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k1\Downloads\"/>
    </mc:Choice>
  </mc:AlternateContent>
  <xr:revisionPtr revIDLastSave="0" documentId="11_DF29174090F2E194EDC7AC1DCFF85C6BC9EF049B" xr6:coauthVersionLast="40" xr6:coauthVersionMax="40" xr10:uidLastSave="{00000000-0000-0000-0000-000000000000}"/>
  <bookViews>
    <workbookView xWindow="0" yWindow="0" windowWidth="25200" windowHeight="12000" xr2:uid="{00000000-000D-0000-FFFF-FFFF00000000}"/>
  </bookViews>
  <sheets>
    <sheet name="Subscription Journals" sheetId="1" r:id="rId1"/>
    <sheet name="2017 Usage" sheetId="14" r:id="rId2"/>
    <sheet name="PriceList" sheetId="11" r:id="rId3"/>
    <sheet name="PricelistE" sheetId="13" r:id="rId4"/>
    <sheet name="PricelistPrint" sheetId="12" r:id="rId5"/>
    <sheet name="Updates" sheetId="4" r:id="rId6"/>
    <sheet name="Takeovers" sheetId="5" r:id="rId7"/>
    <sheet name="New Launches" sheetId="6" r:id="rId8"/>
    <sheet name="Opt-in" sheetId="8" r:id="rId9"/>
    <sheet name="OA and Free" sheetId="7" r:id="rId10"/>
    <sheet name="2019 No longer publ" sheetId="9" r:id="rId11"/>
    <sheet name="Other changes" sheetId="10" r:id="rId12"/>
  </sheets>
  <definedNames>
    <definedName name="_xlnm._FilterDatabase" localSheetId="10" hidden="1">'2019 No longer publ'!$A$3:$H$3</definedName>
    <definedName name="_xlnm._FilterDatabase" localSheetId="7" hidden="1">'New Launches'!$A$2:$J$35</definedName>
    <definedName name="_xlnm._FilterDatabase" localSheetId="9" hidden="1">'OA and Free'!$A$3:$G$141</definedName>
    <definedName name="_xlnm._FilterDatabase" localSheetId="8" hidden="1">'Opt-in'!$A$2:$F$46</definedName>
    <definedName name="_xlnm._FilterDatabase" localSheetId="11" hidden="1">'Other changes'!$A$5:$G$54</definedName>
    <definedName name="_xlnm._FilterDatabase" localSheetId="2" hidden="1">PriceList!$A$1:$G$9993</definedName>
    <definedName name="_xlnm._FilterDatabase" localSheetId="3" hidden="1">PricelistE!$A$1:$G$10019</definedName>
    <definedName name="_xlnm._FilterDatabase" localSheetId="4" hidden="1">PricelistPrint!$A$1:$G$10019</definedName>
    <definedName name="_xlnm._FilterDatabase" localSheetId="0" hidden="1">'Subscription Journals'!$A$5:$AJ$1532</definedName>
    <definedName name="_xlnm._FilterDatabase" localSheetId="6" hidden="1">Takeovers!$A$2:$J$14</definedName>
    <definedName name="list_2011" localSheetId="10">#REF!</definedName>
    <definedName name="list_2011" localSheetId="11">#REF!</definedName>
    <definedName name="list_2011" localSheetId="6">#REF!</definedName>
    <definedName name="list_2011">#REF!</definedName>
    <definedName name="_xlnm.Print_Titles" localSheetId="0">'Subscription Journals'!$A:$A,'Subscription Journals'!$5:$5</definedName>
    <definedName name="UsebyCode">'2017 Usage'!$E$2:$H$2587</definedName>
    <definedName name="WileyOnlinePrice">PricelistE!$A$3:$G$1648</definedName>
    <definedName name="WileyPrintPrice">PricelistPrint!$A$2:$G$890</definedName>
  </definedNames>
  <calcPr calcId="179020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6" i="1" l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6" i="1"/>
  <c r="E10" i="1"/>
  <c r="E9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62" i="1"/>
  <c r="E71" i="1"/>
  <c r="E70" i="1"/>
  <c r="E69" i="1"/>
  <c r="E78" i="1"/>
  <c r="E85" i="1"/>
  <c r="E84" i="1"/>
  <c r="E89" i="1"/>
  <c r="E108" i="1"/>
  <c r="E121" i="1"/>
  <c r="E126" i="1"/>
  <c r="E125" i="1"/>
  <c r="E134" i="1"/>
  <c r="E136" i="1"/>
  <c r="E144" i="1"/>
  <c r="E168" i="1"/>
  <c r="E173" i="1"/>
  <c r="E172" i="1"/>
  <c r="E171" i="1"/>
  <c r="E177" i="1"/>
  <c r="E176" i="1"/>
  <c r="E181" i="1"/>
  <c r="E185" i="1"/>
  <c r="E188" i="1"/>
  <c r="E191" i="1"/>
  <c r="E194" i="1"/>
  <c r="E206" i="1"/>
  <c r="E218" i="1"/>
  <c r="E225" i="1"/>
  <c r="E231" i="1"/>
  <c r="E235" i="1"/>
  <c r="E237" i="1"/>
  <c r="E247" i="1"/>
  <c r="E246" i="1"/>
  <c r="E245" i="1"/>
  <c r="E249" i="1"/>
  <c r="E258" i="1"/>
  <c r="E257" i="1"/>
  <c r="E256" i="1"/>
  <c r="E255" i="1"/>
  <c r="E266" i="1"/>
  <c r="E265" i="1"/>
  <c r="E264" i="1"/>
  <c r="E263" i="1"/>
  <c r="E262" i="1"/>
  <c r="E261" i="1"/>
  <c r="E260" i="1"/>
  <c r="E275" i="1"/>
  <c r="E274" i="1"/>
  <c r="E273" i="1"/>
  <c r="E272" i="1"/>
  <c r="E271" i="1"/>
  <c r="E270" i="1"/>
  <c r="E269" i="1"/>
  <c r="E268" i="1"/>
  <c r="E280" i="1"/>
  <c r="E279" i="1"/>
  <c r="E284" i="1"/>
  <c r="E289" i="1"/>
  <c r="E294" i="1"/>
  <c r="E306" i="1"/>
  <c r="E313" i="1"/>
  <c r="E321" i="1"/>
  <c r="E320" i="1"/>
  <c r="E327" i="1"/>
  <c r="E335" i="1"/>
  <c r="E337" i="1"/>
  <c r="E339" i="1"/>
  <c r="E344" i="1"/>
  <c r="E350" i="1"/>
  <c r="E349" i="1"/>
  <c r="E353" i="1"/>
  <c r="E358" i="1"/>
  <c r="E357" i="1"/>
  <c r="E363" i="1"/>
  <c r="E362" i="1"/>
  <c r="E370" i="1"/>
  <c r="E369" i="1"/>
  <c r="E368" i="1"/>
  <c r="E386" i="1"/>
  <c r="E396" i="1"/>
  <c r="E403" i="1"/>
  <c r="E406" i="1"/>
  <c r="E410" i="1"/>
  <c r="E418" i="1"/>
  <c r="E422" i="1"/>
  <c r="E425" i="1"/>
  <c r="E428" i="1"/>
  <c r="E427" i="1"/>
  <c r="E433" i="1"/>
  <c r="E432" i="1"/>
  <c r="E431" i="1"/>
  <c r="E435" i="1"/>
  <c r="E441" i="1"/>
  <c r="E440" i="1"/>
  <c r="E446" i="1"/>
  <c r="E467" i="1"/>
  <c r="E466" i="1"/>
  <c r="E465" i="1"/>
  <c r="E471" i="1"/>
  <c r="E476" i="1"/>
  <c r="E475" i="1"/>
  <c r="E478" i="1"/>
  <c r="E491" i="1"/>
  <c r="E494" i="1"/>
  <c r="E499" i="1"/>
  <c r="E503" i="1"/>
  <c r="E507" i="1"/>
  <c r="E511" i="1"/>
  <c r="E510" i="1"/>
  <c r="E514" i="1"/>
  <c r="E519" i="1"/>
  <c r="E518" i="1"/>
  <c r="E517" i="1"/>
  <c r="E537" i="1"/>
  <c r="E541" i="1"/>
  <c r="E545" i="1"/>
  <c r="E551" i="1"/>
  <c r="E573" i="1"/>
  <c r="E576" i="1"/>
  <c r="E578" i="1"/>
  <c r="E580" i="1"/>
  <c r="E590" i="1"/>
  <c r="E605" i="1"/>
  <c r="E609" i="1"/>
  <c r="E614" i="1"/>
  <c r="E613" i="1"/>
  <c r="E665" i="1"/>
  <c r="E697" i="1"/>
  <c r="E706" i="1"/>
  <c r="E710" i="1"/>
  <c r="E712" i="1"/>
  <c r="E714" i="1"/>
  <c r="E721" i="1"/>
  <c r="E727" i="1"/>
  <c r="E730" i="1"/>
  <c r="E746" i="1"/>
  <c r="E754" i="1"/>
  <c r="E760" i="1"/>
  <c r="E759" i="1"/>
  <c r="E758" i="1"/>
  <c r="E757" i="1"/>
  <c r="E775" i="1"/>
  <c r="E780" i="1"/>
  <c r="E798" i="1"/>
  <c r="E804" i="1"/>
  <c r="E808" i="1"/>
  <c r="E807" i="1"/>
  <c r="E806" i="1"/>
  <c r="E820" i="1"/>
  <c r="E832" i="1"/>
  <c r="E853" i="1"/>
  <c r="E859" i="1"/>
  <c r="E881" i="1"/>
  <c r="E890" i="1"/>
  <c r="E901" i="1"/>
  <c r="E905" i="1"/>
  <c r="E904" i="1"/>
  <c r="E917" i="1"/>
  <c r="E919" i="1"/>
  <c r="E921" i="1"/>
  <c r="E924" i="1"/>
  <c r="E928" i="1"/>
  <c r="E939" i="1"/>
  <c r="E943" i="1"/>
  <c r="E942" i="1"/>
  <c r="E951" i="1"/>
  <c r="E950" i="1"/>
  <c r="E957" i="1"/>
  <c r="E964" i="1"/>
  <c r="E971" i="1"/>
  <c r="E980" i="1"/>
  <c r="E982" i="1"/>
  <c r="E989" i="1"/>
  <c r="E988" i="1"/>
  <c r="E996" i="1"/>
  <c r="E995" i="1"/>
  <c r="E994" i="1"/>
  <c r="E993" i="1"/>
  <c r="E1001" i="1"/>
  <c r="E1012" i="1"/>
  <c r="E1011" i="1"/>
  <c r="E1010" i="1"/>
  <c r="E1009" i="1"/>
  <c r="E1008" i="1"/>
  <c r="E1007" i="1"/>
  <c r="E1006" i="1"/>
  <c r="E1023" i="1"/>
  <c r="E1022" i="1"/>
  <c r="E1021" i="1"/>
  <c r="E1026" i="1"/>
  <c r="E1029" i="1"/>
  <c r="E1028" i="1"/>
  <c r="E1033" i="1"/>
  <c r="E1032" i="1"/>
  <c r="E1045" i="1"/>
  <c r="E1050" i="1"/>
  <c r="E1059" i="1"/>
  <c r="E1058" i="1"/>
  <c r="E1057" i="1"/>
  <c r="E1061" i="1"/>
  <c r="E1064" i="1"/>
  <c r="E1072" i="1"/>
  <c r="E1104" i="1"/>
  <c r="E1112" i="1"/>
  <c r="E1111" i="1"/>
  <c r="E1527" i="1"/>
  <c r="E1526" i="1"/>
  <c r="E1507" i="1"/>
  <c r="E1500" i="1"/>
  <c r="E1495" i="1"/>
  <c r="E1493" i="1"/>
  <c r="E1491" i="1"/>
  <c r="E1484" i="1"/>
  <c r="E1483" i="1"/>
  <c r="E1477" i="1"/>
  <c r="E1469" i="1"/>
  <c r="E1465" i="1"/>
  <c r="E1450" i="1"/>
  <c r="E1440" i="1"/>
  <c r="E1432" i="1"/>
  <c r="E1416" i="1"/>
  <c r="E1401" i="1"/>
  <c r="E1400" i="1"/>
  <c r="E1379" i="1"/>
  <c r="E1378" i="1"/>
  <c r="E1377" i="1"/>
  <c r="E1372" i="1"/>
  <c r="E1360" i="1"/>
  <c r="E1356" i="1"/>
  <c r="E1351" i="1"/>
  <c r="E1344" i="1"/>
  <c r="E1343" i="1"/>
  <c r="E1338" i="1"/>
  <c r="E1337" i="1"/>
  <c r="E1336" i="1"/>
  <c r="E1330" i="1"/>
  <c r="E1319" i="1"/>
  <c r="E1315" i="1"/>
  <c r="E1314" i="1"/>
  <c r="E1309" i="1"/>
  <c r="E1306" i="1"/>
  <c r="E1284" i="1"/>
  <c r="E1266" i="1"/>
  <c r="E1255" i="1"/>
  <c r="E1254" i="1"/>
  <c r="E1238" i="1"/>
  <c r="E1237" i="1"/>
  <c r="E1234" i="1"/>
  <c r="E1228" i="1"/>
  <c r="E1227" i="1"/>
  <c r="E1220" i="1"/>
  <c r="E1215" i="1"/>
  <c r="E1213" i="1"/>
  <c r="E1210" i="1"/>
  <c r="E1206" i="1"/>
  <c r="E1205" i="1"/>
  <c r="E1193" i="1"/>
  <c r="E1192" i="1"/>
  <c r="E1191" i="1"/>
  <c r="E1190" i="1"/>
  <c r="E1189" i="1"/>
  <c r="E1182" i="1"/>
  <c r="E1181" i="1"/>
  <c r="E1165" i="1"/>
  <c r="E1153" i="1"/>
  <c r="E1150" i="1"/>
  <c r="E1149" i="1"/>
  <c r="E1147" i="1"/>
  <c r="E7" i="1"/>
  <c r="E8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72" i="1"/>
  <c r="E73" i="1"/>
  <c r="E74" i="1"/>
  <c r="E75" i="1"/>
  <c r="E76" i="1"/>
  <c r="E77" i="1"/>
  <c r="E79" i="1"/>
  <c r="E80" i="1"/>
  <c r="E81" i="1"/>
  <c r="E82" i="1"/>
  <c r="E83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2" i="1"/>
  <c r="E123" i="1"/>
  <c r="E124" i="1"/>
  <c r="E127" i="1"/>
  <c r="E128" i="1"/>
  <c r="E129" i="1"/>
  <c r="E130" i="1"/>
  <c r="E131" i="1"/>
  <c r="E132" i="1"/>
  <c r="E133" i="1"/>
  <c r="E135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9" i="1"/>
  <c r="E170" i="1"/>
  <c r="E174" i="1"/>
  <c r="E175" i="1"/>
  <c r="E178" i="1"/>
  <c r="E179" i="1"/>
  <c r="E180" i="1"/>
  <c r="E182" i="1"/>
  <c r="E183" i="1"/>
  <c r="E184" i="1"/>
  <c r="E186" i="1"/>
  <c r="E187" i="1"/>
  <c r="E189" i="1"/>
  <c r="E190" i="1"/>
  <c r="E192" i="1"/>
  <c r="E193" i="1"/>
  <c r="E195" i="1"/>
  <c r="E196" i="1"/>
  <c r="E197" i="1"/>
  <c r="E198" i="1"/>
  <c r="E199" i="1"/>
  <c r="E200" i="1"/>
  <c r="E201" i="1"/>
  <c r="E202" i="1"/>
  <c r="E203" i="1"/>
  <c r="E204" i="1"/>
  <c r="E205" i="1"/>
  <c r="E207" i="1"/>
  <c r="E208" i="1"/>
  <c r="E209" i="1"/>
  <c r="E210" i="1"/>
  <c r="E211" i="1"/>
  <c r="E212" i="1"/>
  <c r="E213" i="1"/>
  <c r="E214" i="1"/>
  <c r="E215" i="1"/>
  <c r="E216" i="1"/>
  <c r="E217" i="1"/>
  <c r="E219" i="1"/>
  <c r="E220" i="1"/>
  <c r="E221" i="1"/>
  <c r="E222" i="1"/>
  <c r="E223" i="1"/>
  <c r="E224" i="1"/>
  <c r="E226" i="1"/>
  <c r="E227" i="1"/>
  <c r="E228" i="1"/>
  <c r="E229" i="1"/>
  <c r="E230" i="1"/>
  <c r="E232" i="1"/>
  <c r="E233" i="1"/>
  <c r="E234" i="1"/>
  <c r="E236" i="1"/>
  <c r="E238" i="1"/>
  <c r="E239" i="1"/>
  <c r="E240" i="1"/>
  <c r="E241" i="1"/>
  <c r="E242" i="1"/>
  <c r="E243" i="1"/>
  <c r="E244" i="1"/>
  <c r="E248" i="1"/>
  <c r="E250" i="1"/>
  <c r="E251" i="1"/>
  <c r="E252" i="1"/>
  <c r="E253" i="1"/>
  <c r="E254" i="1"/>
  <c r="E259" i="1"/>
  <c r="E267" i="1"/>
  <c r="E276" i="1"/>
  <c r="E277" i="1"/>
  <c r="E278" i="1"/>
  <c r="E281" i="1"/>
  <c r="E282" i="1"/>
  <c r="E283" i="1"/>
  <c r="E285" i="1"/>
  <c r="E286" i="1"/>
  <c r="E287" i="1"/>
  <c r="E288" i="1"/>
  <c r="E290" i="1"/>
  <c r="E291" i="1"/>
  <c r="E292" i="1"/>
  <c r="E293" i="1"/>
  <c r="E295" i="1"/>
  <c r="E296" i="1"/>
  <c r="E297" i="1"/>
  <c r="E298" i="1"/>
  <c r="E299" i="1"/>
  <c r="E300" i="1"/>
  <c r="E301" i="1"/>
  <c r="E302" i="1"/>
  <c r="E303" i="1"/>
  <c r="E304" i="1"/>
  <c r="E305" i="1"/>
  <c r="E307" i="1"/>
  <c r="E308" i="1"/>
  <c r="E309" i="1"/>
  <c r="E310" i="1"/>
  <c r="E311" i="1"/>
  <c r="E312" i="1"/>
  <c r="E314" i="1"/>
  <c r="E315" i="1"/>
  <c r="E316" i="1"/>
  <c r="E317" i="1"/>
  <c r="E318" i="1"/>
  <c r="E319" i="1"/>
  <c r="E322" i="1"/>
  <c r="E323" i="1"/>
  <c r="E324" i="1"/>
  <c r="E325" i="1"/>
  <c r="E326" i="1"/>
  <c r="E328" i="1"/>
  <c r="E329" i="1"/>
  <c r="E330" i="1"/>
  <c r="E331" i="1"/>
  <c r="E332" i="1"/>
  <c r="E333" i="1"/>
  <c r="E334" i="1"/>
  <c r="E336" i="1"/>
  <c r="E338" i="1"/>
  <c r="E340" i="1"/>
  <c r="E341" i="1"/>
  <c r="E342" i="1"/>
  <c r="E343" i="1"/>
  <c r="E345" i="1"/>
  <c r="E346" i="1"/>
  <c r="E347" i="1"/>
  <c r="E348" i="1"/>
  <c r="E351" i="1"/>
  <c r="E352" i="1"/>
  <c r="E354" i="1"/>
  <c r="E355" i="1"/>
  <c r="E356" i="1"/>
  <c r="E359" i="1"/>
  <c r="E360" i="1"/>
  <c r="E361" i="1"/>
  <c r="E364" i="1"/>
  <c r="E365" i="1"/>
  <c r="E366" i="1"/>
  <c r="E367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7" i="1"/>
  <c r="E388" i="1"/>
  <c r="E389" i="1"/>
  <c r="E390" i="1"/>
  <c r="E391" i="1"/>
  <c r="E392" i="1"/>
  <c r="E393" i="1"/>
  <c r="E394" i="1"/>
  <c r="E395" i="1"/>
  <c r="E397" i="1"/>
  <c r="E398" i="1"/>
  <c r="E399" i="1"/>
  <c r="E400" i="1"/>
  <c r="E401" i="1"/>
  <c r="E402" i="1"/>
  <c r="E404" i="1"/>
  <c r="E405" i="1"/>
  <c r="E407" i="1"/>
  <c r="E408" i="1"/>
  <c r="E409" i="1"/>
  <c r="E411" i="1"/>
  <c r="E412" i="1"/>
  <c r="E413" i="1"/>
  <c r="E414" i="1"/>
  <c r="E415" i="1"/>
  <c r="E416" i="1"/>
  <c r="E417" i="1"/>
  <c r="E419" i="1"/>
  <c r="E420" i="1"/>
  <c r="E421" i="1"/>
  <c r="E423" i="1"/>
  <c r="E424" i="1"/>
  <c r="E426" i="1"/>
  <c r="E429" i="1"/>
  <c r="E430" i="1"/>
  <c r="E434" i="1"/>
  <c r="E436" i="1"/>
  <c r="E437" i="1"/>
  <c r="E438" i="1"/>
  <c r="E439" i="1"/>
  <c r="E442" i="1"/>
  <c r="E443" i="1"/>
  <c r="E444" i="1"/>
  <c r="E445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8" i="1"/>
  <c r="E469" i="1"/>
  <c r="E470" i="1"/>
  <c r="E472" i="1"/>
  <c r="E473" i="1"/>
  <c r="E474" i="1"/>
  <c r="E477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2" i="1"/>
  <c r="E493" i="1"/>
  <c r="E495" i="1"/>
  <c r="E496" i="1"/>
  <c r="E497" i="1"/>
  <c r="E498" i="1"/>
  <c r="E500" i="1"/>
  <c r="E501" i="1"/>
  <c r="E502" i="1"/>
  <c r="E504" i="1"/>
  <c r="E505" i="1"/>
  <c r="E506" i="1"/>
  <c r="E508" i="1"/>
  <c r="E509" i="1"/>
  <c r="E512" i="1"/>
  <c r="E513" i="1"/>
  <c r="E515" i="1"/>
  <c r="E516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8" i="1"/>
  <c r="E539" i="1"/>
  <c r="E540" i="1"/>
  <c r="E542" i="1"/>
  <c r="E543" i="1"/>
  <c r="E544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4" i="1"/>
  <c r="E575" i="1"/>
  <c r="E577" i="1"/>
  <c r="E579" i="1"/>
  <c r="E581" i="1"/>
  <c r="E582" i="1"/>
  <c r="E583" i="1"/>
  <c r="E584" i="1"/>
  <c r="E585" i="1"/>
  <c r="E586" i="1"/>
  <c r="E587" i="1"/>
  <c r="E588" i="1"/>
  <c r="E589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6" i="1"/>
  <c r="E607" i="1"/>
  <c r="E608" i="1"/>
  <c r="E610" i="1"/>
  <c r="E611" i="1"/>
  <c r="E612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8" i="1"/>
  <c r="E699" i="1"/>
  <c r="E700" i="1"/>
  <c r="E701" i="1"/>
  <c r="E702" i="1"/>
  <c r="E703" i="1"/>
  <c r="E704" i="1"/>
  <c r="E705" i="1"/>
  <c r="E707" i="1"/>
  <c r="E708" i="1"/>
  <c r="E709" i="1"/>
  <c r="E711" i="1"/>
  <c r="E713" i="1"/>
  <c r="E715" i="1"/>
  <c r="E716" i="1"/>
  <c r="E717" i="1"/>
  <c r="E718" i="1"/>
  <c r="E719" i="1"/>
  <c r="E720" i="1"/>
  <c r="E722" i="1"/>
  <c r="E723" i="1"/>
  <c r="E724" i="1"/>
  <c r="E725" i="1"/>
  <c r="E726" i="1"/>
  <c r="E728" i="1"/>
  <c r="E729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7" i="1"/>
  <c r="E748" i="1"/>
  <c r="E749" i="1"/>
  <c r="E750" i="1"/>
  <c r="E751" i="1"/>
  <c r="E752" i="1"/>
  <c r="E753" i="1"/>
  <c r="E755" i="1"/>
  <c r="E756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6" i="1"/>
  <c r="E777" i="1"/>
  <c r="E778" i="1"/>
  <c r="E779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9" i="1"/>
  <c r="E800" i="1"/>
  <c r="E801" i="1"/>
  <c r="E802" i="1"/>
  <c r="E803" i="1"/>
  <c r="E805" i="1"/>
  <c r="E809" i="1"/>
  <c r="E810" i="1"/>
  <c r="E811" i="1"/>
  <c r="E812" i="1"/>
  <c r="E813" i="1"/>
  <c r="E814" i="1"/>
  <c r="E815" i="1"/>
  <c r="E816" i="1"/>
  <c r="E817" i="1"/>
  <c r="E818" i="1"/>
  <c r="E819" i="1"/>
  <c r="E821" i="1"/>
  <c r="E822" i="1"/>
  <c r="E823" i="1"/>
  <c r="E824" i="1"/>
  <c r="E825" i="1"/>
  <c r="E826" i="1"/>
  <c r="E827" i="1"/>
  <c r="E828" i="1"/>
  <c r="E829" i="1"/>
  <c r="E830" i="1"/>
  <c r="E831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4" i="1"/>
  <c r="E855" i="1"/>
  <c r="E856" i="1"/>
  <c r="E857" i="1"/>
  <c r="E858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2" i="1"/>
  <c r="E883" i="1"/>
  <c r="E884" i="1"/>
  <c r="E885" i="1"/>
  <c r="E886" i="1"/>
  <c r="E887" i="1"/>
  <c r="E888" i="1"/>
  <c r="E889" i="1"/>
  <c r="E891" i="1"/>
  <c r="E892" i="1"/>
  <c r="E893" i="1"/>
  <c r="E894" i="1"/>
  <c r="E895" i="1"/>
  <c r="E896" i="1"/>
  <c r="E897" i="1"/>
  <c r="E898" i="1"/>
  <c r="E899" i="1"/>
  <c r="E900" i="1"/>
  <c r="E902" i="1"/>
  <c r="E903" i="1"/>
  <c r="E906" i="1"/>
  <c r="E907" i="1"/>
  <c r="E908" i="1"/>
  <c r="E909" i="1"/>
  <c r="E910" i="1"/>
  <c r="E911" i="1"/>
  <c r="E912" i="1"/>
  <c r="E913" i="1"/>
  <c r="E914" i="1"/>
  <c r="E915" i="1"/>
  <c r="E916" i="1"/>
  <c r="E918" i="1"/>
  <c r="E920" i="1"/>
  <c r="E922" i="1"/>
  <c r="E923" i="1"/>
  <c r="E925" i="1"/>
  <c r="E926" i="1"/>
  <c r="E927" i="1"/>
  <c r="E929" i="1"/>
  <c r="E930" i="1"/>
  <c r="E931" i="1"/>
  <c r="E932" i="1"/>
  <c r="E933" i="1"/>
  <c r="E934" i="1"/>
  <c r="E935" i="1"/>
  <c r="E936" i="1"/>
  <c r="E937" i="1"/>
  <c r="E938" i="1"/>
  <c r="E940" i="1"/>
  <c r="E941" i="1"/>
  <c r="E944" i="1"/>
  <c r="E945" i="1"/>
  <c r="E946" i="1"/>
  <c r="E947" i="1"/>
  <c r="E948" i="1"/>
  <c r="E949" i="1"/>
  <c r="E952" i="1"/>
  <c r="E953" i="1"/>
  <c r="E954" i="1"/>
  <c r="E955" i="1"/>
  <c r="E956" i="1"/>
  <c r="E958" i="1"/>
  <c r="E959" i="1"/>
  <c r="E960" i="1"/>
  <c r="E961" i="1"/>
  <c r="E962" i="1"/>
  <c r="E963" i="1"/>
  <c r="E965" i="1"/>
  <c r="E966" i="1"/>
  <c r="E967" i="1"/>
  <c r="E968" i="1"/>
  <c r="E969" i="1"/>
  <c r="E970" i="1"/>
  <c r="E972" i="1"/>
  <c r="E973" i="1"/>
  <c r="E974" i="1"/>
  <c r="E975" i="1"/>
  <c r="E976" i="1"/>
  <c r="E977" i="1"/>
  <c r="E978" i="1"/>
  <c r="E979" i="1"/>
  <c r="E981" i="1"/>
  <c r="E983" i="1"/>
  <c r="E984" i="1"/>
  <c r="E985" i="1"/>
  <c r="E986" i="1"/>
  <c r="E987" i="1"/>
  <c r="E990" i="1"/>
  <c r="E991" i="1"/>
  <c r="E992" i="1"/>
  <c r="E997" i="1"/>
  <c r="E998" i="1"/>
  <c r="E999" i="1"/>
  <c r="E1000" i="1"/>
  <c r="E1002" i="1"/>
  <c r="E1003" i="1"/>
  <c r="E1004" i="1"/>
  <c r="E1005" i="1"/>
  <c r="E1013" i="1"/>
  <c r="E1014" i="1"/>
  <c r="E1015" i="1"/>
  <c r="E1016" i="1"/>
  <c r="E1017" i="1"/>
  <c r="E1018" i="1"/>
  <c r="E1019" i="1"/>
  <c r="E1020" i="1"/>
  <c r="E1024" i="1"/>
  <c r="E1025" i="1"/>
  <c r="E1027" i="1"/>
  <c r="E1030" i="1"/>
  <c r="E1031" i="1"/>
  <c r="E1034" i="1"/>
  <c r="E1035" i="1"/>
  <c r="E1036" i="1"/>
  <c r="E1037" i="1"/>
  <c r="E1038" i="1"/>
  <c r="E1039" i="1"/>
  <c r="E1040" i="1"/>
  <c r="E1041" i="1"/>
  <c r="E1042" i="1"/>
  <c r="E1043" i="1"/>
  <c r="E1044" i="1"/>
  <c r="E1046" i="1"/>
  <c r="E1047" i="1"/>
  <c r="E1048" i="1"/>
  <c r="E1049" i="1"/>
  <c r="E1051" i="1"/>
  <c r="E1052" i="1"/>
  <c r="E1053" i="1"/>
  <c r="E1054" i="1"/>
  <c r="E1055" i="1"/>
  <c r="E1056" i="1"/>
  <c r="E1060" i="1"/>
  <c r="E1062" i="1"/>
  <c r="E1063" i="1"/>
  <c r="E1065" i="1"/>
  <c r="E1066" i="1"/>
  <c r="E1067" i="1"/>
  <c r="E1068" i="1"/>
  <c r="E1069" i="1"/>
  <c r="E1070" i="1"/>
  <c r="E1071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5" i="1"/>
  <c r="E1106" i="1"/>
  <c r="E1107" i="1"/>
  <c r="E1108" i="1"/>
  <c r="E1109" i="1"/>
  <c r="E1110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8" i="1"/>
  <c r="E1151" i="1"/>
  <c r="E1152" i="1"/>
  <c r="E1154" i="1"/>
  <c r="E1155" i="1"/>
  <c r="E1156" i="1"/>
  <c r="E1157" i="1"/>
  <c r="E1158" i="1"/>
  <c r="E1159" i="1"/>
  <c r="E1160" i="1"/>
  <c r="E1161" i="1"/>
  <c r="E1162" i="1"/>
  <c r="E1163" i="1"/>
  <c r="E1164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3" i="1"/>
  <c r="E1184" i="1"/>
  <c r="E1185" i="1"/>
  <c r="E1186" i="1"/>
  <c r="E1187" i="1"/>
  <c r="E1188" i="1"/>
  <c r="E1194" i="1"/>
  <c r="E1195" i="1"/>
  <c r="E1196" i="1"/>
  <c r="E1197" i="1"/>
  <c r="E1198" i="1"/>
  <c r="E1199" i="1"/>
  <c r="E1200" i="1"/>
  <c r="E1201" i="1"/>
  <c r="E1202" i="1"/>
  <c r="E1203" i="1"/>
  <c r="E1204" i="1"/>
  <c r="E1207" i="1"/>
  <c r="E1208" i="1"/>
  <c r="E1209" i="1"/>
  <c r="E1211" i="1"/>
  <c r="E1212" i="1"/>
  <c r="E1214" i="1"/>
  <c r="E1216" i="1"/>
  <c r="E1217" i="1"/>
  <c r="E1218" i="1"/>
  <c r="E1219" i="1"/>
  <c r="E1221" i="1"/>
  <c r="E1222" i="1"/>
  <c r="E1223" i="1"/>
  <c r="E1224" i="1"/>
  <c r="E1225" i="1"/>
  <c r="E1226" i="1"/>
  <c r="E1229" i="1"/>
  <c r="E1230" i="1"/>
  <c r="E1231" i="1"/>
  <c r="E1232" i="1"/>
  <c r="E1233" i="1"/>
  <c r="E1235" i="1"/>
  <c r="E1236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6" i="1"/>
  <c r="E1257" i="1"/>
  <c r="E1258" i="1"/>
  <c r="E1259" i="1"/>
  <c r="E1260" i="1"/>
  <c r="E1261" i="1"/>
  <c r="E1262" i="1"/>
  <c r="E1263" i="1"/>
  <c r="E1264" i="1"/>
  <c r="E1265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7" i="1"/>
  <c r="E1308" i="1"/>
  <c r="E1310" i="1"/>
  <c r="E1311" i="1"/>
  <c r="E1312" i="1"/>
  <c r="E1313" i="1"/>
  <c r="E1316" i="1"/>
  <c r="E1317" i="1"/>
  <c r="E1318" i="1"/>
  <c r="E1320" i="1"/>
  <c r="E1321" i="1"/>
  <c r="E1322" i="1"/>
  <c r="E1323" i="1"/>
  <c r="E1324" i="1"/>
  <c r="E1325" i="1"/>
  <c r="E1326" i="1"/>
  <c r="E1327" i="1"/>
  <c r="E1328" i="1"/>
  <c r="E1329" i="1"/>
  <c r="E1331" i="1"/>
  <c r="E1332" i="1"/>
  <c r="E1333" i="1"/>
  <c r="E1334" i="1"/>
  <c r="E1335" i="1"/>
  <c r="E1339" i="1"/>
  <c r="E1340" i="1"/>
  <c r="E1341" i="1"/>
  <c r="E1342" i="1"/>
  <c r="E1345" i="1"/>
  <c r="E1346" i="1"/>
  <c r="E1347" i="1"/>
  <c r="E1348" i="1"/>
  <c r="E1349" i="1"/>
  <c r="E1350" i="1"/>
  <c r="E1352" i="1"/>
  <c r="E1353" i="1"/>
  <c r="E1354" i="1"/>
  <c r="E1355" i="1"/>
  <c r="E1357" i="1"/>
  <c r="E1358" i="1"/>
  <c r="E1359" i="1"/>
  <c r="E1361" i="1"/>
  <c r="E1362" i="1"/>
  <c r="E1363" i="1"/>
  <c r="E1364" i="1"/>
  <c r="E1365" i="1"/>
  <c r="E1366" i="1"/>
  <c r="E1367" i="1"/>
  <c r="E1368" i="1"/>
  <c r="E1369" i="1"/>
  <c r="E1370" i="1"/>
  <c r="E1371" i="1"/>
  <c r="E1373" i="1"/>
  <c r="E1374" i="1"/>
  <c r="E1375" i="1"/>
  <c r="E1376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3" i="1"/>
  <c r="E1434" i="1"/>
  <c r="E1435" i="1"/>
  <c r="E1436" i="1"/>
  <c r="E1437" i="1"/>
  <c r="E1438" i="1"/>
  <c r="E1439" i="1"/>
  <c r="E1441" i="1"/>
  <c r="E1442" i="1"/>
  <c r="E1443" i="1"/>
  <c r="E1444" i="1"/>
  <c r="E1445" i="1"/>
  <c r="E1446" i="1"/>
  <c r="E1447" i="1"/>
  <c r="E1448" i="1"/>
  <c r="E1449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6" i="1"/>
  <c r="E1467" i="1"/>
  <c r="E1468" i="1"/>
  <c r="E1470" i="1"/>
  <c r="E1471" i="1"/>
  <c r="E1472" i="1"/>
  <c r="E1473" i="1"/>
  <c r="E1474" i="1"/>
  <c r="E1475" i="1"/>
  <c r="E1476" i="1"/>
  <c r="E1478" i="1"/>
  <c r="E1479" i="1"/>
  <c r="E1480" i="1"/>
  <c r="E1481" i="1"/>
  <c r="E1482" i="1"/>
  <c r="E1485" i="1"/>
  <c r="E1486" i="1"/>
  <c r="E1487" i="1"/>
  <c r="E1488" i="1"/>
  <c r="E1489" i="1"/>
  <c r="E1490" i="1"/>
  <c r="E1492" i="1"/>
  <c r="E1494" i="1"/>
  <c r="E1496" i="1"/>
  <c r="E1497" i="1"/>
  <c r="E1498" i="1"/>
  <c r="E1499" i="1"/>
  <c r="E1501" i="1"/>
  <c r="E1502" i="1"/>
  <c r="E1503" i="1"/>
  <c r="E1504" i="1"/>
  <c r="E1505" i="1"/>
  <c r="E1506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8" i="1"/>
  <c r="E1529" i="1"/>
  <c r="E1530" i="1"/>
  <c r="E1531" i="1"/>
  <c r="E6" i="1"/>
  <c r="U1532" i="1"/>
  <c r="T1532" i="1"/>
  <c r="S1532" i="1"/>
  <c r="R15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Thomson, Laura-Jane - Oxford</author>
  </authors>
  <commentList>
    <comment ref="H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Standard Collections are:
FULL, SSH, STM and/or Medicine &amp; Nursing.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Thomson, Laura-Jane - Oxford</author>
  </authors>
  <commentList>
    <comment ref="H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Standard Collections are:
FULL, SSH, STM and/or Medicine &amp; Nursing.
</t>
        </r>
      </text>
    </comment>
  </commentList>
</comments>
</file>

<file path=xl/sharedStrings.xml><?xml version="1.0" encoding="utf-8"?>
<sst xmlns="http://schemas.openxmlformats.org/spreadsheetml/2006/main" count="76290" uniqueCount="21898">
  <si>
    <t>Last Updated</t>
  </si>
  <si>
    <t>.</t>
  </si>
  <si>
    <t>WILEY CONFIDENTIAL</t>
  </si>
  <si>
    <t>Wiley Online Library Journals List  2019</t>
  </si>
  <si>
    <t xml:space="preserve">Journal Code used by Wiley </t>
  </si>
  <si>
    <t>ISSN</t>
  </si>
  <si>
    <t>eSSN</t>
  </si>
  <si>
    <t>Title</t>
  </si>
  <si>
    <t>Price</t>
  </si>
  <si>
    <t>2017 Usage</t>
  </si>
  <si>
    <t>Cost per use</t>
  </si>
  <si>
    <t>FTE Band (if applicable)</t>
  </si>
  <si>
    <t>Journal DOI</t>
  </si>
  <si>
    <t>Wiley  Online Library URL</t>
  </si>
  <si>
    <t>General Subject Category</t>
  </si>
  <si>
    <t>Primary Subject Area</t>
  </si>
  <si>
    <t>Media</t>
  </si>
  <si>
    <t>External notes PRICING</t>
  </si>
  <si>
    <t>POD availability</t>
  </si>
  <si>
    <t>Online Open</t>
  </si>
  <si>
    <t>Included in Database Model</t>
  </si>
  <si>
    <t>Full Collection</t>
  </si>
  <si>
    <t>STM Collection</t>
  </si>
  <si>
    <t>SSH Collection</t>
  </si>
  <si>
    <t>Medicine &amp; Nursing Collection</t>
  </si>
  <si>
    <t>Not in any Standard Collections</t>
  </si>
  <si>
    <t>R4L Collection</t>
  </si>
  <si>
    <t>INASP Collection</t>
  </si>
  <si>
    <t>Collection Start year/Start year for Current Sub</t>
  </si>
  <si>
    <t>Collection Start Volume/Start Vol for current Sub</t>
  </si>
  <si>
    <t>Current Year Volume</t>
  </si>
  <si>
    <t>Current Year Issue</t>
  </si>
  <si>
    <t>Backfile Start Year</t>
  </si>
  <si>
    <t>Backfile Start Volume</t>
  </si>
  <si>
    <t>Backfile Start Issue</t>
  </si>
  <si>
    <t>Backfile End Year</t>
  </si>
  <si>
    <t>Backfile End Volume</t>
  </si>
  <si>
    <t>Backfile End Issue</t>
  </si>
  <si>
    <t>Society Name</t>
  </si>
  <si>
    <t>2018 Impact Factor</t>
  </si>
  <si>
    <t>ABAC</t>
  </si>
  <si>
    <t>0001-3072</t>
  </si>
  <si>
    <t>1467-6281</t>
  </si>
  <si>
    <t>ABACUS</t>
  </si>
  <si>
    <t>10.1111/(ISSN)1467-6281</t>
  </si>
  <si>
    <t>https://onlinelibrary.wiley.com/journal/14676281</t>
  </si>
  <si>
    <t>Business, Economics, Finance &amp; Accounting</t>
  </si>
  <si>
    <t>General &amp; Introductory Accounting</t>
  </si>
  <si>
    <t>Print &amp; Online</t>
  </si>
  <si>
    <t>Yes</t>
  </si>
  <si>
    <t>1997</t>
  </si>
  <si>
    <t>33</t>
  </si>
  <si>
    <t>55</t>
  </si>
  <si>
    <t>4</t>
  </si>
  <si>
    <t>1965</t>
  </si>
  <si>
    <t>VOL. 1</t>
  </si>
  <si>
    <t>1</t>
  </si>
  <si>
    <t>1996</t>
  </si>
  <si>
    <t>32</t>
  </si>
  <si>
    <t>2</t>
  </si>
  <si>
    <t>The Accounting Foundation, The University of Sydney</t>
  </si>
  <si>
    <t>1.119</t>
  </si>
  <si>
    <t>ACEM</t>
  </si>
  <si>
    <t>1069-6563</t>
  </si>
  <si>
    <t>1553-2712</t>
  </si>
  <si>
    <t>ACADEMIC EMERGENCY MEDICINE</t>
  </si>
  <si>
    <t>10.1111/(ISSN)1553-2712</t>
  </si>
  <si>
    <t>https://onlinelibrary.wiley.com/journal/15532712</t>
  </si>
  <si>
    <t>Medicine</t>
  </si>
  <si>
    <t>Emergency Medicine &amp; Trauma</t>
  </si>
  <si>
    <t>Online</t>
  </si>
  <si>
    <t>E-only title</t>
  </si>
  <si>
    <t>26</t>
  </si>
  <si>
    <t>13</t>
  </si>
  <si>
    <t>1994</t>
  </si>
  <si>
    <t>6</t>
  </si>
  <si>
    <t>Society for Academic Emergency Medicine</t>
  </si>
  <si>
    <t>2.925</t>
  </si>
  <si>
    <t>ACFI</t>
  </si>
  <si>
    <t>0810-5391</t>
  </si>
  <si>
    <t>1467-629X</t>
  </si>
  <si>
    <t>ACCOUNTING &amp; FINANCE</t>
  </si>
  <si>
    <t>10.1111/(ISSN)1467-629X</t>
  </si>
  <si>
    <t>https://onlinelibrary.wiley.com/journal/1467629X</t>
  </si>
  <si>
    <t>37</t>
  </si>
  <si>
    <t>59</t>
  </si>
  <si>
    <t>5</t>
  </si>
  <si>
    <t>1979</t>
  </si>
  <si>
    <t>36</t>
  </si>
  <si>
    <t>Accounting and Finance Association of Australia and New Zealand</t>
  </si>
  <si>
    <t>1.396</t>
  </si>
  <si>
    <t>APR</t>
  </si>
  <si>
    <t>1911-382X</t>
  </si>
  <si>
    <t>1911-3838</t>
  </si>
  <si>
    <t>ACCOUNTING PERSPECTIVES</t>
  </si>
  <si>
    <t>10.1111/(ISSN)1911-3838</t>
  </si>
  <si>
    <t>https://onlinelibrary.wiley.com/journal/19113838</t>
  </si>
  <si>
    <t>Financial Accounting</t>
  </si>
  <si>
    <t>2002</t>
  </si>
  <si>
    <t>18</t>
  </si>
  <si>
    <t>Canadian Academic Accounting Association</t>
  </si>
  <si>
    <t>ACEN</t>
  </si>
  <si>
    <t>1551-9171</t>
  </si>
  <si>
    <t>2328-8949</t>
  </si>
  <si>
    <t>ACEP NOW</t>
  </si>
  <si>
    <t>www.acepnow.com</t>
  </si>
  <si>
    <t>Print</t>
  </si>
  <si>
    <t>Print Only title. Controlled Circulation. Online access available on an external website.</t>
  </si>
  <si>
    <t>No</t>
  </si>
  <si>
    <t>Not in any Standard Collection</t>
  </si>
  <si>
    <t>2014</t>
  </si>
  <si>
    <t>16</t>
  </si>
  <si>
    <t>38</t>
  </si>
  <si>
    <t>Society of Emergency Medicine Physician Assistants</t>
  </si>
  <si>
    <t>AAS</t>
  </si>
  <si>
    <t>0001-5172</t>
  </si>
  <si>
    <t>1399-6576</t>
  </si>
  <si>
    <t>ACTA ANAESTHESIOLOGICA SCANDINAVICA</t>
  </si>
  <si>
    <t>10.1111/(ISSN)1399-6576</t>
  </si>
  <si>
    <t>https://onlinelibrary.wiley.com/journal/13996576</t>
  </si>
  <si>
    <t>Anesthesia &amp; Pain Management</t>
  </si>
  <si>
    <t>41</t>
  </si>
  <si>
    <t>63</t>
  </si>
  <si>
    <t>10</t>
  </si>
  <si>
    <t>1957</t>
  </si>
  <si>
    <t>1-2</t>
  </si>
  <si>
    <t>40</t>
  </si>
  <si>
    <t>8</t>
  </si>
  <si>
    <t>Scandinavian Society of Anaesthesiology and Intensive Care Medicine</t>
  </si>
  <si>
    <t>2.049</t>
  </si>
  <si>
    <t>AAR</t>
  </si>
  <si>
    <t>0065-101X</t>
  </si>
  <si>
    <t>1600-0390</t>
  </si>
  <si>
    <t>ACTA ARCHAEOLOGICA</t>
  </si>
  <si>
    <t>10.1111/(ISSN)1600-0390</t>
  </si>
  <si>
    <t>https://onlinelibrary.wiley.com/journal/16000390</t>
  </si>
  <si>
    <t>Social &amp; Behavioral Sciences</t>
  </si>
  <si>
    <t>European Archaeology</t>
  </si>
  <si>
    <t>2000</t>
  </si>
  <si>
    <t>71</t>
  </si>
  <si>
    <t>90</t>
  </si>
  <si>
    <t>Acta Archaeologica</t>
  </si>
  <si>
    <t>AYA</t>
  </si>
  <si>
    <t>0108-7673</t>
  </si>
  <si>
    <t>2053-2733</t>
  </si>
  <si>
    <t>ACTA CRYSTALLOGRAPHICA SECTION A FOUNDATIONS AND ADVANCES</t>
  </si>
  <si>
    <t>10.1107/S20532733</t>
  </si>
  <si>
    <t>https://onlinelibrary.wiley.com/journal/S20532733</t>
  </si>
  <si>
    <t>Earth, Space &amp; Environmental Sciences</t>
  </si>
  <si>
    <t>Crystallography</t>
  </si>
  <si>
    <t>53</t>
  </si>
  <si>
    <t>75</t>
  </si>
  <si>
    <t>1968</t>
  </si>
  <si>
    <t>VOL. 24</t>
  </si>
  <si>
    <t>52</t>
  </si>
  <si>
    <t>International Union of Crystallography</t>
  </si>
  <si>
    <t>5.725</t>
  </si>
  <si>
    <t>AYB</t>
  </si>
  <si>
    <t>2052-5192</t>
  </si>
  <si>
    <t>2052-5206</t>
  </si>
  <si>
    <t>ACTA CRYSTALLOGRAPHICA SECTION B: STRUCTURALSCIENCE, CRYSTAL ENGINEERING AND MATERIALS</t>
  </si>
  <si>
    <t>10.1107/S20525206</t>
  </si>
  <si>
    <t>https://onlinelibrary.wiley.com/journal/S20525192</t>
  </si>
  <si>
    <t>2.032</t>
  </si>
  <si>
    <t>AYC</t>
  </si>
  <si>
    <t>0108-2701</t>
  </si>
  <si>
    <t>2053-2296</t>
  </si>
  <si>
    <t>ACTA CRYSTALLOGRAPHICA SECTION C: STRUCTURAL CHEMISTRY</t>
  </si>
  <si>
    <t>10.1107/S20532296</t>
  </si>
  <si>
    <t>https://onlinelibrary.wiley.com/journal/S20532296</t>
  </si>
  <si>
    <t>12</t>
  </si>
  <si>
    <t>1983</t>
  </si>
  <si>
    <t>VOL. 39</t>
  </si>
  <si>
    <t>4.099</t>
  </si>
  <si>
    <t>AYD</t>
  </si>
  <si>
    <t>0907-4449</t>
  </si>
  <si>
    <t>2059-7983</t>
  </si>
  <si>
    <t>ACTA CRYSTALLOGRAPHICA SECTION D STRUCTURAL BIOLOGY</t>
  </si>
  <si>
    <t>10.1107/S20597983</t>
  </si>
  <si>
    <t>https://onlinelibrary.wiley.com/journal/S20597983</t>
  </si>
  <si>
    <t>1993</t>
  </si>
  <si>
    <t>VOL. 49</t>
  </si>
  <si>
    <t>2.114</t>
  </si>
  <si>
    <t>AYF2</t>
  </si>
  <si>
    <t>2053-230X</t>
  </si>
  <si>
    <t>ACTA CRYSTALLOGRAPHICA SECTION FSTRUCTURAL BIOLOGY COMMUNICATIONS</t>
  </si>
  <si>
    <t>10.1107/S2053230X</t>
  </si>
  <si>
    <t>https://onlinelibrary.wiley.com/journal/S2053230X</t>
  </si>
  <si>
    <t>2005</t>
  </si>
  <si>
    <t>61</t>
  </si>
  <si>
    <t>0.989</t>
  </si>
  <si>
    <t>ACGS</t>
  </si>
  <si>
    <t>1000-9515</t>
  </si>
  <si>
    <t>1755-6724</t>
  </si>
  <si>
    <t>ACTA GEOLOGICA SINICA (ENGLISH EDITION)</t>
  </si>
  <si>
    <t>10.1111/(ISSN)1755-6724</t>
  </si>
  <si>
    <t>https://onlinelibrary.wiley.com/journal/17556724</t>
  </si>
  <si>
    <t>General &amp; Introductory Earth Sciences</t>
  </si>
  <si>
    <t>93</t>
  </si>
  <si>
    <t>1922</t>
  </si>
  <si>
    <t>9</t>
  </si>
  <si>
    <t>Geological Society of China</t>
  </si>
  <si>
    <t>1.708</t>
  </si>
  <si>
    <t>ANE</t>
  </si>
  <si>
    <t>0001-6314</t>
  </si>
  <si>
    <t>1600-0404</t>
  </si>
  <si>
    <t>ACTA NEUROLOGICA SCANDINAVICA</t>
  </si>
  <si>
    <t>10.1111/(ISSN)1600-0404</t>
  </si>
  <si>
    <t>https://onlinelibrary.wiley.com/journal/16000404</t>
  </si>
  <si>
    <t>Neurology</t>
  </si>
  <si>
    <t>95</t>
  </si>
  <si>
    <t>139-140</t>
  </si>
  <si>
    <t>1961</t>
  </si>
  <si>
    <t>VOL. 37</t>
  </si>
  <si>
    <t>94</t>
  </si>
  <si>
    <t>3.087</t>
  </si>
  <si>
    <t>AOGS</t>
  </si>
  <si>
    <t>0001-6349</t>
  </si>
  <si>
    <t>1600-0412</t>
  </si>
  <si>
    <t>ACTA OBSTETRICIA ET GYNECOLOGICA SCANDINAVICA</t>
  </si>
  <si>
    <t>10.1111/(ISSN)1600-0412</t>
  </si>
  <si>
    <t>https://obgyn.onlinelibrary.wiley.com/journal/16000412</t>
  </si>
  <si>
    <t>Obstetrics &amp; Gynecology</t>
  </si>
  <si>
    <t>76</t>
  </si>
  <si>
    <t>98</t>
  </si>
  <si>
    <t>1921</t>
  </si>
  <si>
    <t>Nordic Federation of Societies of Obstetrics and Gynecology</t>
  </si>
  <si>
    <t>2.480</t>
  </si>
  <si>
    <t>AOS</t>
  </si>
  <si>
    <t>1755-375X</t>
  </si>
  <si>
    <t>1755-3768</t>
  </si>
  <si>
    <t>ACTA OPHTHALMOLOGICA</t>
  </si>
  <si>
    <t>10.1111/(ISSN)1755-3768</t>
  </si>
  <si>
    <t>https://onlinelibrary.wiley.com/journal/17553768</t>
  </si>
  <si>
    <t>Ophthalmology</t>
  </si>
  <si>
    <t>97</t>
  </si>
  <si>
    <t>1923</t>
  </si>
  <si>
    <t>74</t>
  </si>
  <si>
    <t>European Association for Vision &amp; Eye Research</t>
  </si>
  <si>
    <t>3.157</t>
  </si>
  <si>
    <t>APA</t>
  </si>
  <si>
    <t>0803-5253</t>
  </si>
  <si>
    <t>1651-2227</t>
  </si>
  <si>
    <t>ACTA PAEDIATRICA: NURTURING THE CHILD</t>
  </si>
  <si>
    <t>10.1111/(ISSN)1651-2227</t>
  </si>
  <si>
    <t>https://onlinelibrary.wiley.com/journal/16512227</t>
  </si>
  <si>
    <t>Pediatrics</t>
  </si>
  <si>
    <t>86</t>
  </si>
  <si>
    <t>108</t>
  </si>
  <si>
    <t>85</t>
  </si>
  <si>
    <t>Foundation Acta Paediatrica</t>
  </si>
  <si>
    <t>2.043</t>
  </si>
  <si>
    <t>APHA</t>
  </si>
  <si>
    <t>1748-1708</t>
  </si>
  <si>
    <t>1748-1716</t>
  </si>
  <si>
    <t>ACTA PHYSIOLOGICA</t>
  </si>
  <si>
    <t>10.1111/(ISSN)1748-1716</t>
  </si>
  <si>
    <t>https://onlinelibrary.wiley.com/journal/17481716</t>
  </si>
  <si>
    <t>Physiology</t>
  </si>
  <si>
    <t>159</t>
  </si>
  <si>
    <t>225-227</t>
  </si>
  <si>
    <t>1940</t>
  </si>
  <si>
    <t>239</t>
  </si>
  <si>
    <t>Federation of European Physiological Societies</t>
  </si>
  <si>
    <t>4.066</t>
  </si>
  <si>
    <t>ACPS</t>
  </si>
  <si>
    <t>0001-690X</t>
  </si>
  <si>
    <t>1600-0447</t>
  </si>
  <si>
    <t>ACTA PSYCHIATRICA SCANDINAVICA</t>
  </si>
  <si>
    <t>10.1111/(ISSN)1600-0447</t>
  </si>
  <si>
    <t>https://onlinelibrary.wiley.com/journal/16000447</t>
  </si>
  <si>
    <t>Psychiatry</t>
  </si>
  <si>
    <t>1926</t>
  </si>
  <si>
    <t>6.790</t>
  </si>
  <si>
    <t>AZO</t>
  </si>
  <si>
    <t>0001-7272</t>
  </si>
  <si>
    <t>1463-6395</t>
  </si>
  <si>
    <t>ACTA ZOOLOGICA</t>
  </si>
  <si>
    <t>10.1111/(ISSN)1463-6395</t>
  </si>
  <si>
    <t>https://onlinelibrary.wiley.com/journal/14636395</t>
  </si>
  <si>
    <t>Life Sciences</t>
  </si>
  <si>
    <t>Animal Science &amp; Zoology</t>
  </si>
  <si>
    <t>78</t>
  </si>
  <si>
    <t>100</t>
  </si>
  <si>
    <t>1920</t>
  </si>
  <si>
    <t>77</t>
  </si>
  <si>
    <t>Royal Swedish Academy of Sciences</t>
  </si>
  <si>
    <t>1.211</t>
  </si>
  <si>
    <t>ADD</t>
  </si>
  <si>
    <t>0965-2140</t>
  </si>
  <si>
    <t>1360-0443</t>
  </si>
  <si>
    <t>ADDICTION</t>
  </si>
  <si>
    <t>10.1111/(ISSN)1360-0443</t>
  </si>
  <si>
    <t>https://onlinelibrary.wiley.com/journal/13600443</t>
  </si>
  <si>
    <t>Psychology</t>
  </si>
  <si>
    <t>92</t>
  </si>
  <si>
    <t>114</t>
  </si>
  <si>
    <t>1903</t>
  </si>
  <si>
    <t>91</t>
  </si>
  <si>
    <t>Society for the Study of Addiction</t>
  </si>
  <si>
    <t>4.596</t>
  </si>
  <si>
    <t>ADB</t>
  </si>
  <si>
    <t>1355-6215</t>
  </si>
  <si>
    <t>1369-1600</t>
  </si>
  <si>
    <t>ADDICTION BIOLOGY</t>
  </si>
  <si>
    <t>10.1111/(ISSN)1369-1600</t>
  </si>
  <si>
    <t>https://onlinelibrary.wiley.com/journal/13691600</t>
  </si>
  <si>
    <t>Neuroscience</t>
  </si>
  <si>
    <t>24</t>
  </si>
  <si>
    <t>4.603</t>
  </si>
  <si>
    <t>ADSP</t>
  </si>
  <si>
    <t>1524-6817</t>
  </si>
  <si>
    <t>2161-0029</t>
  </si>
  <si>
    <t>ADULTSPAN JOURNAL</t>
  </si>
  <si>
    <t>10.1002/(ISSN)2161-0029</t>
  </si>
  <si>
    <t>https://onlinelibrary.wiley.com/journal/21610029</t>
  </si>
  <si>
    <t>Psychotherapy &amp; Counseling</t>
  </si>
  <si>
    <t>1999</t>
  </si>
  <si>
    <t>American Counseling Association (ACA)</t>
  </si>
  <si>
    <t>E771</t>
  </si>
  <si>
    <t>2366-7478</t>
  </si>
  <si>
    <t>ADVANCED BIOSYSTEMS</t>
  </si>
  <si>
    <t>FTE-Small</t>
  </si>
  <si>
    <t>10.1002/(ISSN)2366-7478</t>
  </si>
  <si>
    <t>https://onlinelibrary.wiley.com/journal/23667478</t>
  </si>
  <si>
    <t>General &amp; Introductory Life Sciences</t>
  </si>
  <si>
    <t>2017</t>
  </si>
  <si>
    <t>3</t>
  </si>
  <si>
    <t>ADC2</t>
  </si>
  <si>
    <t>2578-0727</t>
  </si>
  <si>
    <t>ADVANCED CONTROL FOR APPLICATIONS</t>
  </si>
  <si>
    <t>10.1002/(ISSN)2578-0727</t>
  </si>
  <si>
    <t>https://onlinelibrary.wiley.com/journal/25780727</t>
  </si>
  <si>
    <t>Physical Sciences &amp; Engineering</t>
  </si>
  <si>
    <t>Control Systems Technology</t>
  </si>
  <si>
    <t>2019 New Start - E-only title</t>
  </si>
  <si>
    <t>2019</t>
  </si>
  <si>
    <t>E707</t>
  </si>
  <si>
    <t>2199-160X</t>
  </si>
  <si>
    <t xml:space="preserve">ADVANCED ELECTRONIC MATERIALS  </t>
  </si>
  <si>
    <t>10.1002/(ISSN)2199-160X</t>
  </si>
  <si>
    <t>https://onlinelibrary.wiley.com/journal/2199160X</t>
  </si>
  <si>
    <t>Electronic Materials</t>
  </si>
  <si>
    <t>2015</t>
  </si>
  <si>
    <t>4.193</t>
  </si>
  <si>
    <t>1614-6832</t>
  </si>
  <si>
    <t>1614-6840</t>
  </si>
  <si>
    <t>ADVANCED ENERGY MATERIALS</t>
  </si>
  <si>
    <t>10.1002/(ISSN)1614-6840</t>
  </si>
  <si>
    <t>https://onlinelibrary.wiley.com/journal/16146840</t>
  </si>
  <si>
    <t>General &amp; Introductory Materials Science</t>
  </si>
  <si>
    <t>2011</t>
  </si>
  <si>
    <t>16.721</t>
  </si>
  <si>
    <t>1438-1656</t>
  </si>
  <si>
    <t>1527-2648</t>
  </si>
  <si>
    <t>ADVANCED ENGINEERING MATERIALS</t>
  </si>
  <si>
    <t>10.1002/(ISSN)1527-2648</t>
  </si>
  <si>
    <t>https://onlinelibrary.wiley.com/journal/15272648</t>
  </si>
  <si>
    <t>21</t>
  </si>
  <si>
    <t>2.319</t>
  </si>
  <si>
    <t>1616-301X</t>
  </si>
  <si>
    <t>1616-3028</t>
  </si>
  <si>
    <t>ADVANCED FUNCTIONAL MATERIALS</t>
  </si>
  <si>
    <t>10.1002/(ISSN)1616-3028</t>
  </si>
  <si>
    <t>https://onlinelibrary.wiley.com/journal/16163028</t>
  </si>
  <si>
    <t>7</t>
  </si>
  <si>
    <t>29</t>
  </si>
  <si>
    <t>1992</t>
  </si>
  <si>
    <t>12.124</t>
  </si>
  <si>
    <t>2192-2640</t>
  </si>
  <si>
    <t>2192-2659</t>
  </si>
  <si>
    <t>ADVANCED HEALTHCARE MATERIALS</t>
  </si>
  <si>
    <t>10.1002/(ISSN)2192-2659</t>
  </si>
  <si>
    <t>https://onlinelibrary.wiley.com/journal/21922659</t>
  </si>
  <si>
    <t>2012</t>
  </si>
  <si>
    <t>5.110</t>
  </si>
  <si>
    <t>0935-9648</t>
  </si>
  <si>
    <t>1521-4095</t>
  </si>
  <si>
    <t>ADVANCED MATERIALS</t>
  </si>
  <si>
    <t>10.1002/(ISSN)1521-4095</t>
  </si>
  <si>
    <t>https://onlinelibrary.wiley.com/journal/15214095</t>
  </si>
  <si>
    <t>1998</t>
  </si>
  <si>
    <t>31</t>
  </si>
  <si>
    <t>1989</t>
  </si>
  <si>
    <t>15</t>
  </si>
  <si>
    <t>19.791</t>
  </si>
  <si>
    <t>E706</t>
  </si>
  <si>
    <t>2196-7350</t>
  </si>
  <si>
    <t xml:space="preserve">ADVANCED MATERIALS INTERFACES </t>
  </si>
  <si>
    <t>10.1002/(ISSN)2196-7350</t>
  </si>
  <si>
    <t>https://onlinelibrary.wiley.com/journal/21967350</t>
  </si>
  <si>
    <t>Thin Films, Surfaces &amp; Interfaces</t>
  </si>
  <si>
    <t>4.834</t>
  </si>
  <si>
    <t>E767</t>
  </si>
  <si>
    <t>2365-709X</t>
  </si>
  <si>
    <t>ADVANCED MATERIALS TECHNOLOGIES</t>
  </si>
  <si>
    <t>10.1002/(ISSN)2365-709X</t>
  </si>
  <si>
    <t>https://onlinelibrary.wiley.com/journal/2365709X</t>
  </si>
  <si>
    <t>2016</t>
  </si>
  <si>
    <t>01</t>
  </si>
  <si>
    <t>4.622</t>
  </si>
  <si>
    <t>E298</t>
  </si>
  <si>
    <t>2195-1071</t>
  </si>
  <si>
    <t xml:space="preserve">ADVANCED OPTICAL MATERIALS </t>
  </si>
  <si>
    <t>10.1002/(ISSN)2195-1071</t>
  </si>
  <si>
    <t>https://onlinelibrary.wiley.com/journal/21951071</t>
  </si>
  <si>
    <t>2013</t>
  </si>
  <si>
    <t>7.430</t>
  </si>
  <si>
    <t>E820</t>
  </si>
  <si>
    <t>2511-9044</t>
  </si>
  <si>
    <t>ADVANCED QUANTUM TECHNOLOGIES</t>
  </si>
  <si>
    <t>10.1002/(ISSN)2511-9044</t>
  </si>
  <si>
    <t>https://onlinelibrary.wiley.com/journal/25119044</t>
  </si>
  <si>
    <t>Quantum Physics &amp; Field Theory</t>
  </si>
  <si>
    <t>2018</t>
  </si>
  <si>
    <t>E769</t>
  </si>
  <si>
    <t>2366-7486</t>
  </si>
  <si>
    <t>ADVANCED SUSTAINABLE SYSTEMS</t>
  </si>
  <si>
    <t>10.1002/(ISSN)2366-7486</t>
  </si>
  <si>
    <t>https://onlinelibrary.wiley.com/journal/23667486</t>
  </si>
  <si>
    <t>General &amp; Introductory Environmental Studies</t>
  </si>
  <si>
    <t>1615-4150</t>
  </si>
  <si>
    <t>1615-4169</t>
  </si>
  <si>
    <t>ADVANCED SYNTHESIS &amp; CATALYSIS</t>
  </si>
  <si>
    <t>10.1002/(ISSN)1615-4169</t>
  </si>
  <si>
    <t>https://onlinelibrary.wiley.com/journal/16154169</t>
  </si>
  <si>
    <t>Chemistry</t>
  </si>
  <si>
    <t>Organic Chemistry</t>
  </si>
  <si>
    <t>341</t>
  </si>
  <si>
    <t>361</t>
  </si>
  <si>
    <t>1834</t>
  </si>
  <si>
    <t>340</t>
  </si>
  <si>
    <t>6.453</t>
  </si>
  <si>
    <t>E343</t>
  </si>
  <si>
    <t>2513-0390</t>
  </si>
  <si>
    <t>ADVANCED THEORY AND SIMULATIONS</t>
  </si>
  <si>
    <t>10.1002/(ISSN)2513-0390</t>
  </si>
  <si>
    <t>https://onlinelibrary.wiley.com/journal/25130390</t>
  </si>
  <si>
    <t>Theory, Modeling &amp; Simulation</t>
  </si>
  <si>
    <t>E313</t>
  </si>
  <si>
    <t>2366-3987</t>
  </si>
  <si>
    <t>ADVANCED THERAPEUTICS</t>
  </si>
  <si>
    <t>10.1002/(ISSN)2366-3987</t>
  </si>
  <si>
    <t>https://onlinelibrary.wiley.com/journal/23663987</t>
  </si>
  <si>
    <t>Pharmacology &amp; Pharmaceutical Medicine</t>
  </si>
  <si>
    <t>ACG2</t>
  </si>
  <si>
    <t>2573-8461</t>
  </si>
  <si>
    <t>ADVANCES IN CELL AND GENE THERAPY</t>
  </si>
  <si>
    <t>OPT-IN TITLE</t>
  </si>
  <si>
    <t>10.1002/(ISSN)2573-8461</t>
  </si>
  <si>
    <t>https://onlinelibrary.wiley.com/journal/25738461</t>
  </si>
  <si>
    <t>Hematology</t>
  </si>
  <si>
    <t>2018 Opt-in</t>
  </si>
  <si>
    <t>AET2</t>
  </si>
  <si>
    <t>2472-5390</t>
  </si>
  <si>
    <t>AEM EDUCATION AND TRAINING</t>
  </si>
  <si>
    <t>10.1002/(ISSN)2472-5390</t>
  </si>
  <si>
    <t>https://onlinelibrary.wiley.com/journal/24725390</t>
  </si>
  <si>
    <t>ARBE</t>
  </si>
  <si>
    <t>0001-9852</t>
  </si>
  <si>
    <t>1467-6346</t>
  </si>
  <si>
    <t>AFRICA RESEARCH BULLETIN: ECONOMIC, FINANCIALAND TECHNICAL SERIES</t>
  </si>
  <si>
    <t>10.1111/(ISSN)1467-6346</t>
  </si>
  <si>
    <t>https://onlinelibrary.wiley.com/journal/14676346</t>
  </si>
  <si>
    <t>General &amp; Introductory Development Studies</t>
  </si>
  <si>
    <t>34</t>
  </si>
  <si>
    <t>56</t>
  </si>
  <si>
    <t>ARBP</t>
  </si>
  <si>
    <t>0001-9844</t>
  </si>
  <si>
    <t>1467-825X</t>
  </si>
  <si>
    <t>AFRICA RESEARCH BULLETIN: POLITICAL, SOCIAL ANDCULTURAL SERIES</t>
  </si>
  <si>
    <t>10.1111/(ISSN)1467-825X</t>
  </si>
  <si>
    <t>https://onlinelibrary.wiley.com/journal/1467825X</t>
  </si>
  <si>
    <t>AFDR</t>
  </si>
  <si>
    <t>1017-6772</t>
  </si>
  <si>
    <t>1467-8268</t>
  </si>
  <si>
    <t>AFRICAN DEVELOPMENT REVIEW</t>
  </si>
  <si>
    <t>10.1111/(ISSN)1467-8268</t>
  </si>
  <si>
    <t>https://onlinelibrary.wiley.com/journal/14678268</t>
  </si>
  <si>
    <t>African Development Bank (AFD)</t>
  </si>
  <si>
    <t>1.000</t>
  </si>
  <si>
    <t>AJE</t>
  </si>
  <si>
    <t>0141-6707</t>
  </si>
  <si>
    <t>1365-2028</t>
  </si>
  <si>
    <t>AFRICAN JOURNAL OF ECOLOGY</t>
  </si>
  <si>
    <t>10.1111/(ISSN)1365-2028</t>
  </si>
  <si>
    <t>https://onlinelibrary.wiley.com/journal/13652028</t>
  </si>
  <si>
    <t>Ecology &amp; Organismal Biology</t>
  </si>
  <si>
    <t>35</t>
  </si>
  <si>
    <t>57</t>
  </si>
  <si>
    <t>1963</t>
  </si>
  <si>
    <t>East African Wild Life Society</t>
  </si>
  <si>
    <t>0.690</t>
  </si>
  <si>
    <t>AB</t>
  </si>
  <si>
    <t>0096-140X</t>
  </si>
  <si>
    <t>1098-2337</t>
  </si>
  <si>
    <t>AGGRESSIVE BEHAVIOR</t>
  </si>
  <si>
    <t>10.1002/(ISSN)1098-2337</t>
  </si>
  <si>
    <t>https://onlinelibrary.wiley.com/journal/10982337</t>
  </si>
  <si>
    <t>Brain &amp; Behavior: Physiological Psychology</t>
  </si>
  <si>
    <t>22</t>
  </si>
  <si>
    <t>45</t>
  </si>
  <si>
    <t>1974</t>
  </si>
  <si>
    <t>1995</t>
  </si>
  <si>
    <t>International Society for Research on Aggression</t>
  </si>
  <si>
    <t>2.216</t>
  </si>
  <si>
    <t>AGR</t>
  </si>
  <si>
    <t>0742-4477</t>
  </si>
  <si>
    <t>1520-6297</t>
  </si>
  <si>
    <t>AGRIBUSINESS : AN INTERNATIONAL JOURNAL</t>
  </si>
  <si>
    <t>10.1002/(ISSN)1520-6297</t>
  </si>
  <si>
    <t>https://onlinelibrary.wiley.com/journal/15206297</t>
  </si>
  <si>
    <t>Agriculture, Aquaculture &amp; Food Science</t>
  </si>
  <si>
    <t>Agricultural Economics &amp; Resource Management</t>
  </si>
  <si>
    <t>1985</t>
  </si>
  <si>
    <t>0.939</t>
  </si>
  <si>
    <t>AFE</t>
  </si>
  <si>
    <t>1461-9555</t>
  </si>
  <si>
    <t>1461-9563</t>
  </si>
  <si>
    <t>AGRICULTURAL AND FOREST ENTOMOLOGY</t>
  </si>
  <si>
    <t>10.1111/(ISSN)1461-9563</t>
  </si>
  <si>
    <t>https://onlinelibrary.wiley.com/journal/14619563</t>
  </si>
  <si>
    <t>Entomology</t>
  </si>
  <si>
    <t>Royal Entomological Society</t>
  </si>
  <si>
    <t>AGEC</t>
  </si>
  <si>
    <t>0169-5150</t>
  </si>
  <si>
    <t>1574-0862</t>
  </si>
  <si>
    <t>AGRICULTURAL ECONOMICS</t>
  </si>
  <si>
    <t>10.1111/(ISSN)1574-0862</t>
  </si>
  <si>
    <t>https://onlinelibrary.wiley.com/journal/15740862</t>
  </si>
  <si>
    <t>50</t>
  </si>
  <si>
    <t>International Association of Agricultural Economists</t>
  </si>
  <si>
    <t>1.758</t>
  </si>
  <si>
    <t>AIC</t>
  </si>
  <si>
    <t>0001-1541</t>
  </si>
  <si>
    <t>1547-5905</t>
  </si>
  <si>
    <t>AICHE JOURNAL</t>
  </si>
  <si>
    <t>10.1002/(ISSN)1547-5905</t>
  </si>
  <si>
    <t>https://onlinelibrary.wiley.com/journal/15475905</t>
  </si>
  <si>
    <t>General &amp; Introductory Chemical Engineering</t>
  </si>
  <si>
    <t>44</t>
  </si>
  <si>
    <t>65</t>
  </si>
  <si>
    <t>1955</t>
  </si>
  <si>
    <t>43</t>
  </si>
  <si>
    <t>American Institute of Chemical Engineers</t>
  </si>
  <si>
    <t>2.836</t>
  </si>
  <si>
    <t>ADAW</t>
  </si>
  <si>
    <t>1042-1394</t>
  </si>
  <si>
    <t>1556-7591</t>
  </si>
  <si>
    <t>ALCOHOLISM &amp; DRUG ABUSE WEEKLY</t>
  </si>
  <si>
    <t>10.1002/(ISSN)1556-7591</t>
  </si>
  <si>
    <t>https://onlinelibrary.wiley.com/journal/15567591</t>
  </si>
  <si>
    <t>Nursing, Dentistry &amp; Healthcare</t>
  </si>
  <si>
    <t>Addiction</t>
  </si>
  <si>
    <t>17</t>
  </si>
  <si>
    <t>48</t>
  </si>
  <si>
    <t>ACER</t>
  </si>
  <si>
    <t>0145-6008</t>
  </si>
  <si>
    <t>1530-0277</t>
  </si>
  <si>
    <t>ALCOHOLISM: CLINICAL &amp; EXPERIMENTAL RESEARCH</t>
  </si>
  <si>
    <t>10.1111/(ISSN)1530-0277</t>
  </si>
  <si>
    <t>https://onlinelibrary.wiley.com/journal/15300277</t>
  </si>
  <si>
    <t>Alcoholism</t>
  </si>
  <si>
    <t>1977</t>
  </si>
  <si>
    <t>20</t>
  </si>
  <si>
    <t>Research Society on Alcoholism</t>
  </si>
  <si>
    <t>2.829</t>
  </si>
  <si>
    <t>APT</t>
  </si>
  <si>
    <t>0269-2813</t>
  </si>
  <si>
    <t>1365-2036</t>
  </si>
  <si>
    <t>ALIMENTARY PHARMACOLOGY &amp; THERAPEUTICS</t>
  </si>
  <si>
    <t>10.1111/(ISSN)1365-2036</t>
  </si>
  <si>
    <t>https://onlinelibrary.wiley.com/journal/13652036</t>
  </si>
  <si>
    <t>Gastroenterology &amp; Hepatology</t>
  </si>
  <si>
    <t>11</t>
  </si>
  <si>
    <t>49-50</t>
  </si>
  <si>
    <t>1987</t>
  </si>
  <si>
    <t>7.286</t>
  </si>
  <si>
    <t>ALL</t>
  </si>
  <si>
    <t>0105-4538</t>
  </si>
  <si>
    <t>1398-9995</t>
  </si>
  <si>
    <t>ALLERGY</t>
  </si>
  <si>
    <t>10.1111/(ISSN)1398-9995</t>
  </si>
  <si>
    <t>https://onlinelibrary.wiley.com/journal/13989995</t>
  </si>
  <si>
    <t>Allergy &amp; Clinical Immunology</t>
  </si>
  <si>
    <t>1948</t>
  </si>
  <si>
    <t>51</t>
  </si>
  <si>
    <t>European Academy of Allergy and Clinical Immunology</t>
  </si>
  <si>
    <t>7.361</t>
  </si>
  <si>
    <t>ALT</t>
  </si>
  <si>
    <t>1549-4373</t>
  </si>
  <si>
    <t>1549-4381</t>
  </si>
  <si>
    <t>ALTERNATIVES TO THE HIGH COST OF LITIGATION</t>
  </si>
  <si>
    <t>10.1002/(ISSN)1549-4381</t>
  </si>
  <si>
    <t>https://onlinelibrary.wiley.com/journal/15494381</t>
  </si>
  <si>
    <t>Law &amp; Criminology</t>
  </si>
  <si>
    <t>Arbitration &amp; Mediation</t>
  </si>
  <si>
    <t>International Institute for Conflict Prevention &amp; Resolution</t>
  </si>
  <si>
    <t>AMAN</t>
  </si>
  <si>
    <t>0002-7294</t>
  </si>
  <si>
    <t>1548-1433</t>
  </si>
  <si>
    <t>AMERICAN ANTHROPOLOGIST</t>
  </si>
  <si>
    <t>10.1111/(ISSN)1548-1433</t>
  </si>
  <si>
    <t>https://anthrosource.onlinelibrary.wiley.com/journal/15481433</t>
  </si>
  <si>
    <t>General &amp; Introductory Anthropology</t>
  </si>
  <si>
    <t>99</t>
  </si>
  <si>
    <t>121</t>
  </si>
  <si>
    <t>1888</t>
  </si>
  <si>
    <t>VOL. A1</t>
  </si>
  <si>
    <t>American Anthropological Association</t>
  </si>
  <si>
    <t>1.124</t>
  </si>
  <si>
    <t>ABLJ</t>
  </si>
  <si>
    <t>0002-7766</t>
  </si>
  <si>
    <t>1744-1714</t>
  </si>
  <si>
    <t>AMERICAN BUSINESS LAW JOURNAL</t>
  </si>
  <si>
    <t>10.1111/(ISSN)1744-1714</t>
  </si>
  <si>
    <t>https://onlinelibrary.wiley.com/journal/17441714</t>
  </si>
  <si>
    <t>Commercial Law</t>
  </si>
  <si>
    <t>Academy of Legal Studies in Business</t>
  </si>
  <si>
    <t>0.857</t>
  </si>
  <si>
    <t>AMET</t>
  </si>
  <si>
    <t>0094-0496</t>
  </si>
  <si>
    <t>1548-1425</t>
  </si>
  <si>
    <t>AMERICAN ETHNOLOGIST</t>
  </si>
  <si>
    <t>10.1111/(ISSN)1548-1425</t>
  </si>
  <si>
    <t>https://anthrosource.onlinelibrary.wiley.com/journal/15481425</t>
  </si>
  <si>
    <t>Anthropological Theory &amp; Methods/Ethnography</t>
  </si>
  <si>
    <t>46</t>
  </si>
  <si>
    <t>1.737</t>
  </si>
  <si>
    <t>AJB2</t>
  </si>
  <si>
    <t>1537-2197</t>
  </si>
  <si>
    <t>AMERICAN JOURNAL OF BOTANY</t>
  </si>
  <si>
    <t>10.1002/(ISSN)1537-2197</t>
  </si>
  <si>
    <t>https://onlinelibrary.wiley.com/journal/15372197</t>
  </si>
  <si>
    <t>Plant Science</t>
  </si>
  <si>
    <t>84</t>
  </si>
  <si>
    <t>106</t>
  </si>
  <si>
    <t>1914</t>
  </si>
  <si>
    <t>83</t>
  </si>
  <si>
    <t>Botanical Society of America</t>
  </si>
  <si>
    <t>2.788</t>
  </si>
  <si>
    <t>AJCP</t>
  </si>
  <si>
    <t>0091-0562</t>
  </si>
  <si>
    <t>1573-2770</t>
  </si>
  <si>
    <t>AMERICAN JOURNAL OF COMMUNITY PSYCHOLOGY</t>
  </si>
  <si>
    <t>10.1002/(ISSN)1573-2770</t>
  </si>
  <si>
    <t>https://onlinelibrary.wiley.com/journal/15732770</t>
  </si>
  <si>
    <t>General Psychology</t>
  </si>
  <si>
    <t>25</t>
  </si>
  <si>
    <t>63-64</t>
  </si>
  <si>
    <t>1973</t>
  </si>
  <si>
    <t>Society for Community Research and Action</t>
  </si>
  <si>
    <t>2.108</t>
  </si>
  <si>
    <t>AJH</t>
  </si>
  <si>
    <t>0361-8609</t>
  </si>
  <si>
    <t>1096-8652</t>
  </si>
  <si>
    <t>AMERICAN JOURNAL OF HEMATOLOGY</t>
  </si>
  <si>
    <t>10.1002/(ISSN)1096-8652</t>
  </si>
  <si>
    <t>https://onlinelibrary.wiley.com/journal/10968652</t>
  </si>
  <si>
    <t>1976</t>
  </si>
  <si>
    <t>5.275</t>
  </si>
  <si>
    <t>AJHB</t>
  </si>
  <si>
    <t>1042-0533</t>
  </si>
  <si>
    <t>1520-6300</t>
  </si>
  <si>
    <t>AMERICAN JOURNAL OF HUMAN BIOLOGY</t>
  </si>
  <si>
    <t>10.1002/(ISSN)1520-6300</t>
  </si>
  <si>
    <t>https://onlinelibrary.wiley.com/journal/15206300</t>
  </si>
  <si>
    <t>Human Biology</t>
  </si>
  <si>
    <t>Human Biology Association</t>
  </si>
  <si>
    <t>1.780</t>
  </si>
  <si>
    <t>AJIM</t>
  </si>
  <si>
    <t>0271-3586</t>
  </si>
  <si>
    <t>1097-0274</t>
  </si>
  <si>
    <t>AMERICAN JOURNAL OF INDUSTRIAL MEDICINE</t>
  </si>
  <si>
    <t>10.1002/(ISSN)1097-0274</t>
  </si>
  <si>
    <t>https://onlinelibrary.wiley.com/journal/10970274</t>
  </si>
  <si>
    <t>Environmental &amp; Occupational Health</t>
  </si>
  <si>
    <t>62</t>
  </si>
  <si>
    <t>1980</t>
  </si>
  <si>
    <t>28</t>
  </si>
  <si>
    <t>1.732</t>
  </si>
  <si>
    <t>AJMG</t>
  </si>
  <si>
    <t>1552-4825</t>
  </si>
  <si>
    <t>1552-4833</t>
  </si>
  <si>
    <t>AMERICAN JOURNAL OF MEDICAL GENETICS PART A</t>
  </si>
  <si>
    <t>10.1002/(ISSN)1552-4833</t>
  </si>
  <si>
    <t>https://onlinelibrary.wiley.com/journal/15524833</t>
  </si>
  <si>
    <t>Medical Genetics</t>
  </si>
  <si>
    <t>179</t>
  </si>
  <si>
    <t>60</t>
  </si>
  <si>
    <t>2.082</t>
  </si>
  <si>
    <t>AJMB</t>
  </si>
  <si>
    <t>1552-4841</t>
  </si>
  <si>
    <t>1552-485X</t>
  </si>
  <si>
    <t>AMERICAN JOURNAL OF MEDICAL GENETICS PART B:NEUROPSYCHIATRIC GENETICS</t>
  </si>
  <si>
    <t>10.1002/(ISSN)1552-485X</t>
  </si>
  <si>
    <t>https://onlinelibrary.wiley.com/journal/1552485X</t>
  </si>
  <si>
    <t xml:space="preserve">Part title  </t>
  </si>
  <si>
    <t>180</t>
  </si>
  <si>
    <t>3.391</t>
  </si>
  <si>
    <t>AJMC</t>
  </si>
  <si>
    <t>1552-4868</t>
  </si>
  <si>
    <t>1552-4876</t>
  </si>
  <si>
    <t>AMERICAN JOURNAL OF MEDICAL GENETICS PART C:SEMINARS IN MEDICAL GENETICS</t>
  </si>
  <si>
    <t>10.1002/(ISSN)1552-4876</t>
  </si>
  <si>
    <t>181</t>
  </si>
  <si>
    <t>4.471</t>
  </si>
  <si>
    <t>AJPA</t>
  </si>
  <si>
    <t>0002-9483</t>
  </si>
  <si>
    <t>1096-8644</t>
  </si>
  <si>
    <t>AMERICAN JOURNAL OF PHYSICAL ANTHROPOLOGY</t>
  </si>
  <si>
    <t>10.1002/(ISSN)1096-8644</t>
  </si>
  <si>
    <t>https://onlinelibrary.wiley.com/journal/10968644</t>
  </si>
  <si>
    <t>Biological Anthropology</t>
  </si>
  <si>
    <t>168</t>
  </si>
  <si>
    <t>14</t>
  </si>
  <si>
    <t>1918</t>
  </si>
  <si>
    <t>American Association of Physical Anthropologists</t>
  </si>
  <si>
    <t>2.552</t>
  </si>
  <si>
    <t>AJPS</t>
  </si>
  <si>
    <t>0092-5853</t>
  </si>
  <si>
    <t>1540-5907</t>
  </si>
  <si>
    <t>AMERICAN JOURNAL OF POLITICAL SCIENCE</t>
  </si>
  <si>
    <t>10.1111/(ISSN)1540-5907</t>
  </si>
  <si>
    <t>https://onlinelibrary.wiley.com/journal/15405907</t>
  </si>
  <si>
    <t>General &amp; Introductory Political Science</t>
  </si>
  <si>
    <t>2003</t>
  </si>
  <si>
    <t>47</t>
  </si>
  <si>
    <t>Midwest Political Science Association</t>
  </si>
  <si>
    <t>5.044</t>
  </si>
  <si>
    <t>AJP</t>
  </si>
  <si>
    <t>0275-2565</t>
  </si>
  <si>
    <t>1098-2345</t>
  </si>
  <si>
    <t>AMERICAN JOURNAL OF PRIMATOLOGY</t>
  </si>
  <si>
    <t>10.1002/(ISSN)1098-2345</t>
  </si>
  <si>
    <t>https://onlinelibrary.wiley.com/journal/10982345</t>
  </si>
  <si>
    <t>Comparative Biology (Botany &amp; Zoology)</t>
  </si>
  <si>
    <t>81</t>
  </si>
  <si>
    <t>1981</t>
  </si>
  <si>
    <t>American Society of Primatologists</t>
  </si>
  <si>
    <t>2.005</t>
  </si>
  <si>
    <t>AJI</t>
  </si>
  <si>
    <t>1046-7408</t>
  </si>
  <si>
    <t>1600-0897</t>
  </si>
  <si>
    <t>AMERICAN JOURNAL OF REPRODUCTIVE IMMUNOLOGY</t>
  </si>
  <si>
    <t>10.1111/(ISSN)1600-0897</t>
  </si>
  <si>
    <t>https://onlinelibrary.wiley.com/journal/16000897</t>
  </si>
  <si>
    <t>81-82</t>
  </si>
  <si>
    <t>American Society for Reproductive Immunology  (ASRI)</t>
  </si>
  <si>
    <t>3.013</t>
  </si>
  <si>
    <t>AJT</t>
  </si>
  <si>
    <t>1600-6135</t>
  </si>
  <si>
    <t>1600-6143</t>
  </si>
  <si>
    <t>AMERICAN JOURNAL OF TRANSPLANTATION</t>
  </si>
  <si>
    <t>10.1111/(ISSN)1600-6143</t>
  </si>
  <si>
    <t>https://onlinelibrary.wiley.com/journal/16006143</t>
  </si>
  <si>
    <t>Transplantation</t>
  </si>
  <si>
    <t>2001</t>
  </si>
  <si>
    <t>19</t>
  </si>
  <si>
    <t>American Society of Transplantation</t>
  </si>
  <si>
    <t>6.165</t>
  </si>
  <si>
    <t>ANAE</t>
  </si>
  <si>
    <t>0003-2409</t>
  </si>
  <si>
    <t>1365-2044</t>
  </si>
  <si>
    <t>ANAESTHESIA</t>
  </si>
  <si>
    <t>10.1111/(ISSN)1365-2044</t>
  </si>
  <si>
    <t>https://onlinelibrary.wiley.com/journal/13652044</t>
  </si>
  <si>
    <t>1946</t>
  </si>
  <si>
    <t>Association of Anaesthetists</t>
  </si>
  <si>
    <t>4.741</t>
  </si>
  <si>
    <t>ASAP</t>
  </si>
  <si>
    <t>1529-7489</t>
  </si>
  <si>
    <t>1530-2415</t>
  </si>
  <si>
    <t>ANALYSES OF SOCIAL ISSUES &amp; PUBLIC POLICY</t>
  </si>
  <si>
    <t>10.1111/(ISSN)1530-2415</t>
  </si>
  <si>
    <t>https://spssi.onlinelibrary.wiley.com/journal/15302415</t>
  </si>
  <si>
    <t>Social Psychology</t>
  </si>
  <si>
    <t>Society for the Psychological Study of Social Issues</t>
  </si>
  <si>
    <t>1.022</t>
  </si>
  <si>
    <t>PHIB</t>
  </si>
  <si>
    <t>2153-9596</t>
  </si>
  <si>
    <t>2153-960X</t>
  </si>
  <si>
    <t>ANALYTIC PHILOSOPHY</t>
  </si>
  <si>
    <t>10.1111/(ISSN)2153-960X</t>
  </si>
  <si>
    <t>https://onlinelibrary.wiley.com/journal/2153960X</t>
  </si>
  <si>
    <t>Humanities</t>
  </si>
  <si>
    <t>Analytic Philosophy</t>
  </si>
  <si>
    <t>1960</t>
  </si>
  <si>
    <t>Analysis Committee</t>
  </si>
  <si>
    <t>AHE</t>
  </si>
  <si>
    <t>0340-2096</t>
  </si>
  <si>
    <t>1439-0264</t>
  </si>
  <si>
    <t>ANATOMIA, HISTOLOGIA, EMBRYOLOGIA -FOR PRINTED EMLO COPIES ONLY</t>
  </si>
  <si>
    <t>10.1111/(ISSN)1439-0264</t>
  </si>
  <si>
    <t>https://onlinelibrary.wiley.com/journal/14390264</t>
  </si>
  <si>
    <t>Anatomy &amp; Physiology</t>
  </si>
  <si>
    <t>1972</t>
  </si>
  <si>
    <t>0.683</t>
  </si>
  <si>
    <t>ASE</t>
  </si>
  <si>
    <t>1935-9772</t>
  </si>
  <si>
    <t>1935-9780</t>
  </si>
  <si>
    <t>ANATOMICAL SCIENCES EDUCATION</t>
  </si>
  <si>
    <t>10.1002/(ISSN)1935-9780</t>
  </si>
  <si>
    <t>https://onlinelibrary.wiley.com/journal/19359780</t>
  </si>
  <si>
    <t>2008</t>
  </si>
  <si>
    <t>American Association of Anatomists</t>
  </si>
  <si>
    <t>3.198</t>
  </si>
  <si>
    <t>AND</t>
  </si>
  <si>
    <t>0303-4569</t>
  </si>
  <si>
    <t>1439-0272</t>
  </si>
  <si>
    <t>ANDROLOGIA</t>
  </si>
  <si>
    <t>10.1111/(ISSN)1439-0272</t>
  </si>
  <si>
    <t>https://onlinelibrary.wiley.com/journal/14390272</t>
  </si>
  <si>
    <t>Andrology</t>
  </si>
  <si>
    <t>1969</t>
  </si>
  <si>
    <t>1.458</t>
  </si>
  <si>
    <t>ANDR</t>
  </si>
  <si>
    <t>2047-2919</t>
  </si>
  <si>
    <t>2047-2927</t>
  </si>
  <si>
    <t>ANDROLOGY</t>
  </si>
  <si>
    <t>10.1111/(ISSN)2047-2927</t>
  </si>
  <si>
    <t>https://onlinelibrary.wiley.com/journal/20472927</t>
  </si>
  <si>
    <t>American Society of Andrology</t>
  </si>
  <si>
    <t>2.427</t>
  </si>
  <si>
    <t>0044-8249</t>
  </si>
  <si>
    <t>1521-3757</t>
  </si>
  <si>
    <t>ANGEWANDTE CHEMIE</t>
  </si>
  <si>
    <t>10.1002/(ISSN)1521-3757</t>
  </si>
  <si>
    <t>https://onlinelibrary.wiley.com/journal/15213757</t>
  </si>
  <si>
    <t>General &amp; Introductory Chemistry</t>
  </si>
  <si>
    <t>110</t>
  </si>
  <si>
    <t>131</t>
  </si>
  <si>
    <t>1887</t>
  </si>
  <si>
    <t>109</t>
  </si>
  <si>
    <t>Gesellschaft Deutscher Chemiker</t>
  </si>
  <si>
    <t>1433-7851</t>
  </si>
  <si>
    <t>1521-3773</t>
  </si>
  <si>
    <t>ANGEWANDTE CHEMIE INTERNATIONAL EDITION</t>
  </si>
  <si>
    <t>10.1002/(ISSN)1521-3773</t>
  </si>
  <si>
    <t>https://onlinelibrary.wiley.com/journal/15213773</t>
  </si>
  <si>
    <t>58</t>
  </si>
  <si>
    <t>1962</t>
  </si>
  <si>
    <t>11.994</t>
  </si>
  <si>
    <t>ACV</t>
  </si>
  <si>
    <t>1367-9430</t>
  </si>
  <si>
    <t>1469-1795</t>
  </si>
  <si>
    <t>ANIMAL CONSERVATION</t>
  </si>
  <si>
    <t>10.1111/(ISSN)1469-1795</t>
  </si>
  <si>
    <t>https://zslpublications.onlinelibrary.wiley.com/journal/14691795</t>
  </si>
  <si>
    <t>Conservation Science</t>
  </si>
  <si>
    <t>Zoological Society of London</t>
  </si>
  <si>
    <t>AGE</t>
  </si>
  <si>
    <t>0268-9146</t>
  </si>
  <si>
    <t>1365-2052</t>
  </si>
  <si>
    <t>ANIMAL GENETICS</t>
  </si>
  <si>
    <t>10.1111/(ISSN)1365-2052</t>
  </si>
  <si>
    <t>https://onlinelibrary.wiley.com/journal/13652052</t>
  </si>
  <si>
    <t>Animal Genetics</t>
  </si>
  <si>
    <t>1970</t>
  </si>
  <si>
    <t>27</t>
  </si>
  <si>
    <t>International Society for Animal Genetics</t>
  </si>
  <si>
    <t>1.815</t>
  </si>
  <si>
    <t>ASJ</t>
  </si>
  <si>
    <t>1344-3941</t>
  </si>
  <si>
    <t>1740-0929</t>
  </si>
  <si>
    <t>ANIMAL SCIENCE JOURNAL</t>
  </si>
  <si>
    <t>10.1111/(ISSN)1740-0929</t>
  </si>
  <si>
    <t>https://onlinelibrary.wiley.com/journal/17400929</t>
  </si>
  <si>
    <t>Animal Breeding &amp; Genetics</t>
  </si>
  <si>
    <t>73</t>
  </si>
  <si>
    <t>Japanese Society of Animal Science</t>
  </si>
  <si>
    <t>1.325</t>
  </si>
  <si>
    <t>0003-3804</t>
  </si>
  <si>
    <t>1521-3889</t>
  </si>
  <si>
    <t>ANNALEN DER PHYSIK</t>
  </si>
  <si>
    <t>10.1002/(ISSN)1521-3889</t>
  </si>
  <si>
    <t>https://onlinelibrary.wiley.com/journal/15213889</t>
  </si>
  <si>
    <t>General &amp; Introductory Physics</t>
  </si>
  <si>
    <t xml:space="preserve">2018 E-only title </t>
  </si>
  <si>
    <t>510</t>
  </si>
  <si>
    <t>531</t>
  </si>
  <si>
    <t>1799</t>
  </si>
  <si>
    <t>509</t>
  </si>
  <si>
    <t>3.039</t>
  </si>
  <si>
    <t>NAPA</t>
  </si>
  <si>
    <t>2153-957X</t>
  </si>
  <si>
    <t>2153-9588</t>
  </si>
  <si>
    <t>ANNALS OF ANTHROPOLOGICAL PRACTICE</t>
  </si>
  <si>
    <t>10.1111/(ISSN)2153-9588</t>
  </si>
  <si>
    <t>https://anthrosource.onlinelibrary.wiley.com/journal/21539588</t>
  </si>
  <si>
    <t>North American Anthropology</t>
  </si>
  <si>
    <t>AAB</t>
  </si>
  <si>
    <t>0003-4746</t>
  </si>
  <si>
    <t>1744-7348</t>
  </si>
  <si>
    <t>ANNALS OF APPLIED BIOLOGY</t>
  </si>
  <si>
    <t>10.1111/(ISSN)1744-7348</t>
  </si>
  <si>
    <t>https://onlinelibrary.wiley.com/journal/17447348</t>
  </si>
  <si>
    <t>130</t>
  </si>
  <si>
    <t>174-175</t>
  </si>
  <si>
    <t>129</t>
  </si>
  <si>
    <t>Association of Applied Biologists</t>
  </si>
  <si>
    <t>AHG</t>
  </si>
  <si>
    <t>0003-4800</t>
  </si>
  <si>
    <t>1469-1809</t>
  </si>
  <si>
    <t>ANNALS OF HUMAN GENETICS</t>
  </si>
  <si>
    <t>10.1111/(ISSN)1469-1809</t>
  </si>
  <si>
    <t>https://onlinelibrary.wiley.com/journal/14691809</t>
  </si>
  <si>
    <t>Human Genetics</t>
  </si>
  <si>
    <t>1925</t>
  </si>
  <si>
    <t>University College London (UCL)</t>
  </si>
  <si>
    <t>1.659</t>
  </si>
  <si>
    <t>ANA</t>
  </si>
  <si>
    <t>0364-5134</t>
  </si>
  <si>
    <t>1531-8249</t>
  </si>
  <si>
    <t>ANNALS OF NEUROLOGY</t>
  </si>
  <si>
    <t>10.1002/(ISSN)1531-8249</t>
  </si>
  <si>
    <t>https://onlinelibrary.wiley.com/journal/15318249</t>
  </si>
  <si>
    <t>85-86</t>
  </si>
  <si>
    <t>American Neurological Association</t>
  </si>
  <si>
    <t>9.638</t>
  </si>
  <si>
    <t>ANEC</t>
  </si>
  <si>
    <t>1082-720X</t>
  </si>
  <si>
    <t>1542-474X</t>
  </si>
  <si>
    <t>ANNALS OF NONINVASIVE ELECTROCARDIOLOGY</t>
  </si>
  <si>
    <t>10.1111/(ISSN)1542-474X</t>
  </si>
  <si>
    <t>https://onlinelibrary.wiley.com/journal/1542474X</t>
  </si>
  <si>
    <t>Cardiovascular Disease</t>
  </si>
  <si>
    <t>International Society for Holter and Noninvasive Electrocardiology, Inc.</t>
  </si>
  <si>
    <t>1.852</t>
  </si>
  <si>
    <t>APCE</t>
  </si>
  <si>
    <t>1370-4788</t>
  </si>
  <si>
    <t>1467-8292</t>
  </si>
  <si>
    <t>ANNALS OF PUBLIC AND COOPERATIVE ECONOMICS</t>
  </si>
  <si>
    <t>10.1111/(ISSN)1467-8292</t>
  </si>
  <si>
    <t>https://onlinelibrary.wiley.com/journal/14678292</t>
  </si>
  <si>
    <t>Public Economics</t>
  </si>
  <si>
    <t>68</t>
  </si>
  <si>
    <t>1-4</t>
  </si>
  <si>
    <t>67</t>
  </si>
  <si>
    <t>International Centre of Research and Information on the Public, Social and Cooperative Economy</t>
  </si>
  <si>
    <t>NYAS</t>
  </si>
  <si>
    <t>0077-8923</t>
  </si>
  <si>
    <t>1749-6632</t>
  </si>
  <si>
    <t>ANNALS OF THE NEW YORK ACADEMY OF SCIENCES</t>
  </si>
  <si>
    <t>10.1111/(ISSN)1749-6632</t>
  </si>
  <si>
    <t>https://nyaspubs.onlinelibrary.wiley.com/journal/17496632</t>
  </si>
  <si>
    <t>807</t>
  </si>
  <si>
    <t>1435-1458</t>
  </si>
  <si>
    <t>1824</t>
  </si>
  <si>
    <t>806</t>
  </si>
  <si>
    <t>New York Academy of Sciences</t>
  </si>
  <si>
    <t>4.706</t>
  </si>
  <si>
    <t>AEQ</t>
  </si>
  <si>
    <t>0161-7761</t>
  </si>
  <si>
    <t>1548-1492</t>
  </si>
  <si>
    <t>ANTHROPOLOGY &amp; EDUCATION QUARTERLY</t>
  </si>
  <si>
    <t>10.1111/(ISSN)1548-1492</t>
  </si>
  <si>
    <t>https://anthrosource.onlinelibrary.wiley.com/journal/15481492</t>
  </si>
  <si>
    <t>Social &amp; Cultural Anthropology</t>
  </si>
  <si>
    <t>0.451</t>
  </si>
  <si>
    <t>ANHU</t>
  </si>
  <si>
    <t>1559-9167</t>
  </si>
  <si>
    <t>1548-1409</t>
  </si>
  <si>
    <t>ANTHROPOLOGY &amp; HUMANISM</t>
  </si>
  <si>
    <t>10.1111/(ISSN)1548-1409</t>
  </si>
  <si>
    <t>https://anthrosource.onlinelibrary.wiley.com/journal/15481409</t>
  </si>
  <si>
    <t>Anthropology Special Topics</t>
  </si>
  <si>
    <t>ANOC</t>
  </si>
  <si>
    <t>1053-4202</t>
  </si>
  <si>
    <t>1556-3537</t>
  </si>
  <si>
    <t>ANTHROPOLOGY OF CONSCIOUSNESS</t>
  </si>
  <si>
    <t>10.1111/(ISSN)1556-3537</t>
  </si>
  <si>
    <t>https://anthrosource.onlinelibrary.wiley.com/journal/15563537</t>
  </si>
  <si>
    <t>Anthropology of Religion</t>
  </si>
  <si>
    <t>30</t>
  </si>
  <si>
    <t>1990</t>
  </si>
  <si>
    <t>AWR</t>
  </si>
  <si>
    <t>0883-024X</t>
  </si>
  <si>
    <t>1548-1417</t>
  </si>
  <si>
    <t>ANTHROPOLOGY OF WORK REVIEW</t>
  </si>
  <si>
    <t>10.1111/(ISSN)1548-1417</t>
  </si>
  <si>
    <t>https://anthrosource.onlinelibrary.wiley.com/journal/15481417</t>
  </si>
  <si>
    <t>Economic &amp; Political Anthropology</t>
  </si>
  <si>
    <t>ANTH</t>
  </si>
  <si>
    <t>0268-540X</t>
  </si>
  <si>
    <t>1467-8322</t>
  </si>
  <si>
    <t>ANTHROPOLOGY TODAY</t>
  </si>
  <si>
    <t>10.1111/(ISSN)1467-8322</t>
  </si>
  <si>
    <t>https://anthrosource.onlinelibrary.wiley.com/journal/14678322</t>
  </si>
  <si>
    <t>Royal Anthropological Institute</t>
  </si>
  <si>
    <t>ANTI</t>
  </si>
  <si>
    <t>0066-4812</t>
  </si>
  <si>
    <t>1467-8330</t>
  </si>
  <si>
    <t>ANTIPODE</t>
  </si>
  <si>
    <t>10.1111/(ISSN)1467-8330</t>
  </si>
  <si>
    <t>https://onlinelibrary.wiley.com/journal/14678330</t>
  </si>
  <si>
    <t>General &amp; Introductory Geography</t>
  </si>
  <si>
    <t>The Antipode Foundation</t>
  </si>
  <si>
    <t>2.413</t>
  </si>
  <si>
    <t>ANS</t>
  </si>
  <si>
    <t>1445-1433</t>
  </si>
  <si>
    <t>1445-2197</t>
  </si>
  <si>
    <t>ANZ JOURNAL OF SURGERY</t>
  </si>
  <si>
    <t>10.1111/(ISSN)1445-2197</t>
  </si>
  <si>
    <t>https://anzjsurg.onlinelibrary.wiley.com/journal/14452197</t>
  </si>
  <si>
    <t>Surgery &amp; Surgical Specialties</t>
  </si>
  <si>
    <t>89</t>
  </si>
  <si>
    <t>1931</t>
  </si>
  <si>
    <t>66</t>
  </si>
  <si>
    <t>Royal Australasian College of Surgeons</t>
  </si>
  <si>
    <t>1.118</t>
  </si>
  <si>
    <t>AORN</t>
  </si>
  <si>
    <t>0001-2092</t>
  </si>
  <si>
    <t>1878-0369</t>
  </si>
  <si>
    <t>AORN JOURNAL</t>
  </si>
  <si>
    <t>10.1002/(ISSN)1878-0369</t>
  </si>
  <si>
    <t>https://onlinelibrary.wiley.com/journal/18780369</t>
  </si>
  <si>
    <t>Nursing General</t>
  </si>
  <si>
    <t>109-110</t>
  </si>
  <si>
    <t>64</t>
  </si>
  <si>
    <t>Association of periOperative Registered Nurses</t>
  </si>
  <si>
    <t>APM</t>
  </si>
  <si>
    <t>0903-4641</t>
  </si>
  <si>
    <t>1600-0463</t>
  </si>
  <si>
    <t>APMIS</t>
  </si>
  <si>
    <t>10.1111/(ISSN)1600-0463</t>
  </si>
  <si>
    <t>https://onlinelibrary.wiley.com/journal/16000463</t>
  </si>
  <si>
    <t>Immunology</t>
  </si>
  <si>
    <t>105</t>
  </si>
  <si>
    <t>127</t>
  </si>
  <si>
    <t>1924</t>
  </si>
  <si>
    <t>104</t>
  </si>
  <si>
    <t>7-8</t>
  </si>
  <si>
    <t>Scandinavian Societies for Medical Microbiology and Pathology</t>
  </si>
  <si>
    <t>1.933</t>
  </si>
  <si>
    <t>ACP</t>
  </si>
  <si>
    <t>0888-4080</t>
  </si>
  <si>
    <t>1099-0720</t>
  </si>
  <si>
    <t>APPLIED COGNITIVE PSYCHOLOGY</t>
  </si>
  <si>
    <t>10.1002/(ISSN)1099-0720</t>
  </si>
  <si>
    <t>https://onlinelibrary.wiley.com/journal/10990720</t>
  </si>
  <si>
    <t>Cognitive Psychology</t>
  </si>
  <si>
    <t>1.633</t>
  </si>
  <si>
    <t>AOC</t>
  </si>
  <si>
    <t>0268-2605</t>
  </si>
  <si>
    <t>1099-0739</t>
  </si>
  <si>
    <t>APPLIED ORGANOMETALLIC CHEMISTRY</t>
  </si>
  <si>
    <t>10.1002/(ISSN)1099-0739</t>
  </si>
  <si>
    <t>https://onlinelibrary.wiley.com/journal/10990739</t>
  </si>
  <si>
    <t>2.452</t>
  </si>
  <si>
    <t>APPS</t>
  </si>
  <si>
    <t>0269-994X</t>
  </si>
  <si>
    <t>1464-0597</t>
  </si>
  <si>
    <t>APPLIED PSYCHOLOGY</t>
  </si>
  <si>
    <t>10.1111/(ISSN)1464-0597</t>
  </si>
  <si>
    <t>https://onlinelibrary.wiley.com/journal/14640597</t>
  </si>
  <si>
    <t>Applied Psychology</t>
  </si>
  <si>
    <t>1952</t>
  </si>
  <si>
    <t>International Association of Applied Psychology</t>
  </si>
  <si>
    <t>1.865</t>
  </si>
  <si>
    <t>APHW</t>
  </si>
  <si>
    <t>1758-0846</t>
  </si>
  <si>
    <t>1758-0854</t>
  </si>
  <si>
    <t>APPLIED PSYCHOLOGY: HEALTH AND WELL-BEING</t>
  </si>
  <si>
    <t>10.1111/(ISSN)1758-0854</t>
  </si>
  <si>
    <t>https://onlinelibrary.wiley.com/journal/17580854</t>
  </si>
  <si>
    <t>2009</t>
  </si>
  <si>
    <t>2.722</t>
  </si>
  <si>
    <t>ASMB</t>
  </si>
  <si>
    <t>1524-1904</t>
  </si>
  <si>
    <t>1526-4025</t>
  </si>
  <si>
    <t>APPLIED STOCHASTIC MODELS IN BUSINESS AND INDUSTRY</t>
  </si>
  <si>
    <t>10.1002/(ISSN)1526-4025</t>
  </si>
  <si>
    <t>https://onlinelibrary.wiley.com/journal/15264025</t>
  </si>
  <si>
    <t>Business Statistics &amp; Math</t>
  </si>
  <si>
    <t>International Society for Business and Industrial Statistics</t>
  </si>
  <si>
    <t>0.574</t>
  </si>
  <si>
    <t>AVSC</t>
  </si>
  <si>
    <t>1402-2001</t>
  </si>
  <si>
    <t>1654-109X</t>
  </si>
  <si>
    <t>APPLIED VEGETATION SCIENCE</t>
  </si>
  <si>
    <t>10.1111/(ISSN)1654-109X</t>
  </si>
  <si>
    <t>https://onlinelibrary.wiley.com/journal/1654109X</t>
  </si>
  <si>
    <t>International Association for Vegetation Science</t>
  </si>
  <si>
    <t>2.474</t>
  </si>
  <si>
    <t>ANU</t>
  </si>
  <si>
    <t>1353-5773</t>
  </si>
  <si>
    <t>1365-2095</t>
  </si>
  <si>
    <t>AQUACULTURE NUTRITION</t>
  </si>
  <si>
    <t>10.1111/(ISSN)1365-2095</t>
  </si>
  <si>
    <t>https://onlinelibrary.wiley.com/journal/13652095</t>
  </si>
  <si>
    <t>General Aquaculture, Fisheries &amp; Fish Science</t>
  </si>
  <si>
    <t>1.665</t>
  </si>
  <si>
    <t>ARE</t>
  </si>
  <si>
    <t>1355-557X</t>
  </si>
  <si>
    <t>1365-2109</t>
  </si>
  <si>
    <t>AQUACULTURE RESEARCH</t>
  </si>
  <si>
    <t>10.1111/(ISSN)1365-2109</t>
  </si>
  <si>
    <t>https://onlinelibrary.wiley.com/journal/13652109</t>
  </si>
  <si>
    <t>1.461</t>
  </si>
  <si>
    <t>AQC</t>
  </si>
  <si>
    <t>1052-7613</t>
  </si>
  <si>
    <t>1099-0755</t>
  </si>
  <si>
    <t>AQUATIC CONSERVATION: MARINE AND FRESHWATERECOSYSTEMS</t>
  </si>
  <si>
    <t>10.1002/(ISSN)1099-0755</t>
  </si>
  <si>
    <t>https://onlinelibrary.wiley.com/journal/10990755</t>
  </si>
  <si>
    <t>Aquatic Ecology</t>
  </si>
  <si>
    <t>1991</t>
  </si>
  <si>
    <t>3.130</t>
  </si>
  <si>
    <t>AAE</t>
  </si>
  <si>
    <t>0905-7196</t>
  </si>
  <si>
    <t>1600-0471</t>
  </si>
  <si>
    <t>ARABIAN ARCHAEOLOGY AND EPIGRAPHY</t>
  </si>
  <si>
    <t>10.1111/(ISSN)1600-0471</t>
  </si>
  <si>
    <t>https://onlinelibrary.wiley.com/journal/16000471</t>
  </si>
  <si>
    <t>Middle &amp; Near Eastern Archaeology</t>
  </si>
  <si>
    <t>ARP</t>
  </si>
  <si>
    <t>1075-2196</t>
  </si>
  <si>
    <t>1099-0763</t>
  </si>
  <si>
    <t>ARCHAEOLOGICAL PROSPECTION</t>
  </si>
  <si>
    <t>10.1002/(ISSN)1099-0763</t>
  </si>
  <si>
    <t>https://onlinelibrary.wiley.com/journal/10990763</t>
  </si>
  <si>
    <t>International Society for Archaeological Prospection</t>
  </si>
  <si>
    <t>0.938</t>
  </si>
  <si>
    <t>ARCO</t>
  </si>
  <si>
    <t>0728-4896</t>
  </si>
  <si>
    <t>1834-4453</t>
  </si>
  <si>
    <t>ARCHAEOLOGY IN OCEANIA</t>
  </si>
  <si>
    <t>10.1002/(ISSN)1834-4453</t>
  </si>
  <si>
    <t>https://onlinelibrary.wiley.com/journal/18344453</t>
  </si>
  <si>
    <t>2007</t>
  </si>
  <si>
    <t>42</t>
  </si>
  <si>
    <t>54</t>
  </si>
  <si>
    <t>Oceania Publications (OP)</t>
  </si>
  <si>
    <t>1.235</t>
  </si>
  <si>
    <t>ARCM</t>
  </si>
  <si>
    <t>0003-813X</t>
  </si>
  <si>
    <t>1475-4754</t>
  </si>
  <si>
    <t>ARCHAEOMETRY</t>
  </si>
  <si>
    <t>10.1111/(ISSN)1475-4754</t>
  </si>
  <si>
    <t>https://onlinelibrary.wiley.com/journal/14754754</t>
  </si>
  <si>
    <t>Archaeological Methods &amp; Theory</t>
  </si>
  <si>
    <t>39</t>
  </si>
  <si>
    <t>1958</t>
  </si>
  <si>
    <t>University of Oxford</t>
  </si>
  <si>
    <t>1.470</t>
  </si>
  <si>
    <t>APAA</t>
  </si>
  <si>
    <t>1551-823X</t>
  </si>
  <si>
    <t>1551-8248</t>
  </si>
  <si>
    <t>ARCHEOLOGICAL PAPERS OF THE AMERICANANTHROPOLOGICAL ASSOCIATION</t>
  </si>
  <si>
    <t>10.1111/(ISSN)1551-8248</t>
  </si>
  <si>
    <t>https://anthrosource.onlinelibrary.wiley.com/journal/15518248</t>
  </si>
  <si>
    <t>AD</t>
  </si>
  <si>
    <t>0003-8504</t>
  </si>
  <si>
    <t>1554-2769</t>
  </si>
  <si>
    <t>ARCHITECTURAL DESIGN</t>
  </si>
  <si>
    <t>10.1002/(ISSN)1554-2769</t>
  </si>
  <si>
    <t>https://onlinelibrary.wiley.com/journal/15542769</t>
  </si>
  <si>
    <t>Architecture &amp; Planning</t>
  </si>
  <si>
    <t>General &amp; Introductory Architecture</t>
  </si>
  <si>
    <t>0365-6233</t>
  </si>
  <si>
    <t>1521-4184</t>
  </si>
  <si>
    <t>ARCHIV DER PHARMAZIE</t>
  </si>
  <si>
    <t>10.1002/(ISSN)1521-4184</t>
  </si>
  <si>
    <t>https://onlinelibrary.wiley.com/journal/15214184</t>
  </si>
  <si>
    <t>Pharmaceutical &amp; Medicinal Chemistry</t>
  </si>
  <si>
    <t>331</t>
  </si>
  <si>
    <t>352</t>
  </si>
  <si>
    <t>1822</t>
  </si>
  <si>
    <t>330</t>
  </si>
  <si>
    <t>Deutsche Pharmazeutische Gesellschaft</t>
  </si>
  <si>
    <t>1.994</t>
  </si>
  <si>
    <t>ARCH</t>
  </si>
  <si>
    <t>0739-4462</t>
  </si>
  <si>
    <t>1520-6327</t>
  </si>
  <si>
    <t>ARCHIVES OF INSECT BIOCHEMISTRY AND PHYSIOLOGY</t>
  </si>
  <si>
    <t>10.1002/(ISSN)1520-6327</t>
  </si>
  <si>
    <t>https://onlinelibrary.wiley.com/journal/15206327</t>
  </si>
  <si>
    <t>Animal Science Methods</t>
  </si>
  <si>
    <t>100-102</t>
  </si>
  <si>
    <t>3-4</t>
  </si>
  <si>
    <t>1.530</t>
  </si>
  <si>
    <t>AREA</t>
  </si>
  <si>
    <t>0004-0894</t>
  </si>
  <si>
    <t>1475-4762</t>
  </si>
  <si>
    <t>10.1111/(ISSN)1475-4762</t>
  </si>
  <si>
    <t>https://onlinelibrary.wiley.com/journal/14754762</t>
  </si>
  <si>
    <t>Royal Geographical Society</t>
  </si>
  <si>
    <t>1.349</t>
  </si>
  <si>
    <t>AHIS</t>
  </si>
  <si>
    <t>0141-6790</t>
  </si>
  <si>
    <t>1467-8365</t>
  </si>
  <si>
    <t>ART HISTORY</t>
  </si>
  <si>
    <t>10.1111/(ISSN)1467-8365</t>
  </si>
  <si>
    <t>https://onlinelibrary.wiley.com/journal/14678365</t>
  </si>
  <si>
    <t>Art &amp; Applied Arts</t>
  </si>
  <si>
    <t>Art History &amp; Theory</t>
  </si>
  <si>
    <t>1978</t>
  </si>
  <si>
    <t>Association for Art History</t>
  </si>
  <si>
    <t>ART</t>
  </si>
  <si>
    <t>2326-5191</t>
  </si>
  <si>
    <t>2326-5205</t>
  </si>
  <si>
    <t>ARTHRITIS &amp; RHEUMATOLOGY</t>
  </si>
  <si>
    <t>10.1002/(ISSN)2326-5205</t>
  </si>
  <si>
    <t>https://onlinelibrary.wiley.com/journal/23265205</t>
  </si>
  <si>
    <t>Rheumatology</t>
  </si>
  <si>
    <t>American College of Rheumatology</t>
  </si>
  <si>
    <t>6.009</t>
  </si>
  <si>
    <t>ACR</t>
  </si>
  <si>
    <t>2151-464X</t>
  </si>
  <si>
    <t>2151-4658</t>
  </si>
  <si>
    <t>ARTHRITIS CARE AND RESEARCH</t>
  </si>
  <si>
    <t>10.1002/(ISSN)2151-4658</t>
  </si>
  <si>
    <t>https://onlinelibrary.wiley.com/journal/21514658</t>
  </si>
  <si>
    <t>Free title on a bundle</t>
  </si>
  <si>
    <t>AOR</t>
  </si>
  <si>
    <t>0160-564X</t>
  </si>
  <si>
    <t>1525-1594</t>
  </si>
  <si>
    <t>ARTIFICIAL ORGANS</t>
  </si>
  <si>
    <t>10.1111/(ISSN)1525-1594</t>
  </si>
  <si>
    <t>https://onlinelibrary.wiley.com/journal/15251594</t>
  </si>
  <si>
    <t>Design of Artificial Organs</t>
  </si>
  <si>
    <t>International Federation for Artificial Organs (IFAO)</t>
  </si>
  <si>
    <t>2.403</t>
  </si>
  <si>
    <t>APHR</t>
  </si>
  <si>
    <t>1038-4111</t>
  </si>
  <si>
    <t>1744-7941</t>
  </si>
  <si>
    <t>ASIA PACIFIC JOURNAL OF HUMAN RESOURCES</t>
  </si>
  <si>
    <t>10.1111/(ISSN)1744-7941</t>
  </si>
  <si>
    <t>https://onlinelibrary.wiley.com/journal/17447941</t>
  </si>
  <si>
    <t>General &amp; Introductory Business &amp; Management</t>
  </si>
  <si>
    <t>Australian Human Resources Institute (AHRI)</t>
  </si>
  <si>
    <t>0.811</t>
  </si>
  <si>
    <t>APV</t>
  </si>
  <si>
    <t>1360-7456</t>
  </si>
  <si>
    <t>1467-8373</t>
  </si>
  <si>
    <t>ASIA PACIFIC VIEWPOINT</t>
  </si>
  <si>
    <t>10.1111/(ISSN)1467-8373</t>
  </si>
  <si>
    <t>https://onlinelibrary.wiley.com/journal/14678373</t>
  </si>
  <si>
    <t>Victoria University of Wellington (VUW)</t>
  </si>
  <si>
    <t>0.860</t>
  </si>
  <si>
    <t>ASEJ</t>
  </si>
  <si>
    <t>1351-3958</t>
  </si>
  <si>
    <t>1467-8381</t>
  </si>
  <si>
    <t>ASIAN ECONOMIC JOURNAL</t>
  </si>
  <si>
    <t>10.1111/(ISSN)1467-8381</t>
  </si>
  <si>
    <t>https://onlinelibrary.wiley.com/journal/14678381</t>
  </si>
  <si>
    <t>General &amp; Introductory Economics</t>
  </si>
  <si>
    <t>East Asian Economic Association</t>
  </si>
  <si>
    <t>0.256</t>
  </si>
  <si>
    <t>AEPR</t>
  </si>
  <si>
    <t>1832-8105</t>
  </si>
  <si>
    <t>1748-3131</t>
  </si>
  <si>
    <t>ASIAN ECONOMIC POLICY REVIEW</t>
  </si>
  <si>
    <t>10.1111/(ISSN)1748-3131</t>
  </si>
  <si>
    <t>https://onlinelibrary.wiley.com/journal/17483131</t>
  </si>
  <si>
    <t>2006</t>
  </si>
  <si>
    <t>Japan Center for Economic Research</t>
  </si>
  <si>
    <t>0.720</t>
  </si>
  <si>
    <t>ASJC</t>
  </si>
  <si>
    <t>1561-8625</t>
  </si>
  <si>
    <t>1934-6093</t>
  </si>
  <si>
    <t>ASIAN JOURNAL OF CONTROL</t>
  </si>
  <si>
    <t>10.1002/(ISSN)1934-6093</t>
  </si>
  <si>
    <t>https://onlinelibrary.wiley.com/journal/19346093</t>
  </si>
  <si>
    <t>Chinese Automatic Control Society</t>
  </si>
  <si>
    <t>1.421</t>
  </si>
  <si>
    <t>ASES</t>
  </si>
  <si>
    <t>1758-5902</t>
  </si>
  <si>
    <t>1758-5910</t>
  </si>
  <si>
    <t>ASIAN JOURNAL OF ENDOSCOPIC SURGERY</t>
  </si>
  <si>
    <t>10.1111/(ISSN)1758-5910</t>
  </si>
  <si>
    <t>https://onlinelibrary.wiley.com/journal/17585910</t>
  </si>
  <si>
    <t>Asia Endosurgery Task Force</t>
  </si>
  <si>
    <t>2193-5807</t>
  </si>
  <si>
    <t>2193-5815</t>
  </si>
  <si>
    <t>ASIAN JOURNAL OF ORGANIC CHEMISTRY</t>
  </si>
  <si>
    <t>10.1002/(ISSN)2193-5815</t>
  </si>
  <si>
    <t>https://onlinelibrary.wiley.com/journal/21935815</t>
  </si>
  <si>
    <t>Asian Chemical Editorial Society</t>
  </si>
  <si>
    <t>AJSP</t>
  </si>
  <si>
    <t>1367-2223</t>
  </si>
  <si>
    <t>1467-839X</t>
  </si>
  <si>
    <t>ASIAN JOURNAL OF SOCIAL PSYCHOLOGY</t>
  </si>
  <si>
    <t>10.1111/(ISSN)1467-839X</t>
  </si>
  <si>
    <t>https://onlinelibrary.wiley.com/journal/1467839X</t>
  </si>
  <si>
    <t>Asian Association of Social Psychology</t>
  </si>
  <si>
    <t>ASPP</t>
  </si>
  <si>
    <t>1943-0779</t>
  </si>
  <si>
    <t>1943-0787</t>
  </si>
  <si>
    <t>ASIAN POLITICS AND POLICY</t>
  </si>
  <si>
    <t>10.1111/(ISSN)1943-0787</t>
  </si>
  <si>
    <t>https://onlinelibrary.wiley.com/journal/19430787</t>
  </si>
  <si>
    <t>Asian Politics</t>
  </si>
  <si>
    <t>free title on a bundle</t>
  </si>
  <si>
    <t>Policy Studies Organization</t>
  </si>
  <si>
    <t>ASWP</t>
  </si>
  <si>
    <t>1753-1403</t>
  </si>
  <si>
    <t>1753-1411</t>
  </si>
  <si>
    <t>ASIAN SOCIAL WORK AND POLICY REVIEW</t>
  </si>
  <si>
    <t>10.1111/(ISSN)1753-1411</t>
  </si>
  <si>
    <t>https://onlinelibrary.wiley.com/journal/17531411</t>
  </si>
  <si>
    <t>Social Work</t>
  </si>
  <si>
    <t>Korean Academy of Social Welfare (KASW)</t>
  </si>
  <si>
    <t>APEL</t>
  </si>
  <si>
    <t>0818-9935</t>
  </si>
  <si>
    <t>1467-8411</t>
  </si>
  <si>
    <t>ASIAN-PACIFIC ECONOMIC LITERATURE</t>
  </si>
  <si>
    <t>10.1111/(ISSN)1467-8411</t>
  </si>
  <si>
    <t>https://onlinelibrary.wiley.com/journal/14678411</t>
  </si>
  <si>
    <t>Crawford School of Public Policy of the Australian National University</t>
  </si>
  <si>
    <t>0.455</t>
  </si>
  <si>
    <t>APJ</t>
  </si>
  <si>
    <t>1932-2135</t>
  </si>
  <si>
    <t>1932-2143</t>
  </si>
  <si>
    <t>ASIA-PACIFIC JOURNAL OF CHEMICAL ENGINEERING</t>
  </si>
  <si>
    <t>10.1002/(ISSN)1932-2143</t>
  </si>
  <si>
    <t>https://onlinelibrary.wiley.com/journal/19322143</t>
  </si>
  <si>
    <t>Curtin University</t>
  </si>
  <si>
    <t>0.836</t>
  </si>
  <si>
    <t>AJCO</t>
  </si>
  <si>
    <t>1743-7555</t>
  </si>
  <si>
    <t>1743-7563</t>
  </si>
  <si>
    <t>ASIA-PACIFIC JOURNAL OF CLINICAL ONCOLOGY</t>
  </si>
  <si>
    <t>10.1111/(ISSN)1743-7563</t>
  </si>
  <si>
    <t>https://onlinelibrary.wiley.com/journal/17437563</t>
  </si>
  <si>
    <t>Oncology &amp; Radiotherapy</t>
  </si>
  <si>
    <t>Clinical Oncology Society of Australia (COSA)</t>
  </si>
  <si>
    <t>1.959</t>
  </si>
  <si>
    <t>AJFS</t>
  </si>
  <si>
    <t>2041-9945</t>
  </si>
  <si>
    <t>2041-6156</t>
  </si>
  <si>
    <t>ASIA-PACIFIC JOURNAL OF FINANCIAL STUDIES</t>
  </si>
  <si>
    <t>10.1111/(ISSN)2041-6156</t>
  </si>
  <si>
    <t>https://onlinelibrary.wiley.com/journal/20416156</t>
  </si>
  <si>
    <t>General Finance &amp; Investments</t>
  </si>
  <si>
    <t>Korean Securities Association</t>
  </si>
  <si>
    <t>0.492</t>
  </si>
  <si>
    <t>APPY</t>
  </si>
  <si>
    <t>1758-5864</t>
  </si>
  <si>
    <t>1758-5872</t>
  </si>
  <si>
    <t>ASIA-PACIFIC PSYCHIATRY</t>
  </si>
  <si>
    <t>10.1111/(ISSN)1758-5872</t>
  </si>
  <si>
    <t>https://onlinelibrary.wiley.com/journal/17585872</t>
  </si>
  <si>
    <t>Pacific Rim College of Psychiatrists</t>
  </si>
  <si>
    <t>0.954</t>
  </si>
  <si>
    <t>AU</t>
  </si>
  <si>
    <t>1041-6099</t>
  </si>
  <si>
    <t>1536-0725</t>
  </si>
  <si>
    <t>ASSESSMENT UPDATE</t>
  </si>
  <si>
    <t>10.1002/(ISSN)1536-0725</t>
  </si>
  <si>
    <t>https://onlinelibrary.wiley.com/journal/15360725</t>
  </si>
  <si>
    <t>Assessment, Evaluation &amp; Research (Higher Education)</t>
  </si>
  <si>
    <t>0004-6337</t>
  </si>
  <si>
    <t>1521-3994</t>
  </si>
  <si>
    <t>ASTRONOMISCHE NACHRICHTEN</t>
  </si>
  <si>
    <t>10.1002/(ISSN)1521-3994</t>
  </si>
  <si>
    <t>https://onlinelibrary.wiley.com/journal/15213994</t>
  </si>
  <si>
    <t>Astronomy &amp; Astrophysics</t>
  </si>
  <si>
    <t>320</t>
  </si>
  <si>
    <t>1823</t>
  </si>
  <si>
    <t>319</t>
  </si>
  <si>
    <t>0.916</t>
  </si>
  <si>
    <t>AEC</t>
  </si>
  <si>
    <t>1442-9985</t>
  </si>
  <si>
    <t>1442-9993</t>
  </si>
  <si>
    <t>AUSTRAL ECOLOGY</t>
  </si>
  <si>
    <t>10.1111/(ISSN)1442-9993</t>
  </si>
  <si>
    <t>https://onlinelibrary.wiley.com/journal/14429993</t>
  </si>
  <si>
    <t>2019 E-Only Title</t>
  </si>
  <si>
    <t>Ecological Society of Australia</t>
  </si>
  <si>
    <t>AEN</t>
  </si>
  <si>
    <t>2052-174X</t>
  </si>
  <si>
    <t>2052-1758</t>
  </si>
  <si>
    <t>AUSTRAL ENTOMOLOGY</t>
  </si>
  <si>
    <t>10.1111/(ISSN)2052-1758</t>
  </si>
  <si>
    <t>https://onlinelibrary.wiley.com/journal/20521758</t>
  </si>
  <si>
    <t>Australian Entomological Society</t>
  </si>
  <si>
    <t>1.341</t>
  </si>
  <si>
    <t>AJD</t>
  </si>
  <si>
    <t>0004-8380</t>
  </si>
  <si>
    <t>1440-0960</t>
  </si>
  <si>
    <t>AUSTRALASIAN JOURNAL OF DERMATOLOGY</t>
  </si>
  <si>
    <t>10.1111/(ISSN)1440-0960</t>
  </si>
  <si>
    <t>https://onlinelibrary.wiley.com/journal/14400960</t>
  </si>
  <si>
    <t>Dermatology</t>
  </si>
  <si>
    <t>1951</t>
  </si>
  <si>
    <t>Australasian College of Dermatologists</t>
  </si>
  <si>
    <t>1.304</t>
  </si>
  <si>
    <t>AJUM</t>
  </si>
  <si>
    <t>1836-6864</t>
  </si>
  <si>
    <t>2205-0140</t>
  </si>
  <si>
    <t>AUSTRALASIAN JOURNAL OF ULTRASOUND IN MEDICINE</t>
  </si>
  <si>
    <t>10.1002/(ISSN)2205-0140</t>
  </si>
  <si>
    <t>https://onlinelibrary.wiley.com/journal/22050140</t>
  </si>
  <si>
    <t>Radiology &amp; Imaging</t>
  </si>
  <si>
    <t>Australasian Society for Ultrasound in Medicine</t>
  </si>
  <si>
    <t>AJAG</t>
  </si>
  <si>
    <t>1440-6381</t>
  </si>
  <si>
    <t>1741-6612</t>
  </si>
  <si>
    <t>AUSTRALASIAN JOURNAL ON AGEING</t>
  </si>
  <si>
    <t>10.1111/(ISSN)1741-6612</t>
  </si>
  <si>
    <t>https://onlinelibrary.wiley.com/journal/17416612</t>
  </si>
  <si>
    <t>Geriatric Medicine</t>
  </si>
  <si>
    <t>1982</t>
  </si>
  <si>
    <t>Australian Association of Gerontology</t>
  </si>
  <si>
    <t>0.825</t>
  </si>
  <si>
    <t>ANZS</t>
  </si>
  <si>
    <t>1369-1473</t>
  </si>
  <si>
    <t>1467-842X</t>
  </si>
  <si>
    <t>AUSTRALIAN &amp; NEW ZEALAND JOURNAL OF STATISTICS</t>
  </si>
  <si>
    <t>10.1111/(ISSN)1467-842X</t>
  </si>
  <si>
    <t>https://onlinelibrary.wiley.com/journal/1467842X</t>
  </si>
  <si>
    <t>Mathematics &amp; Statistics</t>
  </si>
  <si>
    <t>General &amp; Introductory Statistics</t>
  </si>
  <si>
    <t>1959</t>
  </si>
  <si>
    <t>Statistical Society of Australia</t>
  </si>
  <si>
    <t>0.679</t>
  </si>
  <si>
    <t>AUAR</t>
  </si>
  <si>
    <t>1035-6908</t>
  </si>
  <si>
    <t>1835-2561</t>
  </si>
  <si>
    <t>AUSTRALIAN ACCOUNTING REVIEW</t>
  </si>
  <si>
    <t>10.1111/(ISSN)1835-2561</t>
  </si>
  <si>
    <t>https://onlinelibrary.wiley.com/journal/18352561</t>
  </si>
  <si>
    <t>CPA Australia</t>
  </si>
  <si>
    <t>0.576</t>
  </si>
  <si>
    <t>AJO</t>
  </si>
  <si>
    <t>0004-8666</t>
  </si>
  <si>
    <t>1479-828X</t>
  </si>
  <si>
    <t>AUSTRALIAN AND NEW ZEALAND JOURNAL OF OBSTETRICSAND GYNAECOLOGY</t>
  </si>
  <si>
    <t>10.1111/(ISSN)1479-828X</t>
  </si>
  <si>
    <t>https://obgyn.onlinelibrary.wiley.com/journal/1479828X</t>
  </si>
  <si>
    <t>Royal Australian and New Zealand College of Obstetricians and Gynaecologists</t>
  </si>
  <si>
    <t>1.738</t>
  </si>
  <si>
    <t>ANZF</t>
  </si>
  <si>
    <t>0814-723X</t>
  </si>
  <si>
    <t>1467-8438</t>
  </si>
  <si>
    <t>AUSTRALIAN AND NEW ZEALANDJOURNAL OF FAMILY THERAPY</t>
  </si>
  <si>
    <t>10.1002/(ISSN)1467-8438</t>
  </si>
  <si>
    <t>https://onlinelibrary.wiley.com/journal/14678438</t>
  </si>
  <si>
    <t>Family Therapy</t>
  </si>
  <si>
    <t>Australian Association of Family Therapy</t>
  </si>
  <si>
    <t>0.548</t>
  </si>
  <si>
    <t>ADJ</t>
  </si>
  <si>
    <t>0045-0421</t>
  </si>
  <si>
    <t>1834-7819</t>
  </si>
  <si>
    <t>AUSTRALIAN DENTAL JOURNAL</t>
  </si>
  <si>
    <t>10.1111/(ISSN)1834-7819</t>
  </si>
  <si>
    <t>https://onlinelibrary.wiley.com/journal/18347819</t>
  </si>
  <si>
    <t>General Dentistry</t>
  </si>
  <si>
    <t>1956</t>
  </si>
  <si>
    <t>Australian Dental Association</t>
  </si>
  <si>
    <t>1.272</t>
  </si>
  <si>
    <t>AEHR</t>
  </si>
  <si>
    <t>0004-8992</t>
  </si>
  <si>
    <t>1467-8446</t>
  </si>
  <si>
    <t>AUSTRALIAN ECONOMIC HISTORY REVIEW</t>
  </si>
  <si>
    <t>10.1111/(ISSN)1467-8446</t>
  </si>
  <si>
    <t>https://onlinelibrary.wiley.com/journal/14678446</t>
  </si>
  <si>
    <t>Economic History</t>
  </si>
  <si>
    <t>Economic History Society of Australia and New Zealand</t>
  </si>
  <si>
    <t>0.481</t>
  </si>
  <si>
    <t>AEPA</t>
  </si>
  <si>
    <t>0004-900X</t>
  </si>
  <si>
    <t>1467-8454</t>
  </si>
  <si>
    <t>AUSTRALIAN ECONOMIC PAPERS</t>
  </si>
  <si>
    <t>10.1111/(ISSN)1467-8454</t>
  </si>
  <si>
    <t>https://onlinelibrary.wiley.com/journal/14678454</t>
  </si>
  <si>
    <t>University of Adelaide/Flinders University</t>
  </si>
  <si>
    <t>0.294</t>
  </si>
  <si>
    <t>AEJ</t>
  </si>
  <si>
    <t>1329-1947</t>
  </si>
  <si>
    <t>1747-4477</t>
  </si>
  <si>
    <t>AUSTRALIAN ENDODONTIC JOURNAL</t>
  </si>
  <si>
    <t>10.1111/(ISSN)1747-4477</t>
  </si>
  <si>
    <t>https://onlinelibrary.wiley.com/journal/17474477</t>
  </si>
  <si>
    <t>Endodontics</t>
  </si>
  <si>
    <t>23</t>
  </si>
  <si>
    <t>1975</t>
  </si>
  <si>
    <t>Vol. 1</t>
  </si>
  <si>
    <t>Australian Society of Endodontology Inc</t>
  </si>
  <si>
    <t>0.838</t>
  </si>
  <si>
    <t>AJGW</t>
  </si>
  <si>
    <t>1322-7130</t>
  </si>
  <si>
    <t>1755-0238</t>
  </si>
  <si>
    <t>AUSTRALIAN JOURNAL OF GRAPE AND WINE RESEARCH</t>
  </si>
  <si>
    <t>10.1111/(ISSN)1755-0238</t>
  </si>
  <si>
    <t>https://onlinelibrary.wiley.com/journal/17550238</t>
  </si>
  <si>
    <t>Fermented Foods &amp; Beverages</t>
  </si>
  <si>
    <t>Australian Society of Viticulture and Oenology Inc</t>
  </si>
  <si>
    <t>2.126</t>
  </si>
  <si>
    <t>AJPH</t>
  </si>
  <si>
    <t>0004-9522</t>
  </si>
  <si>
    <t>1467-8497</t>
  </si>
  <si>
    <t>AUSTRALIAN JOURNAL OF POLITICS AND HISTORY</t>
  </si>
  <si>
    <t>10.1111/(ISSN)1467-8497</t>
  </si>
  <si>
    <t>https://onlinelibrary.wiley.com/journal/14678497</t>
  </si>
  <si>
    <t>School of Historical and Philosophical Inquiry University of Queensland</t>
  </si>
  <si>
    <t>0.179</t>
  </si>
  <si>
    <t>AJPY</t>
  </si>
  <si>
    <t>0004-9530</t>
  </si>
  <si>
    <t>1742-9536</t>
  </si>
  <si>
    <t>AUSTRALIAN JOURNAL OF PSYCHOLOGY</t>
  </si>
  <si>
    <t>10.1111/(ISSN)1742-9536</t>
  </si>
  <si>
    <t>https://onlinelibrary.wiley.com/journal/17429536</t>
  </si>
  <si>
    <t>49</t>
  </si>
  <si>
    <t>1949</t>
  </si>
  <si>
    <t>Australian Psychological Society</t>
  </si>
  <si>
    <t>1.309</t>
  </si>
  <si>
    <t>AUPA</t>
  </si>
  <si>
    <t>0313-6647</t>
  </si>
  <si>
    <t>1467-8500</t>
  </si>
  <si>
    <t>AUSTRALIAN JOURNAL OF PUBLIC ADMINISTRATION</t>
  </si>
  <si>
    <t>10.1111/(ISSN)1467-8500</t>
  </si>
  <si>
    <t>https://onlinelibrary.wiley.com/journal/14678500</t>
  </si>
  <si>
    <t>1937</t>
  </si>
  <si>
    <t>Institute of Public Administration Australia</t>
  </si>
  <si>
    <t>1.072</t>
  </si>
  <si>
    <t>AJR</t>
  </si>
  <si>
    <t>1038-5282</t>
  </si>
  <si>
    <t>1440-1584</t>
  </si>
  <si>
    <t>AUSTRALIAN JOURNAL OF RURAL HEALTH</t>
  </si>
  <si>
    <t>10.1111/(ISSN)1440-1584</t>
  </si>
  <si>
    <t>https://onlinelibrary.wiley.com/journal/14401584</t>
  </si>
  <si>
    <t>Health &amp; Health Care Special Topics</t>
  </si>
  <si>
    <t>National Rural Health Alliance</t>
  </si>
  <si>
    <t>AJS4</t>
  </si>
  <si>
    <t>1839-4655</t>
  </si>
  <si>
    <t>AUSTRALIAN JOURNAL OF SOCIAL ISSUES</t>
  </si>
  <si>
    <t>10.1002/(ISSN)1839-4655</t>
  </si>
  <si>
    <t>https://onlinelibrary.wiley.com/journal/18394655</t>
  </si>
  <si>
    <t>General &amp; Introductory Social Policy &amp; Welfare</t>
  </si>
  <si>
    <t>VOL 1</t>
  </si>
  <si>
    <t>Australian Social Policy Association</t>
  </si>
  <si>
    <t>0.717</t>
  </si>
  <si>
    <t>AOT</t>
  </si>
  <si>
    <t>0045-0766</t>
  </si>
  <si>
    <t>1440-1630</t>
  </si>
  <si>
    <t>AUSTRALIAN OCCUPATIONAL THERAPY JOURNAL</t>
  </si>
  <si>
    <t>10.1111/(ISSN)1440-1630</t>
  </si>
  <si>
    <t>https://onlinelibrary.wiley.com/journal/14401630</t>
  </si>
  <si>
    <t>Occupational Therapy</t>
  </si>
  <si>
    <t>Occupational Therapy Australia</t>
  </si>
  <si>
    <t>1.616</t>
  </si>
  <si>
    <t>AP</t>
  </si>
  <si>
    <t>0005-0067</t>
  </si>
  <si>
    <t>1742-9544</t>
  </si>
  <si>
    <t>AUSTRALIAN PSYCHOLOGIST</t>
  </si>
  <si>
    <t>10.1111/(ISSN)1742-9544</t>
  </si>
  <si>
    <t>https://onlinelibrary.wiley.com/journal/17429544</t>
  </si>
  <si>
    <t>1966</t>
  </si>
  <si>
    <t>1.086</t>
  </si>
  <si>
    <t>AVJ</t>
  </si>
  <si>
    <t>0005-0423</t>
  </si>
  <si>
    <t>1751-0813</t>
  </si>
  <si>
    <t>AUSTRALIAN VETERINARY JOURNAL</t>
  </si>
  <si>
    <t>10.1111/(ISSN)1751-0813</t>
  </si>
  <si>
    <t>https://onlinelibrary.wiley.com/journal/17510813</t>
  </si>
  <si>
    <t>Veterinary Medicine</t>
  </si>
  <si>
    <t>General &amp; Introductory Veterinary Medicine</t>
  </si>
  <si>
    <t>Australian Veterinary Association</t>
  </si>
  <si>
    <t>0.772</t>
  </si>
  <si>
    <t>AUR</t>
  </si>
  <si>
    <t>1939-3792</t>
  </si>
  <si>
    <t>1939-3806</t>
  </si>
  <si>
    <t>AUTISM RESEARCH</t>
  </si>
  <si>
    <t>10.1002/(ISSN)1939-3806</t>
  </si>
  <si>
    <t>https://onlinelibrary.wiley.com/journal/19393806</t>
  </si>
  <si>
    <t>Biological Psychiatry</t>
  </si>
  <si>
    <t>International Society for Autism Research</t>
  </si>
  <si>
    <t>3.765</t>
  </si>
  <si>
    <t>AWS2</t>
  </si>
  <si>
    <t>2577-8161</t>
  </si>
  <si>
    <t>AWWA WATER SCIENCE</t>
  </si>
  <si>
    <t>10.1002/(ISSN)2577-8161</t>
  </si>
  <si>
    <t>https://onlinelibrary.wiley.com/journal/25778161</t>
  </si>
  <si>
    <t>Water Resource Management</t>
  </si>
  <si>
    <t>American Water Works Association</t>
  </si>
  <si>
    <t>BCPT</t>
  </si>
  <si>
    <t>1742-7835</t>
  </si>
  <si>
    <t>1742-7843</t>
  </si>
  <si>
    <t>BASIC AND CLINICAL PHARMACOLOGY &amp; TOXICOLOGY</t>
  </si>
  <si>
    <t>10.1111/(ISSN)1742-7843</t>
  </si>
  <si>
    <t>https://onlinelibrary.wiley.com/journal/17427843</t>
  </si>
  <si>
    <t>80</t>
  </si>
  <si>
    <t>124-125</t>
  </si>
  <si>
    <t>1945</t>
  </si>
  <si>
    <t>79</t>
  </si>
  <si>
    <t>Nordic Pharmacological Societies</t>
  </si>
  <si>
    <t>3.176</t>
  </si>
  <si>
    <t>BRE</t>
  </si>
  <si>
    <t>0950-091X</t>
  </si>
  <si>
    <t>1365-2117</t>
  </si>
  <si>
    <t>BASIN RESEARCH</t>
  </si>
  <si>
    <t>10.1111/(ISSN)1365-2117</t>
  </si>
  <si>
    <t>https://onlinelibrary.wiley.com/journal/13652117</t>
  </si>
  <si>
    <t>Geology &amp; Geophysics</t>
  </si>
  <si>
    <t>1988</t>
  </si>
  <si>
    <t>European Association of Geoscientists &amp; Engineers</t>
  </si>
  <si>
    <t>4.147</t>
  </si>
  <si>
    <t>E811</t>
  </si>
  <si>
    <t>2566-6223</t>
  </si>
  <si>
    <t>BATTERIES &amp; SUPERCAPS</t>
  </si>
  <si>
    <t>10.1002/(ISSN)2566-6223</t>
  </si>
  <si>
    <t>https://onlinelibrary.wiley.com/journal/25666223</t>
  </si>
  <si>
    <t>Batteries &amp; Fuel Cells</t>
  </si>
  <si>
    <t>ChemPubSoc Europe</t>
  </si>
  <si>
    <t>0171-5445</t>
  </si>
  <si>
    <t>1437-0980</t>
  </si>
  <si>
    <t>BAUPHYSIK</t>
  </si>
  <si>
    <t>10.1002/(ISSN)1437-0980</t>
  </si>
  <si>
    <t>https://onlinelibrary.wiley.com/journal/14370980</t>
  </si>
  <si>
    <t>General &amp; Introductory Civil Engineering &amp; Construction</t>
  </si>
  <si>
    <t>0.205</t>
  </si>
  <si>
    <t>0932-8351</t>
  </si>
  <si>
    <t>1437-0999</t>
  </si>
  <si>
    <t>BAUTECHNIK</t>
  </si>
  <si>
    <t>10.1002/(ISSN)1437-0999</t>
  </si>
  <si>
    <t>https://onlinelibrary.wiley.com/journal/14370999</t>
  </si>
  <si>
    <t>96</t>
  </si>
  <si>
    <t>0.289</t>
  </si>
  <si>
    <t>BIN</t>
  </si>
  <si>
    <t>1072-0847</t>
  </si>
  <si>
    <t>1099-078X</t>
  </si>
  <si>
    <t>BEHAVIORAL INTERVENTIONS</t>
  </si>
  <si>
    <t>10.1002/(ISSN)1099-078X</t>
  </si>
  <si>
    <t>https://onlinelibrary.wiley.com/journal/1099078X</t>
  </si>
  <si>
    <t>Clinical Psychology</t>
  </si>
  <si>
    <t>1986</t>
  </si>
  <si>
    <t>0.404</t>
  </si>
  <si>
    <t>BSL</t>
  </si>
  <si>
    <t>0735-3936</t>
  </si>
  <si>
    <t>1099-0798</t>
  </si>
  <si>
    <t>BEHAVIORAL SCIENCES &amp; THE LAW</t>
  </si>
  <si>
    <t>10.1002/(ISSN)1099-0798</t>
  </si>
  <si>
    <t>https://onlinelibrary.wiley.com/journal/10990798</t>
  </si>
  <si>
    <t>Forensic Psychology</t>
  </si>
  <si>
    <t>1.645</t>
  </si>
  <si>
    <t>0170-6233</t>
  </si>
  <si>
    <t>1522-2365</t>
  </si>
  <si>
    <t>BERICHTE ZUR WISSENSCHAFTSGESCHICHTE</t>
  </si>
  <si>
    <t>10.1002/(ISSN)1522-2365</t>
  </si>
  <si>
    <t>https://onlinelibrary.wiley.com/journal/15222365</t>
  </si>
  <si>
    <t>Process Development</t>
  </si>
  <si>
    <t>Gessellschaft Fuer Wissenschaftsgeschichte</t>
  </si>
  <si>
    <t>0.226</t>
  </si>
  <si>
    <t>0005-9900</t>
  </si>
  <si>
    <t>1437-1006</t>
  </si>
  <si>
    <t>BETON- UND STAHLBETONBAU</t>
  </si>
  <si>
    <t>10.1002/(ISSN)1437-1006</t>
  </si>
  <si>
    <t>https://onlinelibrary.wiley.com/journal/14371006</t>
  </si>
  <si>
    <t>0.425</t>
  </si>
  <si>
    <t>BMB</t>
  </si>
  <si>
    <t>1470-8175</t>
  </si>
  <si>
    <t>1539-3429</t>
  </si>
  <si>
    <t>BIOCHEMISTRY AND MOLECULAR BIOLOGY EDUCATION</t>
  </si>
  <si>
    <t>10.1002/(ISSN)1539-3429</t>
  </si>
  <si>
    <t>https://iubmb.onlinelibrary.wiley.com/journal/15393429</t>
  </si>
  <si>
    <t>Biochemistry</t>
  </si>
  <si>
    <t>International Union of Biochemistry and Molecular Biology</t>
  </si>
  <si>
    <t>0.627</t>
  </si>
  <si>
    <t>BEM</t>
  </si>
  <si>
    <t>0197-8462</t>
  </si>
  <si>
    <t>1521-186X</t>
  </si>
  <si>
    <t>BIOELECTROMAGNETICS</t>
  </si>
  <si>
    <t>10.1002/(ISSN)1521-186X</t>
  </si>
  <si>
    <t>https://onlinelibrary.wiley.com/journal/1521186X</t>
  </si>
  <si>
    <t>Biophysics</t>
  </si>
  <si>
    <t>Bioelectromagnetics Society</t>
  </si>
  <si>
    <t>BIES</t>
  </si>
  <si>
    <t>0265-9247</t>
  </si>
  <si>
    <t>1521-1878</t>
  </si>
  <si>
    <t>BIOESSAYS</t>
  </si>
  <si>
    <t>10.1002/(ISSN)1521-1878</t>
  </si>
  <si>
    <t>https://onlinelibrary.wiley.com/journal/15211878</t>
  </si>
  <si>
    <t>Cell &amp; Molecular Biology</t>
  </si>
  <si>
    <t>1984</t>
  </si>
  <si>
    <t>4.441</t>
  </si>
  <si>
    <t>BIOE</t>
  </si>
  <si>
    <t>0269-9702</t>
  </si>
  <si>
    <t>1467-8519</t>
  </si>
  <si>
    <t>BIOETHICS</t>
  </si>
  <si>
    <t>10.1111/(ISSN)1467-8519</t>
  </si>
  <si>
    <t>https://onlinelibrary.wiley.com/journal/14678519</t>
  </si>
  <si>
    <t>Bioethics &amp; Medical Ethics</t>
  </si>
  <si>
    <t>International Association of Bioethics</t>
  </si>
  <si>
    <t>1.562</t>
  </si>
  <si>
    <t>BIOF</t>
  </si>
  <si>
    <t>0951-6433</t>
  </si>
  <si>
    <t>1872-8081</t>
  </si>
  <si>
    <t>BIOFACTORS</t>
  </si>
  <si>
    <t>10.1002/(ISSN)1872-8081</t>
  </si>
  <si>
    <t>https://iubmb.onlinelibrary.wiley.com/journal/18728081</t>
  </si>
  <si>
    <t>3.236</t>
  </si>
  <si>
    <t>BBB</t>
  </si>
  <si>
    <t>1932-104X</t>
  </si>
  <si>
    <t>1932-1031</t>
  </si>
  <si>
    <t>BIOFUELS, BIOPRODUCTS AND BIOREFINING</t>
  </si>
  <si>
    <t>10.1002/(ISSN)1932-1031</t>
  </si>
  <si>
    <t>https://onlinelibrary.wiley.com/journal/19321031</t>
  </si>
  <si>
    <t>Bioenergy</t>
  </si>
  <si>
    <t>Society of Chemical Industry</t>
  </si>
  <si>
    <t>3.694</t>
  </si>
  <si>
    <t>BRV</t>
  </si>
  <si>
    <t>1464-7931</t>
  </si>
  <si>
    <t>1469-185X</t>
  </si>
  <si>
    <t>BIOLOGICAL REVIEWS</t>
  </si>
  <si>
    <t>10.1111/(ISSN)1469-185X</t>
  </si>
  <si>
    <t>https://onlinelibrary.wiley.com/journal/1469185X</t>
  </si>
  <si>
    <t>72</t>
  </si>
  <si>
    <t>Cambridge Philosophical Society</t>
  </si>
  <si>
    <t>11.615</t>
  </si>
  <si>
    <t>0045-205X</t>
  </si>
  <si>
    <t>1521-415X</t>
  </si>
  <si>
    <t>BIOLOGIE IN UNSERER ZEIT (BIUZ)</t>
  </si>
  <si>
    <t>10.1002/(ISSN)1521-415X</t>
  </si>
  <si>
    <t>https://onlinelibrary.wiley.com/journal/1521415X</t>
  </si>
  <si>
    <t>1971</t>
  </si>
  <si>
    <t>BOC</t>
  </si>
  <si>
    <t>0248-4900</t>
  </si>
  <si>
    <t>1768-322X</t>
  </si>
  <si>
    <t>BIOLOGY OF THE CELL</t>
  </si>
  <si>
    <t>10.1111/(ISSN)1768-322X</t>
  </si>
  <si>
    <t>https://onlinelibrary.wiley.com/journal/1768322X</t>
  </si>
  <si>
    <t>103</t>
  </si>
  <si>
    <t>111</t>
  </si>
  <si>
    <t>VOL. 48</t>
  </si>
  <si>
    <t>88</t>
  </si>
  <si>
    <t>Société Française des Microscopies and Société Biologie Cellulaire de France</t>
  </si>
  <si>
    <t>2.649</t>
  </si>
  <si>
    <t>BMC</t>
  </si>
  <si>
    <t>0269-3879</t>
  </si>
  <si>
    <t>1099-0801</t>
  </si>
  <si>
    <t>BIOMEDICAL CHROMATOGRAPHY</t>
  </si>
  <si>
    <t>10.1002/(ISSN)1099-0801</t>
  </si>
  <si>
    <t>https://onlinelibrary.wiley.com/journal/10990801</t>
  </si>
  <si>
    <t>Chromatography / Separation Techniques</t>
  </si>
  <si>
    <t>1.729</t>
  </si>
  <si>
    <t>0323-3847</t>
  </si>
  <si>
    <t>1521-4036</t>
  </si>
  <si>
    <t>BIOMETRICAL JOURNAL</t>
  </si>
  <si>
    <t>10.1002/(ISSN)1521-4036</t>
  </si>
  <si>
    <t>https://onlinelibrary.wiley.com/journal/15214036</t>
  </si>
  <si>
    <t>Biometrics</t>
  </si>
  <si>
    <t>1.075</t>
  </si>
  <si>
    <t>BIOM</t>
  </si>
  <si>
    <t>0006-341X</t>
  </si>
  <si>
    <t>1541-0420</t>
  </si>
  <si>
    <t>BIOMETRICS</t>
  </si>
  <si>
    <t>10.1111/(ISSN)1541-0420</t>
  </si>
  <si>
    <t>https://onlinelibrary.wiley.com/journal/15410420</t>
  </si>
  <si>
    <t>The International Biometric Society</t>
  </si>
  <si>
    <t>1.329</t>
  </si>
  <si>
    <t>BDD</t>
  </si>
  <si>
    <t>0142-2782</t>
  </si>
  <si>
    <t>1099-081X</t>
  </si>
  <si>
    <t>BIOPHARMACEUTICS &amp; DRUG DISPOSITION</t>
  </si>
  <si>
    <t>10.1002/(ISSN)1099-081X</t>
  </si>
  <si>
    <t>https://onlinelibrary.wiley.com/journal/1099081X</t>
  </si>
  <si>
    <t>Drug Formulation &amp; Delivery</t>
  </si>
  <si>
    <t>2.091</t>
  </si>
  <si>
    <t>BIP</t>
  </si>
  <si>
    <t>0006-3525</t>
  </si>
  <si>
    <t>1097-0282</t>
  </si>
  <si>
    <t>BIOPOLYMERS</t>
  </si>
  <si>
    <t>10.1002/(ISSN)1097-0282</t>
  </si>
  <si>
    <t>https://onlinelibrary.wiley.com/journal/10970282</t>
  </si>
  <si>
    <t>1.990</t>
  </si>
  <si>
    <t>BAB</t>
  </si>
  <si>
    <t>0885-4513</t>
  </si>
  <si>
    <t>1470-8744</t>
  </si>
  <si>
    <t>BIOTECHNOLOGY AND APPLIED BIOCHEMISTRY</t>
  </si>
  <si>
    <t>10.1002/(ISSN)1470-8744</t>
  </si>
  <si>
    <t>https://iubmb.onlinelibrary.wiley.com/journal/14708744</t>
  </si>
  <si>
    <t>Biotechnology (Life Sciences)</t>
  </si>
  <si>
    <t>1.413</t>
  </si>
  <si>
    <t>BIT</t>
  </si>
  <si>
    <t>0006-3592</t>
  </si>
  <si>
    <t>1097-0290</t>
  </si>
  <si>
    <t>BIOTECHNOLOGY AND BIOENGINEERING</t>
  </si>
  <si>
    <t>10.1002/(ISSN)1097-0290</t>
  </si>
  <si>
    <t>https://onlinelibrary.wiley.com/journal/10970290</t>
  </si>
  <si>
    <t>116</t>
  </si>
  <si>
    <t>4.243</t>
  </si>
  <si>
    <t>1860-6768</t>
  </si>
  <si>
    <t>1860-7314</t>
  </si>
  <si>
    <t>BIOTECHNOLOGY JOURNAL</t>
  </si>
  <si>
    <t>10.1002/(ISSN)1860-7314</t>
  </si>
  <si>
    <t>https://onlinelibrary.wiley.com/journal/18607314</t>
  </si>
  <si>
    <t>European Biosafety Association</t>
  </si>
  <si>
    <t>3.781</t>
  </si>
  <si>
    <t>BTPR</t>
  </si>
  <si>
    <t>8756-7938</t>
  </si>
  <si>
    <t>1520-6033</t>
  </si>
  <si>
    <t>BIOTECHNOLOGY PROGRESS</t>
  </si>
  <si>
    <t>10.1021/(ISSN)1520-6033</t>
  </si>
  <si>
    <t>https://onlinelibrary.wiley.com/journal/15206033</t>
  </si>
  <si>
    <t>2.167</t>
  </si>
  <si>
    <t>BTP</t>
  </si>
  <si>
    <t>0006-3606</t>
  </si>
  <si>
    <t>1744-7429</t>
  </si>
  <si>
    <t>BIOTROPICA</t>
  </si>
  <si>
    <t>10.1111/(ISSN)1744-7429</t>
  </si>
  <si>
    <t>https://onlinelibrary.wiley.com/journal/17447429</t>
  </si>
  <si>
    <t>Tropical Ecology</t>
  </si>
  <si>
    <t>Association for Tropical Biology and Conservation</t>
  </si>
  <si>
    <t>1.730</t>
  </si>
  <si>
    <t>BDI</t>
  </si>
  <si>
    <t>1398-5647</t>
  </si>
  <si>
    <t>1399-5618</t>
  </si>
  <si>
    <t>BIPOLAR DISORDERS</t>
  </si>
  <si>
    <t>10.1111/(ISSN)1399-5618</t>
  </si>
  <si>
    <t>https://onlinelibrary.wiley.com/journal/13995618</t>
  </si>
  <si>
    <t>International Society for Bipolar Disorders (ISBD)</t>
  </si>
  <si>
    <t>4.531</t>
  </si>
  <si>
    <t>BIRT</t>
  </si>
  <si>
    <t>0730-7659</t>
  </si>
  <si>
    <t>1523-536X</t>
  </si>
  <si>
    <t>BIRTH</t>
  </si>
  <si>
    <t>10.1111/(ISSN)1523-536X</t>
  </si>
  <si>
    <t>https://onlinelibrary.wiley.com/journal/1523536X</t>
  </si>
  <si>
    <t>Women's Health Nursing</t>
  </si>
  <si>
    <t>2.518</t>
  </si>
  <si>
    <t>BDR</t>
  </si>
  <si>
    <t>1542-0752</t>
  </si>
  <si>
    <t>2472-1727</t>
  </si>
  <si>
    <t>BIRTH DEFECTS RESEARCH</t>
  </si>
  <si>
    <t>10.1002/(ISSN)2472-1727</t>
  </si>
  <si>
    <t>https://onlinelibrary.wiley.com/journal/24721727</t>
  </si>
  <si>
    <t>Teratology Society</t>
  </si>
  <si>
    <t>1.762</t>
  </si>
  <si>
    <t>BJO</t>
  </si>
  <si>
    <t>1470-0328</t>
  </si>
  <si>
    <t>1471-0528</t>
  </si>
  <si>
    <t>BJOG: AN INTERNATIONAL JOURNAL OF OBSTETRICS AND GYNAECOLOGY</t>
  </si>
  <si>
    <t>10.1111/(ISSN)1471-0528</t>
  </si>
  <si>
    <t>https://obgyn.onlinelibrary.wiley.com/journal/14710528</t>
  </si>
  <si>
    <t>126</t>
  </si>
  <si>
    <t>1902</t>
  </si>
  <si>
    <t>Royal College of Obstetricians and Gynaecologists</t>
  </si>
  <si>
    <t>5.051</t>
  </si>
  <si>
    <t>BJU</t>
  </si>
  <si>
    <t>1464-4096</t>
  </si>
  <si>
    <t>1464-410X</t>
  </si>
  <si>
    <t>BJU INTERNATIONAL</t>
  </si>
  <si>
    <t>10.1111/(ISSN)1464-410X</t>
  </si>
  <si>
    <t>https://onlinelibrary.wiley.com/journal/1464410X</t>
  </si>
  <si>
    <t>Urology</t>
  </si>
  <si>
    <t>123-124</t>
  </si>
  <si>
    <t>1929</t>
  </si>
  <si>
    <t>BJU International</t>
  </si>
  <si>
    <t>4.338</t>
  </si>
  <si>
    <t>BAN</t>
  </si>
  <si>
    <t>1525-7878</t>
  </si>
  <si>
    <t>1949-3215</t>
  </si>
  <si>
    <t>BOARD &amp; ADMINISTRATOR FOR ADMINISTRATORS ONLY</t>
  </si>
  <si>
    <t>10.1002/(ISSN)1949-3215</t>
  </si>
  <si>
    <t>https://onlinelibrary.wiley.com/journal/19493215</t>
  </si>
  <si>
    <t>Non-Profit Organizations / Management Leadership</t>
  </si>
  <si>
    <t>BL</t>
  </si>
  <si>
    <t>1061-4249</t>
  </si>
  <si>
    <t>1542-7862</t>
  </si>
  <si>
    <t>BOARD LEADERSHIP: POLICY GOVERNANCE IN ACTION</t>
  </si>
  <si>
    <t>10.1002/(ISSN)1542-7862</t>
  </si>
  <si>
    <t>https://onlinelibrary.wiley.com/journal/15427862</t>
  </si>
  <si>
    <t>Management / Leadership</t>
  </si>
  <si>
    <t>VOL. 1992</t>
  </si>
  <si>
    <t>BOR</t>
  </si>
  <si>
    <t>0300-9483</t>
  </si>
  <si>
    <t>1502-3885</t>
  </si>
  <si>
    <t>BOREAS</t>
  </si>
  <si>
    <t>10.1111/(ISSN)1502-3885</t>
  </si>
  <si>
    <t>https://onlinelibrary.wiley.com/journal/15023885</t>
  </si>
  <si>
    <t>Quaternary Science &amp; Glaciology</t>
  </si>
  <si>
    <t>Collegium Boreas</t>
  </si>
  <si>
    <t>2.348</t>
  </si>
  <si>
    <t>BPA</t>
  </si>
  <si>
    <t>1015-6305</t>
  </si>
  <si>
    <t>1750-3639</t>
  </si>
  <si>
    <t>BRAIN PATHOLOGY</t>
  </si>
  <si>
    <t>10.1111/(ISSN)1750-3639</t>
  </si>
  <si>
    <t>https://onlinelibrary.wiley.com/journal/17503639</t>
  </si>
  <si>
    <t>Pathology</t>
  </si>
  <si>
    <t>International Society of Neuropathology</t>
  </si>
  <si>
    <t>5.272</t>
  </si>
  <si>
    <t>DIS</t>
  </si>
  <si>
    <t>1753-2086</t>
  </si>
  <si>
    <t>2050-3024</t>
  </si>
  <si>
    <t>BREWER AND DISTILLER INTERNATIONAL</t>
  </si>
  <si>
    <t>10.1002/(ISSN)2050-3024</t>
  </si>
  <si>
    <t>www.ibd.org.uk</t>
  </si>
  <si>
    <t>General &amp; Introductory Food Science &amp; Technology</t>
  </si>
  <si>
    <t>The Institute of Brewing &amp; Distilling</t>
  </si>
  <si>
    <t>BERJ</t>
  </si>
  <si>
    <t>0141-1926</t>
  </si>
  <si>
    <t>1469-3518</t>
  </si>
  <si>
    <t>BRITISH EDUCATIONAL RESEARCH JOURNAL</t>
  </si>
  <si>
    <t>10.1002/(ISSN)1469-3518</t>
  </si>
  <si>
    <t>https://onlinelibrary.wiley.com/journal/14693518</t>
  </si>
  <si>
    <t>General &amp; Introductory Education</t>
  </si>
  <si>
    <t>British Educational Research Association (BERA)</t>
  </si>
  <si>
    <t>1.214</t>
  </si>
  <si>
    <t>BCP</t>
  </si>
  <si>
    <t>0306-5251</t>
  </si>
  <si>
    <t>1365-2125</t>
  </si>
  <si>
    <t>BRITISH JOURNAL OF CLINICAL PHARMACOLOGY</t>
  </si>
  <si>
    <t>10.1111/(ISSN)1365-2125</t>
  </si>
  <si>
    <t>https://bpspubs.onlinelibrary.wiley.com/journal/13652125</t>
  </si>
  <si>
    <t>VOL. 41</t>
  </si>
  <si>
    <t>British Pharmacological Society</t>
  </si>
  <si>
    <t>3.830</t>
  </si>
  <si>
    <t>BJC</t>
  </si>
  <si>
    <t>0144-6657</t>
  </si>
  <si>
    <t>2044-8260</t>
  </si>
  <si>
    <t>BRITISH JOURNAL OF CLINICAL PSYCHOLOGY</t>
  </si>
  <si>
    <t>10.1111/(ISSN)2044-8260</t>
  </si>
  <si>
    <t>https://onlinelibrary.wiley.com/journal/20448260</t>
  </si>
  <si>
    <t>VOL. 20</t>
  </si>
  <si>
    <t>British Psychological Society (BPS)</t>
  </si>
  <si>
    <t>3.000</t>
  </si>
  <si>
    <t>BJD</t>
  </si>
  <si>
    <t>0007-0963</t>
  </si>
  <si>
    <t>1365-2133</t>
  </si>
  <si>
    <t>BRITISH JOURNAL OF DERMATOLOGY</t>
  </si>
  <si>
    <t>10.1111/(ISSN)1365-2133</t>
  </si>
  <si>
    <t>https://onlinelibrary.wiley.com/journal/13652133</t>
  </si>
  <si>
    <t>136</t>
  </si>
  <si>
    <t>180-181</t>
  </si>
  <si>
    <t>1892</t>
  </si>
  <si>
    <t>VOL. 29</t>
  </si>
  <si>
    <t>135</t>
  </si>
  <si>
    <t>British Association of Dermatologists</t>
  </si>
  <si>
    <t>BJDP</t>
  </si>
  <si>
    <t>0261-510X</t>
  </si>
  <si>
    <t>2044-835X</t>
  </si>
  <si>
    <t>BRITISH JOURNAL OF DEVELOPMENTAL PSYCHOLOGY</t>
  </si>
  <si>
    <t>10.1111/(ISSN)2044-835X</t>
  </si>
  <si>
    <t>https://onlinelibrary.wiley.com/journal/2044835X</t>
  </si>
  <si>
    <t>Developmental Psychology</t>
  </si>
  <si>
    <t>1.712</t>
  </si>
  <si>
    <t>BJEP</t>
  </si>
  <si>
    <t>0007-0998</t>
  </si>
  <si>
    <t>2044-8279</t>
  </si>
  <si>
    <t>BRITISH JOURNAL OF EDUCATIONAL PSYCHOLOGY</t>
  </si>
  <si>
    <t>10.1111/(ISSN)2044-8279</t>
  </si>
  <si>
    <t>https://onlinelibrary.wiley.com/journal/20448279</t>
  </si>
  <si>
    <t>Educational &amp; School Psychology</t>
  </si>
  <si>
    <t>BJET</t>
  </si>
  <si>
    <t>0007-1013</t>
  </si>
  <si>
    <t>1467-8535</t>
  </si>
  <si>
    <t>BRITISH JOURNAL OF EDUCATIONAL TECHNOLOGY</t>
  </si>
  <si>
    <t>10.1111/(ISSN)1467-8535</t>
  </si>
  <si>
    <t>https://onlinelibrary.wiley.com/journal/14678535</t>
  </si>
  <si>
    <t>Technology &amp; Education (K-12)</t>
  </si>
  <si>
    <t>2.410</t>
  </si>
  <si>
    <t>BJH</t>
  </si>
  <si>
    <t>0007-1048</t>
  </si>
  <si>
    <t>1365-2141</t>
  </si>
  <si>
    <t>BRITISH JOURNAL OF HAEMATOLOGY</t>
  </si>
  <si>
    <t>10.1111/(ISSN)1365-2141</t>
  </si>
  <si>
    <t>https://onlinelibrary.wiley.com/journal/13652141</t>
  </si>
  <si>
    <t>184-187</t>
  </si>
  <si>
    <t>British Society for Haematology</t>
  </si>
  <si>
    <t>5.401</t>
  </si>
  <si>
    <t>BJHP</t>
  </si>
  <si>
    <t>1359-107X</t>
  </si>
  <si>
    <t>2044-8287</t>
  </si>
  <si>
    <t>BRITISH JOURNAL OF HEALTH PSYCHOLOGY</t>
  </si>
  <si>
    <t>10.1111/(ISSN)2044-8287</t>
  </si>
  <si>
    <t>https://onlinelibrary.wiley.com/journal/20448287</t>
  </si>
  <si>
    <t>Health &amp; Behavioral Clinical Psychology</t>
  </si>
  <si>
    <t>2.551</t>
  </si>
  <si>
    <t>BJIR</t>
  </si>
  <si>
    <t>0007-1080</t>
  </si>
  <si>
    <t>1467-8543</t>
  </si>
  <si>
    <t>BRITISH JOURNAL OF INDUSTRIAL RELATIONS</t>
  </si>
  <si>
    <t>10.1111/(ISSN)1467-8543</t>
  </si>
  <si>
    <t>https://onlinelibrary.wiley.com/journal/14678543</t>
  </si>
  <si>
    <t>Industrial &amp; Labor Relations</t>
  </si>
  <si>
    <t>The London School of Economics</t>
  </si>
  <si>
    <t>1.787</t>
  </si>
  <si>
    <t>BLD</t>
  </si>
  <si>
    <t>1354-4187</t>
  </si>
  <si>
    <t>1468-3156</t>
  </si>
  <si>
    <t>BRITISH JOURNAL OF LEARNING DISABILITIES</t>
  </si>
  <si>
    <t>10.1111/(ISSN)1468-3156</t>
  </si>
  <si>
    <t>https://onlinelibrary.wiley.com/journal/14683156</t>
  </si>
  <si>
    <t>Intellectual Disability</t>
  </si>
  <si>
    <t>British Institute of Learning Disabilities</t>
  </si>
  <si>
    <t>0.418</t>
  </si>
  <si>
    <t>BJOM</t>
  </si>
  <si>
    <t>1045-3172</t>
  </si>
  <si>
    <t>1467-8551</t>
  </si>
  <si>
    <t>BRITISH JOURNAL OF MANAGEMENT</t>
  </si>
  <si>
    <t>10.1111/(ISSN)1467-8551</t>
  </si>
  <si>
    <t>https://onlinelibrary.wiley.com/journal/14678551</t>
  </si>
  <si>
    <t>Management</t>
  </si>
  <si>
    <t>British Academy of Management</t>
  </si>
  <si>
    <t>2.982</t>
  </si>
  <si>
    <t>BMSP</t>
  </si>
  <si>
    <t>0007-1102</t>
  </si>
  <si>
    <t>2044-8317</t>
  </si>
  <si>
    <t>BRITISH JOURNAL OF MATHEMATICAL AND STATISTICAL PSYCHOLOGY</t>
  </si>
  <si>
    <t>10.1111/(ISSN)2044-8317</t>
  </si>
  <si>
    <t>https://onlinelibrary.wiley.com/journal/20448317</t>
  </si>
  <si>
    <t>Psychological Methods, Research &amp; Statistics</t>
  </si>
  <si>
    <t>1947</t>
  </si>
  <si>
    <t>3.510</t>
  </si>
  <si>
    <t>BPH</t>
  </si>
  <si>
    <t>0007-1188</t>
  </si>
  <si>
    <t>1476-5381</t>
  </si>
  <si>
    <t>BRITISH JOURNAL OF PHARMACOLOGY</t>
  </si>
  <si>
    <t>10.1111/(ISSN)1476-5381</t>
  </si>
  <si>
    <t>https://bpspubs.onlinelibrary.wiley.com/journal/14765381</t>
  </si>
  <si>
    <t>120</t>
  </si>
  <si>
    <t>176</t>
  </si>
  <si>
    <t>5.259</t>
  </si>
  <si>
    <t>BJOP</t>
  </si>
  <si>
    <t>0007-1269</t>
  </si>
  <si>
    <t>2044-8295</t>
  </si>
  <si>
    <t>BRITISH JOURNAL OF PSYCHOLOGY</t>
  </si>
  <si>
    <t>10.1111/(ISSN)2044-8295</t>
  </si>
  <si>
    <t>https://onlinelibrary.wiley.com/journal/20448295</t>
  </si>
  <si>
    <t>1904</t>
  </si>
  <si>
    <t>87</t>
  </si>
  <si>
    <t>3.139</t>
  </si>
  <si>
    <t>BJP</t>
  </si>
  <si>
    <t>0265-9883</t>
  </si>
  <si>
    <t>1752-0118</t>
  </si>
  <si>
    <t>BRITISH JOURNAL OF PSYCHOTHERAPY</t>
  </si>
  <si>
    <t>10.1111/(ISSN)1752-0118</t>
  </si>
  <si>
    <t>https://onlinelibrary.wiley.com/journal/17520118</t>
  </si>
  <si>
    <t>British Psychotherapy Foundation</t>
  </si>
  <si>
    <t>BJR</t>
  </si>
  <si>
    <t>0007-1285</t>
  </si>
  <si>
    <t>1748-880X</t>
  </si>
  <si>
    <t>BRITISH JOURNAL OF RADIOLOGY</t>
  </si>
  <si>
    <t>10.1259/(ISSN)1748-880X</t>
  </si>
  <si>
    <t>https://onlinelibrary.wiley.com/journal/1748880X</t>
  </si>
  <si>
    <t>70</t>
  </si>
  <si>
    <t>BJSO</t>
  </si>
  <si>
    <t>0144-6665</t>
  </si>
  <si>
    <t>2044-8309</t>
  </si>
  <si>
    <t>BRITISH JOURNAL OF SOCIAL PSYCHOLOGY</t>
  </si>
  <si>
    <t>10.1111/(ISSN)2044-8309</t>
  </si>
  <si>
    <t>https://onlinelibrary.wiley.com/journal/20448309</t>
  </si>
  <si>
    <t>1.692</t>
  </si>
  <si>
    <t>BJSP</t>
  </si>
  <si>
    <t>0952-3383</t>
  </si>
  <si>
    <t>1467-8578</t>
  </si>
  <si>
    <t>BRITISH JOURNAL OF SPECIAL EDUCATION</t>
  </si>
  <si>
    <t>10.1111/(ISSN)1467-8578</t>
  </si>
  <si>
    <t>https://onlinelibrary.wiley.com/journal/14678578</t>
  </si>
  <si>
    <t>Special Educational Needs</t>
  </si>
  <si>
    <t>National Association for Special Educational Needs</t>
  </si>
  <si>
    <t>BJS</t>
  </si>
  <si>
    <t>0007-1323</t>
  </si>
  <si>
    <t>1365-2168</t>
  </si>
  <si>
    <t>BRITISH JOURNAL OF SURGERY</t>
  </si>
  <si>
    <t>10.1002/(ISSN)1365-2168</t>
  </si>
  <si>
    <t>https://onlinelibrary.wiley.com/journal/13652168</t>
  </si>
  <si>
    <t>1913</t>
  </si>
  <si>
    <t>BJS Society Ltd</t>
  </si>
  <si>
    <t>NPC</t>
  </si>
  <si>
    <t>1542-8419</t>
  </si>
  <si>
    <t>1542-8427</t>
  </si>
  <si>
    <t>BRUCE R HOPKINS' NONPROFIT COUNSEL</t>
  </si>
  <si>
    <t>10.1002/(ISSN)1542-8427</t>
  </si>
  <si>
    <t>https://onlinelibrary.wiley.com/journal/15428427</t>
  </si>
  <si>
    <t>Non-Profit Organizations / Law</t>
  </si>
  <si>
    <t>BOER</t>
  </si>
  <si>
    <t>0307-3378</t>
  </si>
  <si>
    <t>1467-8586</t>
  </si>
  <si>
    <t>BULLETIN OF ECONOMIC RESEARCH</t>
  </si>
  <si>
    <t>10.1111/(ISSN)1467-8586</t>
  </si>
  <si>
    <t>https://onlinelibrary.wiley.com/journal/14678586</t>
  </si>
  <si>
    <t>Trustees of the Bulletin of Economic Research</t>
  </si>
  <si>
    <t>0.358</t>
  </si>
  <si>
    <t>BLAR</t>
  </si>
  <si>
    <t>0261-3050</t>
  </si>
  <si>
    <t>1470-9856</t>
  </si>
  <si>
    <t>BULLETIN OF LATIN AMERICAN RESEARCH</t>
  </si>
  <si>
    <t>10.1111/(ISSN)1470-9856</t>
  </si>
  <si>
    <t>https://onlinelibrary.wiley.com/journal/14709856</t>
  </si>
  <si>
    <t>VOL. 14</t>
  </si>
  <si>
    <t>Society for Latin American Studies</t>
  </si>
  <si>
    <t>0.958</t>
  </si>
  <si>
    <t>BICS</t>
  </si>
  <si>
    <t>0076-0730</t>
  </si>
  <si>
    <t>2041-5370</t>
  </si>
  <si>
    <t>BULLETIN OF THE INSTITUTE OF CLASSICAL STUDIES</t>
  </si>
  <si>
    <t>10.1111/(ISSN)2041-5370</t>
  </si>
  <si>
    <t>https://onlinelibrary.wiley.com/journal/20415370</t>
  </si>
  <si>
    <t>General &amp; Introductory Classical Studies</t>
  </si>
  <si>
    <t>1954</t>
  </si>
  <si>
    <t>Institute of Classical Studies</t>
  </si>
  <si>
    <t>E762</t>
  </si>
  <si>
    <t>1229-5949</t>
  </si>
  <si>
    <t xml:space="preserve">BULLETIN OF THE KOREAN CHEMICAL SOCIETY </t>
  </si>
  <si>
    <t>10.1002/(ISSN)1229-5949</t>
  </si>
  <si>
    <t>https://onlinelibrary.wiley.com/journal/12295949</t>
  </si>
  <si>
    <t>Korean Chemical Society</t>
  </si>
  <si>
    <t>0.522</t>
  </si>
  <si>
    <t>BLMS</t>
  </si>
  <si>
    <t>0024-6093</t>
  </si>
  <si>
    <t>1469-2120</t>
  </si>
  <si>
    <t>BULLETIN OF THE LONDON MATHEMATICAL SOCIETY</t>
  </si>
  <si>
    <t>10.1112/(ISSN)1469-2120</t>
  </si>
  <si>
    <t>https://londmathsoc.onlinelibrary.wiley.com/journal/14692120</t>
  </si>
  <si>
    <t>General &amp; Introductory Mathematics</t>
  </si>
  <si>
    <t>VOLUME 1</t>
  </si>
  <si>
    <t>London Mathematical Society</t>
  </si>
  <si>
    <t>0.707</t>
  </si>
  <si>
    <t>BASR</t>
  </si>
  <si>
    <t>0045-3609</t>
  </si>
  <si>
    <t>1467-8594</t>
  </si>
  <si>
    <t>BUSINESS AND SOCIETY REVIEW</t>
  </si>
  <si>
    <t>10.1111/(ISSN)1467-8594</t>
  </si>
  <si>
    <t>https://onlinelibrary.wiley.com/journal/14678594</t>
  </si>
  <si>
    <t>Business &amp; Society</t>
  </si>
  <si>
    <t>124</t>
  </si>
  <si>
    <t>Center for Business Ethics at Bentley College</t>
  </si>
  <si>
    <t>BEER</t>
  </si>
  <si>
    <t>0962-8770</t>
  </si>
  <si>
    <t>1467-8608</t>
  </si>
  <si>
    <t>BUSINESS ETHICS</t>
  </si>
  <si>
    <t>10.1111/(ISSN)1467-8608</t>
  </si>
  <si>
    <t>https://onlinelibrary.wiley.com/journal/14678608</t>
  </si>
  <si>
    <t>Business Ethics</t>
  </si>
  <si>
    <t>1.906</t>
  </si>
  <si>
    <t>BSD2</t>
  </si>
  <si>
    <t>2572-3170</t>
  </si>
  <si>
    <t>BUSINESS STRATEGY AND DEVELOPMENT</t>
  </si>
  <si>
    <t>10.1002/(ISSN)2572-3170</t>
  </si>
  <si>
    <t>https://onlinelibrary.wiley.com/journal/25723170</t>
  </si>
  <si>
    <t>Free title on a bundle.</t>
  </si>
  <si>
    <t>European Research Press Ltd.</t>
  </si>
  <si>
    <t>BSE</t>
  </si>
  <si>
    <t>0964-4733</t>
  </si>
  <si>
    <t>1099-0836</t>
  </si>
  <si>
    <t>BUSINESS STRATEGY AND THE ENVIRONMENT</t>
  </si>
  <si>
    <t>10.1002/(ISSN)1099-0836</t>
  </si>
  <si>
    <t>https://onlinelibrary.wiley.com/journal/10990836</t>
  </si>
  <si>
    <t>ERP Environment</t>
  </si>
  <si>
    <t>3.076</t>
  </si>
  <si>
    <t>CAAC</t>
  </si>
  <si>
    <t>0007-9235</t>
  </si>
  <si>
    <t>1542-4863</t>
  </si>
  <si>
    <t>CA: A CANCER JOURNAL FOR CLINICIANS</t>
  </si>
  <si>
    <t>10.3322/(ISSN)1542-4863</t>
  </si>
  <si>
    <t>https://onlinelibrary.wiley.com/journal/15424863</t>
  </si>
  <si>
    <t>69</t>
  </si>
  <si>
    <t>1950</t>
  </si>
  <si>
    <t>American Cancer Society</t>
  </si>
  <si>
    <t>244.585</t>
  </si>
  <si>
    <t>CALA</t>
  </si>
  <si>
    <t>1531-3999</t>
  </si>
  <si>
    <t>1945-6239</t>
  </si>
  <si>
    <t>CAMPUS LEGAL ADVISOR</t>
  </si>
  <si>
    <t>10.1002/(ISSN)1945-6239</t>
  </si>
  <si>
    <t>https://onlinelibrary.wiley.com/journal/19456239</t>
  </si>
  <si>
    <t>Higher Education General</t>
  </si>
  <si>
    <t>CASR</t>
  </si>
  <si>
    <t>1551-2800</t>
  </si>
  <si>
    <t>1945-6247</t>
  </si>
  <si>
    <t>CAMPUS SECURITY REPORT</t>
  </si>
  <si>
    <t>10.1002/(ISSN)1945-6247</t>
  </si>
  <si>
    <t>https://onlinelibrary.wiley.com/journal/19456247</t>
  </si>
  <si>
    <t>CJAS</t>
  </si>
  <si>
    <t>0825-0383</t>
  </si>
  <si>
    <t>1936-4490</t>
  </si>
  <si>
    <t>CANADIAN JOURNAL OF ADMINISTRATIVE SCIENCESREVUE CANADIENNE DES SCIENCES DE L'ADMINISTRATION</t>
  </si>
  <si>
    <t>10.1002/(ISSN)1936-4490</t>
  </si>
  <si>
    <t>https://onlinelibrary.wiley.com/journal/19364490</t>
  </si>
  <si>
    <t>Administrative Sciences Association of Canada</t>
  </si>
  <si>
    <t>0.268</t>
  </si>
  <si>
    <t>CJAG</t>
  </si>
  <si>
    <t>0008-3976</t>
  </si>
  <si>
    <t>1744-7976</t>
  </si>
  <si>
    <t>CANADIAN JOURNAL OF AGRICULTURAL ECONOMICS/REVUE CANADIENNE D'AGROECONOMIE</t>
  </si>
  <si>
    <t>10.1111/(ISSN)1744-7976</t>
  </si>
  <si>
    <t>https://onlinelibrary.wiley.com/journal/17447976</t>
  </si>
  <si>
    <t>Canadian Agricultural Economics Society/la Societe canadienne d'agroeconomie</t>
  </si>
  <si>
    <t>1.052</t>
  </si>
  <si>
    <t>CAJE</t>
  </si>
  <si>
    <t>0008-4085</t>
  </si>
  <si>
    <t>1540-5982</t>
  </si>
  <si>
    <t>CANADIAN JOURNAL OF ECONOMICS/REVUE CANADIENNE D'éCONOMIQUE</t>
  </si>
  <si>
    <t>10.1111/(ISSN)1540-5982</t>
  </si>
  <si>
    <t>https://onlinelibrary.wiley.com/journal/15405982</t>
  </si>
  <si>
    <t>Canadian Economics Association/Association canadienne d'économique</t>
  </si>
  <si>
    <t>0.500</t>
  </si>
  <si>
    <t>CAPA</t>
  </si>
  <si>
    <t>0008-4840</t>
  </si>
  <si>
    <t>1754-7121</t>
  </si>
  <si>
    <t>CANADIAN PUBLIC ADMINISTRATION/ADMINISTRATIONPUBLIQUE DU CANADA</t>
  </si>
  <si>
    <t>10.1111/(ISSN)1754-7121</t>
  </si>
  <si>
    <t>https://onlinelibrary.wiley.com/journal/17547121</t>
  </si>
  <si>
    <t>Public Administration</t>
  </si>
  <si>
    <t>Institute of Public Administration of Canada</t>
  </si>
  <si>
    <t>0.333</t>
  </si>
  <si>
    <t>CARS</t>
  </si>
  <si>
    <t>1755-6171</t>
  </si>
  <si>
    <t>1755-618X</t>
  </si>
  <si>
    <t>CANADIAN REVIEW OF SOCIOLOGY/REVUE CANADIENNE DE SOCIOLOGIE</t>
  </si>
  <si>
    <t>10.1111/(ISSN)1755-618X</t>
  </si>
  <si>
    <t>https://onlinelibrary.wiley.com/journal/1755618X</t>
  </si>
  <si>
    <t>General Sociology</t>
  </si>
  <si>
    <t>1964</t>
  </si>
  <si>
    <t>Canadian Sociological Association/La Société canadienne de sociologie</t>
  </si>
  <si>
    <t>CNCR</t>
  </si>
  <si>
    <t xml:space="preserve">    -</t>
  </si>
  <si>
    <t>1097-0142</t>
  </si>
  <si>
    <t>CANCER</t>
  </si>
  <si>
    <t>10.1002/(ISSN)1097-0142</t>
  </si>
  <si>
    <t>https://onlinelibrary.wiley.com/journal/10970142</t>
  </si>
  <si>
    <t>125</t>
  </si>
  <si>
    <t>6.537</t>
  </si>
  <si>
    <t>CNCY</t>
  </si>
  <si>
    <t>1934-662X</t>
  </si>
  <si>
    <t>1934-6638</t>
  </si>
  <si>
    <t>CANCER CYTOPATHOLOGY</t>
  </si>
  <si>
    <t>10.1002/(ISSN)1934-6638</t>
  </si>
  <si>
    <t>https://onlinelibrary.wiley.com/journal/19346638</t>
  </si>
  <si>
    <t>117</t>
  </si>
  <si>
    <t>3.818</t>
  </si>
  <si>
    <t>CNR2</t>
  </si>
  <si>
    <t>2573-8348</t>
  </si>
  <si>
    <t>CANCER REPORTS</t>
  </si>
  <si>
    <t>10.1002/(ISSN)2573-8348</t>
  </si>
  <si>
    <t>https://onlinelibrary.wiley.com/journal/25738348</t>
  </si>
  <si>
    <t>CCD</t>
  </si>
  <si>
    <t>1522-1946</t>
  </si>
  <si>
    <t>1522-726X</t>
  </si>
  <si>
    <t>CATHETERIZATION AND CARDIOVASCULAR INTERVENTIONS</t>
  </si>
  <si>
    <t>10.1002/(ISSN)1522-726X</t>
  </si>
  <si>
    <t>https://onlinelibrary.wiley.com/journal/1522726X</t>
  </si>
  <si>
    <t>93-94</t>
  </si>
  <si>
    <t>The Society for Cardiovascular Angiography and Interventions</t>
  </si>
  <si>
    <t>2.602</t>
  </si>
  <si>
    <t>E774</t>
  </si>
  <si>
    <t>2509-7075</t>
  </si>
  <si>
    <t>CE/PAPERS</t>
  </si>
  <si>
    <t>10.1002/(ISSN)2509-7075</t>
  </si>
  <si>
    <t>https://onlinelibrary.wiley.com/journal/25097075</t>
  </si>
  <si>
    <t>CBF</t>
  </si>
  <si>
    <t>0263-6484</t>
  </si>
  <si>
    <t>1099-0844</t>
  </si>
  <si>
    <t>CELL BIOCHEMISTRY &amp; FUNCTION</t>
  </si>
  <si>
    <t>10.1002/(ISSN)1099-0844</t>
  </si>
  <si>
    <t>https://onlinelibrary.wiley.com/journal/10990844</t>
  </si>
  <si>
    <t>Cell Biology</t>
  </si>
  <si>
    <t>2.186</t>
  </si>
  <si>
    <t>CBIN</t>
  </si>
  <si>
    <t>1065-6995</t>
  </si>
  <si>
    <t>1095-8355</t>
  </si>
  <si>
    <t>CELL BIOLOGY INTERNATIONAL</t>
  </si>
  <si>
    <t>10.1002/(ISSN)1095-8355</t>
  </si>
  <si>
    <t>https://onlinelibrary.wiley.com/journal/10958355</t>
  </si>
  <si>
    <t>International Federation for Cell Biology</t>
  </si>
  <si>
    <t>1.831</t>
  </si>
  <si>
    <t>CMI</t>
  </si>
  <si>
    <t>1462-5814</t>
  </si>
  <si>
    <t>1462-5822</t>
  </si>
  <si>
    <t>CELLULAR MICROBIOLOGY</t>
  </si>
  <si>
    <t>10.1111/(ISSN)1462-5822</t>
  </si>
  <si>
    <t>https://onlinelibrary.wiley.com/journal/14625822</t>
  </si>
  <si>
    <t>Microbiology &amp; Virology</t>
  </si>
  <si>
    <t>4.554</t>
  </si>
  <si>
    <t>CNT</t>
  </si>
  <si>
    <t>0008-8994</t>
  </si>
  <si>
    <t>1600-0498</t>
  </si>
  <si>
    <t>CENTAURUS</t>
  </si>
  <si>
    <t>10.1111/(ISSN)1600-0498</t>
  </si>
  <si>
    <t>https://onlinelibrary.wiley.com/journal/16000498</t>
  </si>
  <si>
    <t>History of Science &amp; Medicine</t>
  </si>
  <si>
    <t>0.280</t>
  </si>
  <si>
    <t>CCHE</t>
  </si>
  <si>
    <t>0009-0352</t>
  </si>
  <si>
    <t>1943-3638</t>
  </si>
  <si>
    <t>CEREAL CHEMISTRY</t>
  </si>
  <si>
    <t>10.1002/(ISSN)1943-3638</t>
  </si>
  <si>
    <t>https://onlinelibrary.wiley.com/journal/19433638</t>
  </si>
  <si>
    <t>Bakery &amp; Cereals</t>
  </si>
  <si>
    <t>AACC International</t>
  </si>
  <si>
    <t>1439-4227</t>
  </si>
  <si>
    <t>1439-7633</t>
  </si>
  <si>
    <t>CHEMBIOCHEM</t>
  </si>
  <si>
    <t>10.1002/(ISSN)1439-7633</t>
  </si>
  <si>
    <t>https://onlinelibrary.wiley.com/journal/14397633</t>
  </si>
  <si>
    <t>Biochemistry (Chemical Biology)</t>
  </si>
  <si>
    <t>2.847</t>
  </si>
  <si>
    <t>E326</t>
  </si>
  <si>
    <t>2196-9744</t>
  </si>
  <si>
    <t xml:space="preserve">CHEMBIOENG REVIEWS  </t>
  </si>
  <si>
    <t>10.1002/(ISSN)2196-9744</t>
  </si>
  <si>
    <t>https://onlinelibrary.wiley.com/journal/21969744</t>
  </si>
  <si>
    <t>1867-3880</t>
  </si>
  <si>
    <t>1867-3899</t>
  </si>
  <si>
    <t>CHEMCATCHEM</t>
  </si>
  <si>
    <t>10.1002/(ISSN)1867-3899</t>
  </si>
  <si>
    <t>https://onlinelibrary.wiley.com/journal/18673899</t>
  </si>
  <si>
    <t>Catalysis</t>
  </si>
  <si>
    <t>4.803</t>
  </si>
  <si>
    <t>E701</t>
  </si>
  <si>
    <t>2196-0216</t>
  </si>
  <si>
    <t xml:space="preserve">CHEMELECTROCHEM  </t>
  </si>
  <si>
    <t>10.1002/(ISSN)2196-0216</t>
  </si>
  <si>
    <t>https://onlinelibrary.wiley.com/journal/21960216</t>
  </si>
  <si>
    <t>Electrochemistry</t>
  </si>
  <si>
    <t>4.446</t>
  </si>
  <si>
    <t>CBDD</t>
  </si>
  <si>
    <t>1747-0277</t>
  </si>
  <si>
    <t>1747-0285</t>
  </si>
  <si>
    <t>CHEMICAL BIOLOGY &amp; DRUG DESIGN</t>
  </si>
  <si>
    <t>10.1111/(ISSN)1747-0285</t>
  </si>
  <si>
    <t>https://onlinelibrary.wiley.com/journal/17470285</t>
  </si>
  <si>
    <t>2.396</t>
  </si>
  <si>
    <t>0930-7516</t>
  </si>
  <si>
    <t>1521-4125</t>
  </si>
  <si>
    <t>CHEMICAL ENGINEERING &amp; TECHNOLOGY (CET)</t>
  </si>
  <si>
    <t>10.1002/(ISSN)1521-4125</t>
  </si>
  <si>
    <t>https://onlinelibrary.wiley.com/journal/15214125</t>
  </si>
  <si>
    <t xml:space="preserve">E-only title. </t>
  </si>
  <si>
    <t>VOL. 10</t>
  </si>
  <si>
    <t>2.051</t>
  </si>
  <si>
    <t>0009-2851</t>
  </si>
  <si>
    <t>1521-3781</t>
  </si>
  <si>
    <t>CHEMIE IN UNSERER ZEIT (CHIUZ)</t>
  </si>
  <si>
    <t>10.1002/(ISSN)1521-3781</t>
  </si>
  <si>
    <t>https://onlinelibrary.wiley.com/journal/15213781</t>
  </si>
  <si>
    <t>1967</t>
  </si>
  <si>
    <t>0.405</t>
  </si>
  <si>
    <t>0009-286X</t>
  </si>
  <si>
    <t>1522-2640</t>
  </si>
  <si>
    <t>CHEMIE-INGENIEUR-TECHNIK (CIT)</t>
  </si>
  <si>
    <t>10.1002/(ISSN)1522-2640</t>
  </si>
  <si>
    <t>https://onlinelibrary.wiley.com/journal/15222640</t>
  </si>
  <si>
    <t>VOL. 21</t>
  </si>
  <si>
    <t>0.877</t>
  </si>
  <si>
    <t>E768</t>
  </si>
  <si>
    <t>2367-0932</t>
  </si>
  <si>
    <t>CHEMPHOTOCHEM</t>
  </si>
  <si>
    <t>10.1002/(ISSN)2367-0932</t>
  </si>
  <si>
    <t>https://onlinelibrary.wiley.com/journal/23670932</t>
  </si>
  <si>
    <t>Photochemistry</t>
  </si>
  <si>
    <t>0947-6539</t>
  </si>
  <si>
    <t>1521-3765</t>
  </si>
  <si>
    <t>CHEMISTRY - A EUROPEAN JOURNAL</t>
  </si>
  <si>
    <t>10.1002/(ISSN)1521-3765</t>
  </si>
  <si>
    <t>https://onlinelibrary.wiley.com/journal/15213765</t>
  </si>
  <si>
    <t>5.317</t>
  </si>
  <si>
    <t>1861-4728</t>
  </si>
  <si>
    <t>1861-471X</t>
  </si>
  <si>
    <t>CHEMISTRY - AN ASIAN JOURNAL</t>
  </si>
  <si>
    <t>10.1002/(ISSN)1861-471X</t>
  </si>
  <si>
    <t>https://onlinelibrary.wiley.com/journal/1861471X</t>
  </si>
  <si>
    <t>3.692</t>
  </si>
  <si>
    <t>1612-1872</t>
  </si>
  <si>
    <t>1612-1880</t>
  </si>
  <si>
    <t>CHEMISTRY &amp; BIODIVERSITY</t>
  </si>
  <si>
    <t>10.1002/(ISSN)1612-1880</t>
  </si>
  <si>
    <t>https://onlinelibrary.wiley.com/journal/16121880</t>
  </si>
  <si>
    <t>2004</t>
  </si>
  <si>
    <t>1.440</t>
  </si>
  <si>
    <t>CIND</t>
  </si>
  <si>
    <t>0009-3068</t>
  </si>
  <si>
    <t>2047-6329</t>
  </si>
  <si>
    <t>CHEMISTRY &amp; INDUSTRY</t>
  </si>
  <si>
    <t>10.1002/(ISSN)2047-6329</t>
  </si>
  <si>
    <t>https://onlinelibrary.wiley.com/journal/20476329</t>
  </si>
  <si>
    <t>Industrial Chemistry</t>
  </si>
  <si>
    <t>0.182</t>
  </si>
  <si>
    <t>E766</t>
  </si>
  <si>
    <t>2365-6549</t>
  </si>
  <si>
    <t>CHEMISTRYSELECT</t>
  </si>
  <si>
    <t>10.1002/(ISSN)2365-6549</t>
  </si>
  <si>
    <t>https://onlinelibrary.wiley.com/journal/23656549</t>
  </si>
  <si>
    <t>1.505</t>
  </si>
  <si>
    <t>0944-5846</t>
  </si>
  <si>
    <t>1521-3730</t>
  </si>
  <si>
    <t>CHEMKON - CHEMIE KONKRET, FORUM FUER  UNTERRICHT UND DIDAKTIK</t>
  </si>
  <si>
    <t>10.1002/(ISSN)1521-3730</t>
  </si>
  <si>
    <t>https://onlinelibrary.wiley.com/journal/15213730</t>
  </si>
  <si>
    <t>1860-7179</t>
  </si>
  <si>
    <t>1860-7187</t>
  </si>
  <si>
    <t>CHEMMEDCHEM</t>
  </si>
  <si>
    <t>10.1002/(ISSN)1860-7187</t>
  </si>
  <si>
    <t>https://onlinelibrary.wiley.com/journal/18607187</t>
  </si>
  <si>
    <t>3.225</t>
  </si>
  <si>
    <t>E761</t>
  </si>
  <si>
    <t>2199-692X</t>
  </si>
  <si>
    <t>CHEMNANOMAT</t>
  </si>
  <si>
    <t>10.1002/(ISSN)2199-692X</t>
  </si>
  <si>
    <t>https://onlinelibrary.wiley.com/journal/2199692X</t>
  </si>
  <si>
    <t>Nanochemistry</t>
  </si>
  <si>
    <t>3.173</t>
  </si>
  <si>
    <t>1439-4235</t>
  </si>
  <si>
    <t>1439-7641</t>
  </si>
  <si>
    <t>CHEMPHYSCHEM</t>
  </si>
  <si>
    <t>10.1002/(ISSN)1439-7641</t>
  </si>
  <si>
    <t>https://onlinelibrary.wiley.com/journal/14397641</t>
  </si>
  <si>
    <t>Physical Chemistry</t>
  </si>
  <si>
    <t>3.075</t>
  </si>
  <si>
    <t>E688</t>
  </si>
  <si>
    <t>2192-6506</t>
  </si>
  <si>
    <t>CHEMPLUSCHEM</t>
  </si>
  <si>
    <t>10.1002/(ISSN)2192-6506</t>
  </si>
  <si>
    <t>https://onlinelibrary.wiley.com/journal/21926506</t>
  </si>
  <si>
    <t>3.205</t>
  </si>
  <si>
    <t>1864-5631</t>
  </si>
  <si>
    <t>1864-564X</t>
  </si>
  <si>
    <t>CHEMSUSCHEM</t>
  </si>
  <si>
    <t>10.1002/(ISSN)1864-564X</t>
  </si>
  <si>
    <t>https://onlinelibrary.wiley.com/journal/1864564X</t>
  </si>
  <si>
    <t>Sustainable Chemistry &amp; Green Chemistry</t>
  </si>
  <si>
    <t>7.226</t>
  </si>
  <si>
    <t>E570</t>
  </si>
  <si>
    <t>2570-4206</t>
  </si>
  <si>
    <t>CHEMSYSTEMSCHEM</t>
  </si>
  <si>
    <t>10.1002/(ISSN)2570-4206</t>
  </si>
  <si>
    <t>https://onlinelibrary.wiley.com/journal/25704206</t>
  </si>
  <si>
    <t xml:space="preserve">2019 New Start - E-only title Opt out </t>
  </si>
  <si>
    <t>CFS</t>
  </si>
  <si>
    <t>1356-7500</t>
  </si>
  <si>
    <t>1365-2206</t>
  </si>
  <si>
    <t>CHILD &amp; FAMILY SOCIAL WORK</t>
  </si>
  <si>
    <t>10.1111/(ISSN)1365-2206</t>
  </si>
  <si>
    <t>https://onlinelibrary.wiley.com/journal/13652206</t>
  </si>
  <si>
    <t>1.064</t>
  </si>
  <si>
    <t>CAR</t>
  </si>
  <si>
    <t>0952-9136</t>
  </si>
  <si>
    <t>1099-0852</t>
  </si>
  <si>
    <t>CHILD ABUSE REVIEW</t>
  </si>
  <si>
    <t>10.1002/(ISSN)1099-0852</t>
  </si>
  <si>
    <t>https://onlinelibrary.wiley.com/journal/10990852</t>
  </si>
  <si>
    <t>Childhood</t>
  </si>
  <si>
    <t>British Association for the Study and Prevention of Child Abuse and Neglect</t>
  </si>
  <si>
    <t>1.543</t>
  </si>
  <si>
    <t>CAMH</t>
  </si>
  <si>
    <t>1475-357X</t>
  </si>
  <si>
    <t>1475-3588</t>
  </si>
  <si>
    <t>CHILD AND ADOLESCENT MENTAL HEALTH</t>
  </si>
  <si>
    <t>10.1111/(ISSN)1475-3588</t>
  </si>
  <si>
    <t>https://onlinelibrary.wiley.com/journal/14753588</t>
  </si>
  <si>
    <t>Association for Child and Adolescent Mental Health</t>
  </si>
  <si>
    <t>1.405</t>
  </si>
  <si>
    <t>CDEV</t>
  </si>
  <si>
    <t>0009-3920</t>
  </si>
  <si>
    <t>1467-8624</t>
  </si>
  <si>
    <t>CHILD DEVELOPMENT</t>
  </si>
  <si>
    <t>10.1111/(ISSN)1467-8624</t>
  </si>
  <si>
    <t>https://onlinelibrary.wiley.com/journal/14678624</t>
  </si>
  <si>
    <t>VOL. 61</t>
  </si>
  <si>
    <t>Society for Research in Child Development</t>
  </si>
  <si>
    <t>4.195</t>
  </si>
  <si>
    <t>CDEP</t>
  </si>
  <si>
    <t>1750-8592</t>
  </si>
  <si>
    <t>1750-8606</t>
  </si>
  <si>
    <t>CHILD DEVELOPMENT PERSPECTIVES</t>
  </si>
  <si>
    <t>10.1111/(ISSN)1750-8606</t>
  </si>
  <si>
    <t>https://onlinelibrary.wiley.com/journal/17508606</t>
  </si>
  <si>
    <t>3.911</t>
  </si>
  <si>
    <t>CCH</t>
  </si>
  <si>
    <t>0305-1862</t>
  </si>
  <si>
    <t>1365-2214</t>
  </si>
  <si>
    <t>CHILD: CARE, HEALTH AND DEVELOPMENT</t>
  </si>
  <si>
    <t>10.1111/(ISSN)1365-2214</t>
  </si>
  <si>
    <t>https://onlinelibrary.wiley.com/journal/13652214</t>
  </si>
  <si>
    <t>Family Studies General</t>
  </si>
  <si>
    <t>British Association of Community Child Health</t>
  </si>
  <si>
    <t>1.445</t>
  </si>
  <si>
    <t>CHSO</t>
  </si>
  <si>
    <t>0951-0605</t>
  </si>
  <si>
    <t>1099-0860</t>
  </si>
  <si>
    <t>CHILDREN &amp; SOCIETY</t>
  </si>
  <si>
    <t>10.1111/(ISSN)1099-0860</t>
  </si>
  <si>
    <t>https://onlinelibrary.wiley.com/journal/10990860</t>
  </si>
  <si>
    <t>National Children's Bureau</t>
  </si>
  <si>
    <t>0.802</t>
  </si>
  <si>
    <t>CWE</t>
  </si>
  <si>
    <t>1671-2234</t>
  </si>
  <si>
    <t>1749-124X</t>
  </si>
  <si>
    <t>CHINA AND WORLD ECONOMY</t>
  </si>
  <si>
    <t>10.1111/(ISSN)1749-124X</t>
  </si>
  <si>
    <t>https://onlinelibrary.wiley.com/journal/1749124X</t>
  </si>
  <si>
    <t>Institute of World Economics and Politics, Chinese Academy of Social Sciences</t>
  </si>
  <si>
    <t>0.770</t>
  </si>
  <si>
    <t>E434</t>
  </si>
  <si>
    <t>1001-604X</t>
  </si>
  <si>
    <t>1614-7065</t>
  </si>
  <si>
    <t>CHINESE JOURNAL OF CHEMISTRY</t>
  </si>
  <si>
    <t>10.1002/(ISSN)1614-7065</t>
  </si>
  <si>
    <t>https://onlinelibrary.wiley.com/journal/16147065</t>
  </si>
  <si>
    <t>Shanghai Institute of Organic Chemistry, Chinese Academy of Sciences</t>
  </si>
  <si>
    <t>1.872</t>
  </si>
  <si>
    <t>CHIR</t>
  </si>
  <si>
    <t>0899-0042</t>
  </si>
  <si>
    <t>1520-636X</t>
  </si>
  <si>
    <t>CHIRALITY</t>
  </si>
  <si>
    <t>10.1002/(ISSN)1520-636X</t>
  </si>
  <si>
    <t>https://onlinelibrary.wiley.com/journal/1520636X</t>
  </si>
  <si>
    <t>2.025</t>
  </si>
  <si>
    <t>CICO</t>
  </si>
  <si>
    <t>1535-6841</t>
  </si>
  <si>
    <t>1540-6040</t>
  </si>
  <si>
    <t>CITY &amp; COMMUNITY</t>
  </si>
  <si>
    <t>10.1111/(ISSN)1540-6040</t>
  </si>
  <si>
    <t>https://onlinelibrary.wiley.com/journal/15406040</t>
  </si>
  <si>
    <t>Urban Sociology</t>
  </si>
  <si>
    <t>American Sociological Association</t>
  </si>
  <si>
    <t>0.541</t>
  </si>
  <si>
    <t>CISO</t>
  </si>
  <si>
    <t>0893-0465</t>
  </si>
  <si>
    <t>1548-744X</t>
  </si>
  <si>
    <t>CITY &amp; SOCIETY</t>
  </si>
  <si>
    <t>10.1111/(ISSN)1548-744X</t>
  </si>
  <si>
    <t>https://anthrosource.onlinelibrary.wiley.com/journal/1548744X</t>
  </si>
  <si>
    <t>CLA</t>
  </si>
  <si>
    <t>0748-3007</t>
  </si>
  <si>
    <t>1096-0031</t>
  </si>
  <si>
    <t>CLADISTICS</t>
  </si>
  <si>
    <t>10.1111/(ISSN)1096-0031</t>
  </si>
  <si>
    <t>https://onlinelibrary.wiley.com/journal/10960031</t>
  </si>
  <si>
    <t>Evolutionary Biology</t>
  </si>
  <si>
    <t>Willi Hennig Society</t>
  </si>
  <si>
    <t>4.309</t>
  </si>
  <si>
    <t>1863-0650</t>
  </si>
  <si>
    <t>1863-0669</t>
  </si>
  <si>
    <t>CLEAN - SOIL, AIR, WATER</t>
  </si>
  <si>
    <t>10.1002/(ISSN)1863-0669</t>
  </si>
  <si>
    <t>https://onlinelibrary.wiley.com/journal/18630669</t>
  </si>
  <si>
    <t>Environmental Chemistry</t>
  </si>
  <si>
    <t>CEA</t>
  </si>
  <si>
    <t>0954-7894</t>
  </si>
  <si>
    <t>1365-2222</t>
  </si>
  <si>
    <t>CLINICAL &amp; EXPERIMENTAL ALLERGY</t>
  </si>
  <si>
    <t>10.1111/(ISSN)1365-2222</t>
  </si>
  <si>
    <t>https://onlinelibrary.wiley.com/journal/13652222</t>
  </si>
  <si>
    <t>British Society for Allergy &amp; Clinical Immunology</t>
  </si>
  <si>
    <t>5.264</t>
  </si>
  <si>
    <t>CED</t>
  </si>
  <si>
    <t>0307-6938</t>
  </si>
  <si>
    <t>1365-2230</t>
  </si>
  <si>
    <t>CLINICAL &amp; EXPERIMENTAL DERMATOLOGY</t>
  </si>
  <si>
    <t>10.1111/(ISSN)1365-2230</t>
  </si>
  <si>
    <t>https://onlinelibrary.wiley.com/journal/13652230</t>
  </si>
  <si>
    <t>1.589</t>
  </si>
  <si>
    <t>CEI</t>
  </si>
  <si>
    <t>0009-9104</t>
  </si>
  <si>
    <t>1365-2249</t>
  </si>
  <si>
    <t>CLINICAL &amp; EXPERIMENTAL IMMUNOLOGY</t>
  </si>
  <si>
    <t>10.1111/(ISSN)1365-2249</t>
  </si>
  <si>
    <t>https://onlinelibrary.wiley.com/journal/13652249</t>
  </si>
  <si>
    <t>107</t>
  </si>
  <si>
    <t>195-198</t>
  </si>
  <si>
    <t>British Society for Immunology</t>
  </si>
  <si>
    <t>3.148</t>
  </si>
  <si>
    <t>CEO</t>
  </si>
  <si>
    <t>1442-6404</t>
  </si>
  <si>
    <t>1442-9071</t>
  </si>
  <si>
    <t>CLINICAL &amp; EXPERIMENTAL OPHTHALMOLOGY</t>
  </si>
  <si>
    <t>10.1111/(ISSN)1442-9071</t>
  </si>
  <si>
    <t>https://onlinelibrary.wiley.com/journal/14429071</t>
  </si>
  <si>
    <t>Ophthalmology &amp; Optometry</t>
  </si>
  <si>
    <t>Royal Australian and New Zealand College of Ophthalmologists</t>
  </si>
  <si>
    <t>CAP</t>
  </si>
  <si>
    <t>2573-8046</t>
  </si>
  <si>
    <t>2163-0097</t>
  </si>
  <si>
    <t>CLINICAL ADVANCES IN PERIODONTICS</t>
  </si>
  <si>
    <t>10.1002/(ISSN)2163-0097</t>
  </si>
  <si>
    <t>https://onlinelibrary.wiley.com/journal/21630097</t>
  </si>
  <si>
    <t>2018 Takeover, free title on a bundle</t>
  </si>
  <si>
    <t>American Academy of Periodontology</t>
  </si>
  <si>
    <t>CA</t>
  </si>
  <si>
    <t>0897-3806</t>
  </si>
  <si>
    <t>1098-2353</t>
  </si>
  <si>
    <t>CLINICAL ANATOMY</t>
  </si>
  <si>
    <t>10.1002/(ISSN)1098-2353</t>
  </si>
  <si>
    <t>https://onlinelibrary.wiley.com/journal/10982353</t>
  </si>
  <si>
    <t>American Association of Clinical Anatomists</t>
  </si>
  <si>
    <t>1.824</t>
  </si>
  <si>
    <t>CEN3</t>
  </si>
  <si>
    <t>1759-1961</t>
  </si>
  <si>
    <t>CLINICAL AND EXPERIMENTAL NEUROIMMUNOLOGY</t>
  </si>
  <si>
    <t>10.1111/(ISSN)1759-1961</t>
  </si>
  <si>
    <t>https://onlinelibrary.wiley.com/journal/17591961</t>
  </si>
  <si>
    <t>2010</t>
  </si>
  <si>
    <t>Japanese Society for Neuroimmunology</t>
  </si>
  <si>
    <t>CXO</t>
  </si>
  <si>
    <t>0816-4622</t>
  </si>
  <si>
    <t>1444-0938</t>
  </si>
  <si>
    <t>CLINICAL AND EXPERIMENTAL OPTOMETRY</t>
  </si>
  <si>
    <t>10.1111/(ISSN)1444-0938</t>
  </si>
  <si>
    <t>https://onlinelibrary.wiley.com/journal/14440938</t>
  </si>
  <si>
    <t>Optometry</t>
  </si>
  <si>
    <t>102</t>
  </si>
  <si>
    <t>1919</t>
  </si>
  <si>
    <t>Hong Kong Society of Professional Optometrists</t>
  </si>
  <si>
    <t>1.256</t>
  </si>
  <si>
    <t>CEP</t>
  </si>
  <si>
    <t>0305-1870</t>
  </si>
  <si>
    <t>1440-1681</t>
  </si>
  <si>
    <t>CLINICAL AND EXPERIMENTAL PHARMACOLOGY AND PHYSIOLOGY</t>
  </si>
  <si>
    <t>10.1111/(ISSN)1440-1681</t>
  </si>
  <si>
    <t>https://onlinelibrary.wiley.com/journal/14401681</t>
  </si>
  <si>
    <t>High Blood Pressure Research Council of Australia</t>
  </si>
  <si>
    <t>2.010</t>
  </si>
  <si>
    <t>CEN</t>
  </si>
  <si>
    <t>0300-0664</t>
  </si>
  <si>
    <t>1365-2265</t>
  </si>
  <si>
    <t>CLINICAL ENDOCRINOLOGY</t>
  </si>
  <si>
    <t>10.1111/(ISSN)1365-2265</t>
  </si>
  <si>
    <t>https://onlinelibrary.wiley.com/journal/13652265</t>
  </si>
  <si>
    <t>Endocrinology</t>
  </si>
  <si>
    <t>90-91</t>
  </si>
  <si>
    <t>Clinical Endocrinology Trust (CET)</t>
  </si>
  <si>
    <t>3.327</t>
  </si>
  <si>
    <t>CGE</t>
  </si>
  <si>
    <t>0009-9163</t>
  </si>
  <si>
    <t>1399-0004</t>
  </si>
  <si>
    <t>CLINICAL GENETICS</t>
  </si>
  <si>
    <t>10.1111/(ISSN)1399-0004</t>
  </si>
  <si>
    <t>https://onlinelibrary.wiley.com/journal/13990004</t>
  </si>
  <si>
    <t>95-96</t>
  </si>
  <si>
    <t>3.326</t>
  </si>
  <si>
    <t>CID</t>
  </si>
  <si>
    <t>1523-0899</t>
  </si>
  <si>
    <t>1708-8208</t>
  </si>
  <si>
    <t>CLINICAL IMPLANT DENTISTRY AND RELATED RESEARCH</t>
  </si>
  <si>
    <t>10.1111/(ISSN)1708-8208</t>
  </si>
  <si>
    <t>https://onlinelibrary.wiley.com/journal/17088208</t>
  </si>
  <si>
    <t>Implant Dentistry</t>
  </si>
  <si>
    <t>2.939</t>
  </si>
  <si>
    <t>COB</t>
  </si>
  <si>
    <t>1758-8103</t>
  </si>
  <si>
    <t>1758-8111</t>
  </si>
  <si>
    <t>CLINICAL OBESITY</t>
  </si>
  <si>
    <t>10.1111/(ISSN)1758-8111</t>
  </si>
  <si>
    <t>https://onlinelibrary.wiley.com/journal/17588111</t>
  </si>
  <si>
    <t>Obesity</t>
  </si>
  <si>
    <t>World Obesity</t>
  </si>
  <si>
    <t>CLR</t>
  </si>
  <si>
    <t>0905-7161</t>
  </si>
  <si>
    <t>1600-0501</t>
  </si>
  <si>
    <t>CLINICAL ORAL IMPLANTS RESEARCH</t>
  </si>
  <si>
    <t>10.1111/(ISSN)1600-0501</t>
  </si>
  <si>
    <t>https://onlinelibrary.wiley.com/journal/16000501</t>
  </si>
  <si>
    <t>European Association for Osseointegration (EAO)</t>
  </si>
  <si>
    <t>3.624</t>
  </si>
  <si>
    <t>COA</t>
  </si>
  <si>
    <t>1749-4478</t>
  </si>
  <si>
    <t>1749-4486</t>
  </si>
  <si>
    <t>CLINICAL OTOLARYNGOLOGY</t>
  </si>
  <si>
    <t>10.1111/(ISSN)1749-4486</t>
  </si>
  <si>
    <t>https://onlinelibrary.wiley.com/journal/17494486</t>
  </si>
  <si>
    <t>Otolaryngology (Ear, Nose &amp; Throat)</t>
  </si>
  <si>
    <t>British Association of Otolaryngologists and The Oto-Rhino-Laryngology Research Society</t>
  </si>
  <si>
    <t>2.523</t>
  </si>
  <si>
    <t>CPT</t>
  </si>
  <si>
    <t>0009-9236</t>
  </si>
  <si>
    <t>1532-6535</t>
  </si>
  <si>
    <t>CLINICAL PHARMACOLOGY &amp; THERAPEUTICS</t>
  </si>
  <si>
    <t>10.1002/(ISSN)1532-6535</t>
  </si>
  <si>
    <t>https://ascpt.onlinelibrary.wiley.com/journal/15326535</t>
  </si>
  <si>
    <t>Clinical Pharmacology &amp; Therapeutics</t>
  </si>
  <si>
    <t>105-106</t>
  </si>
  <si>
    <t>American Society for Clinical Pharmacology and Therapeutics</t>
  </si>
  <si>
    <t>7.266</t>
  </si>
  <si>
    <t>CPD3</t>
  </si>
  <si>
    <t>2160-7648</t>
  </si>
  <si>
    <t xml:space="preserve">CLINICAL PHARMACOLOGY IN DRUG DEVELOPMENT </t>
  </si>
  <si>
    <t>10.1002/(ISSN)2160-7648</t>
  </si>
  <si>
    <t>https://onlinelibrary.wiley.com/journal/21607648</t>
  </si>
  <si>
    <t>E-only title. 2013 late take over. Free title on a bundle.</t>
  </si>
  <si>
    <t>American College of Clinical Pharmacology</t>
  </si>
  <si>
    <t>1.375</t>
  </si>
  <si>
    <t>CPF</t>
  </si>
  <si>
    <t>1475-0961</t>
  </si>
  <si>
    <t>1475-097X</t>
  </si>
  <si>
    <t>CLINICAL PHYSIOLOGY AND FUNCTIONAL IMAGING</t>
  </si>
  <si>
    <t>10.1111/(ISSN)1475-097X</t>
  </si>
  <si>
    <t>https://onlinelibrary.wiley.com/journal/1475097X</t>
  </si>
  <si>
    <t>Scandinavian Society of Clinical Physiology and Nuclear Medicine</t>
  </si>
  <si>
    <t>2.300</t>
  </si>
  <si>
    <t>CP</t>
  </si>
  <si>
    <t>1328-4207</t>
  </si>
  <si>
    <t>1742-9552</t>
  </si>
  <si>
    <t>CLINICAL PSYCHOLOGIST</t>
  </si>
  <si>
    <t>10.1111/(ISSN)1742-9552</t>
  </si>
  <si>
    <t>https://onlinelibrary.wiley.com/journal/17429552</t>
  </si>
  <si>
    <t>1.037</t>
  </si>
  <si>
    <t>CPP</t>
  </si>
  <si>
    <t>1063-3995</t>
  </si>
  <si>
    <t>1099-0879</t>
  </si>
  <si>
    <t>CLINICAL PSYCHOLOGY AND PSYCHOTHERAPY(AN INTERNATIONAL JOURNAL OF THEORY &amp; PRACTICE)</t>
  </si>
  <si>
    <t>10.1002/(ISSN)1099-0879</t>
  </si>
  <si>
    <t>https://onlinelibrary.wiley.com/journal/10990879</t>
  </si>
  <si>
    <t>CPSP</t>
  </si>
  <si>
    <t>0969-5893</t>
  </si>
  <si>
    <t>1468-2850</t>
  </si>
  <si>
    <t>CLINICAL PSYCHOLOGY: SCIENCE AND PRACTICE</t>
  </si>
  <si>
    <t>10.1111/(ISSN)1468-2850</t>
  </si>
  <si>
    <t>https://onlinelibrary.wiley.com/journal/14682850</t>
  </si>
  <si>
    <t>Society of Clinical Psychology (APA Division 12)</t>
  </si>
  <si>
    <t>2.380</t>
  </si>
  <si>
    <t>TCT</t>
  </si>
  <si>
    <t>1743-4971</t>
  </si>
  <si>
    <t>1743-498X</t>
  </si>
  <si>
    <t>CLINICAL TEACHER, THE</t>
  </si>
  <si>
    <t>10.1111/(ISSN)1743-498X</t>
  </si>
  <si>
    <t>https://onlinelibrary.wiley.com/journal/1743498X</t>
  </si>
  <si>
    <t>Medical Professional Development</t>
  </si>
  <si>
    <t>Association for the Study of Medical Education</t>
  </si>
  <si>
    <t>CTR</t>
  </si>
  <si>
    <t>0902-0063</t>
  </si>
  <si>
    <t>1399-0012</t>
  </si>
  <si>
    <t>CLINICAL TRANSPLANTATION</t>
  </si>
  <si>
    <t>10.1111/(ISSN)1399-0012</t>
  </si>
  <si>
    <t>https://onlinelibrary.wiley.com/journal/13990012</t>
  </si>
  <si>
    <t>COGS</t>
  </si>
  <si>
    <t>0364-0213</t>
  </si>
  <si>
    <t>1551-6709</t>
  </si>
  <si>
    <t>COGNITIVE SCIENCE - A MULTIDISCIPLINARY JOURNAL</t>
  </si>
  <si>
    <t>10.1111/(ISSN)1551-6709</t>
  </si>
  <si>
    <t>https://onlinelibrary.wiley.com/journal/15516709</t>
  </si>
  <si>
    <t>Cognitive Science</t>
  </si>
  <si>
    <t>Cognitive Science Society</t>
  </si>
  <si>
    <t>2.917</t>
  </si>
  <si>
    <t>CATL</t>
  </si>
  <si>
    <t>1552-8774</t>
  </si>
  <si>
    <t>1943-7579</t>
  </si>
  <si>
    <t>COLLEGE ATHLETICS AND THE LAW</t>
  </si>
  <si>
    <t>10.1002/(ISSN)1943-7579</t>
  </si>
  <si>
    <t>https://onlinelibrary.wiley.com/journal/19437579</t>
  </si>
  <si>
    <t>COL</t>
  </si>
  <si>
    <t>0361-2317</t>
  </si>
  <si>
    <t>1520-6378</t>
  </si>
  <si>
    <t>COLOR RESEARCH &amp; APPLICATION</t>
  </si>
  <si>
    <t>10.1002/(ISSN)1520-6378</t>
  </si>
  <si>
    <t>https://onlinelibrary.wiley.com/journal/15206378</t>
  </si>
  <si>
    <t>VOL. 2</t>
  </si>
  <si>
    <t>Inter Society Color Council (ISCC)</t>
  </si>
  <si>
    <t>0.798</t>
  </si>
  <si>
    <t>COTE</t>
  </si>
  <si>
    <t>1472-3581</t>
  </si>
  <si>
    <t>1478-4408</t>
  </si>
  <si>
    <t>COLORATION TECHNOLOGY</t>
  </si>
  <si>
    <t>10.1111/(ISSN)1478-4408</t>
  </si>
  <si>
    <t>https://onlinelibrary.wiley.com/journal/14784408</t>
  </si>
  <si>
    <t>Paints, Pigments, Coatings, Dyes</t>
  </si>
  <si>
    <t>113</t>
  </si>
  <si>
    <t>1884</t>
  </si>
  <si>
    <t>112</t>
  </si>
  <si>
    <t>Society of Dyers and Colourists</t>
  </si>
  <si>
    <t>1.107</t>
  </si>
  <si>
    <t>CODI</t>
  </si>
  <si>
    <t>1462-8910</t>
  </si>
  <si>
    <t>1463-1318</t>
  </si>
  <si>
    <t>COLORECTAL DISEASE</t>
  </si>
  <si>
    <t>10.1111/(ISSN)1463-1318</t>
  </si>
  <si>
    <t>https://onlinelibrary.wiley.com/journal/14631318</t>
  </si>
  <si>
    <t>Association of Coloproctology of Great Britain and Ireland</t>
  </si>
  <si>
    <t>2.778</t>
  </si>
  <si>
    <t>CPA</t>
  </si>
  <si>
    <t>0010-3640</t>
  </si>
  <si>
    <t>1097-0312</t>
  </si>
  <si>
    <t>COMMUNICATIONS ON PURE AND APPLIED MATHEMATICS</t>
  </si>
  <si>
    <t>10.1002/(ISSN)1097-0312</t>
  </si>
  <si>
    <t>https://onlinelibrary.wiley.com/journal/10970312</t>
  </si>
  <si>
    <t>Applied Mathematics</t>
  </si>
  <si>
    <t>Courant Institute of Mathematics</t>
  </si>
  <si>
    <t>3.793</t>
  </si>
  <si>
    <t>CDOE</t>
  </si>
  <si>
    <t>0301-5661</t>
  </si>
  <si>
    <t>1600-0528</t>
  </si>
  <si>
    <t>COMMUNITY DENTISTRY AND ORAL EPIDEMIOLOGY</t>
  </si>
  <si>
    <t>10.1111/(ISSN)1600-0528</t>
  </si>
  <si>
    <t>https://onlinelibrary.wiley.com/journal/16000528</t>
  </si>
  <si>
    <t>2.302</t>
  </si>
  <si>
    <t>CRF3</t>
  </si>
  <si>
    <t>1541-4337</t>
  </si>
  <si>
    <t>COMPREHENSIVE REVIEWS IN FOOD SCIENCE AND FOOD SAFETY</t>
  </si>
  <si>
    <t>10.1111/(ISSN)1541-4337</t>
  </si>
  <si>
    <t>https://onlinelibrary.wiley.com/journal/15414337</t>
  </si>
  <si>
    <t>Institute of Food Technologists</t>
  </si>
  <si>
    <t>CMM4</t>
  </si>
  <si>
    <t>2577-7408</t>
  </si>
  <si>
    <t>COMPUTATIONAL AND MATHEMATICAL METHODS</t>
  </si>
  <si>
    <t>TBC</t>
  </si>
  <si>
    <t>2019 New start - Opt in</t>
  </si>
  <si>
    <t xml:space="preserve">R4L Collection </t>
  </si>
  <si>
    <t>COIN</t>
  </si>
  <si>
    <t>0824-7935</t>
  </si>
  <si>
    <t>1467-8640</t>
  </si>
  <si>
    <t>COMPUTATIONAL INTELLIGENCE</t>
  </si>
  <si>
    <t>10.1111/(ISSN)1467-8640</t>
  </si>
  <si>
    <t>https://onlinelibrary.wiley.com/journal/14678640</t>
  </si>
  <si>
    <t>Computer Science  &amp; Information Technology</t>
  </si>
  <si>
    <t>General &amp; Introductory Computer Science</t>
  </si>
  <si>
    <t>0.964</t>
  </si>
  <si>
    <t>CAV</t>
  </si>
  <si>
    <t>1546-4261</t>
  </si>
  <si>
    <t>1546-427X</t>
  </si>
  <si>
    <t>COMPUTER ANIMATION &amp; VIRTUAL WORLDS</t>
  </si>
  <si>
    <t>10.1002/(ISSN)1546-427X</t>
  </si>
  <si>
    <t>https://onlinelibrary.wiley.com/journal/1546427X</t>
  </si>
  <si>
    <t>Visualization &amp; Computer Graphics</t>
  </si>
  <si>
    <t>0.424</t>
  </si>
  <si>
    <t>CAE</t>
  </si>
  <si>
    <t>1061-3773</t>
  </si>
  <si>
    <t>1099-0542</t>
  </si>
  <si>
    <t>COMPUTER APPLICATIONS IN ENGINEERING EDUCATION</t>
  </si>
  <si>
    <t>10.1002/(ISSN)1099-0542</t>
  </si>
  <si>
    <t>https://onlinelibrary.wiley.com/journal/10990542</t>
  </si>
  <si>
    <t>0.694</t>
  </si>
  <si>
    <t>CGF</t>
  </si>
  <si>
    <t>0167-7055</t>
  </si>
  <si>
    <t>1467-8659</t>
  </si>
  <si>
    <t>COMPUTER GRAPHICS FORUM</t>
  </si>
  <si>
    <t>10.1111/(ISSN)1467-8659</t>
  </si>
  <si>
    <t>https://onlinelibrary.wiley.com/journal/14678659</t>
  </si>
  <si>
    <t>Eurographics - European Association for Computer Graphics</t>
  </si>
  <si>
    <t>1.611</t>
  </si>
  <si>
    <t>MICE</t>
  </si>
  <si>
    <t>1093-9687</t>
  </si>
  <si>
    <t>1467-8667</t>
  </si>
  <si>
    <t>COMPUTER-AIDED CIVIL AND INFRASTRUCTURE ENGINEERING</t>
  </si>
  <si>
    <t>10.1111/(ISSN)1467-8667</t>
  </si>
  <si>
    <t>https://onlinelibrary.wiley.com/journal/14678667</t>
  </si>
  <si>
    <t>Editor</t>
  </si>
  <si>
    <t>5.786</t>
  </si>
  <si>
    <t>CMRB</t>
  </si>
  <si>
    <t>1552-5031</t>
  </si>
  <si>
    <t>1552-504X</t>
  </si>
  <si>
    <t>CONCEPTS IN MAGNETIC RESONANCE PART B: MAGNETIC RESONANCE ENGINEERING</t>
  </si>
  <si>
    <t>10.1002/(ISSN)1552-504X</t>
  </si>
  <si>
    <t>https://onlinelibrary.wiley.com/journal/1552504X</t>
  </si>
  <si>
    <t>Analytical Chemistry</t>
  </si>
  <si>
    <t>Part title - E only</t>
  </si>
  <si>
    <t>0.387</t>
  </si>
  <si>
    <t>CMR</t>
  </si>
  <si>
    <t>1546-6086</t>
  </si>
  <si>
    <t>1552-5023</t>
  </si>
  <si>
    <t>CONCEPTS IN MAGNETIC RESONANCE:PART A</t>
  </si>
  <si>
    <t>10.1002/(ISSN)1552-5023</t>
  </si>
  <si>
    <t>https://onlinelibrary.wiley.com/journal/15525023</t>
  </si>
  <si>
    <t>0.649</t>
  </si>
  <si>
    <t>CPE</t>
  </si>
  <si>
    <t>1532-0626</t>
  </si>
  <si>
    <t>1532-0634</t>
  </si>
  <si>
    <t>CONCURRENCY AND COMPUTATION: PRACTICE AND EXPERIENCE</t>
  </si>
  <si>
    <t>10.1002/(ISSN)1532-0634</t>
  </si>
  <si>
    <t>https://onlinelibrary.wiley.com/journal/15320634</t>
  </si>
  <si>
    <t>Programming &amp; Software Development</t>
  </si>
  <si>
    <t>1.133</t>
  </si>
  <si>
    <t>CRQ</t>
  </si>
  <si>
    <t>1536-5581</t>
  </si>
  <si>
    <t>1541-1508</t>
  </si>
  <si>
    <t>CONFLICT RESOLUTION QUARTERLY</t>
  </si>
  <si>
    <t>10.1002/(ISSN)1541-1508</t>
  </si>
  <si>
    <t>https://onlinelibrary.wiley.com/journal/15411508</t>
  </si>
  <si>
    <t>Negotiation &amp; Conflict Resolution</t>
  </si>
  <si>
    <t>Association for Conflict Resolution (ACR)</t>
  </si>
  <si>
    <t>CGA</t>
  </si>
  <si>
    <t>0914-3505</t>
  </si>
  <si>
    <t>1741-4520</t>
  </si>
  <si>
    <t>CONGENITAL ANOMALIES</t>
  </si>
  <si>
    <t>10.1111/(ISSN)1741-4520</t>
  </si>
  <si>
    <t>https://onlinelibrary.wiley.com/journal/17414520</t>
  </si>
  <si>
    <t>Genetics</t>
  </si>
  <si>
    <t>Japanese Teratology Society</t>
  </si>
  <si>
    <t>1.537</t>
  </si>
  <si>
    <t>CHD</t>
  </si>
  <si>
    <t>1747-079X</t>
  </si>
  <si>
    <t>1747-0803</t>
  </si>
  <si>
    <t>CONGENITAL HEART DISEASE</t>
  </si>
  <si>
    <t>10.1111/(ISSN)1747-0803</t>
  </si>
  <si>
    <t>https://onlinelibrary.wiley.com/journal/17470803</t>
  </si>
  <si>
    <t>1.278</t>
  </si>
  <si>
    <t>COBI</t>
  </si>
  <si>
    <t>0888-8892</t>
  </si>
  <si>
    <t>1523-1739</t>
  </si>
  <si>
    <t>CONSERVATION BIOLOGY</t>
  </si>
  <si>
    <t>10.1111/(ISSN)1523-1739</t>
  </si>
  <si>
    <t>https://onlinelibrary.wiley.com/journal/15231739</t>
  </si>
  <si>
    <t>Society for Conservation Biology</t>
  </si>
  <si>
    <t>4.267</t>
  </si>
  <si>
    <t>CONS</t>
  </si>
  <si>
    <t>1351-0487</t>
  </si>
  <si>
    <t>1467-8675</t>
  </si>
  <si>
    <t>CONSTELLATIONS</t>
  </si>
  <si>
    <t>10.1111/(ISSN)1467-8675</t>
  </si>
  <si>
    <t>https://onlinelibrary.wiley.com/journal/14678675</t>
  </si>
  <si>
    <t>ARCP</t>
  </si>
  <si>
    <t>2476-1273</t>
  </si>
  <si>
    <t>2476-1281</t>
  </si>
  <si>
    <t>CONSUMER PSYCHOLOGY REVIEW</t>
  </si>
  <si>
    <t>10.1002/(ISSN)2476-1281</t>
  </si>
  <si>
    <t>https://onlinelibrary.wiley.com/journal/24761281</t>
  </si>
  <si>
    <t>Business &amp; Management Special Topics</t>
  </si>
  <si>
    <t>Society for Consumer Psychology</t>
  </si>
  <si>
    <t>COD</t>
  </si>
  <si>
    <t>0105-1873</t>
  </si>
  <si>
    <t>1600-0536</t>
  </si>
  <si>
    <t>CONTACT DERMATITIS</t>
  </si>
  <si>
    <t>10.1111/(ISSN)1600-0536</t>
  </si>
  <si>
    <t>https://onlinelibrary.wiley.com/journal/16000536</t>
  </si>
  <si>
    <t>80-81</t>
  </si>
  <si>
    <t>European Society of Contact Dermatology (ESCD)</t>
  </si>
  <si>
    <t>4.335</t>
  </si>
  <si>
    <t>CARE</t>
  </si>
  <si>
    <t>0823-9150</t>
  </si>
  <si>
    <t>1911-3846</t>
  </si>
  <si>
    <t>CONTEMPORARY ACCOUNTING RESEARCH</t>
  </si>
  <si>
    <t>10.1111/(ISSN)1911-3846</t>
  </si>
  <si>
    <t>https://onlinelibrary.wiley.com/journal/19113846</t>
  </si>
  <si>
    <t>2.269</t>
  </si>
  <si>
    <t>COEP</t>
  </si>
  <si>
    <t>1074-3529</t>
  </si>
  <si>
    <t>1465-7287</t>
  </si>
  <si>
    <t>CONTEMPORARY ECONOMIC POLICY</t>
  </si>
  <si>
    <t>10.1111/(ISSN)1465-7287</t>
  </si>
  <si>
    <t>https://onlinelibrary.wiley.com/journal/14657287</t>
  </si>
  <si>
    <t>Western Economic Association International</t>
  </si>
  <si>
    <t>0.602</t>
  </si>
  <si>
    <t>0863-1042</t>
  </si>
  <si>
    <t>1521-3986</t>
  </si>
  <si>
    <t>CONTRIBUTIONS TO PLASMA PHYSICS</t>
  </si>
  <si>
    <t>10.1002/(ISSN)1521-3986</t>
  </si>
  <si>
    <t>https://onlinelibrary.wiley.com/journal/15213986</t>
  </si>
  <si>
    <t>1.255</t>
  </si>
  <si>
    <t>CORG</t>
  </si>
  <si>
    <t>0964-8410</t>
  </si>
  <si>
    <t>1467-8683</t>
  </si>
  <si>
    <t>CORPORATE GOVERNANCE</t>
  </si>
  <si>
    <t>10.1111/(ISSN)1467-8683</t>
  </si>
  <si>
    <t>https://onlinelibrary.wiley.com/journal/14678683</t>
  </si>
  <si>
    <t>Corporate Governance</t>
  </si>
  <si>
    <t>3.571</t>
  </si>
  <si>
    <t>CPRT</t>
  </si>
  <si>
    <t>0885-8365</t>
  </si>
  <si>
    <t>1949-3207</t>
  </si>
  <si>
    <t>CORPORATE PHILANTHROPY REPORT</t>
  </si>
  <si>
    <t>10.1002/(ISSN)1949-3207</t>
  </si>
  <si>
    <t>https://onlinelibrary.wiley.com/journal/19493207</t>
  </si>
  <si>
    <t>CSR</t>
  </si>
  <si>
    <t>1535-3958</t>
  </si>
  <si>
    <t>1535-3966</t>
  </si>
  <si>
    <t>CORPORATE SOCIAL RESPONSIBILITY AND ENVIRONMENTALMANAGEMENT</t>
  </si>
  <si>
    <t>10.1002/(ISSN)1535-3966</t>
  </si>
  <si>
    <t>https://onlinelibrary.wiley.com/journal/15353966</t>
  </si>
  <si>
    <t>2.852</t>
  </si>
  <si>
    <t>CVJ</t>
  </si>
  <si>
    <t>0160-7960</t>
  </si>
  <si>
    <t>2161-007X</t>
  </si>
  <si>
    <t>COUNSELING AND VALUES</t>
  </si>
  <si>
    <t>10.1002/(ISSN)2161-007X</t>
  </si>
  <si>
    <t>https://onlinelibrary.wiley.com/journal/2161007X</t>
  </si>
  <si>
    <t>COTO</t>
  </si>
  <si>
    <t>1078-8719</t>
  </si>
  <si>
    <t>COUNSELING TODAY</t>
  </si>
  <si>
    <t>No  DOI</t>
  </si>
  <si>
    <t>CAPR</t>
  </si>
  <si>
    <t>1473-3145</t>
  </si>
  <si>
    <t>1746-1405</t>
  </si>
  <si>
    <t>COUNSELLING AND PSYCHOTHERAPY RESEARCH</t>
  </si>
  <si>
    <t>10.1002/(ISSN)1746-1405</t>
  </si>
  <si>
    <t>https://onlinelibrary.wiley.com/journal/17461405</t>
  </si>
  <si>
    <t>British Association for Counselling and Psychotherapy</t>
  </si>
  <si>
    <t>CEAS</t>
  </si>
  <si>
    <t>0011-0035</t>
  </si>
  <si>
    <t>1556-6978</t>
  </si>
  <si>
    <t>COUNSELOR EDUCATION AND SUPERVISION</t>
  </si>
  <si>
    <t>10.1002/(ISSN)1556-6978</t>
  </si>
  <si>
    <t>https://onlinelibrary.wiley.com/journal/15566978</t>
  </si>
  <si>
    <t>CAIM</t>
  </si>
  <si>
    <t>0963-1690</t>
  </si>
  <si>
    <t>1467-8691</t>
  </si>
  <si>
    <t>CREATIVITY AND INNOVATION MANAGEMENT</t>
  </si>
  <si>
    <t>10.1111/(ISSN)1467-8691</t>
  </si>
  <si>
    <t>https://onlinelibrary.wiley.com/journal/14678691</t>
  </si>
  <si>
    <t>Creativity &amp; Innovation Management</t>
  </si>
  <si>
    <t>1.423</t>
  </si>
  <si>
    <t>CBM</t>
  </si>
  <si>
    <t>0957-9664</t>
  </si>
  <si>
    <t>1471-2857</t>
  </si>
  <si>
    <t>CRIMINAL BEHAVIOUR AND MENTAL HEALTH</t>
  </si>
  <si>
    <t>10.1002/(ISSN)1471-2857</t>
  </si>
  <si>
    <t>https://onlinelibrary.wiley.com/journal/14712857</t>
  </si>
  <si>
    <t>1.185</t>
  </si>
  <si>
    <t>CRIM</t>
  </si>
  <si>
    <t>0011-1384</t>
  </si>
  <si>
    <t>1745-9125</t>
  </si>
  <si>
    <t>CRIMINOLOGY</t>
  </si>
  <si>
    <t>10.1111/(ISSN)1745-9125</t>
  </si>
  <si>
    <t>https://onlinelibrary.wiley.com/journal/17459125</t>
  </si>
  <si>
    <t>Criminology</t>
  </si>
  <si>
    <t>American Society of Criminology</t>
  </si>
  <si>
    <t>5.019</t>
  </si>
  <si>
    <t>CAPP</t>
  </si>
  <si>
    <t>1538-6473</t>
  </si>
  <si>
    <t>1745-9133</t>
  </si>
  <si>
    <t>CRIMINOLOGY AND PUBLIC POLICY</t>
  </si>
  <si>
    <t>10.1111/(ISSN)1745-9133</t>
  </si>
  <si>
    <t>https://onlinelibrary.wiley.com/journal/17459133</t>
  </si>
  <si>
    <t>1.419</t>
  </si>
  <si>
    <t>CRIQ</t>
  </si>
  <si>
    <t>0011-1562</t>
  </si>
  <si>
    <t>1467-8705</t>
  </si>
  <si>
    <t>CRITICAL QUARTERLY</t>
  </si>
  <si>
    <t>10.1111/(ISSN)1467-8705</t>
  </si>
  <si>
    <t>https://onlinelibrary.wiley.com/journal/14678705</t>
  </si>
  <si>
    <t>General Literature</t>
  </si>
  <si>
    <t>CROS</t>
  </si>
  <si>
    <t>0011-1953</t>
  </si>
  <si>
    <t>1939-3881</t>
  </si>
  <si>
    <t>CROSSCURRENTS</t>
  </si>
  <si>
    <t>10.1111/(ISSN)1939-3881</t>
  </si>
  <si>
    <t>https://onlinelibrary.wiley.com/journal/19393881</t>
  </si>
  <si>
    <t>Contemporary Religious Thought</t>
  </si>
  <si>
    <t>Association for Religion and Intellectual Life</t>
  </si>
  <si>
    <t>0232-1300</t>
  </si>
  <si>
    <t>1521-4079</t>
  </si>
  <si>
    <t>CRYSTAL RESEARCH &amp; TECHNOLOGY</t>
  </si>
  <si>
    <t>10.1002/(ISSN)1521-4079</t>
  </si>
  <si>
    <t>https://onlinelibrary.wiley.com/journal/15214079</t>
  </si>
  <si>
    <t>0.908</t>
  </si>
  <si>
    <t>CUAG</t>
  </si>
  <si>
    <t>2153-9553</t>
  </si>
  <si>
    <t>2153-9561</t>
  </si>
  <si>
    <t>CULTURE, AGRICULTURE, FOOD AND ENVIRONMENT</t>
  </si>
  <si>
    <t>10.1111/(ISSN)2153-9561</t>
  </si>
  <si>
    <t>https://anthrosource.onlinelibrary.wiley.com/journal/21539561</t>
  </si>
  <si>
    <t>CURA</t>
  </si>
  <si>
    <t>0011-3069</t>
  </si>
  <si>
    <t>2151-6952</t>
  </si>
  <si>
    <t>CURATORTHE MUSEUM JOURNAL</t>
  </si>
  <si>
    <t>10.1111/(ISSN)2151-6952</t>
  </si>
  <si>
    <t>https://onlinelibrary.wiley.com/journal/21516952</t>
  </si>
  <si>
    <t>Museum &amp; Heritage Studies</t>
  </si>
  <si>
    <t>CURT</t>
  </si>
  <si>
    <t>1355-4905</t>
  </si>
  <si>
    <t>1467-8748</t>
  </si>
  <si>
    <t>CURTIS'S BOTANICAL MAGAZINE</t>
  </si>
  <si>
    <t>10.1111/(ISSN)1467-8748</t>
  </si>
  <si>
    <t>https://onlinelibrary.wiley.com/journal/14678748</t>
  </si>
  <si>
    <t>Royal Botanic Gardens Kew</t>
  </si>
  <si>
    <t>CYTO</t>
  </si>
  <si>
    <t>1552-4922</t>
  </si>
  <si>
    <t>1552-4930</t>
  </si>
  <si>
    <t>CYTOMETRY PART A</t>
  </si>
  <si>
    <t>10.1002/(ISSN)1552-4930</t>
  </si>
  <si>
    <t>https://onlinelibrary.wiley.com/journal/15524957</t>
  </si>
  <si>
    <t>International Society for Advancement of Cytometry</t>
  </si>
  <si>
    <t>3.222</t>
  </si>
  <si>
    <t>CYTB</t>
  </si>
  <si>
    <t>1552-4949</t>
  </si>
  <si>
    <t>1552-4957</t>
  </si>
  <si>
    <t>CYTOMETRY PART B:CLINICAL CYTOMETRY</t>
  </si>
  <si>
    <t>10.1002/(ISSN)1552-4957</t>
  </si>
  <si>
    <t>International Clinical Cytometry Society</t>
  </si>
  <si>
    <t>CYT</t>
  </si>
  <si>
    <t>0956-5507</t>
  </si>
  <si>
    <t>1365-2303</t>
  </si>
  <si>
    <t>CYTOPATHOLOGY</t>
  </si>
  <si>
    <t>10.1111/(ISSN)1365-2303</t>
  </si>
  <si>
    <t>https://onlinelibrary.wiley.com/journal/13652303</t>
  </si>
  <si>
    <t>British Society for Clinical Cytology (BSCC)</t>
  </si>
  <si>
    <t>1.761</t>
  </si>
  <si>
    <t>CM</t>
  </si>
  <si>
    <t>1949-3584</t>
  </si>
  <si>
    <t>1949-3592</t>
  </si>
  <si>
    <t>CYTOSKELETON</t>
  </si>
  <si>
    <t>10.1002/(ISSN)1949-3592</t>
  </si>
  <si>
    <t>https://onlinelibrary.wiley.com/journal/19493592</t>
  </si>
  <si>
    <t>2.173</t>
  </si>
  <si>
    <t>DAP</t>
  </si>
  <si>
    <t>1527-6562</t>
  </si>
  <si>
    <t>1943-7587</t>
  </si>
  <si>
    <t>DEAN &amp; PROVOST</t>
  </si>
  <si>
    <t>10.1002/(ISSN)1943-7587</t>
  </si>
  <si>
    <t>https://onlinelibrary.wiley.com/journal/19437587</t>
  </si>
  <si>
    <t>DECI</t>
  </si>
  <si>
    <t>0011-7315</t>
  </si>
  <si>
    <t>1540-5915</t>
  </si>
  <si>
    <t>DECISION SCIENCES</t>
  </si>
  <si>
    <t>10.1111/(ISSN)1540-5915</t>
  </si>
  <si>
    <t>https://onlinelibrary.wiley.com/journal/15405915</t>
  </si>
  <si>
    <t>Decision Sciences</t>
  </si>
  <si>
    <t>Decision Sciences Institute</t>
  </si>
  <si>
    <t>1.595</t>
  </si>
  <si>
    <t>DSJI</t>
  </si>
  <si>
    <t>1540-4595</t>
  </si>
  <si>
    <t>1540-4609</t>
  </si>
  <si>
    <t>DECISION SCIENCES JOURNAL OF INNOVATIVE EDUCATION</t>
  </si>
  <si>
    <t>10.1111/(ISSN)1540-4609</t>
  </si>
  <si>
    <t>https://onlinelibrary.wiley.com/journal/15404609</t>
  </si>
  <si>
    <t>EDT</t>
  </si>
  <si>
    <t>1600-4469</t>
  </si>
  <si>
    <t>1600-9657</t>
  </si>
  <si>
    <t>DENTAL TRAUMATOLOGY</t>
  </si>
  <si>
    <t>10.1111/(ISSN)1600-9657</t>
  </si>
  <si>
    <t>https://onlinelibrary.wiley.com/journal/16009657</t>
  </si>
  <si>
    <t>Dental Traumatology</t>
  </si>
  <si>
    <t>International Association for Dental Traumatology</t>
  </si>
  <si>
    <t>DMFR</t>
  </si>
  <si>
    <t>0250-832X</t>
  </si>
  <si>
    <t>1476-542X</t>
  </si>
  <si>
    <t>DENTOMAXILLOFACIAL RADIOLOGY</t>
  </si>
  <si>
    <t>10.1259/(ISSN)1476-542X</t>
  </si>
  <si>
    <t>https://onlinelibrary.wiley.com/journal/1476542X</t>
  </si>
  <si>
    <t>DA</t>
  </si>
  <si>
    <t>1091-4269</t>
  </si>
  <si>
    <t>1520-6394</t>
  </si>
  <si>
    <t>DEPRESSION AND ANXIETY</t>
  </si>
  <si>
    <t>10.1002/(ISSN)1520-6394</t>
  </si>
  <si>
    <t>https://onlinelibrary.wiley.com/journal/15206394</t>
  </si>
  <si>
    <t>4.971</t>
  </si>
  <si>
    <t>DTH</t>
  </si>
  <si>
    <t>1396-0296</t>
  </si>
  <si>
    <t>1529-8019</t>
  </si>
  <si>
    <t>DERMATOLOGIC THERAPY</t>
  </si>
  <si>
    <t>10.1111/(ISSN)1529-8019</t>
  </si>
  <si>
    <t>https://onlinelibrary.wiley.com/journal/15298019</t>
  </si>
  <si>
    <t>1.093</t>
  </si>
  <si>
    <t>DMJ</t>
  </si>
  <si>
    <t>1942-5074</t>
  </si>
  <si>
    <t>1948-7177</t>
  </si>
  <si>
    <t>DESIGN MANAGEMENT JOURNAL</t>
  </si>
  <si>
    <t>10.1111/(ISSN)1948-7177</t>
  </si>
  <si>
    <t>https://onlinelibrary.wiley.com/journal/19487177</t>
  </si>
  <si>
    <t>Design History &amp; Theory</t>
  </si>
  <si>
    <t>DESIGN MANAGEMENT INSTITUTE (DMI)</t>
  </si>
  <si>
    <t>DREV</t>
  </si>
  <si>
    <t>1557-0614</t>
  </si>
  <si>
    <t>1948-7169</t>
  </si>
  <si>
    <t>DESIGN MANAGEMENT REVIEW</t>
  </si>
  <si>
    <t>10.1111/(ISSN)1948-7169</t>
  </si>
  <si>
    <t>https://onlinelibrary.wiley.com/journal/19487169</t>
  </si>
  <si>
    <t>DEWB</t>
  </si>
  <si>
    <t>1471-8731</t>
  </si>
  <si>
    <t>1471-8847</t>
  </si>
  <si>
    <t>DEVELOPING WORLD BIOETHICS</t>
  </si>
  <si>
    <t>10.1111/(ISSN)1471-8847</t>
  </si>
  <si>
    <t>https://onlinelibrary.wiley.com/journal/14718847</t>
  </si>
  <si>
    <t>0.898</t>
  </si>
  <si>
    <t>DECH</t>
  </si>
  <si>
    <t>0012-155X</t>
  </si>
  <si>
    <t>1467-7660</t>
  </si>
  <si>
    <t>DEVELOPMENT AND CHANGE</t>
  </si>
  <si>
    <t>10.1111/(ISSN)1467-7660</t>
  </si>
  <si>
    <t>https://onlinelibrary.wiley.com/journal/14677660</t>
  </si>
  <si>
    <t>Institute of Social Studies</t>
  </si>
  <si>
    <t>1.353</t>
  </si>
  <si>
    <t>DPR</t>
  </si>
  <si>
    <t>0950-6764</t>
  </si>
  <si>
    <t>1467-7679</t>
  </si>
  <si>
    <t>DEVELOPMENT POLICY REVIEW</t>
  </si>
  <si>
    <t>10.1111/(ISSN)1467-7679</t>
  </si>
  <si>
    <t>https://onlinelibrary.wiley.com/journal/14677679</t>
  </si>
  <si>
    <t>Overseas Development Institute</t>
  </si>
  <si>
    <t>0.700</t>
  </si>
  <si>
    <t>DGD</t>
  </si>
  <si>
    <t>0012-1592</t>
  </si>
  <si>
    <t>1440-169X</t>
  </si>
  <si>
    <t>DEVELOPMENT, GROWTH &amp; DIFFERENTIATION</t>
  </si>
  <si>
    <t>10.1111/(ISSN)1440-169X</t>
  </si>
  <si>
    <t>https://onlinelibrary.wiley.com/journal/1440169X</t>
  </si>
  <si>
    <t>Embryology</t>
  </si>
  <si>
    <t>Japanese Society of Developmental Biologists</t>
  </si>
  <si>
    <t>DVDY</t>
  </si>
  <si>
    <t>1058-8388</t>
  </si>
  <si>
    <t>1097-0177</t>
  </si>
  <si>
    <t>DEVELOPMENTAL DYNAMICS</t>
  </si>
  <si>
    <t>10.1002/(ISSN)1097-0177</t>
  </si>
  <si>
    <t>https://onlinelibrary.wiley.com/journal/10970177</t>
  </si>
  <si>
    <t>Developmental Biology</t>
  </si>
  <si>
    <t>205</t>
  </si>
  <si>
    <t>248</t>
  </si>
  <si>
    <t>1901</t>
  </si>
  <si>
    <t>204</t>
  </si>
  <si>
    <t>2.004</t>
  </si>
  <si>
    <t>DMCN</t>
  </si>
  <si>
    <t>0012-1622</t>
  </si>
  <si>
    <t>1469-8749</t>
  </si>
  <si>
    <t>DEVELOPMENTAL MEDICINE &amp; CHILD NEUROLOGY</t>
  </si>
  <si>
    <t>10.1111/(ISSN)1469-8749</t>
  </si>
  <si>
    <t>https://onlinelibrary.wiley.com/journal/14698749</t>
  </si>
  <si>
    <t>American Academy for Cerebral Palsy and Developmental Medicine</t>
  </si>
  <si>
    <t>3.116</t>
  </si>
  <si>
    <t>NEU</t>
  </si>
  <si>
    <t>1932-8451</t>
  </si>
  <si>
    <t>1932-846X</t>
  </si>
  <si>
    <t>DEVELOPMENTAL NEUROBIOLOGY</t>
  </si>
  <si>
    <t>10.1002/(ISSN)1932-846X</t>
  </si>
  <si>
    <t>https://onlinelibrary.wiley.com/journal/1932846X</t>
  </si>
  <si>
    <t>2.972</t>
  </si>
  <si>
    <t>DEV</t>
  </si>
  <si>
    <t>0012-1630</t>
  </si>
  <si>
    <t>1098-2302</t>
  </si>
  <si>
    <t>DEVELOPMENTAL PSYCHOBIOLOGY</t>
  </si>
  <si>
    <t>10.1002/(ISSN)1098-2302</t>
  </si>
  <si>
    <t>https://onlinelibrary.wiley.com/journal/10982302</t>
  </si>
  <si>
    <t>2.392</t>
  </si>
  <si>
    <t>DESC</t>
  </si>
  <si>
    <t>1363-755X</t>
  </si>
  <si>
    <t>1467-7687</t>
  </si>
  <si>
    <t>DEVELOPMENTAL SCIENCE</t>
  </si>
  <si>
    <t>10.1111/(ISSN)1467-7687</t>
  </si>
  <si>
    <t>https://onlinelibrary.wiley.com/journal/14677687</t>
  </si>
  <si>
    <t>4.604</t>
  </si>
  <si>
    <t>DOM</t>
  </si>
  <si>
    <t>1462-8902</t>
  </si>
  <si>
    <t>1463-1326</t>
  </si>
  <si>
    <t>DIABETES OBESITY &amp; METABOLISM</t>
  </si>
  <si>
    <t>10.1111/(ISSN)1463-1326</t>
  </si>
  <si>
    <t>https://onlinelibrary.wiley.com/journal/14631326</t>
  </si>
  <si>
    <t>Diabetes</t>
  </si>
  <si>
    <t>6.715</t>
  </si>
  <si>
    <t>DMRR</t>
  </si>
  <si>
    <t>1520-7552</t>
  </si>
  <si>
    <t>1520-7560</t>
  </si>
  <si>
    <t>DIABETES/METABOLISM RESEARCH AND REVIEWS</t>
  </si>
  <si>
    <t>10.1002/(ISSN)1520-7560</t>
  </si>
  <si>
    <t>https://onlinelibrary.wiley.com/journal/15207560</t>
  </si>
  <si>
    <t>3.263</t>
  </si>
  <si>
    <t>DME</t>
  </si>
  <si>
    <t>0742-3071</t>
  </si>
  <si>
    <t>1464-5491</t>
  </si>
  <si>
    <t>DIABETIC MEDICINE</t>
  </si>
  <si>
    <t>10.1111/(ISSN)1464-5491</t>
  </si>
  <si>
    <t>https://onlinelibrary.wiley.com/journal/14645491</t>
  </si>
  <si>
    <t>Diabetes UK</t>
  </si>
  <si>
    <t>3.054</t>
  </si>
  <si>
    <t>DC</t>
  </si>
  <si>
    <t>8755-1039</t>
  </si>
  <si>
    <t>1097-0339</t>
  </si>
  <si>
    <t>DIAGNOSTIC CYTOPATHOLOGY</t>
  </si>
  <si>
    <t>10.1002/(ISSN)1097-0339</t>
  </si>
  <si>
    <t>https://onlinelibrary.wiley.com/journal/10970339</t>
  </si>
  <si>
    <t>0.980</t>
  </si>
  <si>
    <t>DLTC</t>
  </si>
  <si>
    <t>0012-2017</t>
  </si>
  <si>
    <t>1746-8361</t>
  </si>
  <si>
    <t>DIALECTICA</t>
  </si>
  <si>
    <t>10.1111/(ISSN)1746-8361</t>
  </si>
  <si>
    <t>https://onlinelibrary.wiley.com/journal/17468361</t>
  </si>
  <si>
    <t>The Editorial Board of dialectica</t>
  </si>
  <si>
    <t>DIAL</t>
  </si>
  <si>
    <t>0012-2033</t>
  </si>
  <si>
    <t>1540-6385</t>
  </si>
  <si>
    <t>DIALOG</t>
  </si>
  <si>
    <t>10.1111/(ISSN)1540-6385</t>
  </si>
  <si>
    <t>https://onlinelibrary.wiley.com/journal/15406385</t>
  </si>
  <si>
    <t>Contemporary Theology</t>
  </si>
  <si>
    <t>Dialog Inc</t>
  </si>
  <si>
    <t>TGER</t>
  </si>
  <si>
    <t>0042-062X</t>
  </si>
  <si>
    <t>1756-1221</t>
  </si>
  <si>
    <t>DIE UNTERRICHTSPRAXIS/TEACHING GERMAN</t>
  </si>
  <si>
    <t>10.1111/(ISSN)1756-1221</t>
  </si>
  <si>
    <t>https://onlinelibrary.wiley.com/journal/17561221</t>
  </si>
  <si>
    <t>Applied Linguistics</t>
  </si>
  <si>
    <t>American Association of Teachers of German</t>
  </si>
  <si>
    <t>DOME</t>
  </si>
  <si>
    <t>1060-4367</t>
  </si>
  <si>
    <t>1949-3606</t>
  </si>
  <si>
    <t>DIGEST OF MIDDLE EAST STUDIES</t>
  </si>
  <si>
    <t>10.1111/(ISSN)1949-3606</t>
  </si>
  <si>
    <t>https://onlinelibrary.wiley.com/journal/19493606</t>
  </si>
  <si>
    <t>Middle Eastern Politics</t>
  </si>
  <si>
    <t>DEN</t>
  </si>
  <si>
    <t>0915-5635</t>
  </si>
  <si>
    <t>1443-1661</t>
  </si>
  <si>
    <t>DIGESTIVE ENDOSCOPY</t>
  </si>
  <si>
    <t>10.1111/(ISSN)1443-1661</t>
  </si>
  <si>
    <t>https://onlinelibrary.wiley.com/journal/14431661</t>
  </si>
  <si>
    <t>Endoscopy</t>
  </si>
  <si>
    <t>Japan Gastroenterological Endoscopy Society</t>
  </si>
  <si>
    <t>3.238</t>
  </si>
  <si>
    <t>DHE</t>
  </si>
  <si>
    <t>1086-1335</t>
  </si>
  <si>
    <t>1943-8001</t>
  </si>
  <si>
    <t>DISABILITY COMPLIANCE FOR HIGHER EDUCATION</t>
  </si>
  <si>
    <t>10.1002/(ISSN)1943-8001</t>
  </si>
  <si>
    <t>https://onlinelibrary.wiley.com/journal/19438001</t>
  </si>
  <si>
    <t>DISA</t>
  </si>
  <si>
    <t>0361-3666</t>
  </si>
  <si>
    <t>1467-7717</t>
  </si>
  <si>
    <t>DISASTERS</t>
  </si>
  <si>
    <t>10.1111/(ISSN)1467-7717</t>
  </si>
  <si>
    <t>https://onlinelibrary.wiley.com/journal/14677717</t>
  </si>
  <si>
    <t>DAR</t>
  </si>
  <si>
    <t>0959-5236</t>
  </si>
  <si>
    <t>1465-3362</t>
  </si>
  <si>
    <t>DRUG AND ALCOHOL REVIEW</t>
  </si>
  <si>
    <t>10.1111/(ISSN)1465-3362</t>
  </si>
  <si>
    <t>https://onlinelibrary.wiley.com/journal/14653362</t>
  </si>
  <si>
    <t>Australasian Professional Society on Alcohol and other Drugs</t>
  </si>
  <si>
    <t>2.822</t>
  </si>
  <si>
    <t>DDR</t>
  </si>
  <si>
    <t>0272-4391</t>
  </si>
  <si>
    <t>1098-2299</t>
  </si>
  <si>
    <t>DRUG DEVELOPMENT RESEARCH</t>
  </si>
  <si>
    <t>10.1002/(ISSN)1098-2299</t>
  </si>
  <si>
    <t>https://onlinelibrary.wiley.com/journal/10982299</t>
  </si>
  <si>
    <t>1.909</t>
  </si>
  <si>
    <t>DTA</t>
  </si>
  <si>
    <t>1942-7603</t>
  </si>
  <si>
    <t>1942-7611</t>
  </si>
  <si>
    <t>DRUG TESTING AND ANALYSIS</t>
  </si>
  <si>
    <t>10.1002/(ISSN)1942-7611</t>
  </si>
  <si>
    <t>https://onlinelibrary.wiley.com/journal/19427611</t>
  </si>
  <si>
    <t>2.859</t>
  </si>
  <si>
    <t>DYS</t>
  </si>
  <si>
    <t>1076-9242</t>
  </si>
  <si>
    <t>1099-0909</t>
  </si>
  <si>
    <t>DYSLEXIA</t>
  </si>
  <si>
    <t>10.1002/(ISSN)1099-0909</t>
  </si>
  <si>
    <t>https://onlinelibrary.wiley.com/journal/10990909</t>
  </si>
  <si>
    <t>Reading &amp; Dyslexia</t>
  </si>
  <si>
    <t>1.390</t>
  </si>
  <si>
    <t>EIP</t>
  </si>
  <si>
    <t>1751-7885</t>
  </si>
  <si>
    <t>1751-7893</t>
  </si>
  <si>
    <t>EARLY INTERVENTION IN PSYCHIATRY</t>
  </si>
  <si>
    <t>10.1111/(ISSN)1751-7893</t>
  </si>
  <si>
    <t>https://onlinelibrary.wiley.com/journal/17517893</t>
  </si>
  <si>
    <t>International Early Psychosis Association (IEPA)</t>
  </si>
  <si>
    <t>2.923</t>
  </si>
  <si>
    <t>EMED</t>
  </si>
  <si>
    <t>0963-9462</t>
  </si>
  <si>
    <t>1468-0254</t>
  </si>
  <si>
    <t>EARLY MEDIEVAL EUROPE</t>
  </si>
  <si>
    <t>10.1111/(ISSN)1468-0254</t>
  </si>
  <si>
    <t>https://onlinelibrary.wiley.com/journal/14680254</t>
  </si>
  <si>
    <t>Medieval History (500-1500)</t>
  </si>
  <si>
    <t>EPP3</t>
  </si>
  <si>
    <t>2096-3955</t>
  </si>
  <si>
    <t>EARTH AND PLANETARY PHYSICS</t>
  </si>
  <si>
    <t>10.1002/(ISSN)2096-3955</t>
  </si>
  <si>
    <t>https://onlinelibrary.wiley.com/journal/20963955</t>
  </si>
  <si>
    <t>American Geophysical Union</t>
  </si>
  <si>
    <t>ESP</t>
  </si>
  <si>
    <t>0197-9337</t>
  </si>
  <si>
    <t>1096-9837</t>
  </si>
  <si>
    <t>EARTH SURFACE PROCESSES AND LANDFORMS</t>
  </si>
  <si>
    <t>10.1002/(ISSN)1096-9837</t>
  </si>
  <si>
    <t>https://onlinelibrary.wiley.com/journal/10969837</t>
  </si>
  <si>
    <t>Geomorphology</t>
  </si>
  <si>
    <t>British Society for Geomorphology</t>
  </si>
  <si>
    <t>3.697</t>
  </si>
  <si>
    <t>EQE</t>
  </si>
  <si>
    <t>0098-8847</t>
  </si>
  <si>
    <t>1096-9845</t>
  </si>
  <si>
    <t>EARTHQUAKE ENGINEERING &amp; STRUCTURAL DYNAMICS</t>
  </si>
  <si>
    <t>10.1002/(ISSN)1096-9845</t>
  </si>
  <si>
    <t>https://onlinelibrary.wiley.com/journal/10969845</t>
  </si>
  <si>
    <t>Structural &amp; Building Engineering</t>
  </si>
  <si>
    <t>1.974</t>
  </si>
  <si>
    <t>ECHO</t>
  </si>
  <si>
    <t>0742-2822</t>
  </si>
  <si>
    <t>1540-8175</t>
  </si>
  <si>
    <t>ECHOCARDIOGRAPHY</t>
  </si>
  <si>
    <t>10.1111/(ISSN)1540-8175</t>
  </si>
  <si>
    <t>https://onlinelibrary.wiley.com/journal/15408175</t>
  </si>
  <si>
    <t>International Society of Cardiovascular Ultrasound</t>
  </si>
  <si>
    <t>1.314</t>
  </si>
  <si>
    <t>ECOG</t>
  </si>
  <si>
    <t>0906-7590</t>
  </si>
  <si>
    <t>1600-0587</t>
  </si>
  <si>
    <t>ECOGRAPHY</t>
  </si>
  <si>
    <t>10.1111/(ISSN)1600-0587</t>
  </si>
  <si>
    <t>https://onlinelibrary.wiley.com/journal/16000587</t>
  </si>
  <si>
    <t>Nordic Society Oikos</t>
  </si>
  <si>
    <t>4.902</t>
  </si>
  <si>
    <t>ECO</t>
  </si>
  <si>
    <t>1936-0584</t>
  </si>
  <si>
    <t>1936-0592</t>
  </si>
  <si>
    <t>ECOHYDROLOGY</t>
  </si>
  <si>
    <t>10.1002/(ISSN)1936-0592</t>
  </si>
  <si>
    <t>https://onlinelibrary.wiley.com/journal/19360592</t>
  </si>
  <si>
    <t>Hydrological Sciences</t>
  </si>
  <si>
    <t>EAP</t>
  </si>
  <si>
    <t>1051-0761</t>
  </si>
  <si>
    <t>1939-5582</t>
  </si>
  <si>
    <t>ECOLOGICAL APPLICATIONS</t>
  </si>
  <si>
    <t>10.1002/(ISSN)1939-5582</t>
  </si>
  <si>
    <t>https://esajournals.onlinelibrary.wiley.com/journal/19395582</t>
  </si>
  <si>
    <t>Ecological Society of America</t>
  </si>
  <si>
    <t>4.314</t>
  </si>
  <si>
    <t>EEN</t>
  </si>
  <si>
    <t>0307-6946</t>
  </si>
  <si>
    <t>1365-2311</t>
  </si>
  <si>
    <t>ECOLOGICAL ENTOMOLOGY</t>
  </si>
  <si>
    <t>10.1111/(ISSN)1365-2311</t>
  </si>
  <si>
    <t>https://onlinelibrary.wiley.com/journal/13652311</t>
  </si>
  <si>
    <t>1836</t>
  </si>
  <si>
    <t>1.771</t>
  </si>
  <si>
    <t>EMR</t>
  </si>
  <si>
    <t>1442-7001</t>
  </si>
  <si>
    <t>1442-8903</t>
  </si>
  <si>
    <t>ECOLOGICAL MANAGEMENT &amp; RESTORATION</t>
  </si>
  <si>
    <t>10.1111/(ISSN)1442-8903</t>
  </si>
  <si>
    <t>https://onlinelibrary.wiley.com/journal/14428903</t>
  </si>
  <si>
    <t>1.139</t>
  </si>
  <si>
    <t>ECM</t>
  </si>
  <si>
    <t>0012-9615</t>
  </si>
  <si>
    <t>1557-7015</t>
  </si>
  <si>
    <t>ECOLOGICAL MONOGRAPHS</t>
  </si>
  <si>
    <t>10.1002/(ISSN)1557-7015</t>
  </si>
  <si>
    <t>https://esajournals.onlinelibrary.wiley.com/journal/15577015</t>
  </si>
  <si>
    <t>8.759</t>
  </si>
  <si>
    <t>ERE</t>
  </si>
  <si>
    <t>0912-3814</t>
  </si>
  <si>
    <t>1440-1703</t>
  </si>
  <si>
    <t>ECOLOGICAL RESEARCH</t>
  </si>
  <si>
    <t>10.1111/(ISSN)1440-1703</t>
  </si>
  <si>
    <t>https://onlinelibrary.wiley.com/journal/14401703</t>
  </si>
  <si>
    <t xml:space="preserve">2019 Takeover </t>
  </si>
  <si>
    <t>Ecological Society of Japan</t>
  </si>
  <si>
    <t>ECY</t>
  </si>
  <si>
    <t>0012-9658</t>
  </si>
  <si>
    <t>1939-9170</t>
  </si>
  <si>
    <t>ECOLOGY</t>
  </si>
  <si>
    <t>10.1002/(ISSN)1939-9170</t>
  </si>
  <si>
    <t>https://esajournals.onlinelibrary.wiley.com/journal/19399170</t>
  </si>
  <si>
    <t>4.809</t>
  </si>
  <si>
    <t>ELE</t>
  </si>
  <si>
    <t>1461-023X</t>
  </si>
  <si>
    <t>1461-0248</t>
  </si>
  <si>
    <t>ECOLOGY LETTERS</t>
  </si>
  <si>
    <t>10.1111/(ISSN)1461-0248</t>
  </si>
  <si>
    <t>https://onlinelibrary.wiley.com/journal/14610248</t>
  </si>
  <si>
    <t>Centre National de la Recherche Scientifique</t>
  </si>
  <si>
    <t>9.449</t>
  </si>
  <si>
    <t>EFF</t>
  </si>
  <si>
    <t>0906-6691</t>
  </si>
  <si>
    <t>1600-0633</t>
  </si>
  <si>
    <t>ECOLOGY OF FRESHWATER FISH</t>
  </si>
  <si>
    <t>10.1111/(ISSN)1600-0633</t>
  </si>
  <si>
    <t>https://onlinelibrary.wiley.com/journal/16000633</t>
  </si>
  <si>
    <t>Museo Nacional de Ciencias Naturales (Consejo Superior de Investigaciones Cientificas, Spain) and National Environmental Research Institute (NERI), Denmark</t>
  </si>
  <si>
    <t>2.054</t>
  </si>
  <si>
    <t>ECTA</t>
  </si>
  <si>
    <t>0012-9682</t>
  </si>
  <si>
    <t>1468-0262</t>
  </si>
  <si>
    <t>ECONOMETRICA</t>
  </si>
  <si>
    <t>10.1111/(ISSN)1468-0262</t>
  </si>
  <si>
    <t>https://onlinelibrary.wiley.com/journal/14680262</t>
  </si>
  <si>
    <t>Econometrics</t>
  </si>
  <si>
    <t>Econometric Society</t>
  </si>
  <si>
    <t>3.379</t>
  </si>
  <si>
    <t>ECAF</t>
  </si>
  <si>
    <t>0265-0665</t>
  </si>
  <si>
    <t>1468-0270</t>
  </si>
  <si>
    <t>ECONOMIC AFFAIRS</t>
  </si>
  <si>
    <t>10.1111/(ISSN)1468-0270</t>
  </si>
  <si>
    <t>https://onlinelibrary.wiley.com/journal/14680270</t>
  </si>
  <si>
    <t>Institute of Economic Affairs</t>
  </si>
  <si>
    <t>SEA2</t>
  </si>
  <si>
    <t>2330-4847</t>
  </si>
  <si>
    <t xml:space="preserve">ECONOMIC ANTHROPOLOGY  </t>
  </si>
  <si>
    <t>10.1002/(ISSN)2330-4847</t>
  </si>
  <si>
    <t>https://anthrosource.onlinelibrary.wiley.com/journal/23304847</t>
  </si>
  <si>
    <t>EHR</t>
  </si>
  <si>
    <t>0013-0117</t>
  </si>
  <si>
    <t>1468-0289</t>
  </si>
  <si>
    <t>ECONOMIC HISTORY REVIEW</t>
  </si>
  <si>
    <t>10.1111/(ISSN)1468-0289</t>
  </si>
  <si>
    <t>https://onlinelibrary.wiley.com/journal/14680289</t>
  </si>
  <si>
    <t>Economic History Society</t>
  </si>
  <si>
    <t>1.233</t>
  </si>
  <si>
    <t>ECIN</t>
  </si>
  <si>
    <t>0095-2583</t>
  </si>
  <si>
    <t>1465-7295</t>
  </si>
  <si>
    <t>ECONOMIC INQUIRY</t>
  </si>
  <si>
    <t>10.1111/(ISSN)1465-7295</t>
  </si>
  <si>
    <t>https://onlinelibrary.wiley.com/journal/14657295</t>
  </si>
  <si>
    <t>1.091</t>
  </si>
  <si>
    <t>ECNO</t>
  </si>
  <si>
    <t>0391-5026</t>
  </si>
  <si>
    <t>1468-0300</t>
  </si>
  <si>
    <t>ECONOMIC NOTES</t>
  </si>
  <si>
    <t>10.1111/(ISSN)1468-0300</t>
  </si>
  <si>
    <t>https://onlinelibrary.wiley.com/journal/14680300</t>
  </si>
  <si>
    <t>Financial Economics</t>
  </si>
  <si>
    <t>ECOL</t>
  </si>
  <si>
    <t>0140-489X</t>
  </si>
  <si>
    <t>1468-0319</t>
  </si>
  <si>
    <t>ECONOMIC OUTLOOK</t>
  </si>
  <si>
    <t>10.1111/(ISSN)1468-0319</t>
  </si>
  <si>
    <t>https://onlinelibrary.wiley.com/journal/14680319</t>
  </si>
  <si>
    <t>Oxford Economics</t>
  </si>
  <si>
    <t>ECPA</t>
  </si>
  <si>
    <t>0812-0439</t>
  </si>
  <si>
    <t>1759-3441</t>
  </si>
  <si>
    <t>ECONOMIC PAPERS</t>
  </si>
  <si>
    <t>10.1111/(ISSN)1759-3441</t>
  </si>
  <si>
    <t>https://onlinelibrary.wiley.com/journal/17593441</t>
  </si>
  <si>
    <t>E1</t>
  </si>
  <si>
    <t>Economic Society of Australia</t>
  </si>
  <si>
    <t>ECOR</t>
  </si>
  <si>
    <t>0013-0249</t>
  </si>
  <si>
    <t>1475-4932</t>
  </si>
  <si>
    <t>ECONOMIC RECORD</t>
  </si>
  <si>
    <t>10.1111/(ISSN)1475-4932</t>
  </si>
  <si>
    <t>https://onlinelibrary.wiley.com/journal/14754932</t>
  </si>
  <si>
    <t>219</t>
  </si>
  <si>
    <t>0.712</t>
  </si>
  <si>
    <t>ECCA</t>
  </si>
  <si>
    <t>0013-0427</t>
  </si>
  <si>
    <t>1468-0335</t>
  </si>
  <si>
    <t>ECONOMICA</t>
  </si>
  <si>
    <t>10.1111/(ISSN)1468-0335</t>
  </si>
  <si>
    <t>https://onlinelibrary.wiley.com/journal/14680335</t>
  </si>
  <si>
    <t>1.029</t>
  </si>
  <si>
    <t>ECPO</t>
  </si>
  <si>
    <t>0954-1985</t>
  </si>
  <si>
    <t>1468-0343</t>
  </si>
  <si>
    <t>ECONOMICS &amp; POLITICS</t>
  </si>
  <si>
    <t>10.1111/(ISSN)1468-0343</t>
  </si>
  <si>
    <t>https://onlinelibrary.wiley.com/journal/14680343</t>
  </si>
  <si>
    <t>Political Economics</t>
  </si>
  <si>
    <t>0.744</t>
  </si>
  <si>
    <t>ECOT</t>
  </si>
  <si>
    <t>0967-0750</t>
  </si>
  <si>
    <t>1468-0351</t>
  </si>
  <si>
    <t>ECONOMICS OF TRANSITION</t>
  </si>
  <si>
    <t>10.1111/(ISSN)1468-0351</t>
  </si>
  <si>
    <t>https://onlinelibrary.wiley.com/journal/14680351</t>
  </si>
  <si>
    <t>European Bank for Reconstruction and Development</t>
  </si>
  <si>
    <t>0.479</t>
  </si>
  <si>
    <t>EMIP</t>
  </si>
  <si>
    <t>0731-1745</t>
  </si>
  <si>
    <t>1745-3992</t>
  </si>
  <si>
    <t>EDUCATIONAL MEASUREMENT: ISSUES AND PRACTICE</t>
  </si>
  <si>
    <t>10.1111/(ISSN)1745-3992</t>
  </si>
  <si>
    <t>https://onlinelibrary.wiley.com/journal/17453992</t>
  </si>
  <si>
    <t>Educational Research &amp; Statistics</t>
  </si>
  <si>
    <t>National Council on Measurement in Education</t>
  </si>
  <si>
    <t>0.774</t>
  </si>
  <si>
    <t>EDTH</t>
  </si>
  <si>
    <t>0013-2004</t>
  </si>
  <si>
    <t>1741-5446</t>
  </si>
  <si>
    <t>EDUCATIONAL THEORY</t>
  </si>
  <si>
    <t>10.1111/(ISSN)1741-5446</t>
  </si>
  <si>
    <t>https://onlinelibrary.wiley.com/journal/17415446</t>
  </si>
  <si>
    <t>Theory of Education</t>
  </si>
  <si>
    <t>University of Illinois (ILLINOIS)</t>
  </si>
  <si>
    <t>EEJ</t>
  </si>
  <si>
    <t>0424-7760</t>
  </si>
  <si>
    <t>1520-6416</t>
  </si>
  <si>
    <t>ELECTRICAL ENGINEERING IN JAPAN</t>
  </si>
  <si>
    <t>10.1002/(ISSN)1520-6416</t>
  </si>
  <si>
    <t>https://onlinelibrary.wiley.com/journal/15206416</t>
  </si>
  <si>
    <t>Power Technology &amp; Power Engineering</t>
  </si>
  <si>
    <t>118</t>
  </si>
  <si>
    <t>206-209</t>
  </si>
  <si>
    <t>VOL. 92</t>
  </si>
  <si>
    <t>0.188</t>
  </si>
  <si>
    <t>1040-0397</t>
  </si>
  <si>
    <t>1521-4109</t>
  </si>
  <si>
    <t>ELECTROANALYSIS</t>
  </si>
  <si>
    <t>10.1002/(ISSN)1521-4109</t>
  </si>
  <si>
    <t>https://onlinelibrary.wiley.com/journal/15214109</t>
  </si>
  <si>
    <t>2.471</t>
  </si>
  <si>
    <t>ECJ</t>
  </si>
  <si>
    <t>1942-9533</t>
  </si>
  <si>
    <t>1942-9541</t>
  </si>
  <si>
    <t>ELECTRONICS AND COMMUNICATIONS IN JAPAN</t>
  </si>
  <si>
    <t>10.1002/(ISSN)1942-9541</t>
  </si>
  <si>
    <t>https://onlinelibrary.wiley.com/journal/19429541</t>
  </si>
  <si>
    <t>Circuit Theory &amp; Design</t>
  </si>
  <si>
    <t>0.202</t>
  </si>
  <si>
    <t>0173-0835</t>
  </si>
  <si>
    <t>1522-2683</t>
  </si>
  <si>
    <t>ELECTROPHORESIS</t>
  </si>
  <si>
    <t>10.1002/(ISSN)1522-2683</t>
  </si>
  <si>
    <t>https://onlinelibrary.wiley.com/journal/15222683</t>
  </si>
  <si>
    <t>2.482</t>
  </si>
  <si>
    <t>1469-221X</t>
  </si>
  <si>
    <t>1469-3178</t>
  </si>
  <si>
    <t>EMBO REPORTS</t>
  </si>
  <si>
    <t>10.1002/(ISSN)1469-3178</t>
  </si>
  <si>
    <t>https://onlinelibrary.wiley.com/journal/14693178</t>
  </si>
  <si>
    <t>E-only title. Also available through Highwire. Part of package. 12 month rolling embargo.</t>
  </si>
  <si>
    <t>EMBO</t>
  </si>
  <si>
    <t>8.568</t>
  </si>
  <si>
    <t>EMM</t>
  </si>
  <si>
    <t>1742-6731</t>
  </si>
  <si>
    <t>1742-6723</t>
  </si>
  <si>
    <t>EMERGENCY MEDICINE AUSTRALASIA</t>
  </si>
  <si>
    <t>10.1111/(ISSN)1742-6723</t>
  </si>
  <si>
    <t>https://onlinelibrary.wiley.com/journal/17426723</t>
  </si>
  <si>
    <t>Australasian College for Emergency Medicine</t>
  </si>
  <si>
    <t>ERT</t>
  </si>
  <si>
    <t>0745-7790</t>
  </si>
  <si>
    <t>1520-6459</t>
  </si>
  <si>
    <t>EMPLOYMENT RELATIONS TODAY</t>
  </si>
  <si>
    <t>10.1002/(ISSN)1520-6459</t>
  </si>
  <si>
    <t>https://onlinelibrary.wiley.com/journal/15206459</t>
  </si>
  <si>
    <t>Personal Career Development</t>
  </si>
  <si>
    <t>EST2</t>
  </si>
  <si>
    <t>2578-4862</t>
  </si>
  <si>
    <t>ENERGY STORAGE</t>
  </si>
  <si>
    <t>2194-4288</t>
  </si>
  <si>
    <t>2194-4296</t>
  </si>
  <si>
    <t>ENERGY TECHNOLOGY</t>
  </si>
  <si>
    <t>10.1002/(ISSN)2194-4296</t>
  </si>
  <si>
    <t>https://onlinelibrary.wiley.com/journal/21944296</t>
  </si>
  <si>
    <t>2.789</t>
  </si>
  <si>
    <t>1618-0240</t>
  </si>
  <si>
    <t>1618-2863</t>
  </si>
  <si>
    <t>ENGINEERING IN LIFE SCIENCES (SEE E129)</t>
  </si>
  <si>
    <t>10.1002/(ISSN)1618-2863</t>
  </si>
  <si>
    <t>https://onlinelibrary.wiley.com/journal/16182863</t>
  </si>
  <si>
    <t>2.119</t>
  </si>
  <si>
    <t>EMT</t>
  </si>
  <si>
    <t>1094-3757</t>
  </si>
  <si>
    <t>1945-6263</t>
  </si>
  <si>
    <t>ENROLLMENT MANAGEMENT REPORT</t>
  </si>
  <si>
    <t>10.1002/(ISSN)1945-6263</t>
  </si>
  <si>
    <t>https://onlinelibrary.wiley.com/journal/19456263</t>
  </si>
  <si>
    <t>ENTT</t>
  </si>
  <si>
    <t>1559-4939</t>
  </si>
  <si>
    <t>1932-5312</t>
  </si>
  <si>
    <t>ENT TODAY</t>
  </si>
  <si>
    <t>10.1002/(ISSN)1932-5312</t>
  </si>
  <si>
    <t>http://www.enttoday.org</t>
  </si>
  <si>
    <t>The Triological Society</t>
  </si>
  <si>
    <t>EEA</t>
  </si>
  <si>
    <t>0013-8703</t>
  </si>
  <si>
    <t>1570-7458</t>
  </si>
  <si>
    <t>ENTOMOLOGIA EXPERIMENTALIS ET APPLICATA</t>
  </si>
  <si>
    <t>10.1111/(ISSN)1570-7458</t>
  </si>
  <si>
    <t>https://onlinelibrary.wiley.com/journal/15707458</t>
  </si>
  <si>
    <t>82</t>
  </si>
  <si>
    <t>167</t>
  </si>
  <si>
    <t>Netherlands Entomological Society</t>
  </si>
  <si>
    <t>1.162</t>
  </si>
  <si>
    <t>ENR</t>
  </si>
  <si>
    <t>1738-2297</t>
  </si>
  <si>
    <t>1748-5967</t>
  </si>
  <si>
    <t>ENTOMOLOGICAL RESEARCH</t>
  </si>
  <si>
    <t>10.1111/(ISSN)1748-5967</t>
  </si>
  <si>
    <t>https://onlinelibrary.wiley.com/journal/17485967</t>
  </si>
  <si>
    <t>Entomological Society of Korea</t>
  </si>
  <si>
    <t>0.573</t>
  </si>
  <si>
    <t>ENS</t>
  </si>
  <si>
    <t>1343-8786</t>
  </si>
  <si>
    <t>1479-8298</t>
  </si>
  <si>
    <t>ENTOMOLOGICAL SCIENCE</t>
  </si>
  <si>
    <t>10.1111/(ISSN)1479-8298</t>
  </si>
  <si>
    <t>https://onlinelibrary.wiley.com/journal/14798298</t>
  </si>
  <si>
    <t>Entomological Society of Japan</t>
  </si>
  <si>
    <t>1.262</t>
  </si>
  <si>
    <t>EM</t>
  </si>
  <si>
    <t>0893-6692</t>
  </si>
  <si>
    <t>1098-2280</t>
  </si>
  <si>
    <t>ENVIRONMENTAL AND MOLECULAR MUTAGENESIS</t>
  </si>
  <si>
    <t>10.1002/(ISSN)1098-2280</t>
  </si>
  <si>
    <t>https://onlinelibrary.wiley.com/journal/10982280</t>
  </si>
  <si>
    <t>Environmental Mutagenesis and Genomics Society</t>
  </si>
  <si>
    <t>3.575</t>
  </si>
  <si>
    <t>EMI</t>
  </si>
  <si>
    <t>1462-2912</t>
  </si>
  <si>
    <t>1462-2920</t>
  </si>
  <si>
    <t>ENVIRONMENTAL MICROBIOLOGY</t>
  </si>
  <si>
    <t>10.1111/(ISSN)1462-2920</t>
  </si>
  <si>
    <t>https://onlinelibrary.wiley.com/journal/14622920</t>
  </si>
  <si>
    <t>Microbial Ecology</t>
  </si>
  <si>
    <t>Society for Applied Microbiology</t>
  </si>
  <si>
    <t>5.395</t>
  </si>
  <si>
    <t>EMI4</t>
  </si>
  <si>
    <t>1758-2229</t>
  </si>
  <si>
    <t>ENVIRONMENTAL MICROBIOLOGY REPORTS</t>
  </si>
  <si>
    <t>10.1111/(ISSN)1758-2229</t>
  </si>
  <si>
    <t>https://onlinelibrary.wiley.com/journal/17582229</t>
  </si>
  <si>
    <t>2.885</t>
  </si>
  <si>
    <t>EET</t>
  </si>
  <si>
    <t>1756-932X</t>
  </si>
  <si>
    <t>1756-9338</t>
  </si>
  <si>
    <t>ENVIRONMENTAL POLICY AND GOVERNANCE</t>
  </si>
  <si>
    <t>10.1002/(ISSN)1756-9338</t>
  </si>
  <si>
    <t>https://onlinelibrary.wiley.com/journal/17569338</t>
  </si>
  <si>
    <t>EP</t>
  </si>
  <si>
    <t>1944-7442</t>
  </si>
  <si>
    <t>1944-7450</t>
  </si>
  <si>
    <t>ENVIRONMENTAL PROGRESS &amp; SUSTAINABLE ENERGY</t>
  </si>
  <si>
    <t>10.1002/(ISSN)1944-7450</t>
  </si>
  <si>
    <t>https://onlinelibrary.wiley.com/journal/19447450</t>
  </si>
  <si>
    <t>Environmental Engineering</t>
  </si>
  <si>
    <t>1.672</t>
  </si>
  <si>
    <t>TQEM</t>
  </si>
  <si>
    <t>1088-1913</t>
  </si>
  <si>
    <t>1520-6483</t>
  </si>
  <si>
    <t>ENVIRONMENTAL QUALITY MANAGEMENT</t>
  </si>
  <si>
    <t>10.1002/(ISSN)1520-6483</t>
  </si>
  <si>
    <t>https://onlinelibrary.wiley.com/journal/15206483</t>
  </si>
  <si>
    <t>Environmental Management, Policy &amp; Planning</t>
  </si>
  <si>
    <t>TOX</t>
  </si>
  <si>
    <t>1520-4081</t>
  </si>
  <si>
    <t>1522-7278</t>
  </si>
  <si>
    <t>ENVIRONMENTAL TOXICOLOGY</t>
  </si>
  <si>
    <t>10.1002/(ISSN)1522-7278</t>
  </si>
  <si>
    <t>https://onlinelibrary.wiley.com/journal/15227278</t>
  </si>
  <si>
    <t>Toxicology</t>
  </si>
  <si>
    <t>2.937</t>
  </si>
  <si>
    <t>ETC</t>
  </si>
  <si>
    <t>0730-7268</t>
  </si>
  <si>
    <t>1552-8618</t>
  </si>
  <si>
    <t>ENVIRONMENTAL TOXICOLOGY &amp; CHEMISTRY</t>
  </si>
  <si>
    <t>10.1002/(ISSN)1552-8618</t>
  </si>
  <si>
    <t>https://setac.onlinelibrary.wiley.com/journal/15528618</t>
  </si>
  <si>
    <t>Ecotoxicology &amp; Pollution Science</t>
  </si>
  <si>
    <t>Society of Environmental Toxicology &amp; Chemistry</t>
  </si>
  <si>
    <t>2.951</t>
  </si>
  <si>
    <t>ENV</t>
  </si>
  <si>
    <t>1180-4009</t>
  </si>
  <si>
    <t>1099-095X</t>
  </si>
  <si>
    <t>ENVIRONMETRICS</t>
  </si>
  <si>
    <t>10.1002/(ISSN)1099-095X</t>
  </si>
  <si>
    <t>https://onlinelibrary.wiley.com/journal/1099095X</t>
  </si>
  <si>
    <t>Environmental Statistics &amp; Environmetrics</t>
  </si>
  <si>
    <t>International Environmetrics Society</t>
  </si>
  <si>
    <t>1.160</t>
  </si>
  <si>
    <t>EPI</t>
  </si>
  <si>
    <t>0013-9580</t>
  </si>
  <si>
    <t>1528-1167</t>
  </si>
  <si>
    <t>EPILEPSIA</t>
  </si>
  <si>
    <t>10.1111/(ISSN)1528-1167</t>
  </si>
  <si>
    <t>https://onlinelibrary.wiley.com/journal/15281167</t>
  </si>
  <si>
    <t>1909</t>
  </si>
  <si>
    <t>International League Against Epilepsy</t>
  </si>
  <si>
    <t>5.295</t>
  </si>
  <si>
    <t>EPD2</t>
  </si>
  <si>
    <t>1950-6945</t>
  </si>
  <si>
    <t>EPILEPTIC DISORDERS</t>
  </si>
  <si>
    <t>10.1684/(ISSN)1950-6945</t>
  </si>
  <si>
    <t>https://onlinelibrary.wiley.com/journal/19506945</t>
  </si>
  <si>
    <t>1.500</t>
  </si>
  <si>
    <t>EPP</t>
  </si>
  <si>
    <t>0250-8052</t>
  </si>
  <si>
    <t>1365-2338</t>
  </si>
  <si>
    <t>EPPO BULLETIN</t>
  </si>
  <si>
    <t>10.1111/(ISSN)1365-2338</t>
  </si>
  <si>
    <t>https://onlinelibrary.wiley.com/journal/13652338</t>
  </si>
  <si>
    <t>European and Mediterranean Plant Protection Organization</t>
  </si>
  <si>
    <t>EVE</t>
  </si>
  <si>
    <t>0957-7734</t>
  </si>
  <si>
    <t>2042-3292</t>
  </si>
  <si>
    <t>EQUINE VETERINARY EDUCATION</t>
  </si>
  <si>
    <t>10.1001/(ISSN)2042-3292</t>
  </si>
  <si>
    <t>https://onlinelibrary.wiley.com/journal/20423292</t>
  </si>
  <si>
    <t>Veterinary Medicine - Equine</t>
  </si>
  <si>
    <t>American Association of Equine Practitioners</t>
  </si>
  <si>
    <t>0.698</t>
  </si>
  <si>
    <t>EVJ</t>
  </si>
  <si>
    <t>0425-1644</t>
  </si>
  <si>
    <t>2042-3306</t>
  </si>
  <si>
    <t>EQUINE VETERINARY JOURNAL</t>
  </si>
  <si>
    <t>10.1001/(ISSN)2042-3306</t>
  </si>
  <si>
    <t>https://onlinelibrary.wiley.com/journal/20423306</t>
  </si>
  <si>
    <t>British Equine Veterinary Association</t>
  </si>
  <si>
    <t>2.382</t>
  </si>
  <si>
    <t>EAHR</t>
  </si>
  <si>
    <t>2578-2355</t>
  </si>
  <si>
    <t>2578-2363</t>
  </si>
  <si>
    <t>ETHICS &amp; HUMAN RESEARCH</t>
  </si>
  <si>
    <t>10.1002/(ISSN)2578-2363</t>
  </si>
  <si>
    <t>https://onlinelibrary.wiley.com/journal/25782363</t>
  </si>
  <si>
    <t>The Hastings Center</t>
  </si>
  <si>
    <t>ETH</t>
  </si>
  <si>
    <t>0179-1613</t>
  </si>
  <si>
    <t>1439-0310</t>
  </si>
  <si>
    <t>ETHOLOGY</t>
  </si>
  <si>
    <t>10.1111/(ISSN)1439-0310</t>
  </si>
  <si>
    <t>https://onlinelibrary.wiley.com/journal/14390310</t>
  </si>
  <si>
    <t>Animal Behavior</t>
  </si>
  <si>
    <t>1.717</t>
  </si>
  <si>
    <t>ETHO</t>
  </si>
  <si>
    <t>0091-2131</t>
  </si>
  <si>
    <t>1548-1352</t>
  </si>
  <si>
    <t>ETHOS</t>
  </si>
  <si>
    <t>10.1111/(ISSN)1548-1352</t>
  </si>
  <si>
    <t>https://anthrosource.onlinelibrary.wiley.com/journal/15481352</t>
  </si>
  <si>
    <t>0.905</t>
  </si>
  <si>
    <t>EUCH</t>
  </si>
  <si>
    <t>1478-0917</t>
  </si>
  <si>
    <t>1746-692X</t>
  </si>
  <si>
    <t>EUROCHOICES</t>
  </si>
  <si>
    <t>10.1111/(ISSN)1746-692X</t>
  </si>
  <si>
    <t>https://onlinelibrary.wiley.com/journal/1746692X</t>
  </si>
  <si>
    <t>Agricultural Economics Society</t>
  </si>
  <si>
    <t>ERV</t>
  </si>
  <si>
    <t>1072-4133</t>
  </si>
  <si>
    <t>1099-0968</t>
  </si>
  <si>
    <t>EUROPEAN EATING DISORDERS REVIEW</t>
  </si>
  <si>
    <t>10.1002/(ISSN)1099-0968</t>
  </si>
  <si>
    <t>https://onlinelibrary.wiley.com/journal/10990968</t>
  </si>
  <si>
    <t>Eating Disorders Association</t>
  </si>
  <si>
    <t>EUFM</t>
  </si>
  <si>
    <t>1354-7798</t>
  </si>
  <si>
    <t>1468-036X</t>
  </si>
  <si>
    <t>EUROPEAN FINANCIAL MANAGEMENT</t>
  </si>
  <si>
    <t>10.1111/(ISSN)1468-036X</t>
  </si>
  <si>
    <t>https://onlinelibrary.wiley.com/journal/1468036X</t>
  </si>
  <si>
    <t>Institutional &amp; Corporate Finance</t>
  </si>
  <si>
    <t>1.236</t>
  </si>
  <si>
    <t>ECC</t>
  </si>
  <si>
    <t>0961-5423</t>
  </si>
  <si>
    <t>1365-2354</t>
  </si>
  <si>
    <t>EUROPEAN JOURNAL OF CANCER CARE</t>
  </si>
  <si>
    <t>10.1111/(ISSN)1365-2354</t>
  </si>
  <si>
    <t>https://onlinelibrary.wiley.com/journal/13652354</t>
  </si>
  <si>
    <t>Consumer Health General</t>
  </si>
  <si>
    <t>2.104</t>
  </si>
  <si>
    <t>ECI</t>
  </si>
  <si>
    <t>0014-2972</t>
  </si>
  <si>
    <t>1365-2362</t>
  </si>
  <si>
    <t>EUROPEAN JOURNAL OF CLINICAL INVESTIGATION</t>
  </si>
  <si>
    <t>10.1111/(ISSN)1365-2362</t>
  </si>
  <si>
    <t>https://onlinelibrary.wiley.com/journal/13652362</t>
  </si>
  <si>
    <t>General &amp; Internal Medicine</t>
  </si>
  <si>
    <t>European Society for Clinical Investigation</t>
  </si>
  <si>
    <t>2.714</t>
  </si>
  <si>
    <t>EJE</t>
  </si>
  <si>
    <t>1396-5883</t>
  </si>
  <si>
    <t>1600-0579</t>
  </si>
  <si>
    <t>EUROPEAN JOURNAL OF DENTAL EDUCATION</t>
  </si>
  <si>
    <t>10.1111/(ISSN)1600-0579</t>
  </si>
  <si>
    <t>https://onlinelibrary.wiley.com/journal/16000579</t>
  </si>
  <si>
    <t>Community Dentistry &amp; Public Health</t>
  </si>
  <si>
    <t>Association for Dental Education in Europe</t>
  </si>
  <si>
    <t>1.053</t>
  </si>
  <si>
    <t>EJED</t>
  </si>
  <si>
    <t>0141-8211</t>
  </si>
  <si>
    <t>1465-3435</t>
  </si>
  <si>
    <t>EUROPEAN JOURNAL OF EDUCATION</t>
  </si>
  <si>
    <t>10.1111/(ISSN)1465-3435</t>
  </si>
  <si>
    <t>https://onlinelibrary.wiley.com/journal/14653435</t>
  </si>
  <si>
    <t>0.906</t>
  </si>
  <si>
    <t>EJH</t>
  </si>
  <si>
    <t>0902-4441</t>
  </si>
  <si>
    <t>1600-0609</t>
  </si>
  <si>
    <t>EUROPEAN JOURNAL OF HAEMATOLOGY</t>
  </si>
  <si>
    <t>10.1111/(ISSN)1600-0609</t>
  </si>
  <si>
    <t>https://onlinelibrary.wiley.com/journal/16000609</t>
  </si>
  <si>
    <t>102-103</t>
  </si>
  <si>
    <t>2.653</t>
  </si>
  <si>
    <t>EJHF</t>
  </si>
  <si>
    <t>1388-9842</t>
  </si>
  <si>
    <t>1879-0844</t>
  </si>
  <si>
    <t>EUROPEAN JOURNAL OF HEART FAILURE</t>
  </si>
  <si>
    <t>10.1002/(ISSN)1879-0844</t>
  </si>
  <si>
    <t>https://onlinelibrary.wiley.com/journal/18790844</t>
  </si>
  <si>
    <t>Heart Failure</t>
  </si>
  <si>
    <t>European Society of  Cardiology</t>
  </si>
  <si>
    <t>6.968</t>
  </si>
  <si>
    <t>0014-2980</t>
  </si>
  <si>
    <t>1521-4141</t>
  </si>
  <si>
    <t>EUROPEAN JOURNAL OF IMMUNOLOGY</t>
  </si>
  <si>
    <t>10.1002/(ISSN)1521-4141</t>
  </si>
  <si>
    <t>https://onlinelibrary.wiley.com/journal/15214141</t>
  </si>
  <si>
    <t>European Federation of Immunological Societies</t>
  </si>
  <si>
    <t>4.227</t>
  </si>
  <si>
    <t>1434-1948</t>
  </si>
  <si>
    <t>1099-0682</t>
  </si>
  <si>
    <t>EUROPEAN JOURNAL OF INORGANIC CHEMISTRY</t>
  </si>
  <si>
    <t>10.1002/(ISSN)1099-0682c</t>
  </si>
  <si>
    <t>https://onlinelibrary.wiley.com/journal/10990682c</t>
  </si>
  <si>
    <t>Inorganic Chemistry</t>
  </si>
  <si>
    <t>1868</t>
  </si>
  <si>
    <t>2.444</t>
  </si>
  <si>
    <t>1438-7697</t>
  </si>
  <si>
    <t>1438-9312</t>
  </si>
  <si>
    <t>EUROPEAN JOURNAL OF LIPID SCIENCE AND TECHNOLOGY</t>
  </si>
  <si>
    <t>10.1002/(ISSN)1438-9312</t>
  </si>
  <si>
    <t>https://onlinelibrary.wiley.com/journal/14389312</t>
  </si>
  <si>
    <t>Oils &amp; Fats</t>
  </si>
  <si>
    <t>1893</t>
  </si>
  <si>
    <t>VOL. 1-4</t>
  </si>
  <si>
    <t>1-12</t>
  </si>
  <si>
    <t>2.145</t>
  </si>
  <si>
    <t>ENE</t>
  </si>
  <si>
    <t>1351-5101</t>
  </si>
  <si>
    <t>1468-1331</t>
  </si>
  <si>
    <t>EUROPEAN JOURNAL OF NEUROLOGY</t>
  </si>
  <si>
    <t>10.1111/(ISSN)1468-1331</t>
  </si>
  <si>
    <t>https://onlinelibrary.wiley.com/journal/14681331</t>
  </si>
  <si>
    <t>European Academy of Neurology</t>
  </si>
  <si>
    <t>3.988</t>
  </si>
  <si>
    <t>EJN</t>
  </si>
  <si>
    <t>0953-816X</t>
  </si>
  <si>
    <t>1460-9568</t>
  </si>
  <si>
    <t>EUROPEAN JOURNAL OF NEUROSCIENCE</t>
  </si>
  <si>
    <t>10.1111/(ISSN)1460-9568</t>
  </si>
  <si>
    <t>https://onlinelibrary.wiley.com/journal/14609568</t>
  </si>
  <si>
    <t>Federation of European Neuroscience Societies</t>
  </si>
  <si>
    <t>2.941</t>
  </si>
  <si>
    <t>EOS</t>
  </si>
  <si>
    <t>0909-8836</t>
  </si>
  <si>
    <t>1600-0722</t>
  </si>
  <si>
    <t>EUROPEAN JOURNAL OF ORAL SCIENCES</t>
  </si>
  <si>
    <t>10.1111/(ISSN)1600-0722</t>
  </si>
  <si>
    <t>https://onlinelibrary.wiley.com/journal/16000722</t>
  </si>
  <si>
    <t>Oral Sciences &amp; Technology</t>
  </si>
  <si>
    <t>VOL. 78</t>
  </si>
  <si>
    <t>5-6</t>
  </si>
  <si>
    <t>Scandinavian Division of the International Association for Dental Research</t>
  </si>
  <si>
    <t>1.540</t>
  </si>
  <si>
    <t>1434-193X</t>
  </si>
  <si>
    <t>1099-0690</t>
  </si>
  <si>
    <t>EUROPEAN JOURNAL OF ORGANIC CHEMISTRY</t>
  </si>
  <si>
    <t>10.1002/(ISSN)1099-0690</t>
  </si>
  <si>
    <t>https://onlinelibrary.wiley.com/journal/10990690</t>
  </si>
  <si>
    <t>1832</t>
  </si>
  <si>
    <t>2.834</t>
  </si>
  <si>
    <t>EJP</t>
  </si>
  <si>
    <t>1090-3801</t>
  </si>
  <si>
    <t>1532-2149</t>
  </si>
  <si>
    <t>EUROPEAN JOURNAL OF PAIN</t>
  </si>
  <si>
    <t>10.1002/(ISSN)1532-2149</t>
  </si>
  <si>
    <t>https://onlinelibrary.wiley.com/journal/15322149</t>
  </si>
  <si>
    <t>Pain Medicine</t>
  </si>
  <si>
    <t>European Pain Federation EFIC</t>
  </si>
  <si>
    <t>3.019</t>
  </si>
  <si>
    <t>PER</t>
  </si>
  <si>
    <t>0890-2070</t>
  </si>
  <si>
    <t>1099-0984</t>
  </si>
  <si>
    <t>EUROPEAN JOURNAL OF PERSONALITY</t>
  </si>
  <si>
    <t>10.1002/(ISSN)1099-0984</t>
  </si>
  <si>
    <t>https://onlinelibrary.wiley.com/journal/10990984</t>
  </si>
  <si>
    <t>Personality &amp; Individual Differences</t>
  </si>
  <si>
    <t>European Association of Personality Psychology</t>
  </si>
  <si>
    <t>3.707</t>
  </si>
  <si>
    <t>EJOP</t>
  </si>
  <si>
    <t>0966-8373</t>
  </si>
  <si>
    <t>1468-0378</t>
  </si>
  <si>
    <t>EUROPEAN JOURNAL OF PHILOSOPHY</t>
  </si>
  <si>
    <t>10.1111/(ISSN)1468-0378</t>
  </si>
  <si>
    <t>https://onlinelibrary.wiley.com/journal/14680378</t>
  </si>
  <si>
    <t>Continental Philosophy</t>
  </si>
  <si>
    <t>EJPR</t>
  </si>
  <si>
    <t>0304-4130</t>
  </si>
  <si>
    <t>1475-6765</t>
  </si>
  <si>
    <t>EUROPEAN JOURNAL OF POLITICAL RESEARCH</t>
  </si>
  <si>
    <t>10.1111/(ISSN)1475-6765</t>
  </si>
  <si>
    <t>https://onlinelibrary.wiley.com/journal/14756765</t>
  </si>
  <si>
    <t>European Consortium for Political Research</t>
  </si>
  <si>
    <t>2.891</t>
  </si>
  <si>
    <t>EPDY</t>
  </si>
  <si>
    <t>2047-8844</t>
  </si>
  <si>
    <t>2047-8852</t>
  </si>
  <si>
    <t>EUROPEAN JOURNAL OF POLITICAL RESEARCH POLITICALDATA YEARBOOK</t>
  </si>
  <si>
    <t>10.1111/(ISSN)2047-8852</t>
  </si>
  <si>
    <t>https://onlinelibrary.wiley.com/journal/20478852</t>
  </si>
  <si>
    <t>2.525</t>
  </si>
  <si>
    <t>EJSP</t>
  </si>
  <si>
    <t>0046-2772</t>
  </si>
  <si>
    <t>1099-0992</t>
  </si>
  <si>
    <t>EUROPEAN JOURNAL OF SOCIAL PSYCHOLOGY</t>
  </si>
  <si>
    <t>10.1002/(ISSN)1099-0992</t>
  </si>
  <si>
    <t>https://onlinelibrary.wiley.com/journal/10990992</t>
  </si>
  <si>
    <t>1.973</t>
  </si>
  <si>
    <t>EJSS</t>
  </si>
  <si>
    <t>1351-0754</t>
  </si>
  <si>
    <t>1365-2389</t>
  </si>
  <si>
    <t>EUROPEAN JOURNAL OF SOIL SCIENCE</t>
  </si>
  <si>
    <t>10.1111/(ISSN)1365-2389</t>
  </si>
  <si>
    <t>https://onlinelibrary.wiley.com/journal/13652389</t>
  </si>
  <si>
    <t>Soil Science &amp; Geoarchaeology</t>
  </si>
  <si>
    <t>British Society of Soil Science</t>
  </si>
  <si>
    <t>3.475</t>
  </si>
  <si>
    <t>EULJ</t>
  </si>
  <si>
    <t>1351-5993</t>
  </si>
  <si>
    <t>1468-0386</t>
  </si>
  <si>
    <t>EUROPEAN LAW JOURNAL</t>
  </si>
  <si>
    <t>10.1111/(ISSN)1468-0386</t>
  </si>
  <si>
    <t>https://onlinelibrary.wiley.com/journal/14680386</t>
  </si>
  <si>
    <t>General &amp; Introductory Law</t>
  </si>
  <si>
    <t>1.427</t>
  </si>
  <si>
    <t>EMRE</t>
  </si>
  <si>
    <t>1740-4754</t>
  </si>
  <si>
    <t>1740-4762</t>
  </si>
  <si>
    <t>EUROPEAN MANAGEMENT REVIEW</t>
  </si>
  <si>
    <t>10.1002/(ISSN)1740-4762</t>
  </si>
  <si>
    <t>https://onlinelibrary.wiley.com/journal/17404762</t>
  </si>
  <si>
    <t>European Academy of Management (EURAM)</t>
  </si>
  <si>
    <t>1.250</t>
  </si>
  <si>
    <t>EPA2</t>
  </si>
  <si>
    <t>2380-6567</t>
  </si>
  <si>
    <t>EUROPEAN POLICY ANALYSIS</t>
  </si>
  <si>
    <t>10.1002/(ISSN)2380-6567</t>
  </si>
  <si>
    <t>https://onlinelibrary.wiley.com/journal/23806567</t>
  </si>
  <si>
    <t>Political Science Special Topics</t>
  </si>
  <si>
    <t>EVO</t>
  </si>
  <si>
    <t>0014-3820</t>
  </si>
  <si>
    <t>1558-5646</t>
  </si>
  <si>
    <t>EVOLUTION</t>
  </si>
  <si>
    <t>10.1111/(ISSN)1558-5646</t>
  </si>
  <si>
    <t>https://onlinelibrary.wiley.com/journal/15585646</t>
  </si>
  <si>
    <t>Society for the Study of Evolution</t>
  </si>
  <si>
    <t>4.201</t>
  </si>
  <si>
    <t>EDE</t>
  </si>
  <si>
    <t>1520-541X</t>
  </si>
  <si>
    <t>1525-142X</t>
  </si>
  <si>
    <t>EVOLUTION AND DEVELOPMENT</t>
  </si>
  <si>
    <t>10.1111/(ISSN)1525-142X</t>
  </si>
  <si>
    <t>https://onlinelibrary.wiley.com/journal/1525142X</t>
  </si>
  <si>
    <t>Evolution</t>
  </si>
  <si>
    <t>Society for Integrateive &amp; Comparative Biology</t>
  </si>
  <si>
    <t>2.243</t>
  </si>
  <si>
    <t>EVAN</t>
  </si>
  <si>
    <t>1060-1538</t>
  </si>
  <si>
    <t>1520-6505</t>
  </si>
  <si>
    <t>EVOLUTIONARY ANTHROPOLOGY</t>
  </si>
  <si>
    <t>10.1002/(ISSN)1520-6505</t>
  </si>
  <si>
    <t>https://onlinelibrary.wiley.com/journal/15206505</t>
  </si>
  <si>
    <t>3.733</t>
  </si>
  <si>
    <t>EXD</t>
  </si>
  <si>
    <t>0906-6705</t>
  </si>
  <si>
    <t>1600-0625</t>
  </si>
  <si>
    <t>EXPERIMENTAL DERMATOLOGY</t>
  </si>
  <si>
    <t>10.1111/(ISSN)1600-0625</t>
  </si>
  <si>
    <t>https://onlinelibrary.wiley.com/journal/16000625</t>
  </si>
  <si>
    <t>Australasian Hair and Wool Research Society (AHWRS)</t>
  </si>
  <si>
    <t>2.679</t>
  </si>
  <si>
    <t>EPH</t>
  </si>
  <si>
    <t>0958-0670</t>
  </si>
  <si>
    <t>1469-445X</t>
  </si>
  <si>
    <t>EXPERIMENTAL PHYSIOLOGY</t>
  </si>
  <si>
    <t>10.1111/(ISSN)1469-445X</t>
  </si>
  <si>
    <t>https://physoc.onlinelibrary.wiley.com/journal/1469445X</t>
  </si>
  <si>
    <t>1908</t>
  </si>
  <si>
    <t>Physiological Society</t>
  </si>
  <si>
    <t>2.912</t>
  </si>
  <si>
    <t>EXSY</t>
  </si>
  <si>
    <t>0266-4720</t>
  </si>
  <si>
    <t>1468-0394</t>
  </si>
  <si>
    <t>EXPERT SYSTEMS</t>
  </si>
  <si>
    <t>10.1111/(ISSN)1468-0394</t>
  </si>
  <si>
    <t>https://onlinelibrary.wiley.com/journal/14680394</t>
  </si>
  <si>
    <t>General &amp; Introductory Electrical &amp; Electronics Engineering</t>
  </si>
  <si>
    <t>0.947</t>
  </si>
  <si>
    <t>FCSR</t>
  </si>
  <si>
    <t>1077-727X</t>
  </si>
  <si>
    <t>1552-3934</t>
  </si>
  <si>
    <t>FAMILY &amp; CONSUMER SCIENCES RESEARCH JOURNAL</t>
  </si>
  <si>
    <t>10.1002/(ISSN)1552-3934</t>
  </si>
  <si>
    <t>https://onlinelibrary.wiley.com/journal/15523934</t>
  </si>
  <si>
    <t>American Association of Family and Consumer Sciences (AAFCS)</t>
  </si>
  <si>
    <t>FCRE</t>
  </si>
  <si>
    <t>1531-2445</t>
  </si>
  <si>
    <t>1744-1617</t>
  </si>
  <si>
    <t>FAMILY COURT REVIEW</t>
  </si>
  <si>
    <t>10.1111/(ISSN)1744-1617</t>
  </si>
  <si>
    <t>https://onlinelibrary.wiley.com/journal/17441617</t>
  </si>
  <si>
    <t>Civil Law</t>
  </si>
  <si>
    <t>Association of Family and Conciliation Courts</t>
  </si>
  <si>
    <t>FAMP</t>
  </si>
  <si>
    <t>0014-7370</t>
  </si>
  <si>
    <t>1545-5300</t>
  </si>
  <si>
    <t>FAMILY PROCESS</t>
  </si>
  <si>
    <t>10.1111/(ISSN)1545-5300</t>
  </si>
  <si>
    <t>https://onlinelibrary.wiley.com/journal/15455300</t>
  </si>
  <si>
    <t>Family Process Institute</t>
  </si>
  <si>
    <t>2.421</t>
  </si>
  <si>
    <t>FARE</t>
  </si>
  <si>
    <t>0197-6664</t>
  </si>
  <si>
    <t>1741-3729</t>
  </si>
  <si>
    <t>FAMILY RELATIONS</t>
  </si>
  <si>
    <t>10.1111/(ISSN)1741-3729</t>
  </si>
  <si>
    <t>https://onlinelibrary.wiley.com/journal/17413729</t>
  </si>
  <si>
    <t>National Council on Family Relations</t>
  </si>
  <si>
    <t>1.426</t>
  </si>
  <si>
    <t>FFE</t>
  </si>
  <si>
    <t>8756-758X</t>
  </si>
  <si>
    <t>1460-2695</t>
  </si>
  <si>
    <t>FATIGUE &amp; FRACTURE OF ENGINEERING MATERIALS AND STRUCTURES</t>
  </si>
  <si>
    <t>10.1111/(ISSN)1460-2695</t>
  </si>
  <si>
    <t>https://onlinelibrary.wiley.com/journal/14602695</t>
  </si>
  <si>
    <t>Failure Fracture</t>
  </si>
  <si>
    <t>2.335</t>
  </si>
  <si>
    <t>FEB2</t>
  </si>
  <si>
    <t>1873-3468</t>
  </si>
  <si>
    <t>FEBS LETTERS</t>
  </si>
  <si>
    <t>10.1002/(ISSN)1873-3468</t>
  </si>
  <si>
    <t>https://febs.onlinelibrary.wiley.com/journal/18733468</t>
  </si>
  <si>
    <t>378</t>
  </si>
  <si>
    <t>593</t>
  </si>
  <si>
    <t>Federation of European Biochemical Societies</t>
  </si>
  <si>
    <t>2.999</t>
  </si>
  <si>
    <t>0014-8962</t>
  </si>
  <si>
    <t>1522-239X</t>
  </si>
  <si>
    <t>FEDDES REPERTORIUM</t>
  </si>
  <si>
    <t>10.1002/(ISSN)1522-239Xb</t>
  </si>
  <si>
    <t>https://onlinelibrary.wiley.com/journal/1522239Xb</t>
  </si>
  <si>
    <t>1905</t>
  </si>
  <si>
    <t>FGC</t>
  </si>
  <si>
    <t>1949-3177</t>
  </si>
  <si>
    <t>1949-3185</t>
  </si>
  <si>
    <t>FEDERAL GRANTS &amp; CONTRACTS</t>
  </si>
  <si>
    <t>10.1002/(ISSN)1949-3185</t>
  </si>
  <si>
    <t>https://onlinelibrary.wiley.com/journal/19493185</t>
  </si>
  <si>
    <t>FAAM</t>
  </si>
  <si>
    <t>0267-4424</t>
  </si>
  <si>
    <t>1468-0408</t>
  </si>
  <si>
    <t>FINANCIAL ACCOUNTABILITY &amp; MANAGEMENT</t>
  </si>
  <si>
    <t>10.1111/(ISSN)1468-0408</t>
  </si>
  <si>
    <t>https://onlinelibrary.wiley.com/journal/14680408</t>
  </si>
  <si>
    <t>FIMA</t>
  </si>
  <si>
    <t>0046-3892</t>
  </si>
  <si>
    <t>1755-053X</t>
  </si>
  <si>
    <t>FINANCIAL MANAGEMENT</t>
  </si>
  <si>
    <t>10.1111/(ISSN)1755-053X</t>
  </si>
  <si>
    <t>https://onlinelibrary.wiley.com/journal/1755053X</t>
  </si>
  <si>
    <t>Financial Management Association International</t>
  </si>
  <si>
    <t>1.517</t>
  </si>
  <si>
    <t>FMII</t>
  </si>
  <si>
    <t>0963-8008</t>
  </si>
  <si>
    <t>1468-0416</t>
  </si>
  <si>
    <t>FINANCIAL MARKETS, INSTITUTIONS &amp; INSTRUMENTS</t>
  </si>
  <si>
    <t>10.1111/(ISSN)1468-0416</t>
  </si>
  <si>
    <t>https://onlinelibrary.wiley.com/journal/14680416</t>
  </si>
  <si>
    <t>New York University Salomon Center</t>
  </si>
  <si>
    <t>CFP2</t>
  </si>
  <si>
    <t>2573-8615</t>
  </si>
  <si>
    <t>FINANCIAL PLANNING REVIEW</t>
  </si>
  <si>
    <t>10.1002/(ISSN)2573-8615</t>
  </si>
  <si>
    <t>https://onlinelibrary.wiley.com/journal/25738615</t>
  </si>
  <si>
    <t>Personal Finance</t>
  </si>
  <si>
    <t>Certified Financial Planning Board of Standards Inc</t>
  </si>
  <si>
    <t>FAM</t>
  </si>
  <si>
    <t>0308-0501</t>
  </si>
  <si>
    <t>1099-1018</t>
  </si>
  <si>
    <t>FIRE AND MATERIALS</t>
  </si>
  <si>
    <t>10.1002/(ISSN)1099-1018</t>
  </si>
  <si>
    <t>https://onlinelibrary.wiley.com/journal/10991018</t>
  </si>
  <si>
    <t>1.352</t>
  </si>
  <si>
    <t>FISC</t>
  </si>
  <si>
    <t>0143-5671</t>
  </si>
  <si>
    <t>1475-5890</t>
  </si>
  <si>
    <t>FISCAL STUDIES</t>
  </si>
  <si>
    <t>10.1111/(ISSN)1475-5890</t>
  </si>
  <si>
    <t>https://onlinelibrary.wiley.com/journal/14755890</t>
  </si>
  <si>
    <t>Institute for Fiscal Studies</t>
  </si>
  <si>
    <t>1.044</t>
  </si>
  <si>
    <t>FAF</t>
  </si>
  <si>
    <t>1467-2960</t>
  </si>
  <si>
    <t>1467-2979</t>
  </si>
  <si>
    <t>FISH AND FISHERIES</t>
  </si>
  <si>
    <t>10.1111/(ISSN)1467-2979</t>
  </si>
  <si>
    <t>https://onlinelibrary.wiley.com/journal/14672979</t>
  </si>
  <si>
    <t>9.013</t>
  </si>
  <si>
    <t>FSH</t>
  </si>
  <si>
    <t>0363-2415</t>
  </si>
  <si>
    <t>1548-8446</t>
  </si>
  <si>
    <t>FISHERIES</t>
  </si>
  <si>
    <t>10.1002/(ISSN)1548-8446</t>
  </si>
  <si>
    <t>https://onlinelibrary.wiley.com/journal/15488446</t>
  </si>
  <si>
    <t>Fisheries</t>
  </si>
  <si>
    <t>American Fisheries Society</t>
  </si>
  <si>
    <t>FME</t>
  </si>
  <si>
    <t>0969-997X</t>
  </si>
  <si>
    <t>1365-2400</t>
  </si>
  <si>
    <t>FISHERIES MANAGEMENT &amp; ECOLOGY</t>
  </si>
  <si>
    <t>10.1111/(ISSN)1365-2400</t>
  </si>
  <si>
    <t>https://onlinelibrary.wiley.com/journal/13652400</t>
  </si>
  <si>
    <t>1.327</t>
  </si>
  <si>
    <t>FOG</t>
  </si>
  <si>
    <t>1054-6006</t>
  </si>
  <si>
    <t>1365-2419</t>
  </si>
  <si>
    <t>FISHERIES OCEANOGRAPHY</t>
  </si>
  <si>
    <t>10.1111/(ISSN)1365-2419</t>
  </si>
  <si>
    <t>https://onlinelibrary.wiley.com/journal/13652419</t>
  </si>
  <si>
    <t>Japanese Society for Fisheries Oceanography</t>
  </si>
  <si>
    <t>2.730</t>
  </si>
  <si>
    <t>FFJ</t>
  </si>
  <si>
    <t>0882-5734</t>
  </si>
  <si>
    <t>1099-1026</t>
  </si>
  <si>
    <t>FLAVOUR AND FRAGRANCE JOURNAL</t>
  </si>
  <si>
    <t>10.1002/(ISSN)1099-1026</t>
  </si>
  <si>
    <t>https://onlinelibrary.wiley.com/journal/10991026</t>
  </si>
  <si>
    <t>Flavor, Perfume &amp; Cosmetic Science</t>
  </si>
  <si>
    <t>1.644</t>
  </si>
  <si>
    <t>FQU</t>
  </si>
  <si>
    <t>2572-8644</t>
  </si>
  <si>
    <t>FOOD QUALITY &amp; SAFETY</t>
  </si>
  <si>
    <t>Print Only; no DOI</t>
  </si>
  <si>
    <t>FLAN</t>
  </si>
  <si>
    <t>0015-718X</t>
  </si>
  <si>
    <t>1944-9720</t>
  </si>
  <si>
    <t>FOREIGN LANGUAGE ANNALS</t>
  </si>
  <si>
    <t>10.1111/(ISSN)1944-9720</t>
  </si>
  <si>
    <t>https://onlinelibrary.wiley.com/journal/19449720</t>
  </si>
  <si>
    <t>American Council on the Teaching of Foreign Languages</t>
  </si>
  <si>
    <t>0.756</t>
  </si>
  <si>
    <t>EFP</t>
  </si>
  <si>
    <t>1437-4781</t>
  </si>
  <si>
    <t>1439-0329</t>
  </si>
  <si>
    <t>FOREST PATHOLOGY</t>
  </si>
  <si>
    <t>10.1111/(ISSN)1439-0329</t>
  </si>
  <si>
    <t>https://onlinelibrary.wiley.com/journal/14390329</t>
  </si>
  <si>
    <t>Plant Pathology</t>
  </si>
  <si>
    <t>6-7</t>
  </si>
  <si>
    <t>1.547</t>
  </si>
  <si>
    <t>0172-1518</t>
  </si>
  <si>
    <t>1522-2357</t>
  </si>
  <si>
    <t>FORSCHUNG</t>
  </si>
  <si>
    <t>10.1002/(ISSN)1522-2357</t>
  </si>
  <si>
    <t>https://onlinelibrary.wiley.com/journal/15222357</t>
  </si>
  <si>
    <t>Deutsche Forschungsgemeinschaft</t>
  </si>
  <si>
    <t>0015-8208</t>
  </si>
  <si>
    <t>1521-3978</t>
  </si>
  <si>
    <t>FORTSCHRITTE DER PHYSIK/PROGRESS OF PHYSICS</t>
  </si>
  <si>
    <t>10.1002/(ISSN)1521-3978</t>
  </si>
  <si>
    <t>https://onlinelibrary.wiley.com/journal/15213978</t>
  </si>
  <si>
    <t>1953</t>
  </si>
  <si>
    <t>2.434</t>
  </si>
  <si>
    <t>FWB</t>
  </si>
  <si>
    <t>0046-5070</t>
  </si>
  <si>
    <t>1365-2427</t>
  </si>
  <si>
    <t>FRESHWATER BIOLOGY</t>
  </si>
  <si>
    <t>10.1111/(ISSN)1365-2427</t>
  </si>
  <si>
    <t>https://onlinelibrary.wiley.com/journal/13652427</t>
  </si>
  <si>
    <t>3.255</t>
  </si>
  <si>
    <t>FEE</t>
  </si>
  <si>
    <t>1540-9295</t>
  </si>
  <si>
    <t>1540-9309</t>
  </si>
  <si>
    <t>FRONTIERS IN ECOLOGY AND THE ENVIRONMENT</t>
  </si>
  <si>
    <t>10.1002/(ISSN)1540-9309</t>
  </si>
  <si>
    <t>https://esajournals.onlinelibrary.wiley.com/journal/15409309</t>
  </si>
  <si>
    <t>8.504</t>
  </si>
  <si>
    <t>1615-6846</t>
  </si>
  <si>
    <t>1615-6854</t>
  </si>
  <si>
    <t>FUEL CELLS</t>
  </si>
  <si>
    <t>10.1002/(ISSN)1615-6854</t>
  </si>
  <si>
    <t>https://onlinelibrary.wiley.com/journal/16156854</t>
  </si>
  <si>
    <t>1.769</t>
  </si>
  <si>
    <t>FEC</t>
  </si>
  <si>
    <t>0269-8463</t>
  </si>
  <si>
    <t>1365-2435</t>
  </si>
  <si>
    <t>FUNCTIONAL ECOLOGY</t>
  </si>
  <si>
    <t>10.1111/(ISSN)1365-2435</t>
  </si>
  <si>
    <t>https://besjournals.onlinelibrary.wiley.com/journal/13652435</t>
  </si>
  <si>
    <t>British Ecological Society</t>
  </si>
  <si>
    <t>5.630</t>
  </si>
  <si>
    <t>FCP</t>
  </si>
  <si>
    <t>0767-3981</t>
  </si>
  <si>
    <t>1472-8206</t>
  </si>
  <si>
    <t>FUNDAMENTAL &amp; CLINICAL PHARMACOLOGY</t>
  </si>
  <si>
    <t>10.1111/(ISSN)1472-8206</t>
  </si>
  <si>
    <t>https://onlinelibrary.wiley.com/journal/14728206</t>
  </si>
  <si>
    <t>Société Française de Pharmacologie et de Thérapeutique</t>
  </si>
  <si>
    <t>FFO2</t>
  </si>
  <si>
    <t>2573-5152</t>
  </si>
  <si>
    <t>FUTURES &amp; FORESIGHT SCIENCE</t>
  </si>
  <si>
    <t>10.1002/(ISSN)2573-5152</t>
  </si>
  <si>
    <t>https://onlinelibrary.wiley.com/journal/25735152</t>
  </si>
  <si>
    <t>0936-7195</t>
  </si>
  <si>
    <t>1522-2608</t>
  </si>
  <si>
    <t>GAMM - MITTEILUNGEN</t>
  </si>
  <si>
    <t>10.1002/(ISSN)1522-2608</t>
  </si>
  <si>
    <t>https://onlinelibrary.wiley.com/journal/15222608</t>
  </si>
  <si>
    <t>Gesellschaft für Angewandte Mathematik und Mechanik</t>
  </si>
  <si>
    <t>YGH2</t>
  </si>
  <si>
    <t>1478-1239</t>
  </si>
  <si>
    <t xml:space="preserve">GASTROHEP  </t>
  </si>
  <si>
    <t>10.1002/(ISSN)1478-1239</t>
  </si>
  <si>
    <t>https://.onlinelibrary.wiley.com/journal/14781239</t>
  </si>
  <si>
    <t>GEND</t>
  </si>
  <si>
    <t>0953-5233</t>
  </si>
  <si>
    <t>1468-0424</t>
  </si>
  <si>
    <t>GENDER &amp; HISTORY</t>
  </si>
  <si>
    <t>10.1111/(ISSN)1468-0424</t>
  </si>
  <si>
    <t>https://onlinelibrary.wiley.com/journal/14680424</t>
  </si>
  <si>
    <t>Gender &amp; History</t>
  </si>
  <si>
    <t>GWAO</t>
  </si>
  <si>
    <t>0968-6673</t>
  </si>
  <si>
    <t>1468-0432</t>
  </si>
  <si>
    <t>GENDER, WORK &amp; ORGANISATION</t>
  </si>
  <si>
    <t>10.1111/(ISSN)1468-0432</t>
  </si>
  <si>
    <t>https://onlinelibrary.wiley.com/journal/14680432</t>
  </si>
  <si>
    <t>1.548</t>
  </si>
  <si>
    <t>GENA</t>
  </si>
  <si>
    <t>1537-1727</t>
  </si>
  <si>
    <t>1939-3466</t>
  </si>
  <si>
    <t>GENERAL ANTHROPOLOGY</t>
  </si>
  <si>
    <t>10.1111/(ISSN)1939-3466</t>
  </si>
  <si>
    <t>https://anthrosource.onlinelibrary.wiley.com/journal/19393466</t>
  </si>
  <si>
    <t>GTC</t>
  </si>
  <si>
    <t>1356-9597</t>
  </si>
  <si>
    <t>1365-2443</t>
  </si>
  <si>
    <t>GENES TO CELLS</t>
  </si>
  <si>
    <t>10.1111/(ISSN)1365-2443</t>
  </si>
  <si>
    <t>https://onlinelibrary.wiley.com/journal/13652443</t>
  </si>
  <si>
    <t>Molecular Biology Society of Japan</t>
  </si>
  <si>
    <t>1.993</t>
  </si>
  <si>
    <t>GBB</t>
  </si>
  <si>
    <t>1601-1848</t>
  </si>
  <si>
    <t>1601-183X</t>
  </si>
  <si>
    <t>GENES, BRAIN AND BEHAVIOR</t>
  </si>
  <si>
    <t>10.1111/(ISSN)1601-183X</t>
  </si>
  <si>
    <t>https://onlinelibrary.wiley.com/journal/1601183X</t>
  </si>
  <si>
    <t>International Behavioural and Neural Genetics Society</t>
  </si>
  <si>
    <t>3.743</t>
  </si>
  <si>
    <t>GCC</t>
  </si>
  <si>
    <t>1045-2257</t>
  </si>
  <si>
    <t>1098-2264</t>
  </si>
  <si>
    <t>GENES, CHROMOSOMES AND CANCER</t>
  </si>
  <si>
    <t>10.1002/(ISSN)1098-2264</t>
  </si>
  <si>
    <t>https://onlinelibrary.wiley.com/journal/10982264</t>
  </si>
  <si>
    <t>3.696</t>
  </si>
  <si>
    <t>DVG</t>
  </si>
  <si>
    <t>1526-954X</t>
  </si>
  <si>
    <t>1526-968X</t>
  </si>
  <si>
    <t>GENESIS: THE JOURNAL OF GENETICS AND DEVELOPMENT</t>
  </si>
  <si>
    <t>10.1002/(ISSN)1526-968X</t>
  </si>
  <si>
    <t>https://onlinelibrary.wiley.com/journal/1526968X</t>
  </si>
  <si>
    <t>2.165</t>
  </si>
  <si>
    <t>GEPI</t>
  </si>
  <si>
    <t>0741-0395</t>
  </si>
  <si>
    <t>1098-2272</t>
  </si>
  <si>
    <t>GENETIC EPIDEMIOLOGY</t>
  </si>
  <si>
    <t>10.1002/(ISSN)1098-2272</t>
  </si>
  <si>
    <t>https://onlinelibrary.wiley.com/journal/10982272</t>
  </si>
  <si>
    <t>1.884</t>
  </si>
  <si>
    <t>GEA</t>
  </si>
  <si>
    <t>0883-6353</t>
  </si>
  <si>
    <t>1520-6548</t>
  </si>
  <si>
    <t>GEOARCHAEOLOGY</t>
  </si>
  <si>
    <t>10.1002/(ISSN)1520-6548</t>
  </si>
  <si>
    <t>https://onlinelibrary.wiley.com/journal/15206548</t>
  </si>
  <si>
    <t>1.763</t>
  </si>
  <si>
    <t>GBI</t>
  </si>
  <si>
    <t>1472-4677</t>
  </si>
  <si>
    <t>1472-4669</t>
  </si>
  <si>
    <t>GEOBIOLOGY</t>
  </si>
  <si>
    <t>10.1111/(ISSN)1472-4669</t>
  </si>
  <si>
    <t>https://onlinelibrary.wiley.com/journal/14724669</t>
  </si>
  <si>
    <t>Paleontology, Paleobiology &amp; Geobiology</t>
  </si>
  <si>
    <t>3.462</t>
  </si>
  <si>
    <t>GGG3</t>
  </si>
  <si>
    <t>1525-2027</t>
  </si>
  <si>
    <t xml:space="preserve">GEOCHEMISTRY, GEOPHYSICS, GEOSYSTEMS </t>
  </si>
  <si>
    <t>10.1002/(ISSN)1525-2027</t>
  </si>
  <si>
    <t>https://agupubs.onlinelibrary.wiley.com/journal/15252027</t>
  </si>
  <si>
    <t>2.981</t>
  </si>
  <si>
    <t>GEAN</t>
  </si>
  <si>
    <t>0016-7363</t>
  </si>
  <si>
    <t>1538-4632</t>
  </si>
  <si>
    <t>GEOGRAPHICAL ANALYSIS</t>
  </si>
  <si>
    <t>10.1111/(ISSN)1538-4632</t>
  </si>
  <si>
    <t>https://onlinelibrary.wiley.com/journal/15384632</t>
  </si>
  <si>
    <t>Geographical Methodology &amp; Techniques</t>
  </si>
  <si>
    <t>Arizona State University GeoDa Center for Geospatial Analysis and Computation</t>
  </si>
  <si>
    <t>1.905</t>
  </si>
  <si>
    <t>GEOR</t>
  </si>
  <si>
    <t>1745-5863</t>
  </si>
  <si>
    <t>1745-5871</t>
  </si>
  <si>
    <t>GEOGRAPHICAL RESEARCH</t>
  </si>
  <si>
    <t>10.1111/(ISSN)1745-5871</t>
  </si>
  <si>
    <t>https://onlinelibrary.wiley.com/journal/17455871</t>
  </si>
  <si>
    <t>Institute of Australian Geographers Inc.</t>
  </si>
  <si>
    <t>1.677</t>
  </si>
  <si>
    <t>GERE</t>
  </si>
  <si>
    <t>0016-7428</t>
  </si>
  <si>
    <t>1931-0846</t>
  </si>
  <si>
    <t>GEOGRAPHICAL REVIEW</t>
  </si>
  <si>
    <t>10.1001/(ISSN)1931-0846</t>
  </si>
  <si>
    <t>https://onlinelibrary.wiley.com/journal/19310846</t>
  </si>
  <si>
    <t>Human Geography</t>
  </si>
  <si>
    <t>American Geographical Society (AGS)</t>
  </si>
  <si>
    <t>0.864</t>
  </si>
  <si>
    <t>GEC3</t>
  </si>
  <si>
    <t>1749-8198</t>
  </si>
  <si>
    <t xml:space="preserve">GEOGRAPHY COMPASS  </t>
  </si>
  <si>
    <t>10.1111/(ISSN)1749-8198</t>
  </si>
  <si>
    <t>https://onlinelibrary.wiley.com/journal/17498198</t>
  </si>
  <si>
    <t>2.161</t>
  </si>
  <si>
    <t>GJ</t>
  </si>
  <si>
    <t>0072-1050</t>
  </si>
  <si>
    <t>1099-1034</t>
  </si>
  <si>
    <t>GEOLOGICAL JOURNAL</t>
  </si>
  <si>
    <t>10.1002/(ISSN)1099-1034</t>
  </si>
  <si>
    <t>https://onlinelibrary.wiley.com/journal/10991034</t>
  </si>
  <si>
    <t>2.978</t>
  </si>
  <si>
    <t>GTO</t>
  </si>
  <si>
    <t>0266-6979</t>
  </si>
  <si>
    <t>1365-2451</t>
  </si>
  <si>
    <t>GEOLOGY TODAY</t>
  </si>
  <si>
    <t>10.1111/(ISSN)1365-2451</t>
  </si>
  <si>
    <t>https://onlinelibrary.wiley.com/journal/13652451</t>
  </si>
  <si>
    <t>Geologists' Association</t>
  </si>
  <si>
    <t>1865-7362</t>
  </si>
  <si>
    <t>1865-7389</t>
  </si>
  <si>
    <t>GEOMECHANICS AND TUNNELLING</t>
  </si>
  <si>
    <t>10.1002/(ISSN)1865-7389</t>
  </si>
  <si>
    <t>https://onlinelibrary.wiley.com/journal/18657389</t>
  </si>
  <si>
    <t>Osterreichische Gesellschaft fur Geomechanik</t>
  </si>
  <si>
    <t>GPR</t>
  </si>
  <si>
    <t>0016-8025</t>
  </si>
  <si>
    <t>1365-2478</t>
  </si>
  <si>
    <t>GEOPHYSICAL PROSPECTING</t>
  </si>
  <si>
    <t>10.1111/(ISSN)1365-2478</t>
  </si>
  <si>
    <t>https://onlinelibrary.wiley.com/journal/13652478</t>
  </si>
  <si>
    <t>1.846</t>
  </si>
  <si>
    <t>GRL</t>
  </si>
  <si>
    <t>0094-8276</t>
  </si>
  <si>
    <t>1944-8007</t>
  </si>
  <si>
    <t>GEOPHYSICAL RESEARCH LETTERS</t>
  </si>
  <si>
    <t>10.1002/(ISSN)1944-8007</t>
  </si>
  <si>
    <t>https://agupubs.onlinelibrary.wiley.com/journal/19448007</t>
  </si>
  <si>
    <t>GGR</t>
  </si>
  <si>
    <t>1639-4488</t>
  </si>
  <si>
    <t>1751-908X</t>
  </si>
  <si>
    <t>GEOSTANDARDS &amp; GEOANALYTICAL RESEARCH</t>
  </si>
  <si>
    <t>10.1111/(ISSN)1751-908X</t>
  </si>
  <si>
    <t>https://onlinelibrary.wiley.com/journal/1751908X</t>
  </si>
  <si>
    <t>Geochemistry &amp; Mineralogy</t>
  </si>
  <si>
    <t>International Association of Geoanalysts</t>
  </si>
  <si>
    <t>3.422</t>
  </si>
  <si>
    <t>0172-6145</t>
  </si>
  <si>
    <t>2190-6653</t>
  </si>
  <si>
    <t>GEOTECHNIK</t>
  </si>
  <si>
    <t>10.1002/(ISSN)2190-6653</t>
  </si>
  <si>
    <t>https://onlinelibrary.wiley.com/journal/21906653</t>
  </si>
  <si>
    <t>Deutsche Gesellschaft fur Geotechnik e V</t>
  </si>
  <si>
    <t>GGI</t>
  </si>
  <si>
    <t>1444-1586</t>
  </si>
  <si>
    <t>1447-0594</t>
  </si>
  <si>
    <t>GERIATRICS &amp; GERONTOLOGY INTERNATIONAL</t>
  </si>
  <si>
    <t>10.1111/(ISSN)1447-0594</t>
  </si>
  <si>
    <t>https://onlinelibrary.wiley.com/journal/14470594</t>
  </si>
  <si>
    <t>Japanese Geriatrics Society</t>
  </si>
  <si>
    <t>2.351</t>
  </si>
  <si>
    <t>GEER</t>
  </si>
  <si>
    <t>1465-6485</t>
  </si>
  <si>
    <t>1468-0475</t>
  </si>
  <si>
    <t>GERMAN ECONOMIC REVIEW</t>
  </si>
  <si>
    <t>10.1111/(ISSN)1468-0475</t>
  </si>
  <si>
    <t>https://onlinelibrary.wiley.com/journal/14680475</t>
  </si>
  <si>
    <t>German Economic Association (Verein für Socialpolitik)</t>
  </si>
  <si>
    <t>GLAL</t>
  </si>
  <si>
    <t>0016-8777</t>
  </si>
  <si>
    <t>1468-0483</t>
  </si>
  <si>
    <t>GERMAN LIFE AND LETTERS</t>
  </si>
  <si>
    <t>10.1111/(ISSN)1468-0483</t>
  </si>
  <si>
    <t>https://onlinelibrary.wiley.com/journal/14680483</t>
  </si>
  <si>
    <t>European Literature</t>
  </si>
  <si>
    <t>1936</t>
  </si>
  <si>
    <t>0172-1526</t>
  </si>
  <si>
    <t>1522-2322</t>
  </si>
  <si>
    <t>GERMAN RESEARCH</t>
  </si>
  <si>
    <t>10.1002/(ISSN)1522-2322</t>
  </si>
  <si>
    <t>https://onlinelibrary.wiley.com/journal/15222322</t>
  </si>
  <si>
    <t>GER</t>
  </si>
  <si>
    <t>0734-0664</t>
  </si>
  <si>
    <t>1741-2358</t>
  </si>
  <si>
    <t>GERODONTOLOGY</t>
  </si>
  <si>
    <t>10.1111/(ISSN)1741-2358</t>
  </si>
  <si>
    <t>https://onlinelibrary.wiley.com/journal/17412358</t>
  </si>
  <si>
    <t>Gerodontology</t>
  </si>
  <si>
    <t>GERODONTOLOGY ASSOCIATION</t>
  </si>
  <si>
    <t>1.681</t>
  </si>
  <si>
    <t>GLIA</t>
  </si>
  <si>
    <t>0894-1491</t>
  </si>
  <si>
    <t>1098-1136</t>
  </si>
  <si>
    <t>10.1002/(ISSN)1098-1136</t>
  </si>
  <si>
    <t>https://onlinelibrary.wiley.com/journal/10981136</t>
  </si>
  <si>
    <t>6.200</t>
  </si>
  <si>
    <t>GBC</t>
  </si>
  <si>
    <t>0886-6236</t>
  </si>
  <si>
    <t>1944-9224</t>
  </si>
  <si>
    <t>GLOBAL BIOGEOCHEMICAL CYCLES</t>
  </si>
  <si>
    <t>10.1002/(ISSN)1944-9224</t>
  </si>
  <si>
    <t>https://agupubs.onlinelibrary.wiley.com/journal/19449224</t>
  </si>
  <si>
    <t>4.495</t>
  </si>
  <si>
    <t>JOE</t>
  </si>
  <si>
    <t>1932-2054</t>
  </si>
  <si>
    <t>1932-2062</t>
  </si>
  <si>
    <t>GLOBAL BUSINESS AND ORGANIZATIONAL EXCELLENCE</t>
  </si>
  <si>
    <t>10.1002/(ISSN)1932-2062</t>
  </si>
  <si>
    <t>https://onlinelibrary.wiley.com/journal/19322062</t>
  </si>
  <si>
    <t>International Management</t>
  </si>
  <si>
    <t>GCB</t>
  </si>
  <si>
    <t>1354-1013</t>
  </si>
  <si>
    <t>1365-2486</t>
  </si>
  <si>
    <t>GLOBAL CHANGE BIOLOGY</t>
  </si>
  <si>
    <t>10.1111/(ISSN)1365-2486</t>
  </si>
  <si>
    <t>https://onlinelibrary.wiley.com/journal/13652486</t>
  </si>
  <si>
    <t>8.502</t>
  </si>
  <si>
    <t>GEB</t>
  </si>
  <si>
    <t>1466-822X</t>
  </si>
  <si>
    <t>1466-8238</t>
  </si>
  <si>
    <t>GLOBAL ECOLOGY AND BIOGEOGRAPHY</t>
  </si>
  <si>
    <t>10.1111/(ISSN)1466-8238</t>
  </si>
  <si>
    <t>https://onlinelibrary.wiley.com/journal/14668238</t>
  </si>
  <si>
    <t>6.045</t>
  </si>
  <si>
    <t>GLOB</t>
  </si>
  <si>
    <t>1470-2266</t>
  </si>
  <si>
    <t>1471-0374</t>
  </si>
  <si>
    <t>GLOBAL NETWORKS</t>
  </si>
  <si>
    <t>10.1111/(ISSN)1471-0374</t>
  </si>
  <si>
    <t>https://onlinelibrary.wiley.com/journal/14710374</t>
  </si>
  <si>
    <t>Global Networks Partnership</t>
  </si>
  <si>
    <t>1.359</t>
  </si>
  <si>
    <t>GPOL</t>
  </si>
  <si>
    <t>1758-5880</t>
  </si>
  <si>
    <t>1758-5899</t>
  </si>
  <si>
    <t>GLOBAL POLICY</t>
  </si>
  <si>
    <t>10.1111/(ISSN)1758-5899</t>
  </si>
  <si>
    <t>https://onlinelibrary.wiley.com/journal/17585899</t>
  </si>
  <si>
    <t>Durham University</t>
  </si>
  <si>
    <t>0.861</t>
  </si>
  <si>
    <t>GSJ</t>
  </si>
  <si>
    <t>2042-5791</t>
  </si>
  <si>
    <t>2042-5805</t>
  </si>
  <si>
    <t>GLOBAL STRATEGY JOURNAL</t>
  </si>
  <si>
    <t>10.1002/(ISSN)2042-5805</t>
  </si>
  <si>
    <t>https://onlinelibrary.wiley.com/journal/20425805</t>
  </si>
  <si>
    <t>Strategic Management</t>
  </si>
  <si>
    <t>Strategic Management Society</t>
  </si>
  <si>
    <t>2.000</t>
  </si>
  <si>
    <t>GOVE</t>
  </si>
  <si>
    <t>0952-1895</t>
  </si>
  <si>
    <t>1468-0491</t>
  </si>
  <si>
    <t>GOVERNANCE</t>
  </si>
  <si>
    <t>10.1111/(ISSN)1468-0491</t>
  </si>
  <si>
    <t>https://onlinelibrary.wiley.com/journal/14680491</t>
  </si>
  <si>
    <t>IPSA Research Committee on the Structure and Organization of Government</t>
  </si>
  <si>
    <t>2.603</t>
  </si>
  <si>
    <t>GFS</t>
  </si>
  <si>
    <t>0142-5242</t>
  </si>
  <si>
    <t>1365-2494</t>
  </si>
  <si>
    <t>GRASS &amp; FORAGE SCIENCE</t>
  </si>
  <si>
    <t>10.1111/(ISSN)1365-2494</t>
  </si>
  <si>
    <t>https://onlinelibrary.wiley.com/journal/13652494</t>
  </si>
  <si>
    <t>General &amp; Introductory Agriculture</t>
  </si>
  <si>
    <t>British Grassland Society</t>
  </si>
  <si>
    <t>1.457</t>
  </si>
  <si>
    <t>GRS</t>
  </si>
  <si>
    <t>1744-6961</t>
  </si>
  <si>
    <t>1744-697X</t>
  </si>
  <si>
    <t>GRASSLAND SCIENCE</t>
  </si>
  <si>
    <t>10.1111/(ISSN)1744-697X</t>
  </si>
  <si>
    <t>https://onlinelibrary.wiley.com/journal/1744697X</t>
  </si>
  <si>
    <t>Agriculture &amp; Ecology</t>
  </si>
  <si>
    <t>Japanese Society of Grassland Science</t>
  </si>
  <si>
    <t>0.734</t>
  </si>
  <si>
    <t>GHG3</t>
  </si>
  <si>
    <t>2152-3878</t>
  </si>
  <si>
    <t>GREENHOUSE GASES: SCIENCE AND TECHNOLOGY</t>
  </si>
  <si>
    <t>10.1002/(ISSN)2152-3878</t>
  </si>
  <si>
    <t>https://onlinelibrary.wiley.com/journal/21523878</t>
  </si>
  <si>
    <t>Carbon Capture &amp; Storage</t>
  </si>
  <si>
    <t>1.991</t>
  </si>
  <si>
    <t>GWAT</t>
  </si>
  <si>
    <t>0017-467X</t>
  </si>
  <si>
    <t>1745-6584</t>
  </si>
  <si>
    <t>GROUNDWATER</t>
  </si>
  <si>
    <t>10.1111/(ISSN)1745-6584</t>
  </si>
  <si>
    <t>https://onlinelibrary.wiley.com/journal/17456584</t>
  </si>
  <si>
    <t>Groundwater &amp; Hydrogeology</t>
  </si>
  <si>
    <t>National Ground Water Association</t>
  </si>
  <si>
    <t>2.067</t>
  </si>
  <si>
    <t>GWMR</t>
  </si>
  <si>
    <t>1069-3629</t>
  </si>
  <si>
    <t>1745-6592</t>
  </si>
  <si>
    <t>GROUNDWATER MONITORING &amp; REMEDIATION</t>
  </si>
  <si>
    <t>10.1111/(ISSN)1745-6592</t>
  </si>
  <si>
    <t>https://onlinelibrary.wiley.com/journal/17456592</t>
  </si>
  <si>
    <t>1.550</t>
  </si>
  <si>
    <t>GROW</t>
  </si>
  <si>
    <t>0017-4815</t>
  </si>
  <si>
    <t>1468-2257</t>
  </si>
  <si>
    <t>GROWTH AND CHANGE</t>
  </si>
  <si>
    <t>10.1111/(ISSN)1468-2257</t>
  </si>
  <si>
    <t>https://onlinelibrary.wiley.com/journal/14682257</t>
  </si>
  <si>
    <t>Regional Studies</t>
  </si>
  <si>
    <t>Centre for Business and Economic Research (CBER)</t>
  </si>
  <si>
    <t>0.561</t>
  </si>
  <si>
    <t>HAE</t>
  </si>
  <si>
    <t>1351-8216</t>
  </si>
  <si>
    <t>1365-2516</t>
  </si>
  <si>
    <t>HAEMOPHILIA</t>
  </si>
  <si>
    <t>10.1111/(ISSN)1365-2516</t>
  </si>
  <si>
    <t>https://onlinelibrary.wiley.com/journal/13652516</t>
  </si>
  <si>
    <t>Hemostasis &amp; Thrombosis Research Society (HTRS)</t>
  </si>
  <si>
    <t>3.569</t>
  </si>
  <si>
    <t>HAST</t>
  </si>
  <si>
    <t>0093-0334</t>
  </si>
  <si>
    <t>1552-146X</t>
  </si>
  <si>
    <t>HASTINGS CENTER REPORT</t>
  </si>
  <si>
    <t>10.1002/(ISSN)1552-146X</t>
  </si>
  <si>
    <t>https://onlinelibrary.wiley.com/journal/1552146X</t>
  </si>
  <si>
    <t>1.684</t>
  </si>
  <si>
    <t>HED</t>
  </si>
  <si>
    <t>1043-3074</t>
  </si>
  <si>
    <t>1097-0347</t>
  </si>
  <si>
    <t>HEAD &amp; NECK: JOURNAL FOR THE SCIENCES &amp; SPECIALTIES OF THE HEAD AND NECK</t>
  </si>
  <si>
    <t>10.1002/(ISSN)1097-0347</t>
  </si>
  <si>
    <t>https://onlinelibrary.wiley.com/journal/10970347</t>
  </si>
  <si>
    <t>3.376</t>
  </si>
  <si>
    <t>HEAD</t>
  </si>
  <si>
    <t>0017-8748</t>
  </si>
  <si>
    <t>1526-4610</t>
  </si>
  <si>
    <t>HEADACHE: THE JOURNAL OF HEAD AND FACE PAIN</t>
  </si>
  <si>
    <t>10.1111/(ISSN)1526-4610</t>
  </si>
  <si>
    <t>https://onlinelibrary.wiley.com/journal/15264610</t>
  </si>
  <si>
    <t>American Headache Society</t>
  </si>
  <si>
    <t>2.816</t>
  </si>
  <si>
    <t>HSC</t>
  </si>
  <si>
    <t>0966-0410</t>
  </si>
  <si>
    <t>1365-2524</t>
  </si>
  <si>
    <t>HEALTH &amp; SOCIAL CARE IN THE COMMUNITY</t>
  </si>
  <si>
    <t>10.1111/(ISSN)1365-2524</t>
  </si>
  <si>
    <t>https://onlinelibrary.wiley.com/journal/13652524</t>
  </si>
  <si>
    <t>2.047</t>
  </si>
  <si>
    <t>HEC</t>
  </si>
  <si>
    <t>1057-9230</t>
  </si>
  <si>
    <t>1099-1050</t>
  </si>
  <si>
    <t>HEALTH ECONOMICS</t>
  </si>
  <si>
    <t>10.1002/(ISSN)1099-1050</t>
  </si>
  <si>
    <t>https://onlinelibrary.wiley.com/journal/10991050</t>
  </si>
  <si>
    <t>Economics of Health &amp; Social Care</t>
  </si>
  <si>
    <t>2.301</t>
  </si>
  <si>
    <t>HIR</t>
  </si>
  <si>
    <t>1471-1834</t>
  </si>
  <si>
    <t>1471-1842</t>
  </si>
  <si>
    <t>HEALTH INFORMATION AND LIBRARIES JOURNAL</t>
  </si>
  <si>
    <t>10.1111/(ISSN)1471-1842</t>
  </si>
  <si>
    <t>https://onlinelibrary.wiley.com/journal/14711842</t>
  </si>
  <si>
    <t>Health Libraries Group of the Chartered Institute of Library and Information Professionals</t>
  </si>
  <si>
    <t>0.875</t>
  </si>
  <si>
    <t>HPJA</t>
  </si>
  <si>
    <t>1036-1073</t>
  </si>
  <si>
    <t>2201-1617</t>
  </si>
  <si>
    <t>HEALTH PROMOTION JOURNAL OF AUSTRALIA</t>
  </si>
  <si>
    <t>10.1002/(ISSN)2201-1617</t>
  </si>
  <si>
    <t>https://onlinelibrary.wiley.com/journal/22011617</t>
  </si>
  <si>
    <t>Public Health Behavior &amp; Education</t>
  </si>
  <si>
    <t>Australian Health Promotion Association</t>
  </si>
  <si>
    <t>1.097</t>
  </si>
  <si>
    <t>HESR</t>
  </si>
  <si>
    <t>0017-9124</t>
  </si>
  <si>
    <t>1475-6773</t>
  </si>
  <si>
    <t>HEALTH SERVICES RESEARCH</t>
  </si>
  <si>
    <t>10.1111/(ISSN)1475-6773</t>
  </si>
  <si>
    <t>https://onlinelibrary.wiley.com/journal/14756773</t>
  </si>
  <si>
    <t>Health &amp; Social Care</t>
  </si>
  <si>
    <t>Health Research and Educational Trust</t>
  </si>
  <si>
    <t>3.089</t>
  </si>
  <si>
    <t>HTJ</t>
  </si>
  <si>
    <t>1099-2871</t>
  </si>
  <si>
    <t>1523-1496</t>
  </si>
  <si>
    <t>HEAT TRANSFER - ASIAN RESEARCH</t>
  </si>
  <si>
    <t>10.1002/(ISSN)1523-1496</t>
  </si>
  <si>
    <t>https://onlinelibrary.wiley.com/journal/15231496</t>
  </si>
  <si>
    <t>General &amp; Introductory Mechanical Engineering</t>
  </si>
  <si>
    <t>HEL</t>
  </si>
  <si>
    <t>1083-4389</t>
  </si>
  <si>
    <t>1523-5378</t>
  </si>
  <si>
    <t>HELICOBACTER</t>
  </si>
  <si>
    <t>10.1111/(ISSN)1523-5378</t>
  </si>
  <si>
    <t>https://onlinelibrary.wiley.com/journal/15235378</t>
  </si>
  <si>
    <t>3.429</t>
  </si>
  <si>
    <t>0018-019X</t>
  </si>
  <si>
    <t>1522-2675</t>
  </si>
  <si>
    <t>HELVETICA CHIMICA ACTA</t>
  </si>
  <si>
    <t>10.1002/(ISSN)1522-2675</t>
  </si>
  <si>
    <t>https://onlinelibrary.wiley.com/journal/15222675</t>
  </si>
  <si>
    <t>Swiss Chemical Society</t>
  </si>
  <si>
    <t>1.071</t>
  </si>
  <si>
    <t>HON</t>
  </si>
  <si>
    <t>0278-0232</t>
  </si>
  <si>
    <t>1099-1069</t>
  </si>
  <si>
    <t>HEMATOLOGICAL ONCOLOGY</t>
  </si>
  <si>
    <t>10.1002/(ISSN)1099-1069</t>
  </si>
  <si>
    <t>https://onlinelibrary.wiley.com/journal/10991069</t>
  </si>
  <si>
    <t>3.118</t>
  </si>
  <si>
    <t>HDI</t>
  </si>
  <si>
    <t>1492-7535</t>
  </si>
  <si>
    <t>1542-4758</t>
  </si>
  <si>
    <t>HEMODIALYSIS INTERNATIONAL</t>
  </si>
  <si>
    <t>10.1111/(ISSN)1542-4758</t>
  </si>
  <si>
    <t>https://onlinelibrary.wiley.com/journal/15424758</t>
  </si>
  <si>
    <t>Nephrology</t>
  </si>
  <si>
    <t>International Society for Hemodialysis</t>
  </si>
  <si>
    <t>HEP</t>
  </si>
  <si>
    <t>0270-9139</t>
  </si>
  <si>
    <t>1527-3350</t>
  </si>
  <si>
    <t>HEPATOLOGY</t>
  </si>
  <si>
    <t>10.1002/(ISSN)1527-3350</t>
  </si>
  <si>
    <t>https://aasldpubs.onlinelibrary.wiley.com/journal/15273350</t>
  </si>
  <si>
    <t>Hepatology</t>
  </si>
  <si>
    <t>69-70</t>
  </si>
  <si>
    <t>American Association for the Study of Liver Diseases</t>
  </si>
  <si>
    <t>11.711</t>
  </si>
  <si>
    <t>HEPR</t>
  </si>
  <si>
    <t>1386-6346</t>
  </si>
  <si>
    <t>1872-034X</t>
  </si>
  <si>
    <t>HEPATOLOGY RESEARCH</t>
  </si>
  <si>
    <t>10.1111/(ISSN)1872-034X</t>
  </si>
  <si>
    <t>https://onlinelibrary.wiley.com/journal/1872034X</t>
  </si>
  <si>
    <t>Japan Society of Hepatology</t>
  </si>
  <si>
    <t>HF2</t>
  </si>
  <si>
    <t>2470-6981</t>
  </si>
  <si>
    <t>HIGH FREQUENCY</t>
  </si>
  <si>
    <t>10.1002/(ISSN)2470-6981</t>
  </si>
  <si>
    <t>https://onlinelibrary.wiley.com/journal/24706981</t>
  </si>
  <si>
    <t>Stevens Institute of Technology</t>
  </si>
  <si>
    <t>HEA</t>
  </si>
  <si>
    <t>0748-4364</t>
  </si>
  <si>
    <t>2150-1092</t>
  </si>
  <si>
    <t>HIGHER EDUCATION ABSTRACTS</t>
  </si>
  <si>
    <t>10.1111/(ISSN)2150-1092</t>
  </si>
  <si>
    <t>https://onlinelibrary.wiley.com/journal/21501092</t>
  </si>
  <si>
    <t>Claremont Graduate University</t>
  </si>
  <si>
    <t>HEFB</t>
  </si>
  <si>
    <t>1944-4478</t>
  </si>
  <si>
    <t>HIGHER EDUCATION FERPA BULLETIN</t>
  </si>
  <si>
    <t>10.1002/(ISSN)1944-4486</t>
  </si>
  <si>
    <t>HEQU</t>
  </si>
  <si>
    <t>0951-5224</t>
  </si>
  <si>
    <t>1468-2273</t>
  </si>
  <si>
    <t>HIGHER EDUCATION QUARTERLY</t>
  </si>
  <si>
    <t>10.1111/(ISSN)1468-2273</t>
  </si>
  <si>
    <t>https://onlinelibrary.wiley.com/journal/14682273</t>
  </si>
  <si>
    <t>Society for Research into Higher Education</t>
  </si>
  <si>
    <t>HIPO</t>
  </si>
  <si>
    <t>1050-9631</t>
  </si>
  <si>
    <t>1098-1063</t>
  </si>
  <si>
    <t>HIPPOCAMPUS</t>
  </si>
  <si>
    <t>10.1002/(ISSN)1098-1063</t>
  </si>
  <si>
    <t>https://onlinelibrary.wiley.com/journal/10981063</t>
  </si>
  <si>
    <t>3.945</t>
  </si>
  <si>
    <t>HIS</t>
  </si>
  <si>
    <t>0309-0167</t>
  </si>
  <si>
    <t>1365-2559</t>
  </si>
  <si>
    <t>HISTOPATHOLOGY</t>
  </si>
  <si>
    <t>10.1111/(ISSN)1365-2559</t>
  </si>
  <si>
    <t>https://onlinelibrary.wiley.com/journal/13652559</t>
  </si>
  <si>
    <t>74-75</t>
  </si>
  <si>
    <t>British Division of the International Academy of Pathology</t>
  </si>
  <si>
    <t>3.523</t>
  </si>
  <si>
    <t>HISR</t>
  </si>
  <si>
    <t>0950-3471</t>
  </si>
  <si>
    <t>1468-2281</t>
  </si>
  <si>
    <t>HISTORICAL RESEARCH</t>
  </si>
  <si>
    <t>10.1111/(ISSN)1468-2281</t>
  </si>
  <si>
    <t>https://onlinelibrary.wiley.com/journal/14682281</t>
  </si>
  <si>
    <t>General &amp; Introductory History</t>
  </si>
  <si>
    <t>170</t>
  </si>
  <si>
    <t>Institute of Historical Research, University of London</t>
  </si>
  <si>
    <t>HIST</t>
  </si>
  <si>
    <t>0018-2648</t>
  </si>
  <si>
    <t>1468-229X</t>
  </si>
  <si>
    <t>HISTORY</t>
  </si>
  <si>
    <t>10.1111/(ISSN)1468-229X</t>
  </si>
  <si>
    <t>https://onlinelibrary.wiley.com/journal/1468229X</t>
  </si>
  <si>
    <t>1916</t>
  </si>
  <si>
    <t>264</t>
  </si>
  <si>
    <t>Historical Association</t>
  </si>
  <si>
    <t>HITH</t>
  </si>
  <si>
    <t>0018-2656</t>
  </si>
  <si>
    <t>1468-2303</t>
  </si>
  <si>
    <t>HISTORY AND THEORY</t>
  </si>
  <si>
    <t>10.1111/(ISSN)1468-2303</t>
  </si>
  <si>
    <t>https://onlinelibrary.wiley.com/journal/14682303</t>
  </si>
  <si>
    <t>Wesleyan University (WESLEYAN)</t>
  </si>
  <si>
    <t>HIC3</t>
  </si>
  <si>
    <t>1478-0542</t>
  </si>
  <si>
    <t xml:space="preserve">HISTORY COMPASS  </t>
  </si>
  <si>
    <t>10.1111/(ISSN)1478-0542</t>
  </si>
  <si>
    <t>https://onlinelibrary.wiley.com/journal/14780542</t>
  </si>
  <si>
    <t>HIV</t>
  </si>
  <si>
    <t>1464-2662</t>
  </si>
  <si>
    <t>1468-1293</t>
  </si>
  <si>
    <t>HIV MEDICINE</t>
  </si>
  <si>
    <t>10.1111/(ISSN)1468-1293</t>
  </si>
  <si>
    <t>https://onlinelibrary.wiley.com/journal/14681293</t>
  </si>
  <si>
    <t>Infectious Disease</t>
  </si>
  <si>
    <t>British HIV Association</t>
  </si>
  <si>
    <t>3.341</t>
  </si>
  <si>
    <t>TAN</t>
  </si>
  <si>
    <t>2059-2302</t>
  </si>
  <si>
    <t>2059-2310</t>
  </si>
  <si>
    <t>HLA: IMMUNE RESPONSE GENETICS</t>
  </si>
  <si>
    <t>10.1111/(ISSN)2059-2310</t>
  </si>
  <si>
    <t>https://onlinelibrary.wiley.com/journal/20592310</t>
  </si>
  <si>
    <t>Cell Therapies &amp; Tissue Engineering</t>
  </si>
  <si>
    <t>European Federation For Immunogenetics</t>
  </si>
  <si>
    <t>1.596</t>
  </si>
  <si>
    <t>HBE2</t>
  </si>
  <si>
    <t>2578-1863</t>
  </si>
  <si>
    <t>HUMAN BEHAVIOR AND EMERGING TECHNOLOGIES</t>
  </si>
  <si>
    <t>HBM</t>
  </si>
  <si>
    <t>1065-9471</t>
  </si>
  <si>
    <t>1097-0193</t>
  </si>
  <si>
    <t>HUMAN BRAIN MAPPING</t>
  </si>
  <si>
    <t>10.1002/(ISSN)1097-0193</t>
  </si>
  <si>
    <t>https://onlinelibrary.wiley.com/journal/10970193</t>
  </si>
  <si>
    <t>4.530</t>
  </si>
  <si>
    <t>HFM</t>
  </si>
  <si>
    <t>1090-8471</t>
  </si>
  <si>
    <t>1520-6564</t>
  </si>
  <si>
    <t>HUMAN FACTORS AND ERGONOMICS IN MANUFACTURING&amp; SERVICE INDUSTRIES</t>
  </si>
  <si>
    <t>10.1002/(ISSN)1520-6564</t>
  </si>
  <si>
    <t>https://onlinelibrary.wiley.com/journal/15206564</t>
  </si>
  <si>
    <t>0.761</t>
  </si>
  <si>
    <t>HUMU</t>
  </si>
  <si>
    <t>1059-7794</t>
  </si>
  <si>
    <t>1098-1004</t>
  </si>
  <si>
    <t>HUMAN MUTATION</t>
  </si>
  <si>
    <t>10.1002/(ISSN)1098-1004</t>
  </si>
  <si>
    <t>https://onlinelibrary.wiley.com/journal/10981004</t>
  </si>
  <si>
    <t>5.089</t>
  </si>
  <si>
    <t>HUP</t>
  </si>
  <si>
    <t>0885-6222</t>
  </si>
  <si>
    <t>1099-1077</t>
  </si>
  <si>
    <t>HUMAN PSYCHOPHARMACOLOGY: CLINICAL AND EXPERIMENTAL</t>
  </si>
  <si>
    <t>10.1002/(ISSN)1099-1077</t>
  </si>
  <si>
    <t>https://onlinelibrary.wiley.com/journal/10991077</t>
  </si>
  <si>
    <t>2.211</t>
  </si>
  <si>
    <t>HRDQ</t>
  </si>
  <si>
    <t>1044-8004</t>
  </si>
  <si>
    <t>1532-1096</t>
  </si>
  <si>
    <t>HUMAN RESOURCE DEVELOPMENT QUARTERLY</t>
  </si>
  <si>
    <t>10.1002/(ISSN)1532-1096</t>
  </si>
  <si>
    <t>https://onlinelibrary.wiley.com/journal/15321096</t>
  </si>
  <si>
    <t>Training &amp; Human Resource Development / Coaching &amp; Mentoring</t>
  </si>
  <si>
    <t>2.441</t>
  </si>
  <si>
    <t>HRM</t>
  </si>
  <si>
    <t>0090-4848</t>
  </si>
  <si>
    <t>1099-050X</t>
  </si>
  <si>
    <t>HUMAN RESOURCE MANAGEMENT</t>
  </si>
  <si>
    <t>10.1002/(ISSN)1099-050X</t>
  </si>
  <si>
    <t>https://onlinelibrary.wiley.com/journal/1099050X</t>
  </si>
  <si>
    <t>Human Resource Management</t>
  </si>
  <si>
    <t>1.817</t>
  </si>
  <si>
    <t>HRMJ</t>
  </si>
  <si>
    <t>0954-5395</t>
  </si>
  <si>
    <t>1748-8583</t>
  </si>
  <si>
    <t>HUMAN RESOURCE MANAGEMENT JOURNAL</t>
  </si>
  <si>
    <t>10.1111/(ISSN)1748-8583</t>
  </si>
  <si>
    <t>https://onlinelibrary.wiley.com/journal/17488583</t>
  </si>
  <si>
    <t>2.147</t>
  </si>
  <si>
    <t>HYP</t>
  </si>
  <si>
    <t>0885-6087</t>
  </si>
  <si>
    <t>1099-1085</t>
  </si>
  <si>
    <t>HYDROLOGICAL PROCESSES</t>
  </si>
  <si>
    <t>10.1002/(ISSN)1099-1085</t>
  </si>
  <si>
    <t>https://onlinelibrary.wiley.com/journal/10991085</t>
  </si>
  <si>
    <t>3.014</t>
  </si>
  <si>
    <t>HYPA</t>
  </si>
  <si>
    <t>0887-5367</t>
  </si>
  <si>
    <t>1527-2001</t>
  </si>
  <si>
    <t>HYPATIA</t>
  </si>
  <si>
    <t>10.1111/(ISSN)1527-2001</t>
  </si>
  <si>
    <t>https://onlinelibrary.wiley.com/journal/15272001</t>
  </si>
  <si>
    <t>Gender &amp; Philosophy</t>
  </si>
  <si>
    <t>Hypatia Inc.</t>
  </si>
  <si>
    <t>1.038</t>
  </si>
  <si>
    <t>IBI</t>
  </si>
  <si>
    <t>0019-1019</t>
  </si>
  <si>
    <t>1474-919X</t>
  </si>
  <si>
    <t>IBIS</t>
  </si>
  <si>
    <t>10.1111/(ISSN)1474-919X</t>
  </si>
  <si>
    <t>https://onlinelibrary.wiley.com/journal/1474919X</t>
  </si>
  <si>
    <t>Ornithology</t>
  </si>
  <si>
    <t>139</t>
  </si>
  <si>
    <t>161</t>
  </si>
  <si>
    <t>1859</t>
  </si>
  <si>
    <t>138</t>
  </si>
  <si>
    <t>British Ornithologists' Union</t>
  </si>
  <si>
    <t>2.279</t>
  </si>
  <si>
    <t>TEE</t>
  </si>
  <si>
    <t>1931-4973</t>
  </si>
  <si>
    <t>1931-4981</t>
  </si>
  <si>
    <t>IEEJ TRANSACTIONS ON ELECTRICAL AND ELECTRONIC ENGINEERING</t>
  </si>
  <si>
    <t>10.1002/(ISSN)1931-4981</t>
  </si>
  <si>
    <t>https://onlinelibrary.wiley.com/journal/19314981</t>
  </si>
  <si>
    <t>The Institute of Electrical Engineers in Japan</t>
  </si>
  <si>
    <t>0.517</t>
  </si>
  <si>
    <t>IMR</t>
  </si>
  <si>
    <t>0105-2896</t>
  </si>
  <si>
    <t>1600-065X</t>
  </si>
  <si>
    <t>IMMUNOLOGICAL REVIEWS</t>
  </si>
  <si>
    <t>10.1111/(ISSN)1600-065X</t>
  </si>
  <si>
    <t>https://onlinelibrary.wiley.com/journal/1600065X</t>
  </si>
  <si>
    <t>155</t>
  </si>
  <si>
    <t>287-292</t>
  </si>
  <si>
    <t>154</t>
  </si>
  <si>
    <t>9.614</t>
  </si>
  <si>
    <t>IMM</t>
  </si>
  <si>
    <t>0019-2805</t>
  </si>
  <si>
    <t>1365-2567</t>
  </si>
  <si>
    <t>IMMUNOLOGY</t>
  </si>
  <si>
    <t>10.1111/(ISSN)1365-2567</t>
  </si>
  <si>
    <t>https://onlinelibrary.wiley.com/journal/13652567</t>
  </si>
  <si>
    <t>156-158</t>
  </si>
  <si>
    <t>3.701</t>
  </si>
  <si>
    <t>IMCB</t>
  </si>
  <si>
    <t>0818-9641</t>
  </si>
  <si>
    <t>1440-1711</t>
  </si>
  <si>
    <t>IMMUNOLOGY &amp; CELL BIOLOGY</t>
  </si>
  <si>
    <t>10.1111/(ISSN)1440-1711</t>
  </si>
  <si>
    <t>https://onlinelibrary.wiley.com/journal/14401711</t>
  </si>
  <si>
    <t>Australasian Society for Immunology</t>
  </si>
  <si>
    <t>4.557</t>
  </si>
  <si>
    <t>E511</t>
  </si>
  <si>
    <t>2510-5345</t>
  </si>
  <si>
    <t>IMMUNOMEDICINE</t>
  </si>
  <si>
    <t>10.1002/(ISSN)2510-5345</t>
  </si>
  <si>
    <t>https://onlinelibrary.wiley.com/journal/25105345</t>
  </si>
  <si>
    <t>Clinical Immunology</t>
  </si>
  <si>
    <t>IIS2</t>
  </si>
  <si>
    <t>2334-5837</t>
  </si>
  <si>
    <t>INCOSE INTERNATIONAL SYMPOSIUM</t>
  </si>
  <si>
    <t>10.1002/(ISSN)2334-5837</t>
  </si>
  <si>
    <t>https://onlinelibrary.wiley.com/journal/23345837</t>
  </si>
  <si>
    <t>Systems Engineering &amp; Management</t>
  </si>
  <si>
    <t>International Council on Systems Engineering</t>
  </si>
  <si>
    <t>INA</t>
  </si>
  <si>
    <t>0905-6947</t>
  </si>
  <si>
    <t>1600-0668</t>
  </si>
  <si>
    <t>INDOOR AIR</t>
  </si>
  <si>
    <t>10.1111/(ISSN)1600-0668</t>
  </si>
  <si>
    <t>https://onlinelibrary.wiley.com/journal/16000668</t>
  </si>
  <si>
    <t>Public Health General</t>
  </si>
  <si>
    <t>International Society of Indoor Air Quality and Climate</t>
  </si>
  <si>
    <t>4.383</t>
  </si>
  <si>
    <t>IREL</t>
  </si>
  <si>
    <t>0019-8676</t>
  </si>
  <si>
    <t>1468-232X</t>
  </si>
  <si>
    <t>INDUSTRIAL RELATIONS</t>
  </si>
  <si>
    <t>10.1111/(ISSN)1468-232X</t>
  </si>
  <si>
    <t>https://onlinelibrary.wiley.com/journal/1468232X</t>
  </si>
  <si>
    <t>Regents of the University of California (RUC)</t>
  </si>
  <si>
    <t>IRJ</t>
  </si>
  <si>
    <t>0019-8692</t>
  </si>
  <si>
    <t>1468-2338</t>
  </si>
  <si>
    <t>INDUSTRIAL RELATIONS JOURNAL</t>
  </si>
  <si>
    <t>10.1111/(ISSN)1468-2338</t>
  </si>
  <si>
    <t>https://onlinelibrary.wiley.com/journal/14682338</t>
  </si>
  <si>
    <t>Brian Towers</t>
  </si>
  <si>
    <t>INFA</t>
  </si>
  <si>
    <t>1525-0008</t>
  </si>
  <si>
    <t>1532-7078</t>
  </si>
  <si>
    <t>INFANCY</t>
  </si>
  <si>
    <t>10.1111/(ISSN)1532-7078</t>
  </si>
  <si>
    <t>https://onlinelibrary.wiley.com/journal/15327078</t>
  </si>
  <si>
    <t>Infancy</t>
  </si>
  <si>
    <t>International Congress of Infant Studies</t>
  </si>
  <si>
    <t>2.393</t>
  </si>
  <si>
    <t>ICD</t>
  </si>
  <si>
    <t>1522-7227</t>
  </si>
  <si>
    <t>1522-7219</t>
  </si>
  <si>
    <t>INFANT AND CHILD DEVELOPMENT</t>
  </si>
  <si>
    <t>10.1002/(ISSN)1522-7219</t>
  </si>
  <si>
    <t>https://onlinelibrary.wiley.com/journal/15227219</t>
  </si>
  <si>
    <t>IMHJ</t>
  </si>
  <si>
    <t>0163-9641</t>
  </si>
  <si>
    <t>1097-0355</t>
  </si>
  <si>
    <t>INFANT MENTAL HEALTH JOURNAL</t>
  </si>
  <si>
    <t>10.1002/(ISSN)1097-0355</t>
  </si>
  <si>
    <t>https://onlinelibrary.wiley.com/journal/10970355</t>
  </si>
  <si>
    <t>Michigan Association for Infant Mental Health</t>
  </si>
  <si>
    <t>INFM</t>
  </si>
  <si>
    <t>1750-4740</t>
  </si>
  <si>
    <t>INFOCUS MAGAZINE</t>
  </si>
  <si>
    <t>10.1111/(ISSN)1365-3067</t>
  </si>
  <si>
    <t>Microscopy</t>
  </si>
  <si>
    <t>Royal Microscopical Society</t>
  </si>
  <si>
    <t>MSID</t>
  </si>
  <si>
    <t>0362-0972</t>
  </si>
  <si>
    <t>2637-496X</t>
  </si>
  <si>
    <t>INFORMATION DISPLAY</t>
  </si>
  <si>
    <t>10.1002/(ISSN)2637-496X</t>
  </si>
  <si>
    <t>https://www.onlinelibrary.wiley.com/journal/2637496X</t>
  </si>
  <si>
    <t>Electrical Engineering - Displays</t>
  </si>
  <si>
    <t>Society for Information Display</t>
  </si>
  <si>
    <t>ISJ</t>
  </si>
  <si>
    <t>1350-1917</t>
  </si>
  <si>
    <t>1365-2575</t>
  </si>
  <si>
    <t>INFORMATION SYSTEMS JOURNAL</t>
  </si>
  <si>
    <t>10.1111/(ISSN)1365-2575</t>
  </si>
  <si>
    <t>https://onlinelibrary.wiley.com/journal/13652575</t>
  </si>
  <si>
    <t>Information &amp; Library Science</t>
  </si>
  <si>
    <t>4.122</t>
  </si>
  <si>
    <t>ICAD</t>
  </si>
  <si>
    <t>1752-458X</t>
  </si>
  <si>
    <t>1752-4598</t>
  </si>
  <si>
    <t>INSECT CONSERVATION AND DIVERSITY</t>
  </si>
  <si>
    <t>10.1111/(ISSN)1752-4598</t>
  </si>
  <si>
    <t>https://onlinelibrary.wiley.com/journal/17524598</t>
  </si>
  <si>
    <t>IMB</t>
  </si>
  <si>
    <t>0962-1075</t>
  </si>
  <si>
    <t>1365-2583</t>
  </si>
  <si>
    <t>INSECT MOLECULAR BIOLOGY</t>
  </si>
  <si>
    <t>10.1111/(ISSN)1365-2583</t>
  </si>
  <si>
    <t>https://onlinelibrary.wiley.com/journal/13652583</t>
  </si>
  <si>
    <t>INS</t>
  </si>
  <si>
    <t>1672-9609</t>
  </si>
  <si>
    <t>1744-7917</t>
  </si>
  <si>
    <t>INSECT SCIENCE</t>
  </si>
  <si>
    <t>10.1111/(ISSN)1744-7917</t>
  </si>
  <si>
    <t>https://onlinelibrary.wiley.com/journal/17447917</t>
  </si>
  <si>
    <t>Chinese Academy of Sciences, Institute of Zoology</t>
  </si>
  <si>
    <t>2.026</t>
  </si>
  <si>
    <t>INST</t>
  </si>
  <si>
    <t>2156-485X</t>
  </si>
  <si>
    <t>2156-4868</t>
  </si>
  <si>
    <t>INSIGHT</t>
  </si>
  <si>
    <t>10.1002/(ISSN)2156-4868</t>
  </si>
  <si>
    <t>https://onlinelibrary.wiley.com/journal/21564868</t>
  </si>
  <si>
    <t>IEAM</t>
  </si>
  <si>
    <t>1551-3777</t>
  </si>
  <si>
    <t>1551-3793</t>
  </si>
  <si>
    <t>INTEGRATED ENVIRONMENTAL ASSESSMENT AND MANAGEMENT</t>
  </si>
  <si>
    <t>10.1002/(ISSN)1551-3793</t>
  </si>
  <si>
    <t>https://setac.onlinelibrary.wiley.com/journal/15513793</t>
  </si>
  <si>
    <t>2.320</t>
  </si>
  <si>
    <t>INZ2</t>
  </si>
  <si>
    <t>1749-4869</t>
  </si>
  <si>
    <t>1749-4877</t>
  </si>
  <si>
    <t>INTEGRATIVE ZOOLOGY</t>
  </si>
  <si>
    <t>10.1111/(ISSN)1749-4877</t>
  </si>
  <si>
    <t>https://onlinelibrary.wiley.com/journal/17494877</t>
  </si>
  <si>
    <t>International Society of Zoological Sciences</t>
  </si>
  <si>
    <t>1.856</t>
  </si>
  <si>
    <t>ISAF</t>
  </si>
  <si>
    <t>1055-615X</t>
  </si>
  <si>
    <t>1099-1174</t>
  </si>
  <si>
    <t>INTELLIGENT SYSTEMS IN ACCOUNTING, FINANCE &amp;MANAGEMENT</t>
  </si>
  <si>
    <t>10.1002/(ISSN)1099-1174</t>
  </si>
  <si>
    <t>https://onlinelibrary.wiley.com/journal/10991174</t>
  </si>
  <si>
    <t>Management Science/Operational Research</t>
  </si>
  <si>
    <t>IMJ</t>
  </si>
  <si>
    <t>1444-0903</t>
  </si>
  <si>
    <t>1445-5994</t>
  </si>
  <si>
    <t>INTERNAL MEDICINE JOURNAL</t>
  </si>
  <si>
    <t>10.1111/(ISSN)1445-5994</t>
  </si>
  <si>
    <t>https://onlinelibrary.wiley.com/journal/14455994</t>
  </si>
  <si>
    <t>The Royal Australasian College of Physicians</t>
  </si>
  <si>
    <t>IDJ</t>
  </si>
  <si>
    <t>0020-6539</t>
  </si>
  <si>
    <t>1875-595X</t>
  </si>
  <si>
    <t>INTERNATIONAL DENTAL JOURNAL</t>
  </si>
  <si>
    <t>10.1002/(ISSN)1875-595X</t>
  </si>
  <si>
    <t>https://onlinelibrary.wiley.com/journal/1875595X</t>
  </si>
  <si>
    <t>World Dental Federation</t>
  </si>
  <si>
    <t>IERE</t>
  </si>
  <si>
    <t>0020-6598</t>
  </si>
  <si>
    <t>1468-2354</t>
  </si>
  <si>
    <t>INTERNATIONAL ECONOMIC REVIEW</t>
  </si>
  <si>
    <t>10.1111/(ISSN)1468-2354</t>
  </si>
  <si>
    <t>https://onlinelibrary.wiley.com/journal/14682354</t>
  </si>
  <si>
    <t>International Economics &amp; Trade</t>
  </si>
  <si>
    <t>University of Pennsylvania/Osaka University</t>
  </si>
  <si>
    <t>1.773</t>
  </si>
  <si>
    <t>IEJ</t>
  </si>
  <si>
    <t>0143-2885</t>
  </si>
  <si>
    <t>1365-2591</t>
  </si>
  <si>
    <t>INTERNATIONAL ENDODONTIC JOURNAL</t>
  </si>
  <si>
    <t>10.1111/(ISSN)1365-2591</t>
  </si>
  <si>
    <t>https://onlinelibrary.wiley.com/journal/13652591</t>
  </si>
  <si>
    <t>British Endodontic Society</t>
  </si>
  <si>
    <t>3.015</t>
  </si>
  <si>
    <t>INFI</t>
  </si>
  <si>
    <t>1367-0271</t>
  </si>
  <si>
    <t>1468-2362</t>
  </si>
  <si>
    <t>INTERNATIONAL FINANCE</t>
  </si>
  <si>
    <t>10.1111/(ISSN)1468-2362</t>
  </si>
  <si>
    <t>https://onlinelibrary.wiley.com/journal/14682362</t>
  </si>
  <si>
    <t>International Finance</t>
  </si>
  <si>
    <t>0.636</t>
  </si>
  <si>
    <t>ALR</t>
  </si>
  <si>
    <t>2042-6976</t>
  </si>
  <si>
    <t>2042-6984</t>
  </si>
  <si>
    <t>INTERNATIONAL FORUM OF ALLERGY &amp; RHINOLOGY</t>
  </si>
  <si>
    <t>10.1002/(ISSN)2042-6984</t>
  </si>
  <si>
    <t>https://onlinelibrary.wiley.com/journal/20426984</t>
  </si>
  <si>
    <t>American Academy of Otolaryngic Allergy</t>
  </si>
  <si>
    <t>2.135</t>
  </si>
  <si>
    <t>IIR</t>
  </si>
  <si>
    <t>1180-0518</t>
  </si>
  <si>
    <t>1099-1107</t>
  </si>
  <si>
    <t>INTERNATIONAL INSOLVENCY REVIEW</t>
  </si>
  <si>
    <t>10.1002/(ISSN)1099-1107</t>
  </si>
  <si>
    <t>https://onlinelibrary.wiley.com/journal/10991107</t>
  </si>
  <si>
    <t>International Association of Restructuring, Insolvency &amp; Bankruptcy Professionals</t>
  </si>
  <si>
    <t>0.565</t>
  </si>
  <si>
    <t>NAG</t>
  </si>
  <si>
    <t>0363-9061</t>
  </si>
  <si>
    <t>1096-9853</t>
  </si>
  <si>
    <t>INTERNATIONAL JOURNAL FOR NUMERICAL AND ANALYTICAL METHODS IN GEOMECHANICS</t>
  </si>
  <si>
    <t>10.1002/(ISSN)1096-9853</t>
  </si>
  <si>
    <t>https://onlinelibrary.wiley.com/journal/10969853</t>
  </si>
  <si>
    <t>Computational / Numerical Methods</t>
  </si>
  <si>
    <t>2.342</t>
  </si>
  <si>
    <t>CNM</t>
  </si>
  <si>
    <t>2040-7939</t>
  </si>
  <si>
    <t>2040-7947</t>
  </si>
  <si>
    <t>INTERNATIONAL JOURNAL FOR NUMERICAL METHODS IN BIOMEDICAL ENGINEERING</t>
  </si>
  <si>
    <t>10.1002/(ISSN)2040-7947</t>
  </si>
  <si>
    <t>https://onlinelibrary.wiley.com/journal/20407947</t>
  </si>
  <si>
    <t>2.192</t>
  </si>
  <si>
    <t>NME</t>
  </si>
  <si>
    <t>0029-5981</t>
  </si>
  <si>
    <t>1097-0207</t>
  </si>
  <si>
    <t>INTERNATIONAL JOURNAL FOR NUMERICAL METHODS IN ENGINEERING</t>
  </si>
  <si>
    <t>10.1002/(ISSN)1097-0207</t>
  </si>
  <si>
    <t>https://onlinelibrary.wiley.com/journal/10970207</t>
  </si>
  <si>
    <t>117-120</t>
  </si>
  <si>
    <t>2.162</t>
  </si>
  <si>
    <t>ACS</t>
  </si>
  <si>
    <t>0890-6327</t>
  </si>
  <si>
    <t>1099-1115</t>
  </si>
  <si>
    <t>INTERNATIONAL JOURNAL OF ADAPTIVE CONTROL AND SIGNAL PROCESSING</t>
  </si>
  <si>
    <t>10.1002/(ISSN)1099-1115</t>
  </si>
  <si>
    <t>https://onlinelibrary.wiley.com/journal/10991115</t>
  </si>
  <si>
    <t>IJAC</t>
  </si>
  <si>
    <t>1546-542X</t>
  </si>
  <si>
    <t>1744-7402</t>
  </si>
  <si>
    <t>INTERNATIONAL JOURNAL OF APPLIED CERAMIC TECHNOLOGY</t>
  </si>
  <si>
    <t>10.1111/(ISSN)1744-7402</t>
  </si>
  <si>
    <t>https://onlinelibrary.wiley.com/journal/17447402</t>
  </si>
  <si>
    <t>Ceramics</t>
  </si>
  <si>
    <t>American Ceramic Society (ACERS)</t>
  </si>
  <si>
    <t>1.048</t>
  </si>
  <si>
    <t>IJAG</t>
  </si>
  <si>
    <t>2041-1286</t>
  </si>
  <si>
    <t>2041-1294</t>
  </si>
  <si>
    <t>INTERNATIONAL JOURNAL OF APPLIED GLASS SCIENCE</t>
  </si>
  <si>
    <t>10.1111/(ISSN)2041-1294</t>
  </si>
  <si>
    <t>https://onlinelibrary.wiley.com/journal/20411294</t>
  </si>
  <si>
    <t>1.790</t>
  </si>
  <si>
    <t>IJAL</t>
  </si>
  <si>
    <t>0802-6106</t>
  </si>
  <si>
    <t>1473-4192</t>
  </si>
  <si>
    <t>INTERNATIONAL JOURNAL OF APPLIED LINGUISTICS</t>
  </si>
  <si>
    <t>10.1111/(ISSN)1473-4192</t>
  </si>
  <si>
    <t>https://onlinelibrary.wiley.com/journal/14734192</t>
  </si>
  <si>
    <t>APS</t>
  </si>
  <si>
    <t>1742-3341</t>
  </si>
  <si>
    <t>1556-9187</t>
  </si>
  <si>
    <t>INTERNATIONAL JOURNAL OF APPLIED PSYCHOANALYTIC STUDIES</t>
  </si>
  <si>
    <t>10.1002/(ISSN)1556-9187</t>
  </si>
  <si>
    <t>https://onlinelibrary.wiley.com/journal/15569187</t>
  </si>
  <si>
    <t>Psychoanalysis</t>
  </si>
  <si>
    <t>JADE</t>
  </si>
  <si>
    <t>1476-8062</t>
  </si>
  <si>
    <t>1476-8070</t>
  </si>
  <si>
    <t>INTERNATIONAL JOURNAL OF ART &amp; DESIGN EDUCATION</t>
  </si>
  <si>
    <t>10.1111/(ISSN)1476-8070</t>
  </si>
  <si>
    <t>https://onlinelibrary.wiley.com/journal/14768070</t>
  </si>
  <si>
    <t>Art &amp; Design Education</t>
  </si>
  <si>
    <t>National Society for Education in Art and Design</t>
  </si>
  <si>
    <t>IJAU</t>
  </si>
  <si>
    <t>1090-6738</t>
  </si>
  <si>
    <t>1099-1123</t>
  </si>
  <si>
    <t>INTERNATIONAL JOURNAL OF AUDITING</t>
  </si>
  <si>
    <t>10.1111/(ISSN)1099-1123</t>
  </si>
  <si>
    <t>https://onlinelibrary.wiley.com/journal/10991123</t>
  </si>
  <si>
    <t>Auditing</t>
  </si>
  <si>
    <t>IJC</t>
  </si>
  <si>
    <t>0020-7136</t>
  </si>
  <si>
    <t>1097-0215</t>
  </si>
  <si>
    <t>INTERNATIONAL JOURNAL OF CANCER</t>
  </si>
  <si>
    <t>10.1002/(ISSN)1097-0215</t>
  </si>
  <si>
    <t>https://onlinelibrary.wiley.com/journal/10970215</t>
  </si>
  <si>
    <t>144-145</t>
  </si>
  <si>
    <t>Union for International Cancer Control</t>
  </si>
  <si>
    <t>6.513</t>
  </si>
  <si>
    <t>KIN</t>
  </si>
  <si>
    <t>0538-8066</t>
  </si>
  <si>
    <t>1097-4601</t>
  </si>
  <si>
    <t>INTERNATIONAL JOURNAL OF CHEMICAL KINETICS</t>
  </si>
  <si>
    <t>10.1002/(ISSN)1097-4601</t>
  </si>
  <si>
    <t>https://onlinelibrary.wiley.com/journal/10974601</t>
  </si>
  <si>
    <t>Chemical Kinetics</t>
  </si>
  <si>
    <t>1.736</t>
  </si>
  <si>
    <t>CTA</t>
  </si>
  <si>
    <t>0098-9886</t>
  </si>
  <si>
    <t>1097-007X</t>
  </si>
  <si>
    <t>INTERNATIONAL JOURNAL OF CIRCUIT THEORY ANDAPPLICATIONS</t>
  </si>
  <si>
    <t>10.1002/(ISSN)1097-007X</t>
  </si>
  <si>
    <t>https://onlinelibrary.wiley.com/journal/1097007X</t>
  </si>
  <si>
    <t>1.571</t>
  </si>
  <si>
    <t>JOC</t>
  </si>
  <si>
    <t>0899-8418</t>
  </si>
  <si>
    <t>1097-0088</t>
  </si>
  <si>
    <t>INTERNATIONAL JOURNAL OF CLIMATOLOGY</t>
  </si>
  <si>
    <t>10.1002/(ISSN)1097-0088</t>
  </si>
  <si>
    <t>https://rmets.onlinelibrary.wiley.com/journal/10970088</t>
  </si>
  <si>
    <t>Atmospheric Sciences</t>
  </si>
  <si>
    <t>Royal Meteorological Society</t>
  </si>
  <si>
    <t>3.760</t>
  </si>
  <si>
    <t>IJCP</t>
  </si>
  <si>
    <t>1368-5031</t>
  </si>
  <si>
    <t>1742-1241</t>
  </si>
  <si>
    <t>INTERNATIONAL JOURNAL OF CLINICAL PRACTICE</t>
  </si>
  <si>
    <t>10.1111/(ISSN)1742-1241</t>
  </si>
  <si>
    <t>https://onlinelibrary.wiley.com/journal/17421241</t>
  </si>
  <si>
    <t>2.140</t>
  </si>
  <si>
    <t>DAC</t>
  </si>
  <si>
    <t>1074-5351</t>
  </si>
  <si>
    <t>1099-1131</t>
  </si>
  <si>
    <t>INTERNATIONAL JOURNAL OF COMMUNICATION SYSTEMS</t>
  </si>
  <si>
    <t>10.1002/(ISSN)1099-1131</t>
  </si>
  <si>
    <t>https://onlinelibrary.wiley.com/journal/10991131</t>
  </si>
  <si>
    <t>Communication Technology</t>
  </si>
  <si>
    <t>1.099</t>
  </si>
  <si>
    <t>IJCS</t>
  </si>
  <si>
    <t>1470-6423</t>
  </si>
  <si>
    <t>1470-6431</t>
  </si>
  <si>
    <t>INTERNATIONAL JOURNAL OF CONSUMER STUDIES</t>
  </si>
  <si>
    <t>10.1111/(ISSN)1470-6431</t>
  </si>
  <si>
    <t>https://onlinelibrary.wiley.com/journal/14706431</t>
  </si>
  <si>
    <t>Marketing &amp; Sales</t>
  </si>
  <si>
    <t>ICS</t>
  </si>
  <si>
    <t>0142-5463</t>
  </si>
  <si>
    <t>1468-2494</t>
  </si>
  <si>
    <t>INTERNATIONAL JOURNAL OF COSMETIC SCIENCE</t>
  </si>
  <si>
    <t>10.1111/(ISSN)1468-2494</t>
  </si>
  <si>
    <t>https://onlinelibrary.wiley.com/journal/14682494</t>
  </si>
  <si>
    <t>Societe Francaise de Cosmetologie</t>
  </si>
  <si>
    <t>1.581</t>
  </si>
  <si>
    <t>IDT</t>
  </si>
  <si>
    <t>1364-727X</t>
  </si>
  <si>
    <t>1471-0307</t>
  </si>
  <si>
    <t>INTERNATIONAL JOURNAL OF DAIRY TECHNOLOGY</t>
  </si>
  <si>
    <t>10.1111/(ISSN)1471-0307</t>
  </si>
  <si>
    <t>https://onlinelibrary.wiley.com/journal/14710307</t>
  </si>
  <si>
    <t>Society of Dairy Technology</t>
  </si>
  <si>
    <t>0.813</t>
  </si>
  <si>
    <t>IDH</t>
  </si>
  <si>
    <t>1601-5029</t>
  </si>
  <si>
    <t>1601-5037</t>
  </si>
  <si>
    <t>INTERNATIONAL JOURNAL OF DENTAL HYGIENE</t>
  </si>
  <si>
    <t>10.1111/(ISSN)1601-5037</t>
  </si>
  <si>
    <t>https://onlinelibrary.wiley.com/journal/16015037</t>
  </si>
  <si>
    <t>Dental Hygiene &amp; Therapy</t>
  </si>
  <si>
    <t>International Federation of Dental Hygienists</t>
  </si>
  <si>
    <t>1.358</t>
  </si>
  <si>
    <t>IJD</t>
  </si>
  <si>
    <t>0011-9059</t>
  </si>
  <si>
    <t>1365-4632</t>
  </si>
  <si>
    <t>INTERNATIONAL JOURNAL OF DERMATOLOGY</t>
  </si>
  <si>
    <t>10.1111/(ISSN)1365-4632</t>
  </si>
  <si>
    <t>https://onlinelibrary.wiley.com/journal/13654632</t>
  </si>
  <si>
    <t>International Society of Dermatology</t>
  </si>
  <si>
    <t>1.560</t>
  </si>
  <si>
    <t>EAT</t>
  </si>
  <si>
    <t>0276-3478</t>
  </si>
  <si>
    <t>1098-108X</t>
  </si>
  <si>
    <t>INTERNATIONAL JOURNAL OF EATING DISORDERS</t>
  </si>
  <si>
    <t>10.1002/(ISSN)1098-108X</t>
  </si>
  <si>
    <t>https://onlinelibrary.wiley.com/journal/1098108X</t>
  </si>
  <si>
    <t>3.567</t>
  </si>
  <si>
    <t>IJET</t>
  </si>
  <si>
    <t>1742-7355</t>
  </si>
  <si>
    <t>1742-7363</t>
  </si>
  <si>
    <t>INTERNATIONAL JOURNAL OF ECONOMIC THEORY</t>
  </si>
  <si>
    <t>10.1111/(ISSN)1742-7363</t>
  </si>
  <si>
    <t>https://onlinelibrary.wiley.com/journal/17427363</t>
  </si>
  <si>
    <t>Economic Theory</t>
  </si>
  <si>
    <t>International Association for Economic Theory</t>
  </si>
  <si>
    <t>0.163</t>
  </si>
  <si>
    <t>ER</t>
  </si>
  <si>
    <t>0363-907X</t>
  </si>
  <si>
    <t>1099-114X</t>
  </si>
  <si>
    <t>INTERNATIONAL JOURNAL OF ENERGY RESEARCH</t>
  </si>
  <si>
    <t>10.1002/(ISSN)1099-114X</t>
  </si>
  <si>
    <t>https://onlinelibrary.wiley.com/journal/1099114X</t>
  </si>
  <si>
    <t>2.529</t>
  </si>
  <si>
    <t>IEP</t>
  </si>
  <si>
    <t>0959-9673</t>
  </si>
  <si>
    <t>1365-2613</t>
  </si>
  <si>
    <t>INTERNATIONAL JOURNAL OF EXPERIMENTAL PATHOLOGY</t>
  </si>
  <si>
    <t>10.1111/(ISSN)1365-2613</t>
  </si>
  <si>
    <t>https://onlinelibrary.wiley.com/journal/13652613</t>
  </si>
  <si>
    <t>Company of the International Journal of  Experimental Pathology (CIJEP)</t>
  </si>
  <si>
    <t>1.938</t>
  </si>
  <si>
    <t>IJFE</t>
  </si>
  <si>
    <t>1076-9307</t>
  </si>
  <si>
    <t>1099-1158</t>
  </si>
  <si>
    <t>INTERNATIONAL JOURNAL OF FINANCE &amp; ECONOMICS</t>
  </si>
  <si>
    <t>10.1002/(ISSN)1099-1158</t>
  </si>
  <si>
    <t>https://onlinelibrary.wiley.com/journal/10991158</t>
  </si>
  <si>
    <t>0.511</t>
  </si>
  <si>
    <t>IJFS</t>
  </si>
  <si>
    <t>0950-5423</t>
  </si>
  <si>
    <t>1365-2621</t>
  </si>
  <si>
    <t>INTERNATIONAL JOURNAL OF FOOD SCIENCE &amp; TECHNOLOGY</t>
  </si>
  <si>
    <t>10.1111/(ISSN)1365-2621</t>
  </si>
  <si>
    <t>https://onlinelibrary.wiley.com/journal/13652621</t>
  </si>
  <si>
    <t>Institute of Food, Science and Technology (IFSTTF)</t>
  </si>
  <si>
    <t>1.640</t>
  </si>
  <si>
    <t>GPS</t>
  </si>
  <si>
    <t>0885-6230</t>
  </si>
  <si>
    <t>1099-1166</t>
  </si>
  <si>
    <t>INTERNATIONAL JOURNAL OF GERIATRIC PSYCHIATRY</t>
  </si>
  <si>
    <t>10.1002/(ISSN)1099-1166</t>
  </si>
  <si>
    <t>https://onlinelibrary.wiley.com/journal/10991166</t>
  </si>
  <si>
    <t>International College of Geriatric Psychoneuropharmacology</t>
  </si>
  <si>
    <t>3.018</t>
  </si>
  <si>
    <t>IJGO</t>
  </si>
  <si>
    <t>0020-7292</t>
  </si>
  <si>
    <t>1879-3479</t>
  </si>
  <si>
    <t>INTERNATIONAL JOURNAL OF GYNECOLOGY &amp;OBSTETRICS</t>
  </si>
  <si>
    <t>10.1002/(ISSN)1879-3479</t>
  </si>
  <si>
    <t>https://obgyn.onlinelibrary.wiley.com/journal/18793479</t>
  </si>
  <si>
    <t>144-147</t>
  </si>
  <si>
    <t>The International Federation of Gynecology and Obstetrics</t>
  </si>
  <si>
    <t>IMA</t>
  </si>
  <si>
    <t>0899-9457</t>
  </si>
  <si>
    <t>1098-1098</t>
  </si>
  <si>
    <t>INTERNATIONAL JOURNAL OF IMAGING SYSTEMS AND TECHNOLOGY</t>
  </si>
  <si>
    <t>10.1002/(ISSN)1098-1098</t>
  </si>
  <si>
    <t>https://onlinelibrary.wiley.com/journal/10981098</t>
  </si>
  <si>
    <t>IJI</t>
  </si>
  <si>
    <t>1744-3121</t>
  </si>
  <si>
    <t>1744-313X</t>
  </si>
  <si>
    <t>INTERNATIONAL JOURNAL OF IMMUNOGENETICS</t>
  </si>
  <si>
    <t>10.1111/(ISSN)1744-313X</t>
  </si>
  <si>
    <t>https://onlinelibrary.wiley.com/journal/1744313X</t>
  </si>
  <si>
    <t>British Society for Histocompatibility and Immunogenetics</t>
  </si>
  <si>
    <t>INT</t>
  </si>
  <si>
    <t>0884-8173</t>
  </si>
  <si>
    <t>1098-111X</t>
  </si>
  <si>
    <t>INTERNATIONAL JOURNAL OF INTELLIGENT SYSTEMS</t>
  </si>
  <si>
    <t>10.1002/(ISSN)1098-111X</t>
  </si>
  <si>
    <t>https://onlinelibrary.wiley.com/journal/1098111X</t>
  </si>
  <si>
    <t>Information Technologies</t>
  </si>
  <si>
    <t>2.050</t>
  </si>
  <si>
    <t>IJJS</t>
  </si>
  <si>
    <t>0918-7545</t>
  </si>
  <si>
    <t>1475-6781</t>
  </si>
  <si>
    <t>INTERNATIONAL JOURNAL OF JAPANESE SOCIOLOGY</t>
  </si>
  <si>
    <t>10.1111/(ISSN)1475-6781</t>
  </si>
  <si>
    <t>https://onlinelibrary.wiley.com/journal/14756781</t>
  </si>
  <si>
    <t>Japan Sociological Society</t>
  </si>
  <si>
    <t>IJLH</t>
  </si>
  <si>
    <t>1751-5521</t>
  </si>
  <si>
    <t>1751-553X</t>
  </si>
  <si>
    <t>INTERNATIONAL JOURNAL OF LABORATORY HEMATOLOGY</t>
  </si>
  <si>
    <t>10.1111/(ISSN)1751-553X</t>
  </si>
  <si>
    <t>https://onlinelibrary.wiley.com/journal/1751553X</t>
  </si>
  <si>
    <t>Laboratory Hematology</t>
  </si>
  <si>
    <t>International Society for Laboratory Haematology (ISLH)</t>
  </si>
  <si>
    <t>2.030</t>
  </si>
  <si>
    <t>JLCD</t>
  </si>
  <si>
    <t>1368-2822</t>
  </si>
  <si>
    <t>1460-6984</t>
  </si>
  <si>
    <t>INTERNATIONAL JOURNAL OF LANGUAGE &amp; COMMUNICATION DISORDERS</t>
  </si>
  <si>
    <t>10.1111/(ISSN)1460-6984</t>
  </si>
  <si>
    <t>https://onlinelibrary.wiley.com/journal/14606984</t>
  </si>
  <si>
    <t>Speech Science</t>
  </si>
  <si>
    <t>Royal College of Speech and Language Therapists</t>
  </si>
  <si>
    <t>2.195</t>
  </si>
  <si>
    <t>IJMR</t>
  </si>
  <si>
    <t>1460-8545</t>
  </si>
  <si>
    <t>1468-2370</t>
  </si>
  <si>
    <t>INTERNATIONAL JOURNAL OF MANAGEMENT REVIEWS</t>
  </si>
  <si>
    <t>10.1111/(ISSN)1468-2370</t>
  </si>
  <si>
    <t>https://onlinelibrary.wiley.com/journal/14682370</t>
  </si>
  <si>
    <t>5.578</t>
  </si>
  <si>
    <t>INM</t>
  </si>
  <si>
    <t>1445-8330</t>
  </si>
  <si>
    <t>1447-0349</t>
  </si>
  <si>
    <t>INTERNATIONAL JOURNAL OF MENTAL HEALTH NURSING</t>
  </si>
  <si>
    <t>10.1111/(ISSN)1447-0349</t>
  </si>
  <si>
    <t>https://onlinelibrary.wiley.com/journal/14470349</t>
  </si>
  <si>
    <t>Mental Health Nursing</t>
  </si>
  <si>
    <t>Australian College of Mental Health Nursing</t>
  </si>
  <si>
    <t>1.869</t>
  </si>
  <si>
    <t>MPR</t>
  </si>
  <si>
    <t>1049-8931</t>
  </si>
  <si>
    <t>1557-0657</t>
  </si>
  <si>
    <t>INTERNATIONAL JOURNAL OF METHODS IN PSYCHIATRIC RESEARCH</t>
  </si>
  <si>
    <t>10.1002/(ISSN)1557-0657</t>
  </si>
  <si>
    <t>https://onlinelibrary.wiley.com/journal/15570657</t>
  </si>
  <si>
    <t>IJNA</t>
  </si>
  <si>
    <t>1057-2414</t>
  </si>
  <si>
    <t>1095-9270</t>
  </si>
  <si>
    <t>INTERNATIONAL JOURNAL OF NAUTICAL ARCHAEOLOGY</t>
  </si>
  <si>
    <t>10.1111/(ISSN)1095-9270</t>
  </si>
  <si>
    <t>https://onlinelibrary.wiley.com/journal/10959270</t>
  </si>
  <si>
    <t>Nautical Archaeology Society</t>
  </si>
  <si>
    <t>NEM</t>
  </si>
  <si>
    <t>1055-7148</t>
  </si>
  <si>
    <t>1099-1190</t>
  </si>
  <si>
    <t>INTERNATIONAL JOURNAL OF NETWORK MANAGEMENT</t>
  </si>
  <si>
    <t>10.1002/(ISSN)1099-1190</t>
  </si>
  <si>
    <t>https://onlinelibrary.wiley.com/journal/10991190</t>
  </si>
  <si>
    <t>0.681</t>
  </si>
  <si>
    <t>NVSM</t>
  </si>
  <si>
    <t>1465-4520</t>
  </si>
  <si>
    <t>1479-103X</t>
  </si>
  <si>
    <t>INTERNATIONAL JOURNAL OF NONPROFIT AND VOLUNTARY SECTOR  MARKETING</t>
  </si>
  <si>
    <t>10.1002/(ISSN)1479-103X</t>
  </si>
  <si>
    <t>https://onlinelibrary.wiley.com/journal/1479103X</t>
  </si>
  <si>
    <t>Non-Profit Organizations / Marketing &amp; Communications</t>
  </si>
  <si>
    <t>JNM</t>
  </si>
  <si>
    <t>0894-3370</t>
  </si>
  <si>
    <t>1099-1204</t>
  </si>
  <si>
    <t>INTERNATIONAL JOURNAL OF NUMERICAL MODELLING: ELECTRONIC NETWORKS, DEVICES AND FIELDS</t>
  </si>
  <si>
    <t>10.1002/(ISSN)1099-1204</t>
  </si>
  <si>
    <t>https://onlinelibrary.wiley.com/journal/10991204</t>
  </si>
  <si>
    <t>0.622</t>
  </si>
  <si>
    <t>IJNT</t>
  </si>
  <si>
    <t>2047-3087</t>
  </si>
  <si>
    <t>2047-3095</t>
  </si>
  <si>
    <t>INTERNATIONAL JOURNAL OF NURSING KNOWLEDGE</t>
  </si>
  <si>
    <t>10.1111/(ISSN)2047-3095</t>
  </si>
  <si>
    <t>https://onlinelibrary.wiley.com/journal/20473095</t>
  </si>
  <si>
    <t>NANDA International</t>
  </si>
  <si>
    <t>0.885</t>
  </si>
  <si>
    <t>IJN</t>
  </si>
  <si>
    <t>1322-7114</t>
  </si>
  <si>
    <t>1440-172X</t>
  </si>
  <si>
    <t>INTERNATIONAL JOURNAL OF NURSING PRACTICE</t>
  </si>
  <si>
    <t>10.1111/(ISSN)1440-172X</t>
  </si>
  <si>
    <t>https://onlinelibrary.wiley.com/journal/1440172X</t>
  </si>
  <si>
    <t>OPN</t>
  </si>
  <si>
    <t>1748-3735</t>
  </si>
  <si>
    <t>1748-3743</t>
  </si>
  <si>
    <t>INTERNATIONAL JOURNAL OF OLDER PEOPLE NURSING</t>
  </si>
  <si>
    <t>10.1111/(ISSN)1748-3743</t>
  </si>
  <si>
    <t>https://onlinelibrary.wiley.com/journal/17483743</t>
  </si>
  <si>
    <t>OA</t>
  </si>
  <si>
    <t>1047-482X</t>
  </si>
  <si>
    <t>1099-1212</t>
  </si>
  <si>
    <t>INTERNATIONAL JOURNAL OF OSTEOARCHAEOLOGY</t>
  </si>
  <si>
    <t>10.1002/(ISSN)1099-1212</t>
  </si>
  <si>
    <t>https://onlinelibrary.wiley.com/journal/10991212</t>
  </si>
  <si>
    <t>IPD</t>
  </si>
  <si>
    <t>0960-7439</t>
  </si>
  <si>
    <t>1365-263X</t>
  </si>
  <si>
    <t>INTERNATIONAL JOURNAL OF PAEDIATRIC DENTISTRY</t>
  </si>
  <si>
    <t>10.1111/(ISSN)1365-263X</t>
  </si>
  <si>
    <t>https://onlinelibrary.wiley.com/journal/1365263X</t>
  </si>
  <si>
    <t>Pediatric Dentistry</t>
  </si>
  <si>
    <t>British Society of Paediatric Dentistry</t>
  </si>
  <si>
    <t>1.532</t>
  </si>
  <si>
    <t>IJPP</t>
  </si>
  <si>
    <t>0961-7671</t>
  </si>
  <si>
    <t>2042-7174</t>
  </si>
  <si>
    <t>INTERNATIONAL JOURNAL OF PHARMACY PRACTICE</t>
  </si>
  <si>
    <t>10.1111/(ISSN)2042-7174</t>
  </si>
  <si>
    <t>https://onlinelibrary.wiley.com/journal/20427174</t>
  </si>
  <si>
    <t>Pharmacy</t>
  </si>
  <si>
    <t>Royal Pharmaceutical Society</t>
  </si>
  <si>
    <t>IJOP</t>
  </si>
  <si>
    <t>0020-7594</t>
  </si>
  <si>
    <t>1464-066X</t>
  </si>
  <si>
    <t>INTERNATIONAL JOURNAL OF PSYCHOLOGY</t>
  </si>
  <si>
    <t>10.1002/(ISSN)1464-066X</t>
  </si>
  <si>
    <t>https://onlinelibrary.wiley.com/journal/1464066X</t>
  </si>
  <si>
    <t>International Union of Psychological Science</t>
  </si>
  <si>
    <t>1.778</t>
  </si>
  <si>
    <t>QUA</t>
  </si>
  <si>
    <t>0020-7608</t>
  </si>
  <si>
    <t>1097-461X</t>
  </si>
  <si>
    <t>INTERNATIONAL JOURNAL OF QUANTUM CHEMISTRY</t>
  </si>
  <si>
    <t>10.1002/(ISSN)1097-461X</t>
  </si>
  <si>
    <t>https://onlinelibrary.wiley.com/journal/1097461X</t>
  </si>
  <si>
    <t>Quantum Chemistry</t>
  </si>
  <si>
    <t>119</t>
  </si>
  <si>
    <t>2.184</t>
  </si>
  <si>
    <t>MMCE</t>
  </si>
  <si>
    <t>1096-4290</t>
  </si>
  <si>
    <t>1099-047X</t>
  </si>
  <si>
    <t>INTERNATIONAL JOURNAL OF RF AND MICROWAVE COMPUTER-AIDED ENGINEERING</t>
  </si>
  <si>
    <t>10.1002/(ISSN)1099-047X</t>
  </si>
  <si>
    <t>https://onlinelibrary.wiley.com/journal/1099047X</t>
  </si>
  <si>
    <t>0.746</t>
  </si>
  <si>
    <t>APL</t>
  </si>
  <si>
    <t>1756-1841</t>
  </si>
  <si>
    <t>1756-185X</t>
  </si>
  <si>
    <t>INTERNATIONAL JOURNAL OF RHEUMATIC DISEASES</t>
  </si>
  <si>
    <t>10.1111/(ISSN)1756-185X</t>
  </si>
  <si>
    <t>https://onlinelibrary.wiley.com/journal/1756185X</t>
  </si>
  <si>
    <t>Asia Pacific League of Associations for Rheumatology</t>
  </si>
  <si>
    <t>1.914</t>
  </si>
  <si>
    <t>RNC</t>
  </si>
  <si>
    <t>1049-8923</t>
  </si>
  <si>
    <t>1099-1239</t>
  </si>
  <si>
    <t>INTERNATIONAL JOURNAL OF ROBUST AND NONLINEAR CONTROL</t>
  </si>
  <si>
    <t>10.1002/(ISSN)1099-1239</t>
  </si>
  <si>
    <t>https://onlinelibrary.wiley.com/journal/10991239</t>
  </si>
  <si>
    <t>International Federation of Automatic Control</t>
  </si>
  <si>
    <t>3.393</t>
  </si>
  <si>
    <t>SAT</t>
  </si>
  <si>
    <t>1542-0973</t>
  </si>
  <si>
    <t>1542-0981</t>
  </si>
  <si>
    <t>INTERNATIONAL JOURNAL OF SATELLITE COMMUNICATIONSAND NETWORKING</t>
  </si>
  <si>
    <t>10.1002/(ISSN)1542-0981</t>
  </si>
  <si>
    <t>https://onlinelibrary.wiley.com/journal/15420981</t>
  </si>
  <si>
    <t>Satellite Communications</t>
  </si>
  <si>
    <t>1.079</t>
  </si>
  <si>
    <t>IJSA</t>
  </si>
  <si>
    <t>0965-075X</t>
  </si>
  <si>
    <t>1468-2389</t>
  </si>
  <si>
    <t>INTERNATIONAL JOURNAL OF SELECTION AND ASSESSMENT</t>
  </si>
  <si>
    <t>10.1111/(ISSN)1468-2389</t>
  </si>
  <si>
    <t>https://onlinelibrary.wiley.com/journal/14682389</t>
  </si>
  <si>
    <t>0.610</t>
  </si>
  <si>
    <t>IJSW</t>
  </si>
  <si>
    <t>1369-6866</t>
  </si>
  <si>
    <t>1468-2397</t>
  </si>
  <si>
    <t>INTERNATIONAL JOURNAL OF SOCIAL WELFARE</t>
  </si>
  <si>
    <t>10.1111/(ISSN)1468-2397</t>
  </si>
  <si>
    <t>https://onlinelibrary.wiley.com/journal/14682397</t>
  </si>
  <si>
    <t>Social Welfare</t>
  </si>
  <si>
    <t>Akademikerforbundet SSR(Swedish Union for Professionals)</t>
  </si>
  <si>
    <t>0.909</t>
  </si>
  <si>
    <t>IJST</t>
  </si>
  <si>
    <t>1463-1652</t>
  </si>
  <si>
    <t>1468-2400</t>
  </si>
  <si>
    <t>INTERNATIONAL JOURNAL OF SYSTEMATIC THEOLOGY</t>
  </si>
  <si>
    <t>10.1111/(ISSN)1468-2400</t>
  </si>
  <si>
    <t>https://onlinelibrary.wiley.com/journal/14682400</t>
  </si>
  <si>
    <t>Systematic Theology</t>
  </si>
  <si>
    <t>JTR</t>
  </si>
  <si>
    <t>1099-2340</t>
  </si>
  <si>
    <t>1522-1970</t>
  </si>
  <si>
    <t>INTERNATIONAL JOURNAL OF TOURISM RESEARCH</t>
  </si>
  <si>
    <t>10.1002/(ISSN)1522-1970</t>
  </si>
  <si>
    <t>https://onlinelibrary.wiley.com/journal/15221970</t>
  </si>
  <si>
    <t>1.857</t>
  </si>
  <si>
    <t>IJTD</t>
  </si>
  <si>
    <t>1360-3736</t>
  </si>
  <si>
    <t>1468-2419</t>
  </si>
  <si>
    <t>INTERNATIONAL JOURNAL OF TRAINING AND DEVELOPMENT</t>
  </si>
  <si>
    <t>10.1111/(ISSN)1468-2419</t>
  </si>
  <si>
    <t>https://onlinelibrary.wiley.com/journal/14682419</t>
  </si>
  <si>
    <t>Training &amp; Development</t>
  </si>
  <si>
    <t>IJUR</t>
  </si>
  <si>
    <t>0309-1317</t>
  </si>
  <si>
    <t>1468-2427</t>
  </si>
  <si>
    <t>INTERNATIONAL JOURNAL OF URBAN AND REGIONAL RESEARCH</t>
  </si>
  <si>
    <t>10.1111/(ISSN)1468-2427</t>
  </si>
  <si>
    <t>https://onlinelibrary.wiley.com/journal/14682427</t>
  </si>
  <si>
    <t>General &amp; Introductory Urban Studies</t>
  </si>
  <si>
    <t>Urban Research Publications Limited</t>
  </si>
  <si>
    <t>2.181</t>
  </si>
  <si>
    <t>IJUN</t>
  </si>
  <si>
    <t>1749-7701</t>
  </si>
  <si>
    <t>1749-771X</t>
  </si>
  <si>
    <t>INTERNATIONAL JOURNAL OF UROLOGICAL NURSING</t>
  </si>
  <si>
    <t>10.1111/(ISSN)1749-771X</t>
  </si>
  <si>
    <t>https://onlinelibrary.wiley.com/journal/1749771X</t>
  </si>
  <si>
    <t>British Association of Urological Nurses</t>
  </si>
  <si>
    <t>IJU</t>
  </si>
  <si>
    <t>0919-8172</t>
  </si>
  <si>
    <t>1442-2042</t>
  </si>
  <si>
    <t>INTERNATIONAL JOURNAL OF UROLOGY</t>
  </si>
  <si>
    <t>10.1111/(ISSN)1442-2042</t>
  </si>
  <si>
    <t>https://onlinelibrary.wiley.com/journal/14422042</t>
  </si>
  <si>
    <t>Japanese Urological Association</t>
  </si>
  <si>
    <t>1.878</t>
  </si>
  <si>
    <t>FLD</t>
  </si>
  <si>
    <t>0271-2091</t>
  </si>
  <si>
    <t>1097-0363</t>
  </si>
  <si>
    <t>INTERNATIONAL JRNL FOR NUMERICAL METHODS IN FLUIDS</t>
  </si>
  <si>
    <t>10.1002/(ISSN)1097-0363</t>
  </si>
  <si>
    <t>https://onlinelibrary.wiley.com/journal/10970363</t>
  </si>
  <si>
    <t>89-91</t>
  </si>
  <si>
    <t>1.652</t>
  </si>
  <si>
    <t>ILR</t>
  </si>
  <si>
    <t>0020-7780</t>
  </si>
  <si>
    <t>1564-913X</t>
  </si>
  <si>
    <t>INTERNATIONAL LABOUR REVIEW</t>
  </si>
  <si>
    <t>10.1111/(ISSN)1564-913X</t>
  </si>
  <si>
    <t>https://onlinelibrary.wiley.com/journal/1564913X</t>
  </si>
  <si>
    <t>Labor &amp; Demographic Economics</t>
  </si>
  <si>
    <t>158</t>
  </si>
  <si>
    <t>International Labour Organization</t>
  </si>
  <si>
    <t>0.643</t>
  </si>
  <si>
    <t>IMIG</t>
  </si>
  <si>
    <t>0020-7985</t>
  </si>
  <si>
    <t>1468-2435</t>
  </si>
  <si>
    <t>INTERNATIONAL MIGRATION</t>
  </si>
  <si>
    <t>10.1111/(ISSN)1468-2435</t>
  </si>
  <si>
    <t>https://onlinelibrary.wiley.com/journal/14682435</t>
  </si>
  <si>
    <t>International Organization for Migration</t>
  </si>
  <si>
    <t>0.735</t>
  </si>
  <si>
    <t>INR</t>
  </si>
  <si>
    <t>0020-8132</t>
  </si>
  <si>
    <t>1466-7657</t>
  </si>
  <si>
    <t>INTERNATIONAL NURSING REVIEW</t>
  </si>
  <si>
    <t>10.1111/(ISSN)1466-7657</t>
  </si>
  <si>
    <t>https://onlinelibrary.wiley.com/journal/14667657</t>
  </si>
  <si>
    <t>International Council of Nurses</t>
  </si>
  <si>
    <t>IRFI</t>
  </si>
  <si>
    <t>1369-412X</t>
  </si>
  <si>
    <t>1468-2443</t>
  </si>
  <si>
    <t>INTERNATIONAL REVIEW OF FINANCE</t>
  </si>
  <si>
    <t>10.1111/(ISSN)1468-2443</t>
  </si>
  <si>
    <t>https://onlinelibrary.wiley.com/journal/14682443</t>
  </si>
  <si>
    <t>Asian Finance Association</t>
  </si>
  <si>
    <t>0.558</t>
  </si>
  <si>
    <t>1434-2944</t>
  </si>
  <si>
    <t>1522-2632</t>
  </si>
  <si>
    <t>INTERNATIONAL REVIEW OF HYDROBIOLOGY</t>
  </si>
  <si>
    <t>10.1002/(ISSN)1522-2632</t>
  </si>
  <si>
    <t>https://onlinelibrary.wiley.com/journal/15222632</t>
  </si>
  <si>
    <t>Freshwater Ecology</t>
  </si>
  <si>
    <t>1-6</t>
  </si>
  <si>
    <t>1.459</t>
  </si>
  <si>
    <t>IROM</t>
  </si>
  <si>
    <t>0020-8582</t>
  </si>
  <si>
    <t>1758-6631</t>
  </si>
  <si>
    <t>INTERNATIONAL REVIEW OF MISSION</t>
  </si>
  <si>
    <t>10.1002/(ISSN)1758-6631</t>
  </si>
  <si>
    <t>https://onlinelibrary.wiley.com/journal/17586631</t>
  </si>
  <si>
    <t>General &amp; Introductory Religion &amp; Theology</t>
  </si>
  <si>
    <t>1912</t>
  </si>
  <si>
    <t>339</t>
  </si>
  <si>
    <t>World Council of Churches</t>
  </si>
  <si>
    <t>ISSJ</t>
  </si>
  <si>
    <t>0020-8701</t>
  </si>
  <si>
    <t>1468-2451</t>
  </si>
  <si>
    <t>INTERNATIONAL SOCIAL SCIENCE JOURNAL</t>
  </si>
  <si>
    <t>10.1111/(ISSN)1468-2451</t>
  </si>
  <si>
    <t>https://onlinelibrary.wiley.com/journal/14682451</t>
  </si>
  <si>
    <t>International Council of Museums</t>
  </si>
  <si>
    <t>ISSR</t>
  </si>
  <si>
    <t>0020-871X</t>
  </si>
  <si>
    <t>1468-246X</t>
  </si>
  <si>
    <t>INTERNATIONAL SOCIAL SECURITY REVIEW</t>
  </si>
  <si>
    <t>10.1111/(ISSN)1468-246X</t>
  </si>
  <si>
    <t>https://onlinelibrary.wiley.com/journal/1468246X</t>
  </si>
  <si>
    <t>International Social Security Association</t>
  </si>
  <si>
    <t>INSR</t>
  </si>
  <si>
    <t>0306-7734</t>
  </si>
  <si>
    <t>1751-5823</t>
  </si>
  <si>
    <t>INTERNATIONAL STATISTICAL REVIEW</t>
  </si>
  <si>
    <t>10.1111/(ISSN)1751-5823</t>
  </si>
  <si>
    <t>https://onlinelibrary.wiley.com/journal/17515823</t>
  </si>
  <si>
    <t>Applied Probability &amp; Statistics</t>
  </si>
  <si>
    <t>International Statistical Institute</t>
  </si>
  <si>
    <t>ITOR</t>
  </si>
  <si>
    <t>0969-6016</t>
  </si>
  <si>
    <t>1475-3995</t>
  </si>
  <si>
    <t>INTERNATIONAL TRANSACTIONS IN OPERATIONAL RESEARCH</t>
  </si>
  <si>
    <t>10.1111/(ISSN)1475-3995</t>
  </si>
  <si>
    <t>https://onlinelibrary.wiley.com/journal/14753995</t>
  </si>
  <si>
    <t>3/4</t>
  </si>
  <si>
    <t>International Federation of Operational Research Societies</t>
  </si>
  <si>
    <t>1.745</t>
  </si>
  <si>
    <t>ETEP</t>
  </si>
  <si>
    <t>1430-144X</t>
  </si>
  <si>
    <t>2050-7038</t>
  </si>
  <si>
    <t>INTERNATIONAL TRANSACTIONS ON ELECTRICAL ENERGY SYSTEMS</t>
  </si>
  <si>
    <t>10.1002/(ISSN)2050-7038</t>
  </si>
  <si>
    <t>https://onlinelibrary.wiley.com/journal/20507038</t>
  </si>
  <si>
    <t>1.085</t>
  </si>
  <si>
    <t>IWJ</t>
  </si>
  <si>
    <t>1742-4801</t>
  </si>
  <si>
    <t>1742-481X</t>
  </si>
  <si>
    <t>INTERNATIONAL WOUND JOURNAL</t>
  </si>
  <si>
    <t>10.1111/(ISSN)1742-481X</t>
  </si>
  <si>
    <t>https://onlinelibrary.wiley.com/journal/1742481X</t>
  </si>
  <si>
    <t>Medicalhelplines.com Inc</t>
  </si>
  <si>
    <t>2.848</t>
  </si>
  <si>
    <t>IZY</t>
  </si>
  <si>
    <t>0074-9664</t>
  </si>
  <si>
    <t>1748-1090</t>
  </si>
  <si>
    <t>INTERNATIONAL ZOO YEARBOOK</t>
  </si>
  <si>
    <t>10.1111/(ISSN)1748-1090</t>
  </si>
  <si>
    <t>https://zslpublications.onlinelibrary.wiley.com/journal/17481090</t>
  </si>
  <si>
    <t>ITL2</t>
  </si>
  <si>
    <t>2476-1508</t>
  </si>
  <si>
    <t>INTERNET TECHNOLOGY LETTERS</t>
  </si>
  <si>
    <t>10.1002/(ISSN)2476-1508</t>
  </si>
  <si>
    <t>https://onlinelibrary.wiley.com/journal/24761508</t>
  </si>
  <si>
    <t>IVB</t>
  </si>
  <si>
    <t>1077-8306</t>
  </si>
  <si>
    <t>1744-7410</t>
  </si>
  <si>
    <t>INVERTEBRATE BIOLOGY</t>
  </si>
  <si>
    <t>10.1111/(ISSN)1744-7410</t>
  </si>
  <si>
    <t>https://onlinelibrary.wiley.com/journal/17447410</t>
  </si>
  <si>
    <t>American Microscopical Society</t>
  </si>
  <si>
    <t>0.949</t>
  </si>
  <si>
    <t>NEWE</t>
  </si>
  <si>
    <t>2573-2323</t>
  </si>
  <si>
    <t>2573-2331</t>
  </si>
  <si>
    <t>IPPR PROGRESSIVE REVIEW</t>
  </si>
  <si>
    <t>10.1111/(ISSN)2573-2331</t>
  </si>
  <si>
    <t>https://onlinelibrary.wiley.com/journal/25732331</t>
  </si>
  <si>
    <t>Institute of Public Policy Research</t>
  </si>
  <si>
    <t>IRD</t>
  </si>
  <si>
    <t>1531-0353</t>
  </si>
  <si>
    <t>1531-0361</t>
  </si>
  <si>
    <t>IRRIGATION AND DRAINAGE</t>
  </si>
  <si>
    <t>10.1002/(ISSN)1531-0361</t>
  </si>
  <si>
    <t>https://onlinelibrary.wiley.com/journal/15310361</t>
  </si>
  <si>
    <t>International Commission on Irrigation and Drainage</t>
  </si>
  <si>
    <t>0.931</t>
  </si>
  <si>
    <t>VOXS</t>
  </si>
  <si>
    <t>1751-2816</t>
  </si>
  <si>
    <t>1751-2824</t>
  </si>
  <si>
    <t>ISBT SCIENCE SERIES</t>
  </si>
  <si>
    <t>10.1111/(ISSN)1751-2824</t>
  </si>
  <si>
    <t>https://onlinelibrary.wiley.com/journal/17512824</t>
  </si>
  <si>
    <t>Blood Transfusion</t>
  </si>
  <si>
    <t>International Society of Blood Transfusion</t>
  </si>
  <si>
    <t>IAR</t>
  </si>
  <si>
    <t>1038-4871</t>
  </si>
  <si>
    <t>1440-1738</t>
  </si>
  <si>
    <t>ISLAND ARC</t>
  </si>
  <si>
    <t>10.1111/(ISSN)1440-1738</t>
  </si>
  <si>
    <t>https://onlinelibrary.wiley.com/journal/14401738</t>
  </si>
  <si>
    <t>Chinese Academy of Sciences, Institute of Botany</t>
  </si>
  <si>
    <t>0.837</t>
  </si>
  <si>
    <t>0021-2148</t>
  </si>
  <si>
    <t>1869-5868</t>
  </si>
  <si>
    <t>ISRAEL JOURNAL OF CHEMISTRY</t>
  </si>
  <si>
    <t>10.1002/(ISSN)1869-5868</t>
  </si>
  <si>
    <t>https://onlinelibrary.wiley.com/journal/18695868</t>
  </si>
  <si>
    <t>Israel Chemical Society</t>
  </si>
  <si>
    <t>2.425</t>
  </si>
  <si>
    <t>IUB</t>
  </si>
  <si>
    <t>1521-6543</t>
  </si>
  <si>
    <t>1521-6551</t>
  </si>
  <si>
    <t>IUBMB LIFE</t>
  </si>
  <si>
    <t>10.1002/(ISSN)1521-6551</t>
  </si>
  <si>
    <t>https://iubmb.onlinelibrary.wiley.com/journal/15216551</t>
  </si>
  <si>
    <t>3.141</t>
  </si>
  <si>
    <t>JAC5</t>
  </si>
  <si>
    <t>2574-9870</t>
  </si>
  <si>
    <t>JACCP:  JOURNAL OF THE AMERICAN COLLEGE OF CLINICAL PHARMACY</t>
  </si>
  <si>
    <t>10.1002/(ISSN)2574-9870</t>
  </si>
  <si>
    <t>https://onlinelibrary.wiley.com/journal/25749870</t>
  </si>
  <si>
    <t>American College of Clinical Pharmacy</t>
  </si>
  <si>
    <t>JJNS</t>
  </si>
  <si>
    <t>1742-7932</t>
  </si>
  <si>
    <t>1742-7924</t>
  </si>
  <si>
    <t>JAPAN JOURNAL OF NURSING SCIENCE</t>
  </si>
  <si>
    <t>10.1111/(ISSN)1742-7924</t>
  </si>
  <si>
    <t>https://onlinelibrary.wiley.com/journal/17427924</t>
  </si>
  <si>
    <t>Japan Academy of Nursing Science</t>
  </si>
  <si>
    <t>0.554</t>
  </si>
  <si>
    <t>JCMS</t>
  </si>
  <si>
    <t>0021-9886</t>
  </si>
  <si>
    <t>1468-5965</t>
  </si>
  <si>
    <t>JCMS: JOURNAL OF COMMON MARKET STUDIES</t>
  </si>
  <si>
    <t>10.1111/(ISSN)1468-5965</t>
  </si>
  <si>
    <t>https://onlinelibrary.wiley.com/journal/14685965</t>
  </si>
  <si>
    <t>University Association for Contemporary European Studies</t>
  </si>
  <si>
    <t>AWWA</t>
  </si>
  <si>
    <t>0003-150X</t>
  </si>
  <si>
    <t>1551-8833</t>
  </si>
  <si>
    <t>JOURNAL - AMERICAN WATER WORKS ASSOCIATION</t>
  </si>
  <si>
    <t>10.1002/(ISSN)1551-8833</t>
  </si>
  <si>
    <t>https://onlinelibrary.wiley.com/journal/15518833</t>
  </si>
  <si>
    <t>Water Resources</t>
  </si>
  <si>
    <t>0.687</t>
  </si>
  <si>
    <t>DDG</t>
  </si>
  <si>
    <t>1610-0379</t>
  </si>
  <si>
    <t>1610-0387</t>
  </si>
  <si>
    <t>JOURNAL DER DEUTSCHEN DERMATOLOGISCHEN GESELLSCHAFT</t>
  </si>
  <si>
    <t>10.1111/(ISSN)1610-0387</t>
  </si>
  <si>
    <t>https://onlinelibrary.wiley.com/journal/16100387</t>
  </si>
  <si>
    <t>Deutsche Dermatologische Gesellschaft</t>
  </si>
  <si>
    <t>1.403</t>
  </si>
  <si>
    <t>JECS</t>
  </si>
  <si>
    <t>1754-0194</t>
  </si>
  <si>
    <t>1754-0208</t>
  </si>
  <si>
    <t>JOURNAL FOR EIGHTEENTH-CENTURY STUDIES</t>
  </si>
  <si>
    <t>10.1111/(ISSN)1754-0208</t>
  </si>
  <si>
    <t>https://onlinelibrary.wiley.com/journal/17540208</t>
  </si>
  <si>
    <t>Modern History (1780-1900)</t>
  </si>
  <si>
    <t>A1</t>
  </si>
  <si>
    <t>British Society for Eighteenth-Century Studies</t>
  </si>
  <si>
    <t>JSPN</t>
  </si>
  <si>
    <t>1539-0136</t>
  </si>
  <si>
    <t>1744-6155</t>
  </si>
  <si>
    <t>JOURNAL FOR SPECIALISTS IN PEDIATRIC NURSING</t>
  </si>
  <si>
    <t>10.1111/(ISSN)1744-6155</t>
  </si>
  <si>
    <t>https://onlinelibrary.wiley.com/journal/17446155</t>
  </si>
  <si>
    <t>Clinical Specialties</t>
  </si>
  <si>
    <t>NAD2</t>
  </si>
  <si>
    <t>1539-2546</t>
  </si>
  <si>
    <t>2475-5389</t>
  </si>
  <si>
    <t>JOURNAL FOR THE ANTHROPOLOGY OF NORTH AMERICA.</t>
  </si>
  <si>
    <t>10.1002/(ISSN)1556-4819</t>
  </si>
  <si>
    <t>https://anthrosource.onlinelibrary.wiley.com/journal/15564819</t>
  </si>
  <si>
    <t>JSSR</t>
  </si>
  <si>
    <t>0021-8294</t>
  </si>
  <si>
    <t>1468-5906</t>
  </si>
  <si>
    <t>JOURNAL FOR THE SCIENTIFIC STUDY OF RELIGION</t>
  </si>
  <si>
    <t>10.1111/(ISSN)1468-5906</t>
  </si>
  <si>
    <t>https://onlinelibrary.wiley.com/journal/14685906</t>
  </si>
  <si>
    <t>Sociology of Religion</t>
  </si>
  <si>
    <t>Society for the Scientific Study of Religion</t>
  </si>
  <si>
    <t>1.090</t>
  </si>
  <si>
    <t>JTSB</t>
  </si>
  <si>
    <t>0021-8308</t>
  </si>
  <si>
    <t>1468-5914</t>
  </si>
  <si>
    <t>JOURNAL FOR THE THEORY OF SOCIAL BEHAVIOUR</t>
  </si>
  <si>
    <t>10.1111/(ISSN)1468-5914</t>
  </si>
  <si>
    <t>https://onlinelibrary.wiley.com/journal/14685914</t>
  </si>
  <si>
    <t>JOAR</t>
  </si>
  <si>
    <t>0021-8456</t>
  </si>
  <si>
    <t>1475-679X</t>
  </si>
  <si>
    <t>JOURNAL OF ACCOUNTING RESEARCH</t>
  </si>
  <si>
    <t>10.1111/(ISSN)1475-679X</t>
  </si>
  <si>
    <t>https://onlinelibrary.wiley.com/journal/1475679X</t>
  </si>
  <si>
    <t>The Accounting Research Center at the University of Chicago Booth School of Business</t>
  </si>
  <si>
    <t>JAOC</t>
  </si>
  <si>
    <t>1055-3835</t>
  </si>
  <si>
    <t>2161-1874</t>
  </si>
  <si>
    <t>JOURNAL OF ADDICTIONS &amp; OFFENDER COUNSELING</t>
  </si>
  <si>
    <t>10.1002/(ISSN)2161-1874</t>
  </si>
  <si>
    <t>https://onlinelibrary.wiley.com/journal/21611874</t>
  </si>
  <si>
    <t>JAAL</t>
  </si>
  <si>
    <t>1081-3004</t>
  </si>
  <si>
    <t>1936-2706</t>
  </si>
  <si>
    <t>JOURNAL OF ADOLESCENT &amp; ADULT LITERACY</t>
  </si>
  <si>
    <t>10.1002/(ISSN)1936-2706</t>
  </si>
  <si>
    <t>https://ila.onlinelibrary.wiley.com/journal/19362706</t>
  </si>
  <si>
    <t>Literacy &amp; Reading</t>
  </si>
  <si>
    <t>International Literacy Association</t>
  </si>
  <si>
    <t>0.920</t>
  </si>
  <si>
    <t>AMP2</t>
  </si>
  <si>
    <t>2637-403X</t>
  </si>
  <si>
    <t>JOUNRAL OF ADVANCED MANUFACTURING AND PROCESSING</t>
  </si>
  <si>
    <t>10.1002/(ISSN)2637-403X</t>
  </si>
  <si>
    <t>https://onlinelibrary.wiley.com/journal/2637403X</t>
  </si>
  <si>
    <t>2019 New start - Opt Out</t>
  </si>
  <si>
    <t>JAN</t>
  </si>
  <si>
    <t>0309-2402</t>
  </si>
  <si>
    <t>1365-2648</t>
  </si>
  <si>
    <t>JOURNAL OF ADVANCED NURSING</t>
  </si>
  <si>
    <t>10.1111/(ISSN)1365-2648</t>
  </si>
  <si>
    <t>https://onlinelibrary.wiley.com/journal/13652648</t>
  </si>
  <si>
    <t>1.998</t>
  </si>
  <si>
    <t>JOAC</t>
  </si>
  <si>
    <t>1471-0358</t>
  </si>
  <si>
    <t>1471-0366</t>
  </si>
  <si>
    <t>JOURNAL OF AGRARIAN CHANGE</t>
  </si>
  <si>
    <t>10.1111/(ISSN)1471-0366</t>
  </si>
  <si>
    <t>https://onlinelibrary.wiley.com/journal/14710366</t>
  </si>
  <si>
    <t>2.345</t>
  </si>
  <si>
    <t>JAGE</t>
  </si>
  <si>
    <t>0021-857X</t>
  </si>
  <si>
    <t>1477-9552</t>
  </si>
  <si>
    <t>JOURNAL OF AGRICULTURAL ECONOMICS</t>
  </si>
  <si>
    <t>10.1111/(ISSN)1477-9552</t>
  </si>
  <si>
    <t>https://onlinelibrary.wiley.com/journal/14779552</t>
  </si>
  <si>
    <t>1928</t>
  </si>
  <si>
    <t>1.795</t>
  </si>
  <si>
    <t>JAC</t>
  </si>
  <si>
    <t>0931-2250</t>
  </si>
  <si>
    <t>1439-037X</t>
  </si>
  <si>
    <t>JOURNAL OF AGRONOMY AND CROP SCIENCE</t>
  </si>
  <si>
    <t>10.1111/(ISSN)1439-037X</t>
  </si>
  <si>
    <t>https://onlinelibrary.wiley.com/journal/1439037X</t>
  </si>
  <si>
    <t>VOL. 156</t>
  </si>
  <si>
    <t>169</t>
  </si>
  <si>
    <t>2.727</t>
  </si>
  <si>
    <t>JGS</t>
  </si>
  <si>
    <t>0002-8614</t>
  </si>
  <si>
    <t>1532-5415</t>
  </si>
  <si>
    <t>JOURNAL OF AMERICAN GERIATRICS SOCIETY</t>
  </si>
  <si>
    <t>10.1111/(ISSN)1532-5415</t>
  </si>
  <si>
    <t>https://onlinelibrary.wiley.com/journal/15325415</t>
  </si>
  <si>
    <t>American Geriatrics Society</t>
  </si>
  <si>
    <t>4.388</t>
  </si>
  <si>
    <t>JOAP</t>
  </si>
  <si>
    <t>0021-8774</t>
  </si>
  <si>
    <t>JOURNAL OF ANALYTICAL PSYCHOLOGY</t>
  </si>
  <si>
    <t>10.1111/(ISSN)1468-5922</t>
  </si>
  <si>
    <t>https://onlinelibrary.wiley.com/journal/14685922</t>
  </si>
  <si>
    <t>The Society of Analytical Psychology</t>
  </si>
  <si>
    <t>JOA</t>
  </si>
  <si>
    <t>0021-8782</t>
  </si>
  <si>
    <t>1469-7580</t>
  </si>
  <si>
    <t>JOURNAL OF ANATOMY</t>
  </si>
  <si>
    <t>10.1111/(ISSN)1469-7580</t>
  </si>
  <si>
    <t>https://onlinelibrary.wiley.com/journal/14697580</t>
  </si>
  <si>
    <t>190</t>
  </si>
  <si>
    <t>234-235</t>
  </si>
  <si>
    <t>Anatomical Society</t>
  </si>
  <si>
    <t>2.182</t>
  </si>
  <si>
    <t>JBG</t>
  </si>
  <si>
    <t>0931-2668</t>
  </si>
  <si>
    <t>1439-0388</t>
  </si>
  <si>
    <t>JOURNAL OF ANIMAL BREEDING AND GENETICS</t>
  </si>
  <si>
    <t>10.1111/(ISSN)1439-0388</t>
  </si>
  <si>
    <t>https://onlinelibrary.wiley.com/journal/14390388</t>
  </si>
  <si>
    <t>JANE</t>
  </si>
  <si>
    <t>0021-8790</t>
  </si>
  <si>
    <t>1365-2656</t>
  </si>
  <si>
    <t>JOURNAL OF ANIMAL ECOLOGY</t>
  </si>
  <si>
    <t>10.1111/(ISSN)1365-2656</t>
  </si>
  <si>
    <t>https://besjournals.onlinelibrary.wiley.com/journal/13652656</t>
  </si>
  <si>
    <t>Animal Ecology</t>
  </si>
  <si>
    <t>4.474</t>
  </si>
  <si>
    <t>JPN</t>
  </si>
  <si>
    <t>0931-2439</t>
  </si>
  <si>
    <t>1439-0396</t>
  </si>
  <si>
    <t>JOURNAL OF ANIMAL PHYSIOLOGY AND ANIMAL NUTRITION</t>
  </si>
  <si>
    <t>10.1111/(ISSN)1439-0396</t>
  </si>
  <si>
    <t>https://onlinelibrary.wiley.com/journal/14390396</t>
  </si>
  <si>
    <t>Feed</t>
  </si>
  <si>
    <t>1938</t>
  </si>
  <si>
    <t>1-5</t>
  </si>
  <si>
    <t>1.244</t>
  </si>
  <si>
    <t>JABA</t>
  </si>
  <si>
    <t>0021-8855</t>
  </si>
  <si>
    <t>1938-3703</t>
  </si>
  <si>
    <t>JOURNAL OF APPLIED BEHAVIOR ANALYSIS</t>
  </si>
  <si>
    <t>10.1002/(ISSN)1938-3703</t>
  </si>
  <si>
    <t>https://onlinelibrary.wiley.com/journal/19383704</t>
  </si>
  <si>
    <t>Society for the Experimental Analysis of Behavior</t>
  </si>
  <si>
    <t>1.348</t>
  </si>
  <si>
    <t>JABR</t>
  </si>
  <si>
    <t>1071-2089</t>
  </si>
  <si>
    <t>1751-9861</t>
  </si>
  <si>
    <t>JOURNAL OF APPLIED BIOBEHAVIORAL RESEARCH</t>
  </si>
  <si>
    <t>10.1111/(ISSN)1751-9861</t>
  </si>
  <si>
    <t>https://onlinelibrary.wiley.com/journal/17519861</t>
  </si>
  <si>
    <t>JACF</t>
  </si>
  <si>
    <t>1078-1196</t>
  </si>
  <si>
    <t>1745-6622</t>
  </si>
  <si>
    <t>JOURNAL OF APPLIED CORPORATE FINANCE</t>
  </si>
  <si>
    <t>10.1111/(ISSN)1745-6622</t>
  </si>
  <si>
    <t>https://onlinelibrary.wiley.com/journal/17456622</t>
  </si>
  <si>
    <t>JCR</t>
  </si>
  <si>
    <t>0021-8898</t>
  </si>
  <si>
    <t>1600-5767</t>
  </si>
  <si>
    <t>JOURNAL OF APPLIED CRYSTALLOGRAPHY</t>
  </si>
  <si>
    <t>10.1107/S16005767</t>
  </si>
  <si>
    <t>https://onlinelibrary.wiley.com/journal/S16005767</t>
  </si>
  <si>
    <t>JPE</t>
  </si>
  <si>
    <t>0021-8901</t>
  </si>
  <si>
    <t>1365-2664</t>
  </si>
  <si>
    <t>JOURNAL OF APPLIED ECOLOGY</t>
  </si>
  <si>
    <t>10.1111/(ISSN)1365-2664</t>
  </si>
  <si>
    <t>https://besjournals.onlinelibrary.wiley.com/journal/13652664</t>
  </si>
  <si>
    <t>Applied Ecology</t>
  </si>
  <si>
    <t>5.301</t>
  </si>
  <si>
    <t>JAE</t>
  </si>
  <si>
    <t>0883-7252</t>
  </si>
  <si>
    <t>1099-1255</t>
  </si>
  <si>
    <t>JOURNAL OF APPLIED ECONOMETRICS</t>
  </si>
  <si>
    <t>10.1002/(ISSN)1099-1255</t>
  </si>
  <si>
    <t>https://onlinelibrary.wiley.com/journal/10991255</t>
  </si>
  <si>
    <t>JEN</t>
  </si>
  <si>
    <t>0931-2048</t>
  </si>
  <si>
    <t>1439-0418</t>
  </si>
  <si>
    <t>JOURNAL OF APPLIED ENTOMOLOGY</t>
  </si>
  <si>
    <t>10.1111/(ISSN)1439-0418</t>
  </si>
  <si>
    <t>https://onlinelibrary.wiley.com/journal/14390418</t>
  </si>
  <si>
    <t>143</t>
  </si>
  <si>
    <t>1.641</t>
  </si>
  <si>
    <t>JAI</t>
  </si>
  <si>
    <t>0175-8659</t>
  </si>
  <si>
    <t>1439-0426</t>
  </si>
  <si>
    <t>JOURNAL OF APPLIED ICHTHYOLOGY</t>
  </si>
  <si>
    <t>10.1111/(ISSN)1439-0426</t>
  </si>
  <si>
    <t>https://onlinelibrary.wiley.com/journal/14390426</t>
  </si>
  <si>
    <t>World Sturgeon Conservation Society</t>
  </si>
  <si>
    <t>0.845</t>
  </si>
  <si>
    <t>JAM</t>
  </si>
  <si>
    <t>1364-5072</t>
  </si>
  <si>
    <t>1365-2672</t>
  </si>
  <si>
    <t>JOURNAL OF APPLIED MICROBIOLOGY</t>
  </si>
  <si>
    <t>10.1111/(ISSN)1365-2672</t>
  </si>
  <si>
    <t>https://onlinelibrary.wiley.com/journal/13652672</t>
  </si>
  <si>
    <t>Applied Microbiology</t>
  </si>
  <si>
    <t>126-127</t>
  </si>
  <si>
    <t>2.099</t>
  </si>
  <si>
    <t>JAPP</t>
  </si>
  <si>
    <t>0264-3758</t>
  </si>
  <si>
    <t>1468-5930</t>
  </si>
  <si>
    <t>JOURNAL OF APPLIED PHILOSOPHY</t>
  </si>
  <si>
    <t>10.1111/(ISSN)1468-5930</t>
  </si>
  <si>
    <t>https://onlinelibrary.wiley.com/journal/14685930</t>
  </si>
  <si>
    <t>Applied Ethics</t>
  </si>
  <si>
    <t>Society for Applied Philosophy</t>
  </si>
  <si>
    <t>1.132</t>
  </si>
  <si>
    <t>APP</t>
  </si>
  <si>
    <t>0021-8995</t>
  </si>
  <si>
    <t>1097-4628</t>
  </si>
  <si>
    <t>JOURNAL OF APPLIED POLYMER SCIENCE</t>
  </si>
  <si>
    <t>10.1002/(ISSN)1097-4628</t>
  </si>
  <si>
    <t>https://onlinelibrary.wiley.com/journal/10974628</t>
  </si>
  <si>
    <t>Polymer Science &amp; Technology General</t>
  </si>
  <si>
    <t>1.866</t>
  </si>
  <si>
    <t>JAR</t>
  </si>
  <si>
    <t>1360-2322</t>
  </si>
  <si>
    <t>1468-3148</t>
  </si>
  <si>
    <t>JOURNAL OF APPLIED RESEARCH IN INTELLECTUAL DISABILITIES</t>
  </si>
  <si>
    <t>10.1111/(ISSN)1468-3148</t>
  </si>
  <si>
    <t>https://onlinelibrary.wiley.com/journal/14683148</t>
  </si>
  <si>
    <t>2.112</t>
  </si>
  <si>
    <t>JASP</t>
  </si>
  <si>
    <t>0021-9029</t>
  </si>
  <si>
    <t>1559-1816</t>
  </si>
  <si>
    <t>JOURNAL OF APPLIED SOCIAL PSYCHOLOGY</t>
  </si>
  <si>
    <t>10.1111/(ISSN)1559-1816</t>
  </si>
  <si>
    <t>https://onlinelibrary.wiley.com/journal/15591816</t>
  </si>
  <si>
    <t>Applied Social Psychology</t>
  </si>
  <si>
    <t>1.006</t>
  </si>
  <si>
    <t>JAT</t>
  </si>
  <si>
    <t>0260-437X</t>
  </si>
  <si>
    <t>1099-1263</t>
  </si>
  <si>
    <t>JOURNAL OF APPLIED TOXICOLOGY</t>
  </si>
  <si>
    <t>10.1002/(ISSN)1099-1263</t>
  </si>
  <si>
    <t>https://onlinelibrary.wiley.com/journal/10991263</t>
  </si>
  <si>
    <t>AAH</t>
  </si>
  <si>
    <t>0899-7659</t>
  </si>
  <si>
    <t>1548-8667</t>
  </si>
  <si>
    <t>JOURNAL OF AQUATIC ANIMAL HEALTH</t>
  </si>
  <si>
    <t>10.1002/(ISSN)1548-8667</t>
  </si>
  <si>
    <t>https://onlinelibrary.wiley.com/journal/15488667</t>
  </si>
  <si>
    <t>Fish Diseases</t>
  </si>
  <si>
    <t>2018 takeover</t>
  </si>
  <si>
    <t>JAV</t>
  </si>
  <si>
    <t>0908-8857</t>
  </si>
  <si>
    <t>1600-048X</t>
  </si>
  <si>
    <t>JOURNAL OF AVIAN BIOLOGY</t>
  </si>
  <si>
    <t>10.1111/(ISSN)1600-048X</t>
  </si>
  <si>
    <t>https://onlinelibrary.wiley.com/journal/1600048X</t>
  </si>
  <si>
    <t>2.228</t>
  </si>
  <si>
    <t>0233-111X</t>
  </si>
  <si>
    <t>1521-4028</t>
  </si>
  <si>
    <t>JOURNAL OF BASIC MICROBIOLOGY</t>
  </si>
  <si>
    <t>10.1002/(ISSN)1521-4028</t>
  </si>
  <si>
    <t>https://onlinelibrary.wiley.com/journal/15214028</t>
  </si>
  <si>
    <t>Microbiology</t>
  </si>
  <si>
    <t>1.585</t>
  </si>
  <si>
    <t>BDM</t>
  </si>
  <si>
    <t>0894-3257</t>
  </si>
  <si>
    <t>1099-0771</t>
  </si>
  <si>
    <t>JOURNAL OF BEHAVIORAL DECISION MAKING</t>
  </si>
  <si>
    <t>10.1002/(ISSN)1099-0771</t>
  </si>
  <si>
    <t>https://onlinelibrary.wiley.com/journal/10990771</t>
  </si>
  <si>
    <t>2.768</t>
  </si>
  <si>
    <t>JBT</t>
  </si>
  <si>
    <t>1095-6670</t>
  </si>
  <si>
    <t>1099-0461</t>
  </si>
  <si>
    <t>JOURNAL OF BIOCHEMICAL AND MOLECULAR TOXICOLOGY</t>
  </si>
  <si>
    <t>10.1002/(ISSN)1099-0461</t>
  </si>
  <si>
    <t>https://onlinelibrary.wiley.com/journal/10990461</t>
  </si>
  <si>
    <t>2.042</t>
  </si>
  <si>
    <t>JBI</t>
  </si>
  <si>
    <t>0305-0270</t>
  </si>
  <si>
    <t>1365-2699</t>
  </si>
  <si>
    <t>JOURNAL OF BIOGEOGRAPHY</t>
  </si>
  <si>
    <t>10.1111/(ISSN)1365-2699</t>
  </si>
  <si>
    <t>https://onlinelibrary.wiley.com/journal/13652699</t>
  </si>
  <si>
    <t>4.248</t>
  </si>
  <si>
    <t>JBM</t>
  </si>
  <si>
    <t>1549-3296</t>
  </si>
  <si>
    <t>1552-4965</t>
  </si>
  <si>
    <t>JOURNAL OF BIOMEDICAL MATERIALS RESEARCH PART A</t>
  </si>
  <si>
    <t>10.1002/(ISSN)1552-4965</t>
  </si>
  <si>
    <t>https://onlinelibrary.wiley.com/journal/15524965</t>
  </si>
  <si>
    <t>Society for Biomaterials</t>
  </si>
  <si>
    <t>JBMB</t>
  </si>
  <si>
    <t>1552-4973</t>
  </si>
  <si>
    <t>1552-4981</t>
  </si>
  <si>
    <t>JOURNAL OF BIOMEDICAL MATERIALS RESEARCH PART B: APPLIED BIOMATERIALS</t>
  </si>
  <si>
    <t>10.1002/(ISSN)1552-4981</t>
  </si>
  <si>
    <t>Part Title - E-only title</t>
  </si>
  <si>
    <t>3.189</t>
  </si>
  <si>
    <t>1864-063X</t>
  </si>
  <si>
    <t>1864-0648</t>
  </si>
  <si>
    <t>JOURNAL OF BIOPHOTONICS</t>
  </si>
  <si>
    <t>10.1002/(ISSN)1864-0648</t>
  </si>
  <si>
    <t>https://onlinelibrary.wiley.com/journal/18640648</t>
  </si>
  <si>
    <t>Optics &amp; Photonics</t>
  </si>
  <si>
    <t>4.328</t>
  </si>
  <si>
    <t>JBMR</t>
  </si>
  <si>
    <t>0884-0431</t>
  </si>
  <si>
    <t>1523-4681</t>
  </si>
  <si>
    <t>JOURNAL OF BONE AND MINERAL RESEARCH</t>
  </si>
  <si>
    <t>10.1002/(ISSN)1523-4681</t>
  </si>
  <si>
    <t>https://onlinelibrary.wiley.com/journal/15234681</t>
  </si>
  <si>
    <t>American Society for Bone and Mineral Research</t>
  </si>
  <si>
    <t>6.284</t>
  </si>
  <si>
    <t>JBFA</t>
  </si>
  <si>
    <t>0306-686X</t>
  </si>
  <si>
    <t>1468-5957</t>
  </si>
  <si>
    <t>JOURNAL OF BUSINESS FINANCE &amp; ACCOUNTING</t>
  </si>
  <si>
    <t>10.1111/(ISSN)1468-5957</t>
  </si>
  <si>
    <t>https://onlinelibrary.wiley.com/journal/14685957</t>
  </si>
  <si>
    <t>Corporate Finance</t>
  </si>
  <si>
    <t>9-10</t>
  </si>
  <si>
    <t>1.276</t>
  </si>
  <si>
    <t>JBL</t>
  </si>
  <si>
    <t>0735-3766</t>
  </si>
  <si>
    <t>2158-1592</t>
  </si>
  <si>
    <t>JOURNAL OF BUSINESS LOGISTICS</t>
  </si>
  <si>
    <t>10.1002/(ISSN)2158-1592</t>
  </si>
  <si>
    <t>https://onlinelibrary.wiley.com/journal/21581592</t>
  </si>
  <si>
    <t>Council of Supply Chain Management Professionals</t>
  </si>
  <si>
    <t>2.878</t>
  </si>
  <si>
    <t>JOCS</t>
  </si>
  <si>
    <t>0886-0440</t>
  </si>
  <si>
    <t>1540-8191</t>
  </si>
  <si>
    <t>JOURNAL OF CARDIAC SURGERY</t>
  </si>
  <si>
    <t>10.1111/(ISSN)1540-8191</t>
  </si>
  <si>
    <t>https://onlinelibrary.wiley.com/journal/15408191</t>
  </si>
  <si>
    <t>Cardiovascular Surgery</t>
  </si>
  <si>
    <t>Association of Cardiovascular Thoracic Surgeons of Quebec</t>
  </si>
  <si>
    <t>0.518</t>
  </si>
  <si>
    <t>JCE</t>
  </si>
  <si>
    <t>1045-3873</t>
  </si>
  <si>
    <t>1540-8167</t>
  </si>
  <si>
    <t>JOURNAL OF CARDIOVASCULAR ELECTROPHYSIOLOGY</t>
  </si>
  <si>
    <t>10.1111/(ISSN)1540-8167</t>
  </si>
  <si>
    <t>https://onlinelibrary.wiley.com/journal/15408167</t>
  </si>
  <si>
    <t>3.068</t>
  </si>
  <si>
    <t>JCB</t>
  </si>
  <si>
    <t>0730-2312</t>
  </si>
  <si>
    <t>1097-4644</t>
  </si>
  <si>
    <t>JOURNAL OF CELLULAR BIOCHEMISTRY</t>
  </si>
  <si>
    <t>10.1002/(ISSN)1097-4644</t>
  </si>
  <si>
    <t>https://onlinelibrary.wiley.com/journal/10974644</t>
  </si>
  <si>
    <t>Cell Biology (Life Sciences)</t>
  </si>
  <si>
    <t>3.085</t>
  </si>
  <si>
    <t>JCP</t>
  </si>
  <si>
    <t>0021-9541</t>
  </si>
  <si>
    <t>1097-4652</t>
  </si>
  <si>
    <t>JOURNAL OF CELLULAR PHYSIOLOGY</t>
  </si>
  <si>
    <t>10.1002/(ISSN)1097-4652</t>
  </si>
  <si>
    <t>https://onlinelibrary.wiley.com/journal/10974652</t>
  </si>
  <si>
    <t>Genomics &amp; Proteomics</t>
  </si>
  <si>
    <t>166</t>
  </si>
  <si>
    <t>234</t>
  </si>
  <si>
    <t>1932</t>
  </si>
  <si>
    <t>165</t>
  </si>
  <si>
    <t>4.080</t>
  </si>
  <si>
    <t>JCTB</t>
  </si>
  <si>
    <t>0268-2575</t>
  </si>
  <si>
    <t>1097-4660</t>
  </si>
  <si>
    <t>JOURNAL OF CHEMICAL TECHNOLOGY &amp; BIOTECHNOLOGY</t>
  </si>
  <si>
    <t>10.1002/(ISSN)1097-4660</t>
  </si>
  <si>
    <t>https://onlinelibrary.wiley.com/journal/10974660</t>
  </si>
  <si>
    <t>1882</t>
  </si>
  <si>
    <t>3.135</t>
  </si>
  <si>
    <t>CEM</t>
  </si>
  <si>
    <t>0886-9383</t>
  </si>
  <si>
    <t>1099-128X</t>
  </si>
  <si>
    <t>JOURNAL OF CHEMOMETRICS</t>
  </si>
  <si>
    <t>10.1002/(ISSN)1099-128X</t>
  </si>
  <si>
    <t>https://onlinelibrary.wiley.com/journal/1099128X</t>
  </si>
  <si>
    <t>Lab Automation &amp; Miniaturization</t>
  </si>
  <si>
    <t>1.873</t>
  </si>
  <si>
    <t>JCAP</t>
  </si>
  <si>
    <t>1073-6077</t>
  </si>
  <si>
    <t>1744-6171</t>
  </si>
  <si>
    <t>JOURNAL OF CHILD AND ADOLESCENT PSYCHIATRICNURSING</t>
  </si>
  <si>
    <t>10.1111/(ISSN)1744-6171</t>
  </si>
  <si>
    <t>https://onlinelibrary.wiley.com/journal/17446171</t>
  </si>
  <si>
    <t>Association of Child and Adolescent Psychiatric Nurses</t>
  </si>
  <si>
    <t>JOCP</t>
  </si>
  <si>
    <t>0301-8121</t>
  </si>
  <si>
    <t>1540-6253</t>
  </si>
  <si>
    <t>JOURNAL OF CHINESE PHILOSOPHY</t>
  </si>
  <si>
    <t>10.1111/(ISSN)1540-6253</t>
  </si>
  <si>
    <t>https://onlinelibrary.wiley.com/journal/15406253</t>
  </si>
  <si>
    <t>World Philosophy</t>
  </si>
  <si>
    <t>International Society for Chinese Philosophy</t>
  </si>
  <si>
    <t>JCA</t>
  </si>
  <si>
    <t>0733-2459</t>
  </si>
  <si>
    <t>1098-1101</t>
  </si>
  <si>
    <t>JOURNAL OF CLINICAL APHERESIS</t>
  </si>
  <si>
    <t>10.1002/(ISSN)1098-1101</t>
  </si>
  <si>
    <t>https://onlinelibrary.wiley.com/journal/10981101</t>
  </si>
  <si>
    <t>American Society for Apheresis</t>
  </si>
  <si>
    <t>1.835</t>
  </si>
  <si>
    <t>JOCN</t>
  </si>
  <si>
    <t>0962-1067</t>
  </si>
  <si>
    <t>1365-2702</t>
  </si>
  <si>
    <t>JOURNAL OF CLINICAL NURSING</t>
  </si>
  <si>
    <t>10.1111/(ISSN)1365-2702</t>
  </si>
  <si>
    <t>https://onlinelibrary.wiley.com/journal/13652702</t>
  </si>
  <si>
    <t>JCPE</t>
  </si>
  <si>
    <t>0303-6979</t>
  </si>
  <si>
    <t>1600-051X</t>
  </si>
  <si>
    <t>JOURNAL OF CLINICAL PERIODONTOLOGY</t>
  </si>
  <si>
    <t>10.1111/(ISSN)1600-051X</t>
  </si>
  <si>
    <t>https://onlinelibrary.wiley.com/journal/1600051X</t>
  </si>
  <si>
    <t>Periodontology</t>
  </si>
  <si>
    <t>European Federation of Periodontology</t>
  </si>
  <si>
    <t>3.477</t>
  </si>
  <si>
    <t>JCPH</t>
  </si>
  <si>
    <t>0091-2700</t>
  </si>
  <si>
    <t>1552-4604</t>
  </si>
  <si>
    <t>JOURNAL OF CLINICAL PHARMACOLOGY</t>
  </si>
  <si>
    <t>10.1002/(ISSN)1552-4604</t>
  </si>
  <si>
    <t>https://accp1.onlinelibrary.wiley.com/journal/15524604</t>
  </si>
  <si>
    <t>2.812</t>
  </si>
  <si>
    <t>JCPT</t>
  </si>
  <si>
    <t>0269-4727</t>
  </si>
  <si>
    <t>1365-2710</t>
  </si>
  <si>
    <t>JOURNAL OF CLINICAL PHARMACY &amp; THERAPEUTICS</t>
  </si>
  <si>
    <t>10.1111/(ISSN)1365-2710</t>
  </si>
  <si>
    <t>https://onlinelibrary.wiley.com/journal/13652710</t>
  </si>
  <si>
    <t>1.679</t>
  </si>
  <si>
    <t>JCLP</t>
  </si>
  <si>
    <t>0021-9762</t>
  </si>
  <si>
    <t>1097-4679</t>
  </si>
  <si>
    <t>JOURNAL OF CLINICAL PSYCHOLOGY</t>
  </si>
  <si>
    <t>10.1002/(ISSN)1097-4679</t>
  </si>
  <si>
    <t>https://onlinelibrary.wiley.com/journal/10974679</t>
  </si>
  <si>
    <t>2.123</t>
  </si>
  <si>
    <t>JCU</t>
  </si>
  <si>
    <t>0091-2751</t>
  </si>
  <si>
    <t>1097-0096</t>
  </si>
  <si>
    <t>JOURNAL OF CLINICAL ULTRASOUND</t>
  </si>
  <si>
    <t>10.1002/(ISSN)1097-0096</t>
  </si>
  <si>
    <t>https://onlinelibrary.wiley.com/journal/10970096</t>
  </si>
  <si>
    <t>JOCC</t>
  </si>
  <si>
    <t>1099-0399</t>
  </si>
  <si>
    <t>2161-1882</t>
  </si>
  <si>
    <t>JOURNAL OF COLLEGE COUNSELING</t>
  </si>
  <si>
    <t>10.1002/(ISSN)2161-1882</t>
  </si>
  <si>
    <t>https://onlinelibrary.wiley.com/journal/21611882</t>
  </si>
  <si>
    <t>JCD</t>
  </si>
  <si>
    <t>1063-8539</t>
  </si>
  <si>
    <t>1520-6610</t>
  </si>
  <si>
    <t>JOURNAL OF COMBINATORIAL DESIGNS</t>
  </si>
  <si>
    <t>10.1002/(ISSN)1520-6610</t>
  </si>
  <si>
    <t>https://onlinelibrary.wiley.com/journal/15206610</t>
  </si>
  <si>
    <t>0.701</t>
  </si>
  <si>
    <t>CASP</t>
  </si>
  <si>
    <t>1052-9284</t>
  </si>
  <si>
    <t>1099-1298</t>
  </si>
  <si>
    <t>JOURNAL OF COMMUNITY &amp; APPLIED SOCIAL PSYCHOLOGY</t>
  </si>
  <si>
    <t>10.1002/(ISSN)1099-1298</t>
  </si>
  <si>
    <t>https://onlinelibrary.wiley.com/journal/10991298</t>
  </si>
  <si>
    <t>JCOP</t>
  </si>
  <si>
    <t>0090-4392</t>
  </si>
  <si>
    <t>1520-6629</t>
  </si>
  <si>
    <t>JOURNAL OF COMMUNITY PSYCHOLOGY</t>
  </si>
  <si>
    <t>10.1002/(ISSN)1520-6629</t>
  </si>
  <si>
    <t>https://onlinelibrary.wiley.com/journal/15206629</t>
  </si>
  <si>
    <t>JCC</t>
  </si>
  <si>
    <t>0192-8651</t>
  </si>
  <si>
    <t>1096-987X</t>
  </si>
  <si>
    <t>JOURNAL OF COMPUTATIONAL CHEMISTRY</t>
  </si>
  <si>
    <t>10.1002/(ISSN)1096-987X</t>
  </si>
  <si>
    <t>https://onlinelibrary.wiley.com/journal/1096987X</t>
  </si>
  <si>
    <t>Computational Chemistry &amp; Molecular Modeling</t>
  </si>
  <si>
    <t>3.648</t>
  </si>
  <si>
    <t>JCAL</t>
  </si>
  <si>
    <t>0266-4909</t>
  </si>
  <si>
    <t>1365-2729</t>
  </si>
  <si>
    <t>JOURNAL OF COMPUTER ASSISTED LEARNING</t>
  </si>
  <si>
    <t>10.1111/(ISSN)1365-2729</t>
  </si>
  <si>
    <t>https://onlinelibrary.wiley.com/journal/13652729</t>
  </si>
  <si>
    <t>1.253</t>
  </si>
  <si>
    <t>JOCA</t>
  </si>
  <si>
    <t>0022-0078</t>
  </si>
  <si>
    <t>1745-6606</t>
  </si>
  <si>
    <t>JOURNAL OF CONSUMER AFFAIRS</t>
  </si>
  <si>
    <t>10.1111/(ISSN)1745-6606</t>
  </si>
  <si>
    <t>https://onlinelibrary.wiley.com/journal/17456606</t>
  </si>
  <si>
    <t>Introductory Marketing</t>
  </si>
  <si>
    <t>American Council on Consumer Interests</t>
  </si>
  <si>
    <t>1.260</t>
  </si>
  <si>
    <t>CB</t>
  </si>
  <si>
    <t>1472-0817</t>
  </si>
  <si>
    <t>1479-1838</t>
  </si>
  <si>
    <t>JOURNAL OF CONSUMER BEHAVIOUR</t>
  </si>
  <si>
    <t>10.1002/(ISSN)1479-1838</t>
  </si>
  <si>
    <t>https://onlinelibrary.wiley.com/journal/14791838</t>
  </si>
  <si>
    <t>Consumer Behavior</t>
  </si>
  <si>
    <t>1.481</t>
  </si>
  <si>
    <t>JCPY</t>
  </si>
  <si>
    <t>1057-7408</t>
  </si>
  <si>
    <t>1532-7663</t>
  </si>
  <si>
    <t>JOURNAL OF CONSUMER PSYCHOLOGY</t>
  </si>
  <si>
    <t>10.1002/(ISSN)1532-7663</t>
  </si>
  <si>
    <t>https://onlinelibrary.wiley.com/journal/15327663</t>
  </si>
  <si>
    <t>3.385</t>
  </si>
  <si>
    <t>JCCM</t>
  </si>
  <si>
    <t>0966-0879</t>
  </si>
  <si>
    <t>1468-5973</t>
  </si>
  <si>
    <t>JOURNAL OF CONTINGENCIES AND CRISIS MANAGEMENT</t>
  </si>
  <si>
    <t>10.1111/(ISSN)1468-5973</t>
  </si>
  <si>
    <t>https://onlinelibrary.wiley.com/journal/14685973</t>
  </si>
  <si>
    <t>1.373</t>
  </si>
  <si>
    <t>JCAF</t>
  </si>
  <si>
    <t>1044-8136</t>
  </si>
  <si>
    <t>1097-0053</t>
  </si>
  <si>
    <t>JOURNAL OF CORPORATE ACCOUNTING &amp; FINANCE</t>
  </si>
  <si>
    <t>10.1002/(ISSN)1097-0053</t>
  </si>
  <si>
    <t>https://onlinelibrary.wiley.com/journal/10970053</t>
  </si>
  <si>
    <t>JOCD</t>
  </si>
  <si>
    <t>1473-2130</t>
  </si>
  <si>
    <t>1473-2165</t>
  </si>
  <si>
    <t>JOURNAL OF COSMETIC DERMATOLOGY</t>
  </si>
  <si>
    <t>10.1111/(ISSN)1473-2165</t>
  </si>
  <si>
    <t>https://onlinelibrary.wiley.com/journal/14732165</t>
  </si>
  <si>
    <t>European Society for Cosmetic and Aesthetic Dermatology</t>
  </si>
  <si>
    <t>1.764</t>
  </si>
  <si>
    <t>JCAD</t>
  </si>
  <si>
    <t>0748-9633</t>
  </si>
  <si>
    <t>1556-6676</t>
  </si>
  <si>
    <t>JOURNAL OF COUNSELING &amp; DEVELOPMENT</t>
  </si>
  <si>
    <t>10.1002/(ISSN)1556-6676</t>
  </si>
  <si>
    <t>https://onlinelibrary.wiley.com/journal/15566676</t>
  </si>
  <si>
    <t>0.545</t>
  </si>
  <si>
    <t>CUP</t>
  </si>
  <si>
    <t>0303-6987</t>
  </si>
  <si>
    <t>1600-0560</t>
  </si>
  <si>
    <t>JOURNAL OF CUTANEOUS PATHOLOGY</t>
  </si>
  <si>
    <t>10.1111/(ISSN)1600-0560</t>
  </si>
  <si>
    <t>https://onlinelibrary.wiley.com/journal/16000560</t>
  </si>
  <si>
    <t>American Society of Dermatopathology</t>
  </si>
  <si>
    <t>1.409</t>
  </si>
  <si>
    <t>JDB</t>
  </si>
  <si>
    <t>1753-0393</t>
  </si>
  <si>
    <t>1753-0407</t>
  </si>
  <si>
    <t>JOURNAL OF DIABETES</t>
  </si>
  <si>
    <t>10.1111/(ISSN)1753-0407</t>
  </si>
  <si>
    <t>https://onlinelibrary.wiley.com/journal/17530407</t>
  </si>
  <si>
    <t>Chinese Society of Endocrinology</t>
  </si>
  <si>
    <t>CDD</t>
  </si>
  <si>
    <t>1751-2972</t>
  </si>
  <si>
    <t>1751-2980</t>
  </si>
  <si>
    <t>JOURNAL OF DIGESTIVE DISEASES</t>
  </si>
  <si>
    <t>10.1111/(ISSN)1751-2980</t>
  </si>
  <si>
    <t>https://onlinelibrary.wiley.com/journal/17512980</t>
  </si>
  <si>
    <t>Gastroenterology</t>
  </si>
  <si>
    <t>Renji Hospital Affiliated to Shanghai Jiaotong University School of Medicine</t>
  </si>
  <si>
    <t>1.632</t>
  </si>
  <si>
    <t>JEC</t>
  </si>
  <si>
    <t>0022-0477</t>
  </si>
  <si>
    <t>1365-2745</t>
  </si>
  <si>
    <t>JOURNAL OF ECOLOGY</t>
  </si>
  <si>
    <t>10.1111/(ISSN)1365-2745</t>
  </si>
  <si>
    <t>https://besjournals.onlinelibrary.wiley.com/journal/13652745</t>
  </si>
  <si>
    <t>Plant Ecology</t>
  </si>
  <si>
    <t>6.180</t>
  </si>
  <si>
    <t>JOES</t>
  </si>
  <si>
    <t>0950-0804</t>
  </si>
  <si>
    <t>1467-6419</t>
  </si>
  <si>
    <t>JOURNAL OF ECONOMIC SURVEYS</t>
  </si>
  <si>
    <t>10.1111/(ISSN)1467-6419</t>
  </si>
  <si>
    <t>https://onlinelibrary.wiley.com/journal/14676419</t>
  </si>
  <si>
    <t>JEMS</t>
  </si>
  <si>
    <t>1058-6407</t>
  </si>
  <si>
    <t>1530-9134</t>
  </si>
  <si>
    <t>JOURNAL OF ECONOMICS &amp; MANAGEMENT STRATEGY</t>
  </si>
  <si>
    <t>10.1111/(ISSN)1530-9134</t>
  </si>
  <si>
    <t>https://onlinelibrary.wiley.com/journal/15309134</t>
  </si>
  <si>
    <t>0.912</t>
  </si>
  <si>
    <t>JEDM</t>
  </si>
  <si>
    <t>0022-0655</t>
  </si>
  <si>
    <t>1745-3984</t>
  </si>
  <si>
    <t>JOURNAL OF EDUCATIONAL MEASUREMENT</t>
  </si>
  <si>
    <t>10.1111/(ISSN)1745-3984</t>
  </si>
  <si>
    <t>https://onlinelibrary.wiley.com/journal/17453984</t>
  </si>
  <si>
    <t>1.528</t>
  </si>
  <si>
    <t>JELS</t>
  </si>
  <si>
    <t>1740-1453</t>
  </si>
  <si>
    <t>1740-1461</t>
  </si>
  <si>
    <t>JOURNAL OF EMPIRICAL LEGAL STUDIES</t>
  </si>
  <si>
    <t>10.1111/(ISSN)1740-1461</t>
  </si>
  <si>
    <t>https://onlinelibrary.wiley.com/journal/17401461</t>
  </si>
  <si>
    <t>Society for Empirical Legal Studies</t>
  </si>
  <si>
    <t>JOEC</t>
  </si>
  <si>
    <t>0022-0787</t>
  </si>
  <si>
    <t>2161-1920</t>
  </si>
  <si>
    <t>JOURNAL OF EMPLOYMENT COUNSELING</t>
  </si>
  <si>
    <t>10.1002/(ISSN)2161-1920</t>
  </si>
  <si>
    <t>https://onlinelibrary.wiley.com/journal/21611920</t>
  </si>
  <si>
    <t>0.379</t>
  </si>
  <si>
    <t>JEE</t>
  </si>
  <si>
    <t>1069-4730</t>
  </si>
  <si>
    <t>2168-9830</t>
  </si>
  <si>
    <t>JOURNAL OF ENGINEERING EDUCATION</t>
  </si>
  <si>
    <t>10.1002/(ISSN)2168-9830</t>
  </si>
  <si>
    <t>https://onlinelibrary.wiley.com/journal/21689830</t>
  </si>
  <si>
    <t>American Society for Engineering Education</t>
  </si>
  <si>
    <t>3.047</t>
  </si>
  <si>
    <t>JERD</t>
  </si>
  <si>
    <t>1496-4155</t>
  </si>
  <si>
    <t>1708-8240</t>
  </si>
  <si>
    <t>JOURNAL OF ESTHETIC AND RESTORATIVE DENTISTRY</t>
  </si>
  <si>
    <t>10.1111/(ISSN)1708-8240</t>
  </si>
  <si>
    <t>https://onlinelibrary.wiley.com/journal/17088240</t>
  </si>
  <si>
    <t>Esthetic Dentistry</t>
  </si>
  <si>
    <t>American Academy of Esthetic Dentistry</t>
  </si>
  <si>
    <t>1.273</t>
  </si>
  <si>
    <t>JEP</t>
  </si>
  <si>
    <t>1356-1294</t>
  </si>
  <si>
    <t>1365-2753</t>
  </si>
  <si>
    <t>JOURNAL OF EVALUATION IN CLINICAL PRACTICE</t>
  </si>
  <si>
    <t>10.1111/(ISSN)1365-2753</t>
  </si>
  <si>
    <t>https://onlinelibrary.wiley.com/journal/13652753</t>
  </si>
  <si>
    <t>JEBM</t>
  </si>
  <si>
    <t>1756-5383</t>
  </si>
  <si>
    <t>1756-5391</t>
  </si>
  <si>
    <t>JOURNAL OF EVIDENCE BASED MEDICINE</t>
  </si>
  <si>
    <t>10.1111/(ISSN)1756-5391</t>
  </si>
  <si>
    <t>https://onlinelibrary.wiley.com/journal/17565391</t>
  </si>
  <si>
    <t>Evidence-Based Health Care</t>
  </si>
  <si>
    <t>Chinese Cochrane Center, West China Hospital of Sichuan University</t>
  </si>
  <si>
    <t>JEB</t>
  </si>
  <si>
    <t>1010-061X</t>
  </si>
  <si>
    <t>1420-9101</t>
  </si>
  <si>
    <t>JOURNAL OF EVOLUTIONARY BIOLOGY</t>
  </si>
  <si>
    <t>10.1111/(ISSN)1420-9101</t>
  </si>
  <si>
    <t>https://onlinelibrary.wiley.com/journal/14209101</t>
  </si>
  <si>
    <t>European Society for Evolutionary Biology</t>
  </si>
  <si>
    <t>2.792</t>
  </si>
  <si>
    <t>JEZ</t>
  </si>
  <si>
    <t>2471-5638</t>
  </si>
  <si>
    <t>2471-5646</t>
  </si>
  <si>
    <t>JOURNAL OF EXPERIMENTAL ZOOLOGY PART A:ECOLOGICAL AND INTEGRATIVE PHYSIOLOGY</t>
  </si>
  <si>
    <t>10.1002/(ISSN)2471-5646</t>
  </si>
  <si>
    <t>https://onlinelibrary.wiley.com/journal/24715646</t>
  </si>
  <si>
    <t>274</t>
  </si>
  <si>
    <t>273</t>
  </si>
  <si>
    <t>Society for Integrative &amp; Comparative Biology</t>
  </si>
  <si>
    <t>1.280</t>
  </si>
  <si>
    <t>JEZB</t>
  </si>
  <si>
    <t>1552-5007</t>
  </si>
  <si>
    <t>1552-5015</t>
  </si>
  <si>
    <t>JOURNAL OF EXPERIMENTAL ZOOLOGY PART B MOLECULAR AND DEVELOPMENTAL EVOLUTION</t>
  </si>
  <si>
    <t>10.1002/(ISSN)1552-5015</t>
  </si>
  <si>
    <t>https://onlinelibrary.wiley.com/journal/15525015</t>
  </si>
  <si>
    <t>332</t>
  </si>
  <si>
    <t>2.387</t>
  </si>
  <si>
    <t>JFTR</t>
  </si>
  <si>
    <t>1756-2570</t>
  </si>
  <si>
    <t>1756-2589</t>
  </si>
  <si>
    <t>JOURNAL OF FAMILY THEORY &amp; REVIEW</t>
  </si>
  <si>
    <t>10.1111/(ISSN)1756-2589</t>
  </si>
  <si>
    <t>https://onlinelibrary.wiley.com/journal/17562589</t>
  </si>
  <si>
    <t>1.568</t>
  </si>
  <si>
    <t>JOFT</t>
  </si>
  <si>
    <t>0163-4445</t>
  </si>
  <si>
    <t>1467-6427</t>
  </si>
  <si>
    <t>JOURNAL OF FAMILY THERAPY</t>
  </si>
  <si>
    <t>10.1111/(ISSN)1467-6427</t>
  </si>
  <si>
    <t>https://onlinelibrary.wiley.com/journal/14676427</t>
  </si>
  <si>
    <t>Association for Family Therapy and Systemic Practice</t>
  </si>
  <si>
    <t>1.186</t>
  </si>
  <si>
    <t>JOFO</t>
  </si>
  <si>
    <t>0273-8570</t>
  </si>
  <si>
    <t>1557-9263</t>
  </si>
  <si>
    <t>JOURNAL OF FIELD ORNITHOLOGY</t>
  </si>
  <si>
    <t>10.1111/(ISSN)1557-9263</t>
  </si>
  <si>
    <t>https://onlinelibrary.wiley.com/journal/15579263</t>
  </si>
  <si>
    <t>Association of Field Ornithologists</t>
  </si>
  <si>
    <t>ROB</t>
  </si>
  <si>
    <t>1556-4959</t>
  </si>
  <si>
    <t>1556-4967</t>
  </si>
  <si>
    <t>JOURNAL OF FIELD ROBOTICS</t>
  </si>
  <si>
    <t>10.1002/(ISSN)1556-4967</t>
  </si>
  <si>
    <t>https://onlinelibrary.wiley.com/journal/15564967</t>
  </si>
  <si>
    <t>4.882</t>
  </si>
  <si>
    <t>JFB</t>
  </si>
  <si>
    <t>0022-1112</t>
  </si>
  <si>
    <t>1095-8649</t>
  </si>
  <si>
    <t>JOURNAL OF FISH BIOLOGY</t>
  </si>
  <si>
    <t>10.1111/(ISSN)1095-8649</t>
  </si>
  <si>
    <t>https://onlinelibrary.wiley.com/journal/10958649</t>
  </si>
  <si>
    <t>94-95</t>
  </si>
  <si>
    <t>Fisheries Society of the British Isles</t>
  </si>
  <si>
    <t>1.519</t>
  </si>
  <si>
    <t>JFD</t>
  </si>
  <si>
    <t>0140-7775</t>
  </si>
  <si>
    <t>1365-2761</t>
  </si>
  <si>
    <t>JOURNAL OF FISH DISEASES</t>
  </si>
  <si>
    <t>10.1111/(ISSN)1365-2761</t>
  </si>
  <si>
    <t>https://onlinelibrary.wiley.com/journal/13652761</t>
  </si>
  <si>
    <t>2.138</t>
  </si>
  <si>
    <t>JFR3</t>
  </si>
  <si>
    <t>1753-318X</t>
  </si>
  <si>
    <t>JOURNAL OF FLOOD RISK MANAGEMENT</t>
  </si>
  <si>
    <t>10.1111/(ISSN)1753-318X</t>
  </si>
  <si>
    <t>https://onlinelibrary.wiley.com/journal/1753318X</t>
  </si>
  <si>
    <t>Chartered Institution of Water and Environmental Management</t>
  </si>
  <si>
    <t>2.483</t>
  </si>
  <si>
    <t>JFBC</t>
  </si>
  <si>
    <t>0145-8884</t>
  </si>
  <si>
    <t>1745-4514</t>
  </si>
  <si>
    <t>JOURNAL OF FOOD BIOCHEMISTRY</t>
  </si>
  <si>
    <t>10.1111/(ISSN)1745-4514</t>
  </si>
  <si>
    <t>https://onlinelibrary.wiley.com/journal/17454514</t>
  </si>
  <si>
    <t>JFPE</t>
  </si>
  <si>
    <t>0145-8876</t>
  </si>
  <si>
    <t>1745-4530</t>
  </si>
  <si>
    <t>JOURNAL OF FOOD PROCESS ENGINEERING</t>
  </si>
  <si>
    <t>10.1111/(ISSN)1745-4530</t>
  </si>
  <si>
    <t>https://onlinelibrary.wiley.com/journal/17454530</t>
  </si>
  <si>
    <t>1.370</t>
  </si>
  <si>
    <t>JFPP</t>
  </si>
  <si>
    <t>0145-8892</t>
  </si>
  <si>
    <t>1745-4549</t>
  </si>
  <si>
    <t>JOURNAL OF FOOD PROCESSING AND PRESERVATION</t>
  </si>
  <si>
    <t>10.1111/(ISSN)1745-4549</t>
  </si>
  <si>
    <t>https://onlinelibrary.wiley.com/journal/17454549</t>
  </si>
  <si>
    <t>0.791</t>
  </si>
  <si>
    <t>JFS</t>
  </si>
  <si>
    <t>0149-6085</t>
  </si>
  <si>
    <t>1745-4565</t>
  </si>
  <si>
    <t>JOURNAL OF FOOD SAFETY</t>
  </si>
  <si>
    <t>10.1111/(ISSN)1745-4565</t>
  </si>
  <si>
    <t>https://onlinelibrary.wiley.com/journal/17454565</t>
  </si>
  <si>
    <t>0.948</t>
  </si>
  <si>
    <t>JFDS</t>
  </si>
  <si>
    <t>0022-1147</t>
  </si>
  <si>
    <t>1750-3841</t>
  </si>
  <si>
    <t>JOURNAL OF FOOD SCIENCE</t>
  </si>
  <si>
    <t>10.1111/(ISSN)1750-3841</t>
  </si>
  <si>
    <t>https://onlinelibrary.wiley.com/journal/17503841</t>
  </si>
  <si>
    <t>JFS3</t>
  </si>
  <si>
    <t>1541-4329</t>
  </si>
  <si>
    <t>JOURNAL OF FOOD SCIENCE EDUCATION</t>
  </si>
  <si>
    <t>10.1111/(ISSN)1541-4329</t>
  </si>
  <si>
    <t>https://onlinelibrary.wiley.com/journal/15414329</t>
  </si>
  <si>
    <t>Free title</t>
  </si>
  <si>
    <t>FOR</t>
  </si>
  <si>
    <t>0277-6693</t>
  </si>
  <si>
    <t>1099-131X</t>
  </si>
  <si>
    <t>JOURNAL OF FORECASTING</t>
  </si>
  <si>
    <t>10.1002/(ISSN)1099-131X</t>
  </si>
  <si>
    <t>https://onlinelibrary.wiley.com/journal/1099131X</t>
  </si>
  <si>
    <t>0.747</t>
  </si>
  <si>
    <t>JFO</t>
  </si>
  <si>
    <t>0022-1198</t>
  </si>
  <si>
    <t>1556-4029</t>
  </si>
  <si>
    <t>JOURNAL OF FORENSIC SCIENCES</t>
  </si>
  <si>
    <t>10.1111/(ISSN)1556-4029</t>
  </si>
  <si>
    <t>https://onlinelibrary.wiley.com/journal/15564029</t>
  </si>
  <si>
    <t>Forensic Science</t>
  </si>
  <si>
    <t>American Academy of Forensic Sciences</t>
  </si>
  <si>
    <t>1.322</t>
  </si>
  <si>
    <t>JGH</t>
  </si>
  <si>
    <t>0815-9319</t>
  </si>
  <si>
    <t>1440-1746</t>
  </si>
  <si>
    <t>JOURNAL OF GASTROENTEROLOGY AND HEPATOLOGY</t>
  </si>
  <si>
    <t>10.1111/(ISSN)1440-1746</t>
  </si>
  <si>
    <t>https://onlinelibrary.wiley.com/journal/14401746</t>
  </si>
  <si>
    <t>Journal of Gastroenterology and Hepatology Foundation</t>
  </si>
  <si>
    <t>3.452</t>
  </si>
  <si>
    <t>JGC4</t>
  </si>
  <si>
    <t>1573-3599</t>
  </si>
  <si>
    <t>JOURNAL OF GENETIC COUNSELING</t>
  </si>
  <si>
    <t>10.1002/(ISSN)1573-3599</t>
  </si>
  <si>
    <t>https://onlinelibrary.wiley.com/journal/15733599</t>
  </si>
  <si>
    <t>2019 Takeover - E-only title</t>
  </si>
  <si>
    <t>JGRD</t>
  </si>
  <si>
    <t>2169-897X</t>
  </si>
  <si>
    <t>2169-8996</t>
  </si>
  <si>
    <t>JOURNAL OF GEOPHYSICAL RESEARCH: ATMOSPHERES</t>
  </si>
  <si>
    <t>10.1002/(ISSN)2169-8996</t>
  </si>
  <si>
    <t>https://agupubs.onlinelibrary.wiley.com/journal/21698996</t>
  </si>
  <si>
    <t>D7</t>
  </si>
  <si>
    <t>101</t>
  </si>
  <si>
    <t>D23</t>
  </si>
  <si>
    <t>JGRG</t>
  </si>
  <si>
    <t>2169-8953</t>
  </si>
  <si>
    <t>2169-8961</t>
  </si>
  <si>
    <t>JOURNAL OF GEOPHYSICAL RESEARCH: BIOGEOSCIENCES</t>
  </si>
  <si>
    <t>10.1002/(ISSN)2169-8961</t>
  </si>
  <si>
    <t>https://agupubs.onlinelibrary.wiley.com/journal/21698961</t>
  </si>
  <si>
    <t>JGRF</t>
  </si>
  <si>
    <t>2169-9003</t>
  </si>
  <si>
    <t>2169-9011</t>
  </si>
  <si>
    <t>JOURNAL OF GEOPHYSICAL RESEARCH: EARTH SURFACE</t>
  </si>
  <si>
    <t>10.1002/(ISSN)2169-9011</t>
  </si>
  <si>
    <t>https://agupubs.onlinelibrary.wiley.com/journal/21699011</t>
  </si>
  <si>
    <t>JGRC</t>
  </si>
  <si>
    <t>2169-9275</t>
  </si>
  <si>
    <t>2169-9291</t>
  </si>
  <si>
    <t>JOURNAL OF GEOPHYSICAL RESEARCH: OCEANS</t>
  </si>
  <si>
    <t>10.1002/(ISSN)2169-9291</t>
  </si>
  <si>
    <t>https://agupubs.onlinelibrary.wiley.com/journal/21699291</t>
  </si>
  <si>
    <t>Oceanography &amp; Paleoceanography</t>
  </si>
  <si>
    <t>C12</t>
  </si>
  <si>
    <t>JGRE</t>
  </si>
  <si>
    <t>2169-9097</t>
  </si>
  <si>
    <t>2169-9100</t>
  </si>
  <si>
    <t>JOURNAL OF GEOPHYSICAL RESEARCH: PLANETS</t>
  </si>
  <si>
    <t>10.1002/(ISSN)2169-9100</t>
  </si>
  <si>
    <t>https://agupubs.onlinelibrary.wiley.com/journal/21699100</t>
  </si>
  <si>
    <t>E5</t>
  </si>
  <si>
    <t>E12</t>
  </si>
  <si>
    <t>JGRB</t>
  </si>
  <si>
    <t>2169-9313</t>
  </si>
  <si>
    <t>2169-9356</t>
  </si>
  <si>
    <t>JOURNAL OF GEOPHYSICAL RESEARCH: SOLID EARTH</t>
  </si>
  <si>
    <t>10.1002/(ISSN)2169-9356</t>
  </si>
  <si>
    <t>https://agupubs.onlinelibrary.wiley.com/journal/21699356</t>
  </si>
  <si>
    <t>B12</t>
  </si>
  <si>
    <t>JGRA</t>
  </si>
  <si>
    <t>2169-9380</t>
  </si>
  <si>
    <t>2169-9402</t>
  </si>
  <si>
    <t>JOURNAL OF GEOPHYSICAL RESEARCH: SPACE PHYSICS</t>
  </si>
  <si>
    <t>10.1002/(ISSN)2169-9402</t>
  </si>
  <si>
    <t>https://agupubs.onlinelibrary.wiley.com/journal/21699402</t>
  </si>
  <si>
    <t>Space and Planetary Sciences</t>
  </si>
  <si>
    <t>VOL 83</t>
  </si>
  <si>
    <t>A12</t>
  </si>
  <si>
    <t>JGT</t>
  </si>
  <si>
    <t>0364-9024</t>
  </si>
  <si>
    <t>1097-0118</t>
  </si>
  <si>
    <t>JOURNAL OF GRAPH THEORY</t>
  </si>
  <si>
    <t>10.1002/(ISSN)1097-0118</t>
  </si>
  <si>
    <t>https://onlinelibrary.wiley.com/journal/10970118</t>
  </si>
  <si>
    <t>Graph Theory</t>
  </si>
  <si>
    <t>90-92</t>
  </si>
  <si>
    <t>0.796</t>
  </si>
  <si>
    <t>JHRM</t>
  </si>
  <si>
    <t>1074-4797</t>
  </si>
  <si>
    <t>2040-0861</t>
  </si>
  <si>
    <t>JOURNAL OF HEALTHCARE RISK MANAGEMENT</t>
  </si>
  <si>
    <t>10.1002/(ISSN)2040-0861</t>
  </si>
  <si>
    <t>https://onlinelibrary.wiley.com/journal/20400861</t>
  </si>
  <si>
    <t>Law &amp; Ethics in Health &amp; Social Care</t>
  </si>
  <si>
    <t>American Society for Healthcare Risk Management</t>
  </si>
  <si>
    <t>JHBP</t>
  </si>
  <si>
    <t>1868-6974</t>
  </si>
  <si>
    <t>1868-6982</t>
  </si>
  <si>
    <t>JOURNAL OF HEPATO-BILIARY-PANCREATIC SCIENCES</t>
  </si>
  <si>
    <t>10.1002/(ISSN)1868-6982</t>
  </si>
  <si>
    <t>https://onlinelibrary.wiley.com/journal/18686982</t>
  </si>
  <si>
    <t>Japanese Society of Hepato-Biliary-Pancreatic Surgery</t>
  </si>
  <si>
    <t>2.710</t>
  </si>
  <si>
    <t>JHET</t>
  </si>
  <si>
    <t>0022-152X</t>
  </si>
  <si>
    <t>1943-5193</t>
  </si>
  <si>
    <t>JOURNAL OF HETEROCYCLIC CHEMISTRY</t>
  </si>
  <si>
    <t>10.1002/(ISSN)1943-5193</t>
  </si>
  <si>
    <t>https://onlinelibrary.wiley.com/journal/19435193</t>
  </si>
  <si>
    <t>0.893</t>
  </si>
  <si>
    <t>JOHS</t>
  </si>
  <si>
    <t>0952-1909</t>
  </si>
  <si>
    <t>1467-6443</t>
  </si>
  <si>
    <t>JOURNAL OF HISTORICAL SOCIOLOGY</t>
  </si>
  <si>
    <t>10.1111/(ISSN)1467-6443</t>
  </si>
  <si>
    <t>https://onlinelibrary.wiley.com/journal/14676443</t>
  </si>
  <si>
    <t>Political Sociology</t>
  </si>
  <si>
    <t>0.553</t>
  </si>
  <si>
    <t>JHN</t>
  </si>
  <si>
    <t>0952-3871</t>
  </si>
  <si>
    <t>1365-277X</t>
  </si>
  <si>
    <t>JOURNAL OF HUMAN NUTRITION &amp; DIETETICS</t>
  </si>
  <si>
    <t>10.1111/(ISSN)1365-277X</t>
  </si>
  <si>
    <t>https://onlinelibrary.wiley.com/journal/1365277X</t>
  </si>
  <si>
    <t>Nutrition</t>
  </si>
  <si>
    <t>British Dietetic Association</t>
  </si>
  <si>
    <t>2.638</t>
  </si>
  <si>
    <t>JIEC</t>
  </si>
  <si>
    <t>1088-1980</t>
  </si>
  <si>
    <t>1530-9290</t>
  </si>
  <si>
    <t>JOURNAL OF INDUSTRIAL ECOLOGY</t>
  </si>
  <si>
    <t>10.1111/(ISSN)1530-9290</t>
  </si>
  <si>
    <t>https://onlinelibrary.wiley.com/journal/15309290</t>
  </si>
  <si>
    <t>Environmental Science</t>
  </si>
  <si>
    <t>International Society for Industrial Ecology</t>
  </si>
  <si>
    <t>3.265</t>
  </si>
  <si>
    <t>JIMD</t>
  </si>
  <si>
    <t>0141-8955</t>
  </si>
  <si>
    <t>1573-2665</t>
  </si>
  <si>
    <t>JOURNAL OF INHERITED METABOLIC DISEASE</t>
  </si>
  <si>
    <t>10.1002/(ISSN)1573-2665</t>
  </si>
  <si>
    <t>https://onlinelibrary.wiley.com/journal/15732665</t>
  </si>
  <si>
    <t>Metabolic Disease</t>
  </si>
  <si>
    <t>JIPB</t>
  </si>
  <si>
    <t>1672-9072</t>
  </si>
  <si>
    <t>1744-7909</t>
  </si>
  <si>
    <t>JOURNAL OF INTEGRATIVE PLANT BIOLOGY</t>
  </si>
  <si>
    <t>10.1111/(ISSN)1744-7909</t>
  </si>
  <si>
    <t>https://onlinelibrary.wiley.com/journal/17447909</t>
  </si>
  <si>
    <t>3.962</t>
  </si>
  <si>
    <t>JIR</t>
  </si>
  <si>
    <t>0964-2633</t>
  </si>
  <si>
    <t>1365-2788</t>
  </si>
  <si>
    <t>JOURNAL OF INTELLECTUAL DISABILITY RESEARCH</t>
  </si>
  <si>
    <t>10.1111/(ISSN)1365-2788</t>
  </si>
  <si>
    <t>https://onlinelibrary.wiley.com/journal/13652788</t>
  </si>
  <si>
    <t>International Association of the Scientific Study of Intellectual Disabilities</t>
  </si>
  <si>
    <t>JOID</t>
  </si>
  <si>
    <t>1071-7641</t>
  </si>
  <si>
    <t>1939-1668</t>
  </si>
  <si>
    <t>JOURNAL OF INTERIOR DESIGN</t>
  </si>
  <si>
    <t>10.1111/(ISSN)1939-1668</t>
  </si>
  <si>
    <t>https://onlinelibrary.wiley.com/journal/19391668</t>
  </si>
  <si>
    <t>Interior Design</t>
  </si>
  <si>
    <t>Interior Design Educators Council</t>
  </si>
  <si>
    <t>JOIM</t>
  </si>
  <si>
    <t>0954-6820</t>
  </si>
  <si>
    <t>1365-2796</t>
  </si>
  <si>
    <t>JOURNAL OF INTERNAL MEDICINE</t>
  </si>
  <si>
    <t>10.1111/(ISSN)1365-2796</t>
  </si>
  <si>
    <t>https://onlinelibrary.wiley.com/journal/13652796</t>
  </si>
  <si>
    <t>241</t>
  </si>
  <si>
    <t>285-286</t>
  </si>
  <si>
    <t>1863</t>
  </si>
  <si>
    <t>240</t>
  </si>
  <si>
    <t>Association for Publication of The Journal of Internal Medicine</t>
  </si>
  <si>
    <t>7.598</t>
  </si>
  <si>
    <t>JID</t>
  </si>
  <si>
    <t>0954-1748</t>
  </si>
  <si>
    <t>1099-1328</t>
  </si>
  <si>
    <t>JOURNAL OF INTERNATIONAL DEVELOPMENT</t>
  </si>
  <si>
    <t>10.1002/(ISSN)1099-1328</t>
  </si>
  <si>
    <t>https://onlinelibrary.wiley.com/journal/10991328</t>
  </si>
  <si>
    <t>0.786</t>
  </si>
  <si>
    <t>JIFM</t>
  </si>
  <si>
    <t>0954-1314</t>
  </si>
  <si>
    <t>1467-646X</t>
  </si>
  <si>
    <t>JOURNAL OF INTERNATIONAL FINANCIAL MANAGEMENT &amp; ACCOUNTING</t>
  </si>
  <si>
    <t>10.1111/(ISSN)1467-646X</t>
  </si>
  <si>
    <t>https://onlinelibrary.wiley.com/journal/1467646X</t>
  </si>
  <si>
    <t>JICD</t>
  </si>
  <si>
    <t>2041-1618</t>
  </si>
  <si>
    <t>2041-1626</t>
  </si>
  <si>
    <t>JOURNAL OF INVESTIGATIVE AND CLINICAL DENTISTRY</t>
  </si>
  <si>
    <t>10.1111/(ISSN)2041-1626</t>
  </si>
  <si>
    <t>https://onlinelibrary.wiley.com/journal/20411626</t>
  </si>
  <si>
    <t>JIP</t>
  </si>
  <si>
    <t>1544-4759</t>
  </si>
  <si>
    <t>1544-4767</t>
  </si>
  <si>
    <t>JOURNAL OF INVESTIGATIVE PSYCHOLOGY AND OFFENDER PROFILING</t>
  </si>
  <si>
    <t>10.1002/(ISSN)1544-4767</t>
  </si>
  <si>
    <t>https://onlinelibrary.wiley.com/journal/15444767</t>
  </si>
  <si>
    <t>0.882</t>
  </si>
  <si>
    <t>JLC</t>
  </si>
  <si>
    <t>0362-4803</t>
  </si>
  <si>
    <t>1099-1344</t>
  </si>
  <si>
    <t>JOURNAL OF LABELLED COMPOUNDS AND RADIOPHARMACEUTICALS</t>
  </si>
  <si>
    <t>10.1002/(ISSN)1099-1344</t>
  </si>
  <si>
    <t>https://onlinelibrary.wiley.com/journal/10991344</t>
  </si>
  <si>
    <t>Methods - Synthesis &amp; Techniques</t>
  </si>
  <si>
    <t>WUSA</t>
  </si>
  <si>
    <t>1089-7011</t>
  </si>
  <si>
    <t>2471-4607</t>
  </si>
  <si>
    <t>JOURNAL OF LABOR AND SOCIETY</t>
  </si>
  <si>
    <t>10.1111/(ISSN)2471-4607</t>
  </si>
  <si>
    <t>https://onlinelibrary.wiley.com/journal/24714607</t>
  </si>
  <si>
    <t>Editorial Board</t>
  </si>
  <si>
    <t>JLCA</t>
  </si>
  <si>
    <t>1935-4932</t>
  </si>
  <si>
    <t>1935-4940</t>
  </si>
  <si>
    <t>JOURNAL OF LATIN AMERICAN &amp; CARIBBEAN ANTHROPOLOGY</t>
  </si>
  <si>
    <t>10.1111/(ISSN)1935-4940</t>
  </si>
  <si>
    <t>https://anthrosource.onlinelibrary.wiley.com/journal/19354940</t>
  </si>
  <si>
    <t>Latin- &amp; Meso-American Anthropology</t>
  </si>
  <si>
    <t>JOLS</t>
  </si>
  <si>
    <t>0263-323X</t>
  </si>
  <si>
    <t>1467-6478</t>
  </si>
  <si>
    <t>JOURNAL OF LAW AND SOCIETY</t>
  </si>
  <si>
    <t>10.1111/(ISSN)1467-6478</t>
  </si>
  <si>
    <t>https://onlinelibrary.wiley.com/journal/14676478</t>
  </si>
  <si>
    <t>Cardiff University (CU)</t>
  </si>
  <si>
    <t>JLS</t>
  </si>
  <si>
    <t>1935-2611</t>
  </si>
  <si>
    <t>1935-262X</t>
  </si>
  <si>
    <t>JOURNAL OF LEADERSHIP STUDIES</t>
  </si>
  <si>
    <t>10.1002/(ISSN)1935-262X</t>
  </si>
  <si>
    <t>https://onlinelibrary.wiley.com/journal/1935262X</t>
  </si>
  <si>
    <t>Organization &amp; Management Theory</t>
  </si>
  <si>
    <t>International Leadership Association</t>
  </si>
  <si>
    <t>JLSE</t>
  </si>
  <si>
    <t>0896-5811</t>
  </si>
  <si>
    <t>1744-1722</t>
  </si>
  <si>
    <t>JOURNAL OF LEGAL STUDIES EDUCATION</t>
  </si>
  <si>
    <t>10.1111/(ISSN)1744-1722</t>
  </si>
  <si>
    <t>https://onlinelibrary.wiley.com/journal/17441722</t>
  </si>
  <si>
    <t>JLB</t>
  </si>
  <si>
    <t>0741-5400</t>
  </si>
  <si>
    <t>1938-3673</t>
  </si>
  <si>
    <t>JOURNAL OF LEUKOCYTE BIOLOGY</t>
  </si>
  <si>
    <t>10.1002/(ISSN)1938-3673</t>
  </si>
  <si>
    <t>https://jlb.onlinelibrary.wiley.com/journal/19383673</t>
  </si>
  <si>
    <t>VOL. 35</t>
  </si>
  <si>
    <t>Society for Leukocyte Biology</t>
  </si>
  <si>
    <t>JOLA</t>
  </si>
  <si>
    <t>1055-1360</t>
  </si>
  <si>
    <t>1548-1395</t>
  </si>
  <si>
    <t>JOURNAL OF LINGUISTIC ANTHROPOLOGY</t>
  </si>
  <si>
    <t>10.1111/(ISSN)1548-1395</t>
  </si>
  <si>
    <t>https://anthrosource.onlinelibrary.wiley.com/journal/15481395</t>
  </si>
  <si>
    <t>Linguistic Anthropology</t>
  </si>
  <si>
    <t>JMRI</t>
  </si>
  <si>
    <t>1053-1807</t>
  </si>
  <si>
    <t>1522-2586</t>
  </si>
  <si>
    <t>JOURNAL OF MAGNETIC RESONANCE IMAGING</t>
  </si>
  <si>
    <t>10.1002/(ISSN)1522-2586</t>
  </si>
  <si>
    <t>https://onlinelibrary.wiley.com/journal/15222586</t>
  </si>
  <si>
    <t>International Society for Magnetic Resonance in Medicine</t>
  </si>
  <si>
    <t>3.083</t>
  </si>
  <si>
    <t>JOMS</t>
  </si>
  <si>
    <t>0022-2380</t>
  </si>
  <si>
    <t>1467-6486</t>
  </si>
  <si>
    <t>JOURNAL OF MANAGEMENT STUDIES</t>
  </si>
  <si>
    <t>10.1111/(ISSN)1467-6486</t>
  </si>
  <si>
    <t>https://onlinelibrary.wiley.com/journal/14676486</t>
  </si>
  <si>
    <t>Society for the Advancement of Management Studies</t>
  </si>
  <si>
    <t>5.329</t>
  </si>
  <si>
    <t>JMFT</t>
  </si>
  <si>
    <t>0194-472X</t>
  </si>
  <si>
    <t>1752-0606</t>
  </si>
  <si>
    <t>JOURNAL OF MARITAL AND FAMILY THERAPY</t>
  </si>
  <si>
    <t>10.1111/(ISSN)1752-0606</t>
  </si>
  <si>
    <t>https://onlinelibrary.wiley.com/journal/17520606</t>
  </si>
  <si>
    <t>American Association for Marriage and Family Therapy</t>
  </si>
  <si>
    <t>2.528</t>
  </si>
  <si>
    <t>JOMF</t>
  </si>
  <si>
    <t>0022-2445</t>
  </si>
  <si>
    <t>1741-3737</t>
  </si>
  <si>
    <t>JOURNAL OF MARRIAGE AND FAMILY</t>
  </si>
  <si>
    <t>10.1111/(ISSN)1741-3737</t>
  </si>
  <si>
    <t>https://onlinelibrary.wiley.com/journal/17413737</t>
  </si>
  <si>
    <t>2.238</t>
  </si>
  <si>
    <t>JMS</t>
  </si>
  <si>
    <t>1076-5174</t>
  </si>
  <si>
    <t>1096-9888</t>
  </si>
  <si>
    <t>JOURNAL OF MASS SPECTROMETRY  (INCORP BIOLOGICAL MASS SPECTROMETRY)</t>
  </si>
  <si>
    <t>10.1002/(ISSN)1096-9888c</t>
  </si>
  <si>
    <t>https://onlinelibrary.wiley.com/journal/10969888c</t>
  </si>
  <si>
    <t>Mass Spectrometry</t>
  </si>
  <si>
    <t>2.422</t>
  </si>
  <si>
    <t>ARA</t>
  </si>
  <si>
    <t>1754-9477</t>
  </si>
  <si>
    <t>1754-9485</t>
  </si>
  <si>
    <t>JOURNAL OF MEDICAL IMAGING AND RADIATION ONCOLOGY</t>
  </si>
  <si>
    <t>10.1111/(ISSN)1754-9485</t>
  </si>
  <si>
    <t>https://onlinelibrary.wiley.com/journal/17549485</t>
  </si>
  <si>
    <t>Royal Australian and New Zealand College of Radiologists</t>
  </si>
  <si>
    <t>1.182</t>
  </si>
  <si>
    <t>JMP</t>
  </si>
  <si>
    <t>0047-2565</t>
  </si>
  <si>
    <t>1600-0684</t>
  </si>
  <si>
    <t>JOURNAL OF MEDICAL PRIMATOLOGY</t>
  </si>
  <si>
    <t>10.1111/(ISSN)1600-0684</t>
  </si>
  <si>
    <t>https://onlinelibrary.wiley.com/journal/16000684</t>
  </si>
  <si>
    <t>0.930</t>
  </si>
  <si>
    <t>JMV</t>
  </si>
  <si>
    <t>0146-6615</t>
  </si>
  <si>
    <t>1096-9071</t>
  </si>
  <si>
    <t>JOURNAL OF MEDICAL VIROLOGY</t>
  </si>
  <si>
    <t>10.1002/(ISSN)1096-9071</t>
  </si>
  <si>
    <t>https://onlinelibrary.wiley.com/journal/10969071</t>
  </si>
  <si>
    <t>Infectious Disease &amp; Microbiology</t>
  </si>
  <si>
    <t>1.935</t>
  </si>
  <si>
    <t>JMG</t>
  </si>
  <si>
    <t>0263-4929</t>
  </si>
  <si>
    <t>1525-1314</t>
  </si>
  <si>
    <t>JOURNAL OF METAMORPHIC GEOLOGY</t>
  </si>
  <si>
    <t>10.1111/(ISSN)1525-1314</t>
  </si>
  <si>
    <t>https://onlinelibrary.wiley.com/journal/15251314</t>
  </si>
  <si>
    <t>3.594</t>
  </si>
  <si>
    <t>JMI</t>
  </si>
  <si>
    <t>0022-2720</t>
  </si>
  <si>
    <t>1365-2818</t>
  </si>
  <si>
    <t>JOURNAL OF MICROSCOPY</t>
  </si>
  <si>
    <t>10.1111/(ISSN)1365-2818</t>
  </si>
  <si>
    <t>https://onlinelibrary.wiley.com/journal/13652818</t>
  </si>
  <si>
    <t>185</t>
  </si>
  <si>
    <t>273-276</t>
  </si>
  <si>
    <t>1841</t>
  </si>
  <si>
    <t>184</t>
  </si>
  <si>
    <t>JMWH</t>
  </si>
  <si>
    <t>1526-9523</t>
  </si>
  <si>
    <t>1542-2011</t>
  </si>
  <si>
    <t>JOURNAL OF MIDWIFERY &amp; WOMEN'S HEALTH</t>
  </si>
  <si>
    <t>10.1111/(ISSN)1542-2011</t>
  </si>
  <si>
    <t>https://onlinelibrary.wiley.com/journal/15422011</t>
  </si>
  <si>
    <t>American College of Nurse-Midwives (ACNM)</t>
  </si>
  <si>
    <t>JMR</t>
  </si>
  <si>
    <t>0952-3499</t>
  </si>
  <si>
    <t>1099-1352</t>
  </si>
  <si>
    <t>JOURNAL OF MOLECULAR RECOGNITION</t>
  </si>
  <si>
    <t>10.1002/(ISSN)1099-1352</t>
  </si>
  <si>
    <t>https://onlinelibrary.wiley.com/journal/10991352</t>
  </si>
  <si>
    <t>JMCB</t>
  </si>
  <si>
    <t>0022-2879</t>
  </si>
  <si>
    <t>1538-4616</t>
  </si>
  <si>
    <t>JOURNAL OF MONEY, CREDIT AND BANKING</t>
  </si>
  <si>
    <t>10.1111/(ISSN)1538-4616</t>
  </si>
  <si>
    <t>https://onlinelibrary.wiley.com/journal/15384616</t>
  </si>
  <si>
    <t>Macroeconomics</t>
  </si>
  <si>
    <t>Ohio State University Department of Economics</t>
  </si>
  <si>
    <t>1.509</t>
  </si>
  <si>
    <t>JMOR</t>
  </si>
  <si>
    <t>0362-2525</t>
  </si>
  <si>
    <t>1097-4687</t>
  </si>
  <si>
    <t>JOURNAL OF MORPHOLOGY</t>
  </si>
  <si>
    <t>10.1002/(ISSN)1097-4687</t>
  </si>
  <si>
    <t>https://onlinelibrary.wiley.com/journal/10974687</t>
  </si>
  <si>
    <t>227</t>
  </si>
  <si>
    <t>280</t>
  </si>
  <si>
    <t>226</t>
  </si>
  <si>
    <t>1.655</t>
  </si>
  <si>
    <t>MCDA</t>
  </si>
  <si>
    <t>1057-9214</t>
  </si>
  <si>
    <t>1099-1360</t>
  </si>
  <si>
    <t>JOURNAL OF MULTI-CRITERIA DECISION ANALYSIS</t>
  </si>
  <si>
    <t>10.1002/(ISSN)1099-1360</t>
  </si>
  <si>
    <t>https://onlinelibrary.wiley.com/journal/10991360</t>
  </si>
  <si>
    <t>JMCD</t>
  </si>
  <si>
    <t>0883-8534</t>
  </si>
  <si>
    <t>2161-1912</t>
  </si>
  <si>
    <t>JOURNAL OF MULTICULTURAL COUNSELING ANDDEVELOPMENT</t>
  </si>
  <si>
    <t>10.1002/(ISSN)2161-1912</t>
  </si>
  <si>
    <t>https://onlinelibrary.wiley.com/journal/21611912</t>
  </si>
  <si>
    <t>0.421</t>
  </si>
  <si>
    <t>JNC</t>
  </si>
  <si>
    <t>0022-3042</t>
  </si>
  <si>
    <t>1471-4159</t>
  </si>
  <si>
    <t>JOURNAL OF NEUROCHEMISTRY</t>
  </si>
  <si>
    <t>10.1111/(ISSN)1471-4159</t>
  </si>
  <si>
    <t>https://onlinelibrary.wiley.com/journal/14714159</t>
  </si>
  <si>
    <t>148-151</t>
  </si>
  <si>
    <t>International Society for Neurochemistry</t>
  </si>
  <si>
    <t>4.083</t>
  </si>
  <si>
    <t>JNE</t>
  </si>
  <si>
    <t>0953-8194</t>
  </si>
  <si>
    <t>1365-2826</t>
  </si>
  <si>
    <t>JOURNAL OF NEUROENDOCRINOLOGY</t>
  </si>
  <si>
    <t>10.1111/(ISSN)1365-2826</t>
  </si>
  <si>
    <t>https://onlinelibrary.wiley.com/journal/13652826</t>
  </si>
  <si>
    <t>Neuroendocrinology</t>
  </si>
  <si>
    <t>British Society for Neuroendocrinology</t>
  </si>
  <si>
    <t>3.470</t>
  </si>
  <si>
    <t>JON</t>
  </si>
  <si>
    <t>1051-2284</t>
  </si>
  <si>
    <t>1552-6569</t>
  </si>
  <si>
    <t>JOURNAL OF NEUROIMAGING</t>
  </si>
  <si>
    <t>10.1111/(ISSN)1552-6569</t>
  </si>
  <si>
    <t>https://onlinelibrary.wiley.com/journal/15526569</t>
  </si>
  <si>
    <t>American Society of Neuroimaging</t>
  </si>
  <si>
    <t>1.625</t>
  </si>
  <si>
    <t>JNP</t>
  </si>
  <si>
    <t>1748-6645</t>
  </si>
  <si>
    <t>1748-6653</t>
  </si>
  <si>
    <t>JOURNAL OF NEUROPSYCHOLOGY</t>
  </si>
  <si>
    <t>10.1111/(ISSN)1748-6653</t>
  </si>
  <si>
    <t>https://onlinelibrary.wiley.com/journal/17486653</t>
  </si>
  <si>
    <t>Clinical Neuropsychology</t>
  </si>
  <si>
    <t>3.634</t>
  </si>
  <si>
    <t>JNR</t>
  </si>
  <si>
    <t>0360-4012</t>
  </si>
  <si>
    <t>1097-4547</t>
  </si>
  <si>
    <t>JOURNAL OF NEUROSCIENCE RESEARCH</t>
  </si>
  <si>
    <t>10.1002/(ISSN)1097-4547</t>
  </si>
  <si>
    <t>https://onlinelibrary.wiley.com/journal/10974547</t>
  </si>
  <si>
    <t>2.481</t>
  </si>
  <si>
    <t>JONM</t>
  </si>
  <si>
    <t>0966-0429</t>
  </si>
  <si>
    <t>1365-2834</t>
  </si>
  <si>
    <t>JOURNAL OF NURSING MANAGEMENT</t>
  </si>
  <si>
    <t>10.1111/(ISSN)1365-2834</t>
  </si>
  <si>
    <t>https://onlinelibrary.wiley.com/journal/13652834</t>
  </si>
  <si>
    <t>1.721</t>
  </si>
  <si>
    <t>JNU</t>
  </si>
  <si>
    <t>1527-6546</t>
  </si>
  <si>
    <t>1547-5069</t>
  </si>
  <si>
    <t>JOURNAL OF NURSING SCHOLARSHIP</t>
  </si>
  <si>
    <t>10.1111/(ISSN)1547-5069</t>
  </si>
  <si>
    <t>https://sigmapubs.onlinelibrary.wiley.com/journal/15475069</t>
  </si>
  <si>
    <t>Sigma Theta Tau International The Honor Society of Nursing</t>
  </si>
  <si>
    <t>1.521</t>
  </si>
  <si>
    <t>JOG</t>
  </si>
  <si>
    <t>1341-8076</t>
  </si>
  <si>
    <t>1447-0756</t>
  </si>
  <si>
    <t>JOURNAL OF OBSTETRICS AND GYNAECOLOGY RESEARCH</t>
  </si>
  <si>
    <t>10.1111/(ISSN)1447-0756</t>
  </si>
  <si>
    <t>https://obgyn.onlinelibrary.wiley.com/journal/14470756</t>
  </si>
  <si>
    <t>Japan Society of Obstetrics and Gynecology</t>
  </si>
  <si>
    <t>JOOP</t>
  </si>
  <si>
    <t>0963-1798</t>
  </si>
  <si>
    <t>2044-8325</t>
  </si>
  <si>
    <t>JOURNAL OF OCCUPATIONAL AND ORGANIZATIONAL PSYCHOLOGY</t>
  </si>
  <si>
    <t>10.1111/(ISSN)2044-8325</t>
  </si>
  <si>
    <t>https://onlinelibrary.wiley.com/journal/20448325</t>
  </si>
  <si>
    <t>Organizational &amp; Industrial Psychology</t>
  </si>
  <si>
    <t>JOOM</t>
  </si>
  <si>
    <t>0272-6963</t>
  </si>
  <si>
    <t>1873-1317</t>
  </si>
  <si>
    <t>JOURNAL OF OPERATIONS MANAGEMENT</t>
  </si>
  <si>
    <t/>
  </si>
  <si>
    <t>10.1002/(ISSN)1873-1317</t>
  </si>
  <si>
    <t>https://onlinelibrary.wiley.com/journal/18731317</t>
  </si>
  <si>
    <t>2019 Takeover</t>
  </si>
  <si>
    <t>The Association for Supply Chain Management</t>
  </si>
  <si>
    <t>JOP</t>
  </si>
  <si>
    <t>0904-2512</t>
  </si>
  <si>
    <t>1600-0714</t>
  </si>
  <si>
    <t>JOURNAL OF ORAL PATHOLOGY &amp; MEDICINE</t>
  </si>
  <si>
    <t>10.1111/(ISSN)1600-0714</t>
  </si>
  <si>
    <t>https://onlinelibrary.wiley.com/journal/16000714</t>
  </si>
  <si>
    <t>Oral Pathology</t>
  </si>
  <si>
    <t>International Association of Oral Pathologists</t>
  </si>
  <si>
    <t>JOOR</t>
  </si>
  <si>
    <t>0305-182X</t>
  </si>
  <si>
    <t>1365-2842</t>
  </si>
  <si>
    <t>JOURNAL OF ORAL REHABILITATION</t>
  </si>
  <si>
    <t>10.1111/(ISSN)1365-2842</t>
  </si>
  <si>
    <t>https://onlinelibrary.wiley.com/journal/13652842</t>
  </si>
  <si>
    <t>Restorative Dentistry</t>
  </si>
  <si>
    <t>2.098</t>
  </si>
  <si>
    <t>JOB</t>
  </si>
  <si>
    <t>0894-3796</t>
  </si>
  <si>
    <t>1099-1379</t>
  </si>
  <si>
    <t>JOURNAL OF ORGANIZATIONAL BEHAVIOR</t>
  </si>
  <si>
    <t>10.1002/(ISSN)1099-1379</t>
  </si>
  <si>
    <t>https://onlinelibrary.wiley.com/journal/10991379</t>
  </si>
  <si>
    <t>Organizational Behavior</t>
  </si>
  <si>
    <t>3.607</t>
  </si>
  <si>
    <t>JOR</t>
  </si>
  <si>
    <t>0736-0266</t>
  </si>
  <si>
    <t>1554-527X</t>
  </si>
  <si>
    <t>JOURNAL OF ORTHOPAEDIC RESEARCH ®</t>
  </si>
  <si>
    <t>10.1002/(ISSN)1554-527X</t>
  </si>
  <si>
    <t>https://onlinelibrary.wiley.com/journal/1554527X</t>
  </si>
  <si>
    <t>Orthopedics</t>
  </si>
  <si>
    <t>Orthopaedic Research Society</t>
  </si>
  <si>
    <t>2.692</t>
  </si>
  <si>
    <t>JPC</t>
  </si>
  <si>
    <t>1034-4810</t>
  </si>
  <si>
    <t>1440-1754</t>
  </si>
  <si>
    <t>JOURNAL OF PAEDIATRICS AND CHILD HEALTH</t>
  </si>
  <si>
    <t>10.1111/(ISSN)1440-1754</t>
  </si>
  <si>
    <t>https://onlinelibrary.wiley.com/journal/14401754</t>
  </si>
  <si>
    <t>1.151</t>
  </si>
  <si>
    <t>JPEN</t>
  </si>
  <si>
    <t>0148-6071</t>
  </si>
  <si>
    <t>1941-2444</t>
  </si>
  <si>
    <t>JOURNAL OF PARENTERAL AND ENTERAL NUTRITION</t>
  </si>
  <si>
    <t>10.1002/(ISSN)1941-2444</t>
  </si>
  <si>
    <t>https://onlinelibrary.wiley.com/journal/19412444</t>
  </si>
  <si>
    <t>Nutrition &amp; Dietetics General</t>
  </si>
  <si>
    <t>American Society for Parenteral and Enteral Nutrition</t>
  </si>
  <si>
    <t>4.220</t>
  </si>
  <si>
    <t>PSC</t>
  </si>
  <si>
    <t>1075-2617</t>
  </si>
  <si>
    <t>1099-1387</t>
  </si>
  <si>
    <t>JOURNAL OF PEPTIDE SCIENCE</t>
  </si>
  <si>
    <t>10.1002/(ISSN)1099-1387</t>
  </si>
  <si>
    <t>https://onlinelibrary.wiley.com/journal/10991387</t>
  </si>
  <si>
    <t>Biomolecules (DNA, RNA, Peptides, etc.)</t>
  </si>
  <si>
    <t>European Peptide Society</t>
  </si>
  <si>
    <t>1.972</t>
  </si>
  <si>
    <t>JRE</t>
  </si>
  <si>
    <t>0022-3484</t>
  </si>
  <si>
    <t>1600-0765</t>
  </si>
  <si>
    <t>JOURNAL OF PERIODONTAL RESEARCH</t>
  </si>
  <si>
    <t>10.1111/(ISSN)1600-0765</t>
  </si>
  <si>
    <t>https://onlinelibrary.wiley.com/journal/16000765</t>
  </si>
  <si>
    <t>2.662</t>
  </si>
  <si>
    <t>JPER</t>
  </si>
  <si>
    <t>0022-3492</t>
  </si>
  <si>
    <t>1943-3670</t>
  </si>
  <si>
    <t>JOURNAL OF PERIODONTOLOGY</t>
  </si>
  <si>
    <t>10.1002/(ISSN)1943-3670</t>
  </si>
  <si>
    <t>https://onlinelibrary.wiley.com/journal/19433670</t>
  </si>
  <si>
    <t>JOPY</t>
  </si>
  <si>
    <t>0022-3506</t>
  </si>
  <si>
    <t>1467-6494</t>
  </si>
  <si>
    <t>JOURNAL OF PERSONALITY</t>
  </si>
  <si>
    <t>10.1111/(ISSN)1467-6494</t>
  </si>
  <si>
    <t>https://onlinelibrary.wiley.com/journal/14676494</t>
  </si>
  <si>
    <t>3.590</t>
  </si>
  <si>
    <t>JPG</t>
  </si>
  <si>
    <t>0141-6421</t>
  </si>
  <si>
    <t>1747-5457</t>
  </si>
  <si>
    <t>JOURNAL OF PETROLEUM GEOLOGY</t>
  </si>
  <si>
    <t>10.1111/(ISSN)1747-5457</t>
  </si>
  <si>
    <t>https://onlinelibrary.wiley.com/journal/17475457</t>
  </si>
  <si>
    <t>Economic &amp; Applied Geology</t>
  </si>
  <si>
    <t>Scientific Press</t>
  </si>
  <si>
    <t>JPHS</t>
  </si>
  <si>
    <t>1759-8885</t>
  </si>
  <si>
    <t>1759-8893</t>
  </si>
  <si>
    <t>JOURNAL OF PHARMACEUTICAL HEALTH SERVICES RESEARCH</t>
  </si>
  <si>
    <t>10.1111/(ISSN)1759-8893</t>
  </si>
  <si>
    <t>https://onlinelibrary.wiley.com/journal/17598893</t>
  </si>
  <si>
    <t>JPHP</t>
  </si>
  <si>
    <t>0022-3573</t>
  </si>
  <si>
    <t>2042-7158</t>
  </si>
  <si>
    <t>JOURNAL OF PHARMACY AND PHARMACOLOGY</t>
  </si>
  <si>
    <t>10.1111/(ISSN)2042-7158</t>
  </si>
  <si>
    <t>https://onlinelibrary.wiley.com/journal/20427158</t>
  </si>
  <si>
    <t>2.405</t>
  </si>
  <si>
    <t>JPPR</t>
  </si>
  <si>
    <t>1445-937X</t>
  </si>
  <si>
    <t>2055-2335</t>
  </si>
  <si>
    <t>JOURNAL OF PHARMACY PRACTICE AND RESEARCH</t>
  </si>
  <si>
    <t>10.1002/(ISSN)2055-2335</t>
  </si>
  <si>
    <t>https://onlinelibrary.wiley.com/journal/20552335</t>
  </si>
  <si>
    <t>Society of Hospital Pharmacists of Australia</t>
  </si>
  <si>
    <t>JOPE</t>
  </si>
  <si>
    <t>0309-8249</t>
  </si>
  <si>
    <t>1467-9752</t>
  </si>
  <si>
    <t>JOURNAL OF PHILOSOPHY OF EDUCATION</t>
  </si>
  <si>
    <t>10.1111/(ISSN)1467-9752</t>
  </si>
  <si>
    <t>https://onlinelibrary.wiley.com/journal/14679752</t>
  </si>
  <si>
    <t>Philosophy of Education</t>
  </si>
  <si>
    <t>Philosophy of Education Society of Great Britain</t>
  </si>
  <si>
    <t>0.805</t>
  </si>
  <si>
    <t>JPY</t>
  </si>
  <si>
    <t>0022-3646</t>
  </si>
  <si>
    <t>1529-8817</t>
  </si>
  <si>
    <t>JOURNAL OF PHYCOLOGY</t>
  </si>
  <si>
    <t>10.1111/(ISSN)1529-8817</t>
  </si>
  <si>
    <t>https://onlinelibrary.wiley.com/journal/15298817</t>
  </si>
  <si>
    <t>Phycology</t>
  </si>
  <si>
    <t>Phycological Society of America</t>
  </si>
  <si>
    <t>2.608</t>
  </si>
  <si>
    <t>POC</t>
  </si>
  <si>
    <t>0894-3230</t>
  </si>
  <si>
    <t>1099-1395</t>
  </si>
  <si>
    <t>JOURNAL OF PHYSICAL ORGANIC CHEMISTRY</t>
  </si>
  <si>
    <t>10.1002/(ISSN)1099-1395</t>
  </si>
  <si>
    <t>https://onlinelibrary.wiley.com/journal/10991395</t>
  </si>
  <si>
    <t>Physical Organic Chemistry</t>
  </si>
  <si>
    <t>1.515</t>
  </si>
  <si>
    <t>JPH</t>
  </si>
  <si>
    <t>0931-1785</t>
  </si>
  <si>
    <t>1439-0434</t>
  </si>
  <si>
    <t>JOURNAL OF PHYTOPATHOLOGY</t>
  </si>
  <si>
    <t>10.1111/(ISSN)1439-0434</t>
  </si>
  <si>
    <t>https://onlinelibrary.wiley.com/journal/14390434</t>
  </si>
  <si>
    <t>144</t>
  </si>
  <si>
    <t>VOL. 31</t>
  </si>
  <si>
    <t>11-12</t>
  </si>
  <si>
    <t>0.853</t>
  </si>
  <si>
    <t>JPI</t>
  </si>
  <si>
    <t>0742-3098</t>
  </si>
  <si>
    <t>1600-079X</t>
  </si>
  <si>
    <t>JOURNAL OF PINEAL RESEARCH</t>
  </si>
  <si>
    <t>10.1111/(ISSN)1600-079X</t>
  </si>
  <si>
    <t>https://onlinelibrary.wiley.com/journal/1600079X</t>
  </si>
  <si>
    <t>66-67</t>
  </si>
  <si>
    <t>10.391</t>
  </si>
  <si>
    <t>1436-8730</t>
  </si>
  <si>
    <t>1522-2624</t>
  </si>
  <si>
    <t>JOURNAL OF PLANT NUTRITION AND SOIL SCIENCE</t>
  </si>
  <si>
    <t>10.1002/(ISSN)1522-2624</t>
  </si>
  <si>
    <t>https://onlinelibrary.wiley.com/journal/15222624</t>
  </si>
  <si>
    <t>Soil</t>
  </si>
  <si>
    <t>162</t>
  </si>
  <si>
    <t>182</t>
  </si>
  <si>
    <t>2.102</t>
  </si>
  <si>
    <t>PAM</t>
  </si>
  <si>
    <t>0276-8739</t>
  </si>
  <si>
    <t>1520-6688</t>
  </si>
  <si>
    <t>JOURNAL OF POLICY ANALYSIS AND MANAGEMENT</t>
  </si>
  <si>
    <t>10.1002/(ISSN)1520-6688</t>
  </si>
  <si>
    <t>https://onlinelibrary.wiley.com/journal/15206688</t>
  </si>
  <si>
    <t>Association for Public Policy and Management</t>
  </si>
  <si>
    <t>3.415</t>
  </si>
  <si>
    <t>JPPI</t>
  </si>
  <si>
    <t>1741-1122</t>
  </si>
  <si>
    <t>1741-1130</t>
  </si>
  <si>
    <t>JOURNAL OF POLICY AND PRACTICE IN INTELLECTUAL DISABILITIES</t>
  </si>
  <si>
    <t>10.1111/(ISSN)1741-1130</t>
  </si>
  <si>
    <t>https://onlinelibrary.wiley.com/journal/17411130</t>
  </si>
  <si>
    <t>International Association for the Scientific Study of Intellectual and Developmental Disabilities</t>
  </si>
  <si>
    <t>0.970</t>
  </si>
  <si>
    <t>POL</t>
  </si>
  <si>
    <t>0887-624X</t>
  </si>
  <si>
    <t>1099-0518</t>
  </si>
  <si>
    <t>JOURNAL OF POLYMER SCIENCE PART A: POLYMER CHEMISTRY</t>
  </si>
  <si>
    <t>10.1002/(ISSN)1099-0518</t>
  </si>
  <si>
    <t>https://onlinelibrary.wiley.com/journal/10990518</t>
  </si>
  <si>
    <t>Polymer Synthesis</t>
  </si>
  <si>
    <t>3.114</t>
  </si>
  <si>
    <t>POLB</t>
  </si>
  <si>
    <t>0887-6266</t>
  </si>
  <si>
    <t>1099-0488</t>
  </si>
  <si>
    <t>JOURNAL OF POLYMER SCIENCE PART B: POLYMER PHYSICS</t>
  </si>
  <si>
    <t>10.1002/(ISSN)1099-0488</t>
  </si>
  <si>
    <t>2.838</t>
  </si>
  <si>
    <t>JOPR</t>
  </si>
  <si>
    <t>1059-941X</t>
  </si>
  <si>
    <t>1532-849X</t>
  </si>
  <si>
    <t>JOURNAL OF PROSTHODONTICS</t>
  </si>
  <si>
    <t>10.1111/(ISSN)1532-849X</t>
  </si>
  <si>
    <t>https://onlinelibrary.wiley.com/journal/1532849X</t>
  </si>
  <si>
    <t>Prosthodontics</t>
  </si>
  <si>
    <t>American College of Prosthodontists</t>
  </si>
  <si>
    <t>1.452</t>
  </si>
  <si>
    <t>JPM</t>
  </si>
  <si>
    <t>1351-0126</t>
  </si>
  <si>
    <t>1365-2850</t>
  </si>
  <si>
    <t>JOURNAL OF PSYCHIATRIC &amp; MENTAL HEALTH NURSING</t>
  </si>
  <si>
    <t>10.1111/(ISSN)1365-2850</t>
  </si>
  <si>
    <t>https://onlinelibrary.wiley.com/journal/13652850</t>
  </si>
  <si>
    <t>0.844</t>
  </si>
  <si>
    <t>PA</t>
  </si>
  <si>
    <t>1472-3891</t>
  </si>
  <si>
    <t>1479-1854</t>
  </si>
  <si>
    <t>JOURNAL OF PUBLIC AFFAIRS</t>
  </si>
  <si>
    <t>10.1002/(ISSN)1479-1854</t>
  </si>
  <si>
    <t>https://onlinelibrary.wiley.com/journal/14791854</t>
  </si>
  <si>
    <t>JPET</t>
  </si>
  <si>
    <t>1097-3923</t>
  </si>
  <si>
    <t>1467-9779</t>
  </si>
  <si>
    <t>JOURNAL OF PUBLIC ECONOMIC THEORY</t>
  </si>
  <si>
    <t>10.1111/(ISSN)1467-9779</t>
  </si>
  <si>
    <t>https://onlinelibrary.wiley.com/journal/14679779</t>
  </si>
  <si>
    <t>Association for Public Economic Theory</t>
  </si>
  <si>
    <t>JPHD</t>
  </si>
  <si>
    <t>0022-4006</t>
  </si>
  <si>
    <t>1752-7325</t>
  </si>
  <si>
    <t>JOURNAL OF PUBLIC HEALTH DENTISTRY</t>
  </si>
  <si>
    <t>10.1111/(ISSN)1752-7325</t>
  </si>
  <si>
    <t>https://onlinelibrary.wiley.com/journal/17527325</t>
  </si>
  <si>
    <t>1941</t>
  </si>
  <si>
    <t>American Association of Public Health Dentistry</t>
  </si>
  <si>
    <t>1.378</t>
  </si>
  <si>
    <t>JQS</t>
  </si>
  <si>
    <t>0267-8179</t>
  </si>
  <si>
    <t>1099-1417</t>
  </si>
  <si>
    <t>JOURNAL OF QUATERNARY SCIENCE</t>
  </si>
  <si>
    <t>10.1002/(ISSN)1099-1417</t>
  </si>
  <si>
    <t>https://onlinelibrary.wiley.com/journal/10991417</t>
  </si>
  <si>
    <t>Quaternary Research Association</t>
  </si>
  <si>
    <t>2.469</t>
  </si>
  <si>
    <t>JRS</t>
  </si>
  <si>
    <t>0377-0486</t>
  </si>
  <si>
    <t>1097-4555</t>
  </si>
  <si>
    <t>JOURNAL OF RAMAN SPECTROSCOPY</t>
  </si>
  <si>
    <t>10.1002/(ISSN)1097-4555</t>
  </si>
  <si>
    <t>https://onlinelibrary.wiley.com/journal/10974555</t>
  </si>
  <si>
    <t>Spectroscopy</t>
  </si>
  <si>
    <t>2.395</t>
  </si>
  <si>
    <t>JORS</t>
  </si>
  <si>
    <t>0022-4146</t>
  </si>
  <si>
    <t>1467-9787</t>
  </si>
  <si>
    <t>JOURNAL OF REGIONAL SCIENCE</t>
  </si>
  <si>
    <t>10.1111/(ISSN)1467-9787</t>
  </si>
  <si>
    <t>https://onlinelibrary.wiley.com/journal/14679787</t>
  </si>
  <si>
    <t>1.743</t>
  </si>
  <si>
    <t>JORE</t>
  </si>
  <si>
    <t>0384-9694</t>
  </si>
  <si>
    <t>1467-9795</t>
  </si>
  <si>
    <t>JOURNAL OF RELIGIOUS ETHICS</t>
  </si>
  <si>
    <t>10.1111/(ISSN)1467-9795</t>
  </si>
  <si>
    <t>https://onlinelibrary.wiley.com/journal/14679795</t>
  </si>
  <si>
    <t>Religious Ethics</t>
  </si>
  <si>
    <t>JORH</t>
  </si>
  <si>
    <t>0022-4227</t>
  </si>
  <si>
    <t>1467-9809</t>
  </si>
  <si>
    <t>JOURNAL OF RELIGIOUS HISTORY</t>
  </si>
  <si>
    <t>10.1111/(ISSN)1467-9809</t>
  </si>
  <si>
    <t>https://onlinelibrary.wiley.com/journal/14679809</t>
  </si>
  <si>
    <t>History of Religion</t>
  </si>
  <si>
    <t>Religious History Society</t>
  </si>
  <si>
    <t>JORC</t>
  </si>
  <si>
    <t>1755-6678</t>
  </si>
  <si>
    <t>1755-6686</t>
  </si>
  <si>
    <t>JOURNAL OF RENAL CARE</t>
  </si>
  <si>
    <t>10.1111/(ISSN)1755-6686</t>
  </si>
  <si>
    <t>https://onlinelibrary.wiley.com/journal/17556686</t>
  </si>
  <si>
    <t>European Dialysis &amp; Transplant Nurses Association/European Renal Care Association</t>
  </si>
  <si>
    <t>JRIR</t>
  </si>
  <si>
    <t>0141-0423</t>
  </si>
  <si>
    <t>1467-9817</t>
  </si>
  <si>
    <t>JOURNAL OF RESEARCH IN READING</t>
  </si>
  <si>
    <t>10.1111/(ISSN)1467-9817</t>
  </si>
  <si>
    <t>https://onlinelibrary.wiley.com/journal/14679817</t>
  </si>
  <si>
    <t>United Kingdom Literacy Association</t>
  </si>
  <si>
    <t>1.564</t>
  </si>
  <si>
    <t>TEA</t>
  </si>
  <si>
    <t>0022-4308</t>
  </si>
  <si>
    <t>1098-2736</t>
  </si>
  <si>
    <t>JOURNAL OF RESEARCH IN SCIENCE TEACHING</t>
  </si>
  <si>
    <t>10.1002/(ISSN)1098-2736</t>
  </si>
  <si>
    <t>https://onlinelibrary.wiley.com/journal/10982736</t>
  </si>
  <si>
    <t>Science</t>
  </si>
  <si>
    <t>NARST: A Worldwide Organization for Improving Science Teaching and Learning Through Research</t>
  </si>
  <si>
    <t>JRS3</t>
  </si>
  <si>
    <t>1471-3802</t>
  </si>
  <si>
    <t>JOURNAL OF RESEARCH IN SPECIAL EDUCATIONAL NEEDS</t>
  </si>
  <si>
    <t>10.1111/(ISSN)1471-3802</t>
  </si>
  <si>
    <t>https://onlinelibrary.wiley.com/journal/14713802</t>
  </si>
  <si>
    <t>JORA</t>
  </si>
  <si>
    <t>1050-8392</t>
  </si>
  <si>
    <t>1532-7795</t>
  </si>
  <si>
    <t>JOURNAL OF RESEARCH ON ADOLESCENCE</t>
  </si>
  <si>
    <t>10.1111/(ISSN)1532-7795</t>
  </si>
  <si>
    <t>https://onlinelibrary.wiley.com/journal/15327795</t>
  </si>
  <si>
    <t>Society for Research on Adolescence</t>
  </si>
  <si>
    <t>2.288</t>
  </si>
  <si>
    <t>JORI</t>
  </si>
  <si>
    <t>0022-4367</t>
  </si>
  <si>
    <t>1539-6975</t>
  </si>
  <si>
    <t>JOURNAL OF RISK AND INSURANCE</t>
  </si>
  <si>
    <t>10.1111/(ISSN)1539-6975</t>
  </si>
  <si>
    <t>https://onlinelibrary.wiley.com/journal/15396975</t>
  </si>
  <si>
    <t>Insurance &amp; Risk Management</t>
  </si>
  <si>
    <t>American Risk and Insurance Association</t>
  </si>
  <si>
    <t>1.343</t>
  </si>
  <si>
    <t>JOSH</t>
  </si>
  <si>
    <t>0022-4391</t>
  </si>
  <si>
    <t>1746-1561</t>
  </si>
  <si>
    <t>JOURNAL OF SCHOOL HEALTH</t>
  </si>
  <si>
    <t>10.1111/(ISSN)1746-1561</t>
  </si>
  <si>
    <t>https://onlinelibrary.wiley.com/journal/17461561</t>
  </si>
  <si>
    <t>Child &amp; Family Health &amp; Social Care</t>
  </si>
  <si>
    <t>1930</t>
  </si>
  <si>
    <t>American School Health Association</t>
  </si>
  <si>
    <t>JOSS</t>
  </si>
  <si>
    <t>0887-8250</t>
  </si>
  <si>
    <t>1745-459X</t>
  </si>
  <si>
    <t>JOURNAL OF SENSORY STUDIES</t>
  </si>
  <si>
    <t>10.1111/(ISSN)1745-459X</t>
  </si>
  <si>
    <t>https://onlinelibrary.wiley.com/journal/1745459X</t>
  </si>
  <si>
    <t>1615-9306</t>
  </si>
  <si>
    <t>1615-9314</t>
  </si>
  <si>
    <t>JOURNAL OF SEPARATION SCIENCE</t>
  </si>
  <si>
    <t>10.1002/(ISSN)1615-9314</t>
  </si>
  <si>
    <t>https://onlinelibrary.wiley.com/journal/16159314</t>
  </si>
  <si>
    <t>2.557</t>
  </si>
  <si>
    <t>JSR</t>
  </si>
  <si>
    <t>0962-1105</t>
  </si>
  <si>
    <t>1365-2869</t>
  </si>
  <si>
    <t>JOURNAL OF SLEEP RESEARCH</t>
  </si>
  <si>
    <t>10.1111/(ISSN)1365-2869</t>
  </si>
  <si>
    <t>https://onlinelibrary.wiley.com/journal/13652869</t>
  </si>
  <si>
    <t>European Sleep Research Society</t>
  </si>
  <si>
    <t>3.259</t>
  </si>
  <si>
    <t>JSAP</t>
  </si>
  <si>
    <t>0022-4510</t>
  </si>
  <si>
    <t>1748-5827</t>
  </si>
  <si>
    <t>JOURNAL OF SMALL ANIMAL PRACTICE</t>
  </si>
  <si>
    <t>10.1111/(ISSN)1748-5827</t>
  </si>
  <si>
    <t>https://onlinelibrary.wiley.com/journal/17485827</t>
  </si>
  <si>
    <t>Veterinary Medicine - Small Animal General</t>
  </si>
  <si>
    <t>British Small Animal Veterinary Association</t>
  </si>
  <si>
    <t>JSBM</t>
  </si>
  <si>
    <t>0047-2778</t>
  </si>
  <si>
    <t>1540-627X</t>
  </si>
  <si>
    <t>JOURNAL OF SMALL BUSINESS MANAGEMENT</t>
  </si>
  <si>
    <t>10.1111/(ISSN)1540-627X</t>
  </si>
  <si>
    <t>https://onlinelibrary.wiley.com/journal/1540627X</t>
  </si>
  <si>
    <t>International Council for Small Business</t>
  </si>
  <si>
    <t>2.876</t>
  </si>
  <si>
    <t>JOSI</t>
  </si>
  <si>
    <t>0022-4537</t>
  </si>
  <si>
    <t>1540-4560</t>
  </si>
  <si>
    <t>JOURNAL OF SOCIAL ISSUES</t>
  </si>
  <si>
    <t>10.1111/(ISSN)1540-4560</t>
  </si>
  <si>
    <t>https://spssi.onlinelibrary.wiley.com/journal/15404560</t>
  </si>
  <si>
    <t>1.463</t>
  </si>
  <si>
    <t>JOSP</t>
  </si>
  <si>
    <t>0047-2786</t>
  </si>
  <si>
    <t>1467-9833</t>
  </si>
  <si>
    <t>JOURNAL OF SOCIAL PHILOSOPHY</t>
  </si>
  <si>
    <t>10.1111/(ISSN)1467-9833</t>
  </si>
  <si>
    <t>https://onlinelibrary.wiley.com/journal/14679833</t>
  </si>
  <si>
    <t>Social Philosophy</t>
  </si>
  <si>
    <t>North American Society for Social Philosophy</t>
  </si>
  <si>
    <t>0.214</t>
  </si>
  <si>
    <t>JOSL</t>
  </si>
  <si>
    <t>1360-6441</t>
  </si>
  <si>
    <t>1467-9841</t>
  </si>
  <si>
    <t>JOURNAL OF SOCIOLINGUISTICS</t>
  </si>
  <si>
    <t>10.1111/(ISSN)1467-9841</t>
  </si>
  <si>
    <t>https://onlinelibrary.wiley.com/journal/14679841</t>
  </si>
  <si>
    <t>1.200</t>
  </si>
  <si>
    <t>SMR</t>
  </si>
  <si>
    <t>2047-7473</t>
  </si>
  <si>
    <t>2047-7481</t>
  </si>
  <si>
    <t>JOURNAL OF SOFTWARE: EVOLUTION AND PROCESS</t>
  </si>
  <si>
    <t>10.1002/(ISSN)2047-7481</t>
  </si>
  <si>
    <t>https://onlinelibrary.wiley.com/journal/20477481</t>
  </si>
  <si>
    <t>1.033</t>
  </si>
  <si>
    <t>JSCM</t>
  </si>
  <si>
    <t>1523-2409</t>
  </si>
  <si>
    <t>1745-493X</t>
  </si>
  <si>
    <t>JOURNAL OF SUPPLY CHAIN MANAGEMENT</t>
  </si>
  <si>
    <t>10.1111/(ISSN)1745-493X</t>
  </si>
  <si>
    <t>https://onlinelibrary.wiley.com/journal/1745493X</t>
  </si>
  <si>
    <t>Production Operations Management</t>
  </si>
  <si>
    <t>Institute for Supply Management_x001A_</t>
  </si>
  <si>
    <t>5.789</t>
  </si>
  <si>
    <t>JSCH</t>
  </si>
  <si>
    <t>1059-4329</t>
  </si>
  <si>
    <t>1540-5818</t>
  </si>
  <si>
    <t>JOURNAL OF SUPREME COURT HISTORY</t>
  </si>
  <si>
    <t>10.1111/(ISSN)1540-5818</t>
  </si>
  <si>
    <t>https://onlinelibrary.wiley.com/journal/15405818</t>
  </si>
  <si>
    <t>US History</t>
  </si>
  <si>
    <t>Supreme Court Historical Society</t>
  </si>
  <si>
    <t>JSDE</t>
  </si>
  <si>
    <t>1097-3958</t>
  </si>
  <si>
    <t>1558-9293</t>
  </si>
  <si>
    <t>JOURNAL OF SURFACTANTS AND DETERGENTS</t>
  </si>
  <si>
    <t>10.1002/(ISSN)1558-9293</t>
  </si>
  <si>
    <t>https://onlinelibrary.wiley.com/journal/15589293</t>
  </si>
  <si>
    <t>Petrochemistry / Fuel</t>
  </si>
  <si>
    <t>American Oil Chemists' Society</t>
  </si>
  <si>
    <t>1.450</t>
  </si>
  <si>
    <t>JSO</t>
  </si>
  <si>
    <t>0022-4790</t>
  </si>
  <si>
    <t>1096-9098</t>
  </si>
  <si>
    <t>JOURNAL OF SURGICAL ONCOLOGY</t>
  </si>
  <si>
    <t>10.1002/(ISSN)1096-9098</t>
  </si>
  <si>
    <t>https://onlinelibrary.wiley.com/journal/10969098</t>
  </si>
  <si>
    <t>119-120</t>
  </si>
  <si>
    <t>2.993</t>
  </si>
  <si>
    <t>JSY</t>
  </si>
  <si>
    <t>0909-0495</t>
  </si>
  <si>
    <t>1600-5775</t>
  </si>
  <si>
    <t>JOURNAL OF SYNCHROTRON RADIATION</t>
  </si>
  <si>
    <t>10.1107/S16005775</t>
  </si>
  <si>
    <t>https://onlinelibrary.wiley.com/journal/S16005775</t>
  </si>
  <si>
    <t>3.011</t>
  </si>
  <si>
    <t>JSE</t>
  </si>
  <si>
    <t>1674-4918</t>
  </si>
  <si>
    <t>1759-6831</t>
  </si>
  <si>
    <t>JOURNAL OF SYSTEMATICS AND EVOLUTION</t>
  </si>
  <si>
    <t>10.1111/(ISSN)1759-6831</t>
  </si>
  <si>
    <t>https://onlinelibrary.wiley.com/journal/17596831</t>
  </si>
  <si>
    <t>Botanical Society of China</t>
  </si>
  <si>
    <t>1.134</t>
  </si>
  <si>
    <t>JTXS</t>
  </si>
  <si>
    <t>0022-4901</t>
  </si>
  <si>
    <t>1745-4603</t>
  </si>
  <si>
    <t>JOURNAL OF TEXTURE STUDIES</t>
  </si>
  <si>
    <t>10.1111/(ISSN)1745-4603</t>
  </si>
  <si>
    <t>https://onlinelibrary.wiley.com/journal/17454603</t>
  </si>
  <si>
    <t>1.290</t>
  </si>
  <si>
    <t>JACE</t>
  </si>
  <si>
    <t>0002-7820</t>
  </si>
  <si>
    <t>1551-2916</t>
  </si>
  <si>
    <t>JOURNAL OF THE AMERICAN CERAMIC SOCIETY</t>
  </si>
  <si>
    <t>10.1111/(ISSN)1551-2916</t>
  </si>
  <si>
    <t>https://onlinelibrary.wiley.com/journal/15512916</t>
  </si>
  <si>
    <t>2.841</t>
  </si>
  <si>
    <t>AOCS</t>
  </si>
  <si>
    <t>0003-021X</t>
  </si>
  <si>
    <t>1558-9331</t>
  </si>
  <si>
    <t>JOURNAL OF THE AMERICAN OIL CHEMISTS' SOCIETY</t>
  </si>
  <si>
    <t>10.1002/(ISSN)1558-9331</t>
  </si>
  <si>
    <t>https://onlinelibrary.wiley.com/journal/15589331</t>
  </si>
  <si>
    <t>JAWR</t>
  </si>
  <si>
    <t>1093-474X</t>
  </si>
  <si>
    <t>1752-1688</t>
  </si>
  <si>
    <t>JOURNAL OF THE AMERICAN WATER RESOURCES ASSOCIATION</t>
  </si>
  <si>
    <t>10.1111/(ISSN)1752-1688</t>
  </si>
  <si>
    <t>https://onlinelibrary.wiley.com/journal/17521688</t>
  </si>
  <si>
    <t>VOL. 3</t>
  </si>
  <si>
    <t>American Water Resources Association</t>
  </si>
  <si>
    <t>ASI</t>
  </si>
  <si>
    <t>2330-1635</t>
  </si>
  <si>
    <t>2330-1643</t>
  </si>
  <si>
    <t>JOURNAL OF THE ASSOCIATION FOR INFORMATION SCIENCE AND TECHNOLOGY</t>
  </si>
  <si>
    <t>10.1002/(ISSN)2330-1643</t>
  </si>
  <si>
    <t>https://onlinelibrary.wiley.com/journal/23301643</t>
  </si>
  <si>
    <t>Association for Information Science and Technology</t>
  </si>
  <si>
    <t>2.322</t>
  </si>
  <si>
    <t>0009-4536</t>
  </si>
  <si>
    <t>2192-6549</t>
  </si>
  <si>
    <t>JOURNAL OF THE CHINESE CHEMICAL SOCIETY</t>
  </si>
  <si>
    <t>10.1002/(ISSN)2192-6549</t>
  </si>
  <si>
    <t>https://onlinelibrary.wiley.com/journal/21926549</t>
  </si>
  <si>
    <t>Chemical Society Located in Taipei</t>
  </si>
  <si>
    <t>0.879</t>
  </si>
  <si>
    <t>JDV</t>
  </si>
  <si>
    <t>0926-9959</t>
  </si>
  <si>
    <t>1468-3083</t>
  </si>
  <si>
    <t>JOURNAL OF THE EUROPEAN ACADEMY OF DERMATOLOGY &amp;VENEREOLOGY</t>
  </si>
  <si>
    <t>10.1111/(ISSN)1468-3083</t>
  </si>
  <si>
    <t>https://onlinelibrary.wiley.com/journal/14683083</t>
  </si>
  <si>
    <t>S1</t>
  </si>
  <si>
    <t>European Academy of Dermatology and Venereology</t>
  </si>
  <si>
    <t>3.528</t>
  </si>
  <si>
    <t>JEAB</t>
  </si>
  <si>
    <t>0022-5002</t>
  </si>
  <si>
    <t>1938-3711</t>
  </si>
  <si>
    <t>JOURNAL OF THE EXPERIMENTAL ANALYSIS OF BEHAVIOR</t>
  </si>
  <si>
    <t>10.1002/(ISSN)1938-3711</t>
  </si>
  <si>
    <t>https://onlinelibrary.wiley.com/journal/19383711</t>
  </si>
  <si>
    <t>111-112</t>
  </si>
  <si>
    <t>2.171</t>
  </si>
  <si>
    <t>JHBS</t>
  </si>
  <si>
    <t>0022-5061</t>
  </si>
  <si>
    <t>1520-6696</t>
  </si>
  <si>
    <t>JOURNAL OF THE HISTORY OF THE BEHAVIORAL SCIENCES</t>
  </si>
  <si>
    <t>10.1002/(ISSN)1520-6696</t>
  </si>
  <si>
    <t>https://onlinelibrary.wiley.com/journal/15206696</t>
  </si>
  <si>
    <t>0.667</t>
  </si>
  <si>
    <t>JIB</t>
  </si>
  <si>
    <t>0046-9750</t>
  </si>
  <si>
    <t>2050-0416</t>
  </si>
  <si>
    <t>JOURNAL OF THE INSTITUTE OF BREWING</t>
  </si>
  <si>
    <t>10.1002/(ISSN)2050-0416</t>
  </si>
  <si>
    <t>https://onlinelibrary.wiley.com/journal/20500416</t>
  </si>
  <si>
    <t>0.859</t>
  </si>
  <si>
    <t>JLMS</t>
  </si>
  <si>
    <t>0024-6107</t>
  </si>
  <si>
    <t>1469-7750</t>
  </si>
  <si>
    <t>JOURNAL OF THE LONDON MATHEMATICAL SOCIETY</t>
  </si>
  <si>
    <t>10.1112/(ISSN)1469-7750</t>
  </si>
  <si>
    <t>https://londmathsoc.onlinelibrary.wiley.com/journal/14697750</t>
  </si>
  <si>
    <t>99-100</t>
  </si>
  <si>
    <t>0.895</t>
  </si>
  <si>
    <t>JNS</t>
  </si>
  <si>
    <t>1085-9489</t>
  </si>
  <si>
    <t>1529-8027</t>
  </si>
  <si>
    <t>JOURNAL OF THE PERIPHERAL NERVOUS SYSTEM</t>
  </si>
  <si>
    <t>10.1111/(ISSN)1529-8027</t>
  </si>
  <si>
    <t>https://onlinelibrary.wiley.com/journal/15298027</t>
  </si>
  <si>
    <t>Peripheral Nerve Society</t>
  </si>
  <si>
    <t>2.258</t>
  </si>
  <si>
    <t>JRAI</t>
  </si>
  <si>
    <t>1359-0987</t>
  </si>
  <si>
    <t>1467-9655</t>
  </si>
  <si>
    <t>JOURNAL OF THE ROYAL ANTHROPOLOGICAL INSTITUTE</t>
  </si>
  <si>
    <t>10.1111/(ISSN)1467-9655</t>
  </si>
  <si>
    <t>https://onlinelibrary.wiley.com/journal/14679655</t>
  </si>
  <si>
    <t>1.619</t>
  </si>
  <si>
    <t>RSSA</t>
  </si>
  <si>
    <t>0964-1998</t>
  </si>
  <si>
    <t>1467-985X</t>
  </si>
  <si>
    <t>JOURNAL OF THE ROYAL STATISTICAL SOCIETY: SERIES A(STATISTICS IN SOCIETY)</t>
  </si>
  <si>
    <t>10.1111/(ISSN)1467-985X</t>
  </si>
  <si>
    <t>https://rss.onlinelibrary.wiley.com/journal/1467985X</t>
  </si>
  <si>
    <t>160</t>
  </si>
  <si>
    <t>Royal Statistical Society</t>
  </si>
  <si>
    <t>RSSB</t>
  </si>
  <si>
    <t>1369-7412</t>
  </si>
  <si>
    <t>1467-9868</t>
  </si>
  <si>
    <t>JOURNAL OF THE ROYAL STATISTICAL SOCIETY: SERIES B(STATISTICAL METHODOLOGY)</t>
  </si>
  <si>
    <t>10.1111/(ISSN)1467-9868</t>
  </si>
  <si>
    <t>https://rss.onlinelibrary.wiley.com/journal/14679868</t>
  </si>
  <si>
    <t>Probability &amp; Mathematical Statistics</t>
  </si>
  <si>
    <t>4.610</t>
  </si>
  <si>
    <t>RSSC</t>
  </si>
  <si>
    <t>0035-9254</t>
  </si>
  <si>
    <t>1467-9876</t>
  </si>
  <si>
    <t>JOURNAL OF THE ROYAL STATISTICAL SOCIETY: SERIES C(APPLIED STATISTICS)</t>
  </si>
  <si>
    <t>10.1111/(ISSN)1467-9876</t>
  </si>
  <si>
    <t>https://rss.onlinelibrary.wiley.com/journal/14679876</t>
  </si>
  <si>
    <t>1.716</t>
  </si>
  <si>
    <t>JSFA</t>
  </si>
  <si>
    <t>0022-5142</t>
  </si>
  <si>
    <t>1097-0010</t>
  </si>
  <si>
    <t>JOURNAL OF THE SCIENCE OF FOOD AND AGRICULTURE</t>
  </si>
  <si>
    <t>10.1002/(ISSN)1097-0010</t>
  </si>
  <si>
    <t>https://onlinelibrary.wiley.com/journal/10970010</t>
  </si>
  <si>
    <t>2.463</t>
  </si>
  <si>
    <t>JSID</t>
  </si>
  <si>
    <t>1071-0922</t>
  </si>
  <si>
    <t>1938-3657</t>
  </si>
  <si>
    <t>JOURNAL OF THE SOCIETY FOR INFORMATION DISPLAY</t>
  </si>
  <si>
    <t>10.1002/(ISSN)1938-3657</t>
  </si>
  <si>
    <t>https://onlinelibrary.wiley.com/journal/19383657</t>
  </si>
  <si>
    <t>JWAS</t>
  </si>
  <si>
    <t>0893-8849</t>
  </si>
  <si>
    <t>1749-7345</t>
  </si>
  <si>
    <t>JOURNAL OF THE WORLD AQUACULTURE SOCIETY</t>
  </si>
  <si>
    <t>10.1111/(ISSN)1749-7345</t>
  </si>
  <si>
    <t>https://onlinelibrary.wiley.com/journal/17497345</t>
  </si>
  <si>
    <t>Aquaculture</t>
  </si>
  <si>
    <t>VOL. 17</t>
  </si>
  <si>
    <t>World Aquaculture Society</t>
  </si>
  <si>
    <t>1.015</t>
  </si>
  <si>
    <t>JTS5</t>
  </si>
  <si>
    <t>2475-0387</t>
  </si>
  <si>
    <t>JOURNAL OF THEORETICAL SOCIAL PSYCHOLOGY</t>
  </si>
  <si>
    <t>10.1002/(ISSN)2475-0387</t>
  </si>
  <si>
    <t>https://onlinelibrary.wiley.com/journal/24750387</t>
  </si>
  <si>
    <t>JTH</t>
  </si>
  <si>
    <t>1538-7933</t>
  </si>
  <si>
    <t>1538-7836</t>
  </si>
  <si>
    <t>JOURNAL OF THROMBOSIS AND HAEMOSTASIS</t>
  </si>
  <si>
    <t>10.1111/(ISSN)1538-7836</t>
  </si>
  <si>
    <t>https://onlinelibrary.wiley.com/journal/15387836</t>
  </si>
  <si>
    <t>International Society on Thrombosis and Haemostasis</t>
  </si>
  <si>
    <t>5.287</t>
  </si>
  <si>
    <t>JTSA</t>
  </si>
  <si>
    <t>0143-9782</t>
  </si>
  <si>
    <t>1467-9892</t>
  </si>
  <si>
    <t>JOURNAL OF TIME SERIES ANALYSIS</t>
  </si>
  <si>
    <t>10.1111/(ISSN)1467-9892</t>
  </si>
  <si>
    <t>https://onlinelibrary.wiley.com/journal/14679892</t>
  </si>
  <si>
    <t>Time Series</t>
  </si>
  <si>
    <t>TERM</t>
  </si>
  <si>
    <t>1932-6254</t>
  </si>
  <si>
    <t>1932-7005</t>
  </si>
  <si>
    <t>JOURNAL OF TISSUE ENGINEERING AND REGENERATIVE MEDICINE</t>
  </si>
  <si>
    <t>10.1002/(ISSN)1932-7005</t>
  </si>
  <si>
    <t>https://onlinelibrary.wiley.com/journal/19327005</t>
  </si>
  <si>
    <t>3.989</t>
  </si>
  <si>
    <t>TOPO</t>
  </si>
  <si>
    <t>1753-8416</t>
  </si>
  <si>
    <t>1753-8424</t>
  </si>
  <si>
    <t>JOURNAL OF TOPOLOGY</t>
  </si>
  <si>
    <t>10.1112/(ISSN)1753-8424</t>
  </si>
  <si>
    <t>https://londmathsoc.onlinelibrary.wiley.com/journal/17538424</t>
  </si>
  <si>
    <t>0.988</t>
  </si>
  <si>
    <t>JTS</t>
  </si>
  <si>
    <t>0894-9867</t>
  </si>
  <si>
    <t>1573-6598</t>
  </si>
  <si>
    <t>JOURNAL OF TRAUMATIC STRESS</t>
  </si>
  <si>
    <t>10.1002/(ISSN)1573-6598</t>
  </si>
  <si>
    <t>https://onlinelibrary.wiley.com/journal/15736598</t>
  </si>
  <si>
    <t>International Society for Traumatic Stress Studies</t>
  </si>
  <si>
    <t>2.624</t>
  </si>
  <si>
    <t>JUM</t>
  </si>
  <si>
    <t>0278-4297</t>
  </si>
  <si>
    <t>1550-9613</t>
  </si>
  <si>
    <t>JOURNAL OF ULTRASOUND IN MEDICINE</t>
  </si>
  <si>
    <t>10.1002/(ISSN)1550-9613</t>
  </si>
  <si>
    <t>https://onlinelibrary.wiley.com/journal/15509613</t>
  </si>
  <si>
    <t>American Institute of Ultrasound in Medicine</t>
  </si>
  <si>
    <t>JVS</t>
  </si>
  <si>
    <t>1100-9233</t>
  </si>
  <si>
    <t>1654-1103</t>
  </si>
  <si>
    <t>JOURNAL OF VEGETATION SCIENCE</t>
  </si>
  <si>
    <t>10.1111/(ISSN)1654-1103</t>
  </si>
  <si>
    <t>https://onlinelibrary.wiley.com/journal/16541103</t>
  </si>
  <si>
    <t>2.924</t>
  </si>
  <si>
    <t>VEC</t>
  </si>
  <si>
    <t>1479-3261</t>
  </si>
  <si>
    <t>1476-4431</t>
  </si>
  <si>
    <t>JOURNAL OF VETERINARY EMERGENCY AND CRITICAL CARE</t>
  </si>
  <si>
    <t>10.1111/(ISSN)1476-4431</t>
  </si>
  <si>
    <t>https://onlinelibrary.wiley.com/journal/14764431</t>
  </si>
  <si>
    <t>Veterinary Emergency and Critical Care Society</t>
  </si>
  <si>
    <t>1.171</t>
  </si>
  <si>
    <t>JVP</t>
  </si>
  <si>
    <t>0140-7783</t>
  </si>
  <si>
    <t>1365-2885</t>
  </si>
  <si>
    <t>JOURNAL OF VETERINARY PHARMACOLOGY &amp; THERAPEUTICS</t>
  </si>
  <si>
    <t>10.1111/(ISSN)1365-2885</t>
  </si>
  <si>
    <t>https://onlinelibrary.wiley.com/journal/13652885</t>
  </si>
  <si>
    <t>American Academy of Veterinary Pharmacology and Therapeutics</t>
  </si>
  <si>
    <t>1.202</t>
  </si>
  <si>
    <t>VNL</t>
  </si>
  <si>
    <t>1083-5601</t>
  </si>
  <si>
    <t>1548-0585</t>
  </si>
  <si>
    <t>JOURNAL OF VINYL &amp; ADDITIVE TECHNOLOGY</t>
  </si>
  <si>
    <t>10.1002/(ISSN)1548-0585</t>
  </si>
  <si>
    <t>https://onlinelibrary.wiley.com/journal/15480585</t>
  </si>
  <si>
    <t>Society of Plastics Engineers</t>
  </si>
  <si>
    <t>1.219</t>
  </si>
  <si>
    <t>JVH</t>
  </si>
  <si>
    <t>1352-0504</t>
  </si>
  <si>
    <t>1365-2893</t>
  </si>
  <si>
    <t>JOURNAL OF VIRAL HEPATITIS</t>
  </si>
  <si>
    <t>10.1111/(ISSN)1365-2893</t>
  </si>
  <si>
    <t>https://onlinelibrary.wiley.com/journal/13652893</t>
  </si>
  <si>
    <t>4.179</t>
  </si>
  <si>
    <t>JZS</t>
  </si>
  <si>
    <t>0947-5745</t>
  </si>
  <si>
    <t>1439-0469</t>
  </si>
  <si>
    <t>JOURNAL OF ZOOLOGICAL SYSTEMATICS AND EVOLUTIONARY RESEARCH</t>
  </si>
  <si>
    <t>10.1111/(ISSN)1439-0469</t>
  </si>
  <si>
    <t>https://onlinelibrary.wiley.com/journal/14390469</t>
  </si>
  <si>
    <t>JZO</t>
  </si>
  <si>
    <t>0952-8369</t>
  </si>
  <si>
    <t>1469-7998</t>
  </si>
  <si>
    <t>JOURNAL OF ZOOLOGY</t>
  </si>
  <si>
    <t>10.1111/(ISSN)1469-7998</t>
  </si>
  <si>
    <t>https://zslpublications.onlinelibrary.wiley.com/journal/14697998</t>
  </si>
  <si>
    <t>307-309</t>
  </si>
  <si>
    <t>1830</t>
  </si>
  <si>
    <t>JSF2</t>
  </si>
  <si>
    <t>2573-5098</t>
  </si>
  <si>
    <t>JSFA REPORTS</t>
  </si>
  <si>
    <t>10.1002/(ISSN)2573-5098</t>
  </si>
  <si>
    <t>https://onlinelibrary.wiley.com/journal/25735098</t>
  </si>
  <si>
    <t>JFCJ</t>
  </si>
  <si>
    <t>0161-7109</t>
  </si>
  <si>
    <t>1755-6988</t>
  </si>
  <si>
    <t>JUVENILE AND FAMILY COURT JOURNAL</t>
  </si>
  <si>
    <t>10.1111/(ISSN)1755-6988</t>
  </si>
  <si>
    <t>https://onlinelibrary.wiley.com/journal/17556988</t>
  </si>
  <si>
    <t>National Council of Juvenile and Family Court Judges</t>
  </si>
  <si>
    <t>0.348</t>
  </si>
  <si>
    <t>KPM</t>
  </si>
  <si>
    <t>1092-4604</t>
  </si>
  <si>
    <t>1099-1441</t>
  </si>
  <si>
    <t>KNOWLEDGE AND PROCESS MANAGEMENT</t>
  </si>
  <si>
    <t>10.1002/(ISSN)1099-1441</t>
  </si>
  <si>
    <t>https://onlinelibrary.wiley.com/journal/10991441</t>
  </si>
  <si>
    <t>Organizational Development</t>
  </si>
  <si>
    <t>KYKL</t>
  </si>
  <si>
    <t>0023-5962</t>
  </si>
  <si>
    <t>1467-6435</t>
  </si>
  <si>
    <t>KYKLOS</t>
  </si>
  <si>
    <t>10.1111/(ISSN)1467-6435</t>
  </si>
  <si>
    <t>https://onlinelibrary.wiley.com/journal/14676435</t>
  </si>
  <si>
    <t>0.891</t>
  </si>
  <si>
    <t>LABR</t>
  </si>
  <si>
    <t>1121-7081</t>
  </si>
  <si>
    <t>1467-9914</t>
  </si>
  <si>
    <t>LABOUR</t>
  </si>
  <si>
    <t>10.1111/(ISSN)1467-9914</t>
  </si>
  <si>
    <t>https://onlinelibrary.wiley.com/journal/14679914</t>
  </si>
  <si>
    <t>Fondazione Giacomo Brodolini</t>
  </si>
  <si>
    <t>LRE</t>
  </si>
  <si>
    <t>1320-5331</t>
  </si>
  <si>
    <t>1440-1770</t>
  </si>
  <si>
    <t>LAKES &amp; RESERVOIRS: SCIENCE, POLICY AND MANAGEMENT FOR SUSTAINABLE USE</t>
  </si>
  <si>
    <t>10.1111/(ISSN)1440-1770</t>
  </si>
  <si>
    <t>https://onlinelibrary.wiley.com/journal/14401770</t>
  </si>
  <si>
    <t>International Lake Environment Committee</t>
  </si>
  <si>
    <t>LDR</t>
  </si>
  <si>
    <t>1085-3278</t>
  </si>
  <si>
    <t>1099-145X</t>
  </si>
  <si>
    <t>LAND DEGRADATION AND DEVELOPMENT</t>
  </si>
  <si>
    <t>10.1002/(ISSN)1099-145X</t>
  </si>
  <si>
    <t>https://onlinelibrary.wiley.com/journal/1099145X</t>
  </si>
  <si>
    <t>Environmental Geoscience</t>
  </si>
  <si>
    <t>9.787</t>
  </si>
  <si>
    <t>LNC3</t>
  </si>
  <si>
    <t>1749-818X</t>
  </si>
  <si>
    <t xml:space="preserve">LANGUAGE &amp; LINGUISTICS COMPASS  </t>
  </si>
  <si>
    <t>10.1111/(ISSN)1749-818X</t>
  </si>
  <si>
    <t>https://onlinelibrary.wiley.com/journal/1749818X</t>
  </si>
  <si>
    <t>General &amp; Introductory Linguistics</t>
  </si>
  <si>
    <t>LANG</t>
  </si>
  <si>
    <t>0023-8333</t>
  </si>
  <si>
    <t>1467-9922</t>
  </si>
  <si>
    <t>LANGUAGE LEARNING</t>
  </si>
  <si>
    <t>10.1111/(ISSN)1467-9922</t>
  </si>
  <si>
    <t>https://onlinelibrary.wiley.com/journal/14679922</t>
  </si>
  <si>
    <t>Language Learning Research Club</t>
  </si>
  <si>
    <t>2.079</t>
  </si>
  <si>
    <t>1863-8880</t>
  </si>
  <si>
    <t>1863-8899</t>
  </si>
  <si>
    <t>LASER &amp; PHOTONICS REVIEWS</t>
  </si>
  <si>
    <t>10.1002/(ISSN)1863-8899</t>
  </si>
  <si>
    <t>https://onlinelibrary.wiley.com/journal/18638899</t>
  </si>
  <si>
    <t>7.486</t>
  </si>
  <si>
    <t>LSM</t>
  </si>
  <si>
    <t>0196-8092</t>
  </si>
  <si>
    <t>1096-9101</t>
  </si>
  <si>
    <t>LASERS IN SURGERY AND MEDICINE</t>
  </si>
  <si>
    <t>10.1002/(ISSN)1096-9101</t>
  </si>
  <si>
    <t>https://onlinelibrary.wiley.com/journal/10969101</t>
  </si>
  <si>
    <t>General Surgery</t>
  </si>
  <si>
    <t>American Society for Laser Medicine &amp; Surgery</t>
  </si>
  <si>
    <t>LAMP</t>
  </si>
  <si>
    <t>2041-7365</t>
  </si>
  <si>
    <t>2041-7373</t>
  </si>
  <si>
    <t>LATIN AMERICAN POLICY</t>
  </si>
  <si>
    <t>10.1111/(ISSN)2041-7373</t>
  </si>
  <si>
    <t>https://onlinelibrary.wiley.com/journal/20417373</t>
  </si>
  <si>
    <t>Latin American Politics</t>
  </si>
  <si>
    <t>LAPO</t>
  </si>
  <si>
    <t>0265-8240</t>
  </si>
  <si>
    <t>1467-9930</t>
  </si>
  <si>
    <t>LAW &amp; POLICY</t>
  </si>
  <si>
    <t>10.1111/(ISSN)1467-9930</t>
  </si>
  <si>
    <t>https://onlinelibrary.wiley.com/journal/14679930</t>
  </si>
  <si>
    <t>2-3</t>
  </si>
  <si>
    <t>University of Denver</t>
  </si>
  <si>
    <t>0.828</t>
  </si>
  <si>
    <t>LASR</t>
  </si>
  <si>
    <t>0023-9216</t>
  </si>
  <si>
    <t>1540-5893</t>
  </si>
  <si>
    <t>LAW &amp; SOCIETY REVIEW</t>
  </si>
  <si>
    <t>10.1111/(ISSN)1540-5893</t>
  </si>
  <si>
    <t>https://onlinelibrary.wiley.com/journal/15405893</t>
  </si>
  <si>
    <t>Law and Society Association</t>
  </si>
  <si>
    <t>1.700</t>
  </si>
  <si>
    <t>LTL</t>
  </si>
  <si>
    <t>1087-8149</t>
  </si>
  <si>
    <t>1531-5355</t>
  </si>
  <si>
    <t>LEADER TO LEADER</t>
  </si>
  <si>
    <t>10.1002/(ISSN)1531-5355</t>
  </si>
  <si>
    <t>https://onlinelibrary.wiley.com/journal/15315355</t>
  </si>
  <si>
    <t>VOL. 1996</t>
  </si>
  <si>
    <t>The University of Pittsburgh</t>
  </si>
  <si>
    <t>LEAP</t>
  </si>
  <si>
    <t>0953-1513</t>
  </si>
  <si>
    <t>1741-4857</t>
  </si>
  <si>
    <t>LEARNED PUBLISHING</t>
  </si>
  <si>
    <t>10.1002/(ISSN)1741-4857</t>
  </si>
  <si>
    <t>https://onlinelibrary.wiley.com/journal/17414857</t>
  </si>
  <si>
    <t>Association of Learned and Professional Society Publishers</t>
  </si>
  <si>
    <t>1.333</t>
  </si>
  <si>
    <t>LDRP</t>
  </si>
  <si>
    <t>0938-8982</t>
  </si>
  <si>
    <t>1540-5826</t>
  </si>
  <si>
    <t>LEARNING DISABILITIES RESEARCH &amp; PRACTICE</t>
  </si>
  <si>
    <t>10.1111/(ISSN)1540-5826</t>
  </si>
  <si>
    <t>https://onlinelibrary.wiley.com/journal/15405826</t>
  </si>
  <si>
    <t>Learning Disabilities</t>
  </si>
  <si>
    <t>Division for Learning Disabilities of the Council for Exceptional Children</t>
  </si>
  <si>
    <t>1.222</t>
  </si>
  <si>
    <t>0937-1478</t>
  </si>
  <si>
    <t>1521-3811</t>
  </si>
  <si>
    <t>LEBENSMITTELCHEMIE</t>
  </si>
  <si>
    <t>10.1002/(ISSN)1521-3811</t>
  </si>
  <si>
    <t>https://onlinelibrary.wiley.com/journal/15213811</t>
  </si>
  <si>
    <t>Food Chemistry</t>
  </si>
  <si>
    <t>1619-8662</t>
  </si>
  <si>
    <t>LEBENSMITTEL-INDUSTRIE</t>
  </si>
  <si>
    <t>http://www.gitverlag.com/en/global/media_and_markets/chemistry_pharma_food/lvt_lebensmittel_industrie/index.html</t>
  </si>
  <si>
    <t xml:space="preserve">Print Only title, Controlled Circulation </t>
  </si>
  <si>
    <t>LCRP</t>
  </si>
  <si>
    <t>1355-3259</t>
  </si>
  <si>
    <t>2044-8333</t>
  </si>
  <si>
    <t>LEGAL AND CRIMINOLOGICAL PSYCHOLOGY</t>
  </si>
  <si>
    <t>10.1111/(ISSN)2044-8333</t>
  </si>
  <si>
    <t>https://onlinelibrary.wiley.com/journal/20448333</t>
  </si>
  <si>
    <t>1.822</t>
  </si>
  <si>
    <t>LSQ</t>
  </si>
  <si>
    <t>0362-9805</t>
  </si>
  <si>
    <t>1939-9162</t>
  </si>
  <si>
    <t>LEGISLATIVE STUDIES QUARTERLY</t>
  </si>
  <si>
    <t>10.1002/(ISSN)1939-9162</t>
  </si>
  <si>
    <t>https://onlinelibrary.wiley.com/journal/19399162</t>
  </si>
  <si>
    <t>Washington University in St. Louis</t>
  </si>
  <si>
    <t>1.114</t>
  </si>
  <si>
    <t>LET</t>
  </si>
  <si>
    <t>0024-1164</t>
  </si>
  <si>
    <t>1502-3931</t>
  </si>
  <si>
    <t>LETHAIA</t>
  </si>
  <si>
    <t>10.1111/(ISSN)1502-3931</t>
  </si>
  <si>
    <t>https://onlinelibrary.wiley.com/journal/15023931</t>
  </si>
  <si>
    <t>Lethaia Foundation</t>
  </si>
  <si>
    <t>2.281</t>
  </si>
  <si>
    <t>LAM</t>
  </si>
  <si>
    <t>0266-8254</t>
  </si>
  <si>
    <t>1472-765X</t>
  </si>
  <si>
    <t>LETTERS IN APPLIED MICROBIOLOGY</t>
  </si>
  <si>
    <t>10.1111/(ISSN)1472-765X</t>
  </si>
  <si>
    <t>https://onlinelibrary.wiley.com/journal/1472765X</t>
  </si>
  <si>
    <t>68-69</t>
  </si>
  <si>
    <t>1.575</t>
  </si>
  <si>
    <t>LNO</t>
  </si>
  <si>
    <t>0024-3590</t>
  </si>
  <si>
    <t>1939-5590</t>
  </si>
  <si>
    <t>LIMNOLOGY AND OCEANOGRAPHY</t>
  </si>
  <si>
    <t>10.1002/(ISSN)1939-5590</t>
  </si>
  <si>
    <t>https://aslopubs.onlinelibrary.wiley.com/journal/19395590</t>
  </si>
  <si>
    <t>Association for the Sciences of Limnology and Oceanography</t>
  </si>
  <si>
    <t>3.660</t>
  </si>
  <si>
    <t>LOB</t>
  </si>
  <si>
    <t>1539-607X</t>
  </si>
  <si>
    <t>1539-6088</t>
  </si>
  <si>
    <t>LIMNOLOGY AND OCEANOGRAPHY BULLETIN</t>
  </si>
  <si>
    <t>10.1002/(ISSN)1539-6088</t>
  </si>
  <si>
    <t>https://aslopubs.onlinelibrary.wiley.com/journal/15396088</t>
  </si>
  <si>
    <t>LOM3</t>
  </si>
  <si>
    <t>1541-5856</t>
  </si>
  <si>
    <t>LIMNOLOGY AND OCEANOGRAPHY: METHODS</t>
  </si>
  <si>
    <t>10.1002/(ISSN)1541-5856</t>
  </si>
  <si>
    <t>https://aslopubs.onlinelibrary.wiley.com/journal/15415856</t>
  </si>
  <si>
    <t>2.015</t>
  </si>
  <si>
    <t>LIPD</t>
  </si>
  <si>
    <t>0024-4201</t>
  </si>
  <si>
    <t>1558-9307</t>
  </si>
  <si>
    <t>LIPIDS</t>
  </si>
  <si>
    <t>10.1002/(ISSN)1558-9307</t>
  </si>
  <si>
    <t>https://onlinelibrary.wiley.com/journal/15589307</t>
  </si>
  <si>
    <t>LIT</t>
  </si>
  <si>
    <t>1741-4350</t>
  </si>
  <si>
    <t>1741-4369</t>
  </si>
  <si>
    <t>LITERACY</t>
  </si>
  <si>
    <t>10.1111/(ISSN)1741-4369</t>
  </si>
  <si>
    <t>https://onlinelibrary.wiley.com/journal/17414369</t>
  </si>
  <si>
    <t>LIC3</t>
  </si>
  <si>
    <t>1741-4113</t>
  </si>
  <si>
    <t xml:space="preserve">LITERATURE COMPASS  </t>
  </si>
  <si>
    <t>10.1111/(ISSN)1741-4113</t>
  </si>
  <si>
    <t>https://onlinelibrary.wiley.com/journal/17414113</t>
  </si>
  <si>
    <t>LIV</t>
  </si>
  <si>
    <t>1478-3223</t>
  </si>
  <si>
    <t>1478-3231</t>
  </si>
  <si>
    <t>LIVER INTERNATIONAL</t>
  </si>
  <si>
    <t>10.1111/(ISSN)1478-3231</t>
  </si>
  <si>
    <t>https://onlinelibrary.wiley.com/journal/14783231</t>
  </si>
  <si>
    <t>International Association for the Study of the Liver</t>
  </si>
  <si>
    <t>4.116</t>
  </si>
  <si>
    <t>LT</t>
  </si>
  <si>
    <t>1527-6465</t>
  </si>
  <si>
    <t>1527-6473</t>
  </si>
  <si>
    <t>LIVER TRANSPLANTATION</t>
  </si>
  <si>
    <t>10.1002/(ISSN)1527-6473</t>
  </si>
  <si>
    <t>https://aasldpubs.onlinelibrary.wiley.com/journal/15276473</t>
  </si>
  <si>
    <t>4.241</t>
  </si>
  <si>
    <t>BUSR</t>
  </si>
  <si>
    <t>2057-1607</t>
  </si>
  <si>
    <t>2057-1615</t>
  </si>
  <si>
    <t>LONDON BUSINESS SCHOOL REVIEW</t>
  </si>
  <si>
    <t>10.1111/(ISSN)2057-1615</t>
  </si>
  <si>
    <t>https://onlinelibrary.wiley.com/journal/20571615</t>
  </si>
  <si>
    <t>London Business School</t>
  </si>
  <si>
    <t>LS</t>
  </si>
  <si>
    <t>0954-0075</t>
  </si>
  <si>
    <t>1557-6833</t>
  </si>
  <si>
    <t>LUBRICATION SCIENCE</t>
  </si>
  <si>
    <t>10.1002/(ISSN)1557-6833</t>
  </si>
  <si>
    <t>https://onlinelibrary.wiley.com/journal/15576833</t>
  </si>
  <si>
    <t>1.414</t>
  </si>
  <si>
    <t>BIO</t>
  </si>
  <si>
    <t>1522-7235</t>
  </si>
  <si>
    <t>1522-7243</t>
  </si>
  <si>
    <t>LUMINESCENCE: THE JOURNAL OF BIOLOGICAL AND CHEMICAL LUMINESCENCE</t>
  </si>
  <si>
    <t>10.1002/(ISSN)1522-7243</t>
  </si>
  <si>
    <t>https://onlinelibrary.wiley.com/journal/15227243</t>
  </si>
  <si>
    <t>LUTS</t>
  </si>
  <si>
    <t>1757-5664</t>
  </si>
  <si>
    <t>1757-5672</t>
  </si>
  <si>
    <t>10.1111/(ISSN)1757-5672</t>
  </si>
  <si>
    <t>https://onlinelibrary.wiley.com/journal/17575672</t>
  </si>
  <si>
    <t>Japanese Continence Society</t>
  </si>
  <si>
    <t>0.302</t>
  </si>
  <si>
    <t>1616-5187</t>
  </si>
  <si>
    <t>1616-5195</t>
  </si>
  <si>
    <t>MACROMOLECULAR BIOSCIENCE</t>
  </si>
  <si>
    <t>10.1002/(ISSN)1616-5195</t>
  </si>
  <si>
    <t>https://onlinelibrary.wiley.com/journal/16165195</t>
  </si>
  <si>
    <t>3.680</t>
  </si>
  <si>
    <t>1022-1352</t>
  </si>
  <si>
    <t>1521-3935</t>
  </si>
  <si>
    <t>MACROMOLECULAR CHEMISTRY AND PHYSICS</t>
  </si>
  <si>
    <t>10.1002/(ISSN)1521-3935</t>
  </si>
  <si>
    <t>https://onlinelibrary.wiley.com/journal/15213935</t>
  </si>
  <si>
    <t>199</t>
  </si>
  <si>
    <t>220</t>
  </si>
  <si>
    <t>198</t>
  </si>
  <si>
    <t>1438-7492</t>
  </si>
  <si>
    <t>1439-2054</t>
  </si>
  <si>
    <t>MACROMOLECULAR MATERIALS AND ENGINEERING</t>
  </si>
  <si>
    <t>10.1002/(ISSN)1439-2054</t>
  </si>
  <si>
    <t>https://onlinelibrary.wiley.com/journal/14392054</t>
  </si>
  <si>
    <t>254</t>
  </si>
  <si>
    <t>304</t>
  </si>
  <si>
    <t>253</t>
  </si>
  <si>
    <t>1022-1336</t>
  </si>
  <si>
    <t>1521-3927</t>
  </si>
  <si>
    <t>MACROMOLECULAR RAPID COMMUNICATIONS</t>
  </si>
  <si>
    <t>10.1002/(ISSN)1521-3927</t>
  </si>
  <si>
    <t>https://onlinelibrary.wiley.com/journal/15213927</t>
  </si>
  <si>
    <t>4.265</t>
  </si>
  <si>
    <t>1862-832X</t>
  </si>
  <si>
    <t>1862-8338</t>
  </si>
  <si>
    <t>MACROMOLECULAR REACTION ENGINEERING</t>
  </si>
  <si>
    <t>10.1002/(ISSN)1862-8338</t>
  </si>
  <si>
    <t>https://onlinelibrary.wiley.com/journal/18628338</t>
  </si>
  <si>
    <t>1022-1360</t>
  </si>
  <si>
    <t>1521-3900</t>
  </si>
  <si>
    <t>MACROMOLECULAR SYMPOSIA</t>
  </si>
  <si>
    <t>10.1002/(ISSN)1521-3900</t>
  </si>
  <si>
    <t>https://onlinelibrary.wiley.com/journal/15213900</t>
  </si>
  <si>
    <t>149</t>
  </si>
  <si>
    <t>383-388</t>
  </si>
  <si>
    <t>1022-1344</t>
  </si>
  <si>
    <t>1521-3919</t>
  </si>
  <si>
    <t>MACROMOLECULAR THEORY AND SIMULATIONS</t>
  </si>
  <si>
    <t>10.1002/(ISSN)1521-3919</t>
  </si>
  <si>
    <t>https://onlinelibrary.wiley.com/journal/15213919</t>
  </si>
  <si>
    <t>2.294</t>
  </si>
  <si>
    <t>MRC</t>
  </si>
  <si>
    <t>0749-1581</t>
  </si>
  <si>
    <t>1097-458X</t>
  </si>
  <si>
    <t>MAGNETIC RESONANCE IN CHEMISTRY</t>
  </si>
  <si>
    <t>10.1002/(ISSN)1097-458Xa</t>
  </si>
  <si>
    <t>https://onlinelibrary.wiley.com/journal/1097458X</t>
  </si>
  <si>
    <t>NMR Spectroscopy / MRI / Imaging</t>
  </si>
  <si>
    <t>1.601</t>
  </si>
  <si>
    <t>MRM</t>
  </si>
  <si>
    <t>0740-3194</t>
  </si>
  <si>
    <t>1522-2594</t>
  </si>
  <si>
    <t>MAGNETIC RESONANCE IN MEDICINE</t>
  </si>
  <si>
    <t>10.1002/(ISSN)1522-2594</t>
  </si>
  <si>
    <t>https://onlinelibrary.wiley.com/journal/15222594</t>
  </si>
  <si>
    <t>MAM</t>
  </si>
  <si>
    <t>0305-1838</t>
  </si>
  <si>
    <t>1365-2907</t>
  </si>
  <si>
    <t>MAMMAL REVIEW</t>
  </si>
  <si>
    <t>10.1111/(ISSN)1365-2907</t>
  </si>
  <si>
    <t>https://onlinelibrary.wiley.com/journal/13652907</t>
  </si>
  <si>
    <t>The Mammal Society</t>
  </si>
  <si>
    <t>MARE</t>
  </si>
  <si>
    <t>0745-4880</t>
  </si>
  <si>
    <t>1530-8286</t>
  </si>
  <si>
    <t>MANAGEMENT REPORT FOR NONUNION ORGANIZATIONS</t>
  </si>
  <si>
    <t>10.1002/(ISSN)1530-8286</t>
  </si>
  <si>
    <t>https://onlinelibrary.wiley.com/journal/15308286</t>
  </si>
  <si>
    <t>MDE</t>
  </si>
  <si>
    <t>0143-6570</t>
  </si>
  <si>
    <t>1099-1468</t>
  </si>
  <si>
    <t>MANAGERIAL AND DECISION ECONOMICS</t>
  </si>
  <si>
    <t>10.1002/(ISSN)1099-1468</t>
  </si>
  <si>
    <t>https://onlinelibrary.wiley.com/journal/10991468</t>
  </si>
  <si>
    <t>MAEC</t>
  </si>
  <si>
    <t>0173-9565</t>
  </si>
  <si>
    <t>1439-0485</t>
  </si>
  <si>
    <t>MARINE ECOLOGY</t>
  </si>
  <si>
    <t>10.1111/(ISSN)1439-0485</t>
  </si>
  <si>
    <t>https://onlinelibrary.wiley.com/journal/14390485</t>
  </si>
  <si>
    <t>1.177</t>
  </si>
  <si>
    <t>MMS</t>
  </si>
  <si>
    <t>0824-0469</t>
  </si>
  <si>
    <t>1748-7692</t>
  </si>
  <si>
    <t>MARINE MAMMAL SCIENCE</t>
  </si>
  <si>
    <t>10.1111/(ISSN)1748-7692</t>
  </si>
  <si>
    <t>https://onlinelibrary.wiley.com/journal/17487692</t>
  </si>
  <si>
    <t>Society for Marine Mammalogy</t>
  </si>
  <si>
    <t>1.660</t>
  </si>
  <si>
    <t>MAS</t>
  </si>
  <si>
    <t>0277-7037</t>
  </si>
  <si>
    <t>1098-2787</t>
  </si>
  <si>
    <t>MASS SPECTROMETRY REVIEWS</t>
  </si>
  <si>
    <t>10.1002/(ISSN)1098-2787</t>
  </si>
  <si>
    <t>https://onlinelibrary.wiley.com/journal/10982787</t>
  </si>
  <si>
    <t>9.346</t>
  </si>
  <si>
    <t>MDP2</t>
  </si>
  <si>
    <t>2577-6576</t>
  </si>
  <si>
    <t>MATERIAL DESIGN &amp; PROCESSING COMMUNICATIONS</t>
  </si>
  <si>
    <t>0947-5117</t>
  </si>
  <si>
    <t>1521-4176</t>
  </si>
  <si>
    <t>MATERIALS AND CORROSION/WERKSTOFFE UND KORROSION</t>
  </si>
  <si>
    <t>10.1002/(ISSN)1521-4176</t>
  </si>
  <si>
    <t>https://onlinelibrary.wiley.com/journal/15214176</t>
  </si>
  <si>
    <t>Corrosion</t>
  </si>
  <si>
    <t>Combinations of societies for Wiley-VCH journals</t>
  </si>
  <si>
    <t>0933-5137</t>
  </si>
  <si>
    <t>1521-4052</t>
  </si>
  <si>
    <t>MATERIALWISSENSCHAFT UND WERKSTOFFTECHNIK</t>
  </si>
  <si>
    <t>10.1002/(ISSN)1521-4052</t>
  </si>
  <si>
    <t>https://onlinelibrary.wiley.com/journal/15214052</t>
  </si>
  <si>
    <t>0.393</t>
  </si>
  <si>
    <t>MCN</t>
  </si>
  <si>
    <t>1740-8695</t>
  </si>
  <si>
    <t>1740-8709</t>
  </si>
  <si>
    <t>MATERNAL &amp; CHILD NUTRITION</t>
  </si>
  <si>
    <t>10.1111/(ISSN)1740-8709</t>
  </si>
  <si>
    <t>https://onlinelibrary.wiley.com/journal/17408709</t>
  </si>
  <si>
    <t>MAFI</t>
  </si>
  <si>
    <t>0960-1627</t>
  </si>
  <si>
    <t>1467-9965</t>
  </si>
  <si>
    <t>MATHEMATICAL FINANCE</t>
  </si>
  <si>
    <t>10.1111/(ISSN)1467-9965</t>
  </si>
  <si>
    <t>https://onlinelibrary.wiley.com/journal/14679965</t>
  </si>
  <si>
    <t>Business &amp; Finance</t>
  </si>
  <si>
    <t>2.283</t>
  </si>
  <si>
    <t>0942-5616</t>
  </si>
  <si>
    <t>1521-3870</t>
  </si>
  <si>
    <t>MATHEMATICAL LOGIC QUARTERLY</t>
  </si>
  <si>
    <t>10.1002/(ISSN)1521-3870</t>
  </si>
  <si>
    <t>https://onlinelibrary.wiley.com/journal/15213870</t>
  </si>
  <si>
    <t>Logic &amp; Foundations</t>
  </si>
  <si>
    <t>0.165</t>
  </si>
  <si>
    <t>MMA</t>
  </si>
  <si>
    <t>0170-4214</t>
  </si>
  <si>
    <t>1099-1476</t>
  </si>
  <si>
    <t>MATHEMATICAL METHODS IN THE APPLIED SCIENCES</t>
  </si>
  <si>
    <t>10.1002/(ISSN)1099-1476</t>
  </si>
  <si>
    <t>https://onlinelibrary.wiley.com/journal/10991476</t>
  </si>
  <si>
    <t>Mathematical Modeling</t>
  </si>
  <si>
    <t>1.002</t>
  </si>
  <si>
    <t>0025-584X</t>
  </si>
  <si>
    <t>1522-2616</t>
  </si>
  <si>
    <t>MATHEMATISCHE NACHRICHTEN</t>
  </si>
  <si>
    <t>10.1002/(ISSN)1522-2616</t>
  </si>
  <si>
    <t>https://onlinelibrary.wiley.com/journal/15222616</t>
  </si>
  <si>
    <t>209</t>
  </si>
  <si>
    <t>292</t>
  </si>
  <si>
    <t>197</t>
  </si>
  <si>
    <t>0.688</t>
  </si>
  <si>
    <t>1432-3427</t>
  </si>
  <si>
    <t>1437-1022</t>
  </si>
  <si>
    <t>MAUERWERK</t>
  </si>
  <si>
    <t>10.1002/(ISSN)1437-1022</t>
  </si>
  <si>
    <t>https://onlinelibrary.wiley.com/journal/14371022</t>
  </si>
  <si>
    <t>MVE</t>
  </si>
  <si>
    <t>0269-283X</t>
  </si>
  <si>
    <t>1365-2915</t>
  </si>
  <si>
    <t>MEDICAL AND VETERINARY ENTOMOLOGY</t>
  </si>
  <si>
    <t>10.1111/(ISSN)1365-2915</t>
  </si>
  <si>
    <t>https://onlinelibrary.wiley.com/journal/13652915</t>
  </si>
  <si>
    <t>1.809</t>
  </si>
  <si>
    <t>MAQ</t>
  </si>
  <si>
    <t>0745-5194</t>
  </si>
  <si>
    <t>1548-1387</t>
  </si>
  <si>
    <t>MEDICAL ANTHROPOLOGY QUARTERLY</t>
  </si>
  <si>
    <t>10.1111/(ISSN)1548-1387</t>
  </si>
  <si>
    <t>https://anthrosource.onlinelibrary.wiley.com/journal/15481387</t>
  </si>
  <si>
    <t>Medical Anthropology</t>
  </si>
  <si>
    <t>1.067</t>
  </si>
  <si>
    <t>MDS3</t>
  </si>
  <si>
    <t>2573-802X</t>
  </si>
  <si>
    <t>MEDICAL DEVICES &amp; SENSORS</t>
  </si>
  <si>
    <t>10.1002/(ISSN)2573-802X</t>
  </si>
  <si>
    <t>https://onlinelibrary.wiley.com/journal/2573802X</t>
  </si>
  <si>
    <t>MEDU</t>
  </si>
  <si>
    <t>0308-0110</t>
  </si>
  <si>
    <t>1365-2923</t>
  </si>
  <si>
    <t>MEDICAL EDUCATION</t>
  </si>
  <si>
    <t>10.1111/(ISSN)1365-2923</t>
  </si>
  <si>
    <t>https://onlinelibrary.wiley.com/journal/13652923</t>
  </si>
  <si>
    <t>4.005</t>
  </si>
  <si>
    <t>MJA2</t>
  </si>
  <si>
    <t>1326-5377</t>
  </si>
  <si>
    <t>MEDICAL JOURNAL OF AUSTRALIA</t>
  </si>
  <si>
    <t>10.5694/(ISSN)1326-5377</t>
  </si>
  <si>
    <t>https://www.onlinelibrary.wiley.com/journal/13265377</t>
  </si>
  <si>
    <t>210-211</t>
  </si>
  <si>
    <t>MP</t>
  </si>
  <si>
    <t>0094-2405</t>
  </si>
  <si>
    <t>2473-4209</t>
  </si>
  <si>
    <t>MEDICAL PHYSICS</t>
  </si>
  <si>
    <t>10.1002/(ISSN)2473-4209</t>
  </si>
  <si>
    <t>https://aapm.onlinelibrary.wiley.com/journal/24734209</t>
  </si>
  <si>
    <t>Medical &amp; Health Physics</t>
  </si>
  <si>
    <t>American Association of Physicists in Medicine</t>
  </si>
  <si>
    <t>2.617</t>
  </si>
  <si>
    <t>MED</t>
  </si>
  <si>
    <t>0198-6325</t>
  </si>
  <si>
    <t>1098-1128</t>
  </si>
  <si>
    <t>MEDICINAL RESEARCH REVIEWS</t>
  </si>
  <si>
    <t>10.1002/(ISSN)1098-1128</t>
  </si>
  <si>
    <t>https://onlinelibrary.wiley.com/journal/10981128</t>
  </si>
  <si>
    <t>9.135</t>
  </si>
  <si>
    <t>MHW</t>
  </si>
  <si>
    <t>1058-1103</t>
  </si>
  <si>
    <t>1556-7583</t>
  </si>
  <si>
    <t>MENTAL HEALTH WEEKLY</t>
  </si>
  <si>
    <t>10.1002/(ISSN)1556-7583</t>
  </si>
  <si>
    <t>https://onlinelibrary.wiley.com/journal/15567583</t>
  </si>
  <si>
    <t>Mental Health</t>
  </si>
  <si>
    <t>META</t>
  </si>
  <si>
    <t>0026-1068</t>
  </si>
  <si>
    <t>1467-9973</t>
  </si>
  <si>
    <t>METAPHILOSOPHY</t>
  </si>
  <si>
    <t>10.1111/(ISSN)1467-9973</t>
  </si>
  <si>
    <t>https://onlinelibrary.wiley.com/journal/14679973</t>
  </si>
  <si>
    <t>Metaphysics</t>
  </si>
  <si>
    <t>Metaphilosophy LLC</t>
  </si>
  <si>
    <t>MAPS</t>
  </si>
  <si>
    <t>1086-9379</t>
  </si>
  <si>
    <t>1945-5100</t>
  </si>
  <si>
    <t>METEORITICS &amp; PLANETARY SCIENCE</t>
  </si>
  <si>
    <t>10.1111/(ISSN)1945-5100</t>
  </si>
  <si>
    <t>https://onlinelibrary.wiley.com/journal/19455100</t>
  </si>
  <si>
    <t>1935</t>
  </si>
  <si>
    <t>The Meteoritical Society</t>
  </si>
  <si>
    <t>2.391</t>
  </si>
  <si>
    <t>MET</t>
  </si>
  <si>
    <t>1350-4827</t>
  </si>
  <si>
    <t>1469-8080</t>
  </si>
  <si>
    <t>METEOROLOGICAL APPLICATIONS</t>
  </si>
  <si>
    <t>10.1002/(ISSN)1469-8080</t>
  </si>
  <si>
    <t>https://rmets.onlinelibrary.wiley.com/journal/14698080</t>
  </si>
  <si>
    <t>MEE3</t>
  </si>
  <si>
    <t>2041-210X</t>
  </si>
  <si>
    <t>METHODS IN ECOLOGY AND EVOLUTION</t>
  </si>
  <si>
    <t>10.1111/(ISSN)2041-210X</t>
  </si>
  <si>
    <t>https://besjournals.onlinelibrary.wiley.com/journal/2041210X</t>
  </si>
  <si>
    <t>Methods &amp; Statistics in Ecology</t>
  </si>
  <si>
    <t>6.363</t>
  </si>
  <si>
    <t>MECA</t>
  </si>
  <si>
    <t>0026-1386</t>
  </si>
  <si>
    <t>1467-999X</t>
  </si>
  <si>
    <t>METROECONOMICA</t>
  </si>
  <si>
    <t>10.1111/(ISSN)1467-999X</t>
  </si>
  <si>
    <t>https://onlinelibrary.wiley.com/journal/1467999X</t>
  </si>
  <si>
    <t>0.475</t>
  </si>
  <si>
    <t>MIM</t>
  </si>
  <si>
    <t>0385-5600</t>
  </si>
  <si>
    <t>1348-0421</t>
  </si>
  <si>
    <t>MICROBIOLOGY AND IMMUNOLOGY</t>
  </si>
  <si>
    <t>10.1111/(ISSN)1348-0421</t>
  </si>
  <si>
    <t>https://onlinelibrary.wiley.com/journal/13480421</t>
  </si>
  <si>
    <t>Japanese Societies for Bacteriology/Virology/Host-Defence Research</t>
  </si>
  <si>
    <t>1.706</t>
  </si>
  <si>
    <t>MICC</t>
  </si>
  <si>
    <t>1073-9688</t>
  </si>
  <si>
    <t>1549-8719</t>
  </si>
  <si>
    <t>MICROCIRCULATION</t>
  </si>
  <si>
    <t>10.1111/(ISSN)1549-8719</t>
  </si>
  <si>
    <t>https://onlinelibrary.wiley.com/journal/15498719</t>
  </si>
  <si>
    <t>Microcirculatory Society.</t>
  </si>
  <si>
    <t>2.532</t>
  </si>
  <si>
    <t>MAEM</t>
  </si>
  <si>
    <t>2049-4424</t>
  </si>
  <si>
    <t>MICROSCOPY AND ANALYSIS</t>
  </si>
  <si>
    <t>http://www.microscopy-analysis.com/</t>
  </si>
  <si>
    <t>JEMT</t>
  </si>
  <si>
    <t>1059-910X</t>
  </si>
  <si>
    <t>1097-0029</t>
  </si>
  <si>
    <t>MICROSCOPY RESEARCH AND TECHNIQUE</t>
  </si>
  <si>
    <t>10.1002/(ISSN)1097-0029</t>
  </si>
  <si>
    <t>https://onlinelibrary.wiley.com/journal/10970029</t>
  </si>
  <si>
    <t>1.147</t>
  </si>
  <si>
    <t>MICR</t>
  </si>
  <si>
    <t>0738-1085</t>
  </si>
  <si>
    <t>1098-2752</t>
  </si>
  <si>
    <t>MICROSURGERY</t>
  </si>
  <si>
    <t>10.1002/(ISSN)1098-2752</t>
  </si>
  <si>
    <t>https://onlinelibrary.wiley.com/journal/10982752</t>
  </si>
  <si>
    <t>2.156</t>
  </si>
  <si>
    <t>MOP</t>
  </si>
  <si>
    <t>0895-2477</t>
  </si>
  <si>
    <t>1098-2760</t>
  </si>
  <si>
    <t>MICROWAVE AND OPTICAL TECHNOLOGY LETTERS</t>
  </si>
  <si>
    <t>10.1002/(ISSN)1098-2760</t>
  </si>
  <si>
    <t>https://onlinelibrary.wiley.com/journal/10982760</t>
  </si>
  <si>
    <t>MEPO</t>
  </si>
  <si>
    <t>1061-1924</t>
  </si>
  <si>
    <t>1475-4967</t>
  </si>
  <si>
    <t>MIDDLE EAST POLICY</t>
  </si>
  <si>
    <t>10.1111/(ISSN)1475-4967</t>
  </si>
  <si>
    <t>https://onlinelibrary.wiley.com/journal/14754967</t>
  </si>
  <si>
    <t>Middle East Policy Council</t>
  </si>
  <si>
    <t>0.456</t>
  </si>
  <si>
    <t>MISP</t>
  </si>
  <si>
    <t>0363-6550</t>
  </si>
  <si>
    <t>1475-4975</t>
  </si>
  <si>
    <t>MIDWEST STUDIES IN PHILOSOPHY</t>
  </si>
  <si>
    <t>10.1111/(ISSN)1475-4975</t>
  </si>
  <si>
    <t>https://onlinelibrary.wiley.com/journal/14754975</t>
  </si>
  <si>
    <t>General Philosophy</t>
  </si>
  <si>
    <t>MILT</t>
  </si>
  <si>
    <t>0026-4326</t>
  </si>
  <si>
    <t>1094-348X</t>
  </si>
  <si>
    <t>MILTON QUARTERLY</t>
  </si>
  <si>
    <t>10.1111/(ISSN)1094-348X</t>
  </si>
  <si>
    <t>https://onlinelibrary.wiley.com/journal/1094348X</t>
  </si>
  <si>
    <t>English Literature</t>
  </si>
  <si>
    <t>MILA</t>
  </si>
  <si>
    <t>0268-1064</t>
  </si>
  <si>
    <t>1468-0017</t>
  </si>
  <si>
    <t>MIND &amp; LANGUAGE</t>
  </si>
  <si>
    <t>10.1111/(ISSN)1468-0017</t>
  </si>
  <si>
    <t>https://onlinelibrary.wiley.com/journal/14680017</t>
  </si>
  <si>
    <t>Philosophy of Mind</t>
  </si>
  <si>
    <t>0.962</t>
  </si>
  <si>
    <t>MBE</t>
  </si>
  <si>
    <t>1751-2271</t>
  </si>
  <si>
    <t>1751-228X</t>
  </si>
  <si>
    <t>MIND, BRAIN, AND EDUCATION</t>
  </si>
  <si>
    <t>10.1111/(ISSN)1751-228X</t>
  </si>
  <si>
    <t>https://onlinelibrary.wiley.com/journal/1751228X</t>
  </si>
  <si>
    <t>International Mind, Brain, and Education Society</t>
  </si>
  <si>
    <t>1.271</t>
  </si>
  <si>
    <t>MODL</t>
  </si>
  <si>
    <t>0026-7902</t>
  </si>
  <si>
    <t>1540-4781</t>
  </si>
  <si>
    <t>MODERN LANGUAGE JOURNAL</t>
  </si>
  <si>
    <t>10.1111/(ISSN)1540-4781</t>
  </si>
  <si>
    <t>https://onlinelibrary.wiley.com/journal/15404781</t>
  </si>
  <si>
    <t>National Federation of Modern Language Teachers Associations, Inc.</t>
  </si>
  <si>
    <t>MOTH</t>
  </si>
  <si>
    <t>0266-7177</t>
  </si>
  <si>
    <t>1468-0025</t>
  </si>
  <si>
    <t>MODERN THEOLOGY</t>
  </si>
  <si>
    <t>10.1111/(ISSN)1468-0025</t>
  </si>
  <si>
    <t>https://onlinelibrary.wiley.com/journal/14680025</t>
  </si>
  <si>
    <t>MC</t>
  </si>
  <si>
    <t>0899-1987</t>
  </si>
  <si>
    <t>1098-2744</t>
  </si>
  <si>
    <t>MOLECULAR CARCINOGENESIS</t>
  </si>
  <si>
    <t>10.1002/(ISSN)1098-2744</t>
  </si>
  <si>
    <t>https://onlinelibrary.wiley.com/journal/10982744</t>
  </si>
  <si>
    <t>4.185</t>
  </si>
  <si>
    <t>MEC</t>
  </si>
  <si>
    <t>0962-1083</t>
  </si>
  <si>
    <t>1365-294X</t>
  </si>
  <si>
    <t>MOLECULAR ECOLOGY</t>
  </si>
  <si>
    <t>10.1111/(ISSN)1365-294X</t>
  </si>
  <si>
    <t>https://onlinelibrary.wiley.com/journal/1365294X</t>
  </si>
  <si>
    <t>6.086</t>
  </si>
  <si>
    <t>MEN</t>
  </si>
  <si>
    <t>1755-098X</t>
  </si>
  <si>
    <t>1755-0998</t>
  </si>
  <si>
    <t>MOLECULAR ECOLOGY RESOURCES</t>
  </si>
  <si>
    <t>10.1111/(ISSN)1755-0998</t>
  </si>
  <si>
    <t>https://onlinelibrary.wiley.com/journal/17550998</t>
  </si>
  <si>
    <t>7.332</t>
  </si>
  <si>
    <t>1868-1743</t>
  </si>
  <si>
    <t>1868-1751</t>
  </si>
  <si>
    <t>MOLECULAR INFORMATICS</t>
  </si>
  <si>
    <t>10.1002/(ISSN)1868-1751</t>
  </si>
  <si>
    <t>https://onlinelibrary.wiley.com/journal/18681751</t>
  </si>
  <si>
    <t>1.570</t>
  </si>
  <si>
    <t>MMI</t>
  </si>
  <si>
    <t>0950-382X</t>
  </si>
  <si>
    <t>1365-2958</t>
  </si>
  <si>
    <t>MOLECULAR MICROBIOLOGY</t>
  </si>
  <si>
    <t>10.1111/(ISSN)1365-2958</t>
  </si>
  <si>
    <t>https://onlinelibrary.wiley.com/journal/13652958</t>
  </si>
  <si>
    <t>Molecular Microbiology</t>
  </si>
  <si>
    <t>3.898</t>
  </si>
  <si>
    <t>1613-4125</t>
  </si>
  <si>
    <t>1613-4133</t>
  </si>
  <si>
    <t>MOLECULAR NUTRITION &amp; FOOD RESEARCH</t>
  </si>
  <si>
    <t>10.1002/(ISSN)1613-4133</t>
  </si>
  <si>
    <t>https://onlinelibrary.wiley.com/journal/16134133</t>
  </si>
  <si>
    <t>4.323</t>
  </si>
  <si>
    <t>OMI</t>
  </si>
  <si>
    <t>2041-1006</t>
  </si>
  <si>
    <t>2041-1014</t>
  </si>
  <si>
    <t>MOLECULAR ORAL MICROBIOLOGY</t>
  </si>
  <si>
    <t>10.1111/(ISSN)2041-1014</t>
  </si>
  <si>
    <t>https://onlinelibrary.wiley.com/journal/1399302X</t>
  </si>
  <si>
    <t>Oral Biology</t>
  </si>
  <si>
    <t>2.908</t>
  </si>
  <si>
    <t>MRD</t>
  </si>
  <si>
    <t>1040-452X</t>
  </si>
  <si>
    <t>1098-2795</t>
  </si>
  <si>
    <t>MOLECULAR REPRODUCTION &amp; DEVELOPMENT</t>
  </si>
  <si>
    <t>10.1002/(ISSN)1098-2795</t>
  </si>
  <si>
    <t>https://onlinelibrary.wiley.com/journal/10982795</t>
  </si>
  <si>
    <t>2.316</t>
  </si>
  <si>
    <t>MONO</t>
  </si>
  <si>
    <t>0037-976X</t>
  </si>
  <si>
    <t>1540-5834</t>
  </si>
  <si>
    <t>MONOGRAPHS OF THE SOCIETY FOR RESEARCH IN CHILDDEVELOPMENT</t>
  </si>
  <si>
    <t>10.1111/(ISSN)1540-5834</t>
  </si>
  <si>
    <t>https://onlinelibrary.wiley.com/journal/15405834</t>
  </si>
  <si>
    <t>2.204</t>
  </si>
  <si>
    <t>MDS</t>
  </si>
  <si>
    <t>0885-3185</t>
  </si>
  <si>
    <t>1531-8257</t>
  </si>
  <si>
    <t>MOVEMENT DISORDERS</t>
  </si>
  <si>
    <t>10.1002/(ISSN)1531-8257</t>
  </si>
  <si>
    <t>https://onlinelibrary.wiley.com/journal/15318257</t>
  </si>
  <si>
    <t>International Parkinson and Movement Disorder Society</t>
  </si>
  <si>
    <t>7.072</t>
  </si>
  <si>
    <t>MDC3</t>
  </si>
  <si>
    <t>2330-1619</t>
  </si>
  <si>
    <t xml:space="preserve">MOVEMENT DISORDERS CLINICAL PRACTICE </t>
  </si>
  <si>
    <t>10.1002/(ISSN)2330-1619</t>
  </si>
  <si>
    <t>https://onlinelibrary.wiley.com/journal/23301619</t>
  </si>
  <si>
    <t>MUS</t>
  </si>
  <si>
    <t>0148-639X</t>
  </si>
  <si>
    <t>1097-4598</t>
  </si>
  <si>
    <t>MUSCLE &amp; NERVE</t>
  </si>
  <si>
    <t>10.1002/(ISSN)1097-4598</t>
  </si>
  <si>
    <t>https://onlinelibrary.wiley.com/journal/10974598</t>
  </si>
  <si>
    <t>59-60</t>
  </si>
  <si>
    <t>American Association of Neuromuscular &amp; Electrodiagnostic Medicine</t>
  </si>
  <si>
    <t>2.605</t>
  </si>
  <si>
    <t>MSC</t>
  </si>
  <si>
    <t>1478-2189</t>
  </si>
  <si>
    <t>1557-0681</t>
  </si>
  <si>
    <t>MUSCULOSKELETAL CARE</t>
  </si>
  <si>
    <t>10.1002/(ISSN)1557-0681</t>
  </si>
  <si>
    <t>https://onlinelibrary.wiley.com/journal/15570681</t>
  </si>
  <si>
    <t>MUAN</t>
  </si>
  <si>
    <t>0892-8339</t>
  </si>
  <si>
    <t>1548-1379</t>
  </si>
  <si>
    <t>MUSEUM ANTHROPOLOGY</t>
  </si>
  <si>
    <t>10.1111/(ISSN)1548-1379</t>
  </si>
  <si>
    <t>https://anthrosource.onlinelibrary.wiley.com/journal/15481379</t>
  </si>
  <si>
    <t>Anthropology of Art &amp; Media</t>
  </si>
  <si>
    <t>MUSA</t>
  </si>
  <si>
    <t>0262-5245</t>
  </si>
  <si>
    <t>1468-2249</t>
  </si>
  <si>
    <t>MUSIC ANALYSIS</t>
  </si>
  <si>
    <t>10.1111/(ISSN)1468-2249</t>
  </si>
  <si>
    <t>https://onlinelibrary.wiley.com/journal/14682249</t>
  </si>
  <si>
    <t>Music</t>
  </si>
  <si>
    <t>Society for Musical Analysis (SMA)</t>
  </si>
  <si>
    <t>MYC</t>
  </si>
  <si>
    <t>0933-7407</t>
  </si>
  <si>
    <t>1439-0507</t>
  </si>
  <si>
    <t>MYCOSES</t>
  </si>
  <si>
    <t>10.1111/(ISSN)1439-0507</t>
  </si>
  <si>
    <t>https://onlinelibrary.wiley.com/journal/14390507</t>
  </si>
  <si>
    <t>Deutschsprachige Mykologische Gesellschaft</t>
  </si>
  <si>
    <t>2.252</t>
  </si>
  <si>
    <t>NANA</t>
  </si>
  <si>
    <t>1354-5078</t>
  </si>
  <si>
    <t>1469-8129</t>
  </si>
  <si>
    <t>NATIONS AND NATIONALISM</t>
  </si>
  <si>
    <t>10.1111/(ISSN)1469-8129</t>
  </si>
  <si>
    <t>https://onlinelibrary.wiley.com/journal/14698129</t>
  </si>
  <si>
    <t>Association for the Study of Ethnicity and Nationalism</t>
  </si>
  <si>
    <t>0.582</t>
  </si>
  <si>
    <t>GAS</t>
  </si>
  <si>
    <t>1545-7893</t>
  </si>
  <si>
    <t>1545-7907</t>
  </si>
  <si>
    <t>NATURAL GAS &amp; ELECTRICITY</t>
  </si>
  <si>
    <t>10.1002/(ISSN)1545-7907</t>
  </si>
  <si>
    <t>https://onlinelibrary.wiley.com/journal/15457907</t>
  </si>
  <si>
    <t>Oil &amp; Energy Economics</t>
  </si>
  <si>
    <t>NRM</t>
  </si>
  <si>
    <t>0890-8575</t>
  </si>
  <si>
    <t>1939-7445</t>
  </si>
  <si>
    <t>NATURAL RESOURCE MODELING</t>
  </si>
  <si>
    <t>10.1111/(ISSN)1939-7445</t>
  </si>
  <si>
    <t>https://onlinelibrary.wiley.com/journal/19397445</t>
  </si>
  <si>
    <t>Applied Mathematics in Science</t>
  </si>
  <si>
    <t>Resource Modeling Association</t>
  </si>
  <si>
    <t>0.426</t>
  </si>
  <si>
    <t>NARF</t>
  </si>
  <si>
    <t>0165-0203</t>
  </si>
  <si>
    <t>1477-8947</t>
  </si>
  <si>
    <t>NATURAL RESOURCES FORUM</t>
  </si>
  <si>
    <t>10.1111/(ISSN)1477-8947</t>
  </si>
  <si>
    <t>https://onlinelibrary.wiley.com/journal/14778947</t>
  </si>
  <si>
    <t>International Council of  Museums</t>
  </si>
  <si>
    <t>NAV</t>
  </si>
  <si>
    <t>0894-069X</t>
  </si>
  <si>
    <t>1520-6750</t>
  </si>
  <si>
    <t>NAVAL RESEARCH LOGISTICS</t>
  </si>
  <si>
    <t>10.1002/(ISSN)1520-6750</t>
  </si>
  <si>
    <t>https://onlinelibrary.wiley.com/journal/15206750</t>
  </si>
  <si>
    <t>0.787</t>
  </si>
  <si>
    <t>NAVI</t>
  </si>
  <si>
    <t>0028-1522</t>
  </si>
  <si>
    <t>2161-4296</t>
  </si>
  <si>
    <t>NAVIGATION</t>
  </si>
  <si>
    <t>10.1002/(ISSN)2161-4296</t>
  </si>
  <si>
    <t>https://onlinelibrary.wiley.com/journal/21614296</t>
  </si>
  <si>
    <t>Transportation Engineering</t>
  </si>
  <si>
    <t>Institute of Navigation (ION)</t>
  </si>
  <si>
    <t>1.604</t>
  </si>
  <si>
    <t>NSG</t>
  </si>
  <si>
    <t>1569-4445</t>
  </si>
  <si>
    <t>1873-0604</t>
  </si>
  <si>
    <t>NEAR SURFACE GEOPHYSICS</t>
  </si>
  <si>
    <t>10.1002/(ISSN)1873-0604</t>
  </si>
  <si>
    <t>https://onlinelibrary.wiley.com/journal/18730604</t>
  </si>
  <si>
    <t>Geophysics</t>
  </si>
  <si>
    <t>NCMR</t>
  </si>
  <si>
    <t>1750-4708</t>
  </si>
  <si>
    <t>1750-4716</t>
  </si>
  <si>
    <t>NEGOTIATION AND CONFLICT MANAGEMENT RESEARCH</t>
  </si>
  <si>
    <t>10.1111/(ISSN)1750-4716</t>
  </si>
  <si>
    <t>https://onlinelibrary.wiley.com/journal/17504716</t>
  </si>
  <si>
    <t>International Association of Conflict Management</t>
  </si>
  <si>
    <t>0.656</t>
  </si>
  <si>
    <t>NEJO</t>
  </si>
  <si>
    <t>0748-4526</t>
  </si>
  <si>
    <t>1571-9979</t>
  </si>
  <si>
    <t>NEGOTIATION JOURNAL</t>
  </si>
  <si>
    <t>10.1111/(ISSN)1571-9979</t>
  </si>
  <si>
    <t>https://onlinelibrary.wiley.com/journal/15719979</t>
  </si>
  <si>
    <t>Program on Negotiation at Harvard Law School</t>
  </si>
  <si>
    <t>0.288</t>
  </si>
  <si>
    <t>NEP</t>
  </si>
  <si>
    <t>1320-5358</t>
  </si>
  <si>
    <t>1440-1797</t>
  </si>
  <si>
    <t>NEPHROLOGY</t>
  </si>
  <si>
    <t>10.1111/(ISSN)1440-1797</t>
  </si>
  <si>
    <t>https://onlinelibrary.wiley.com/journal/14401797</t>
  </si>
  <si>
    <t>Asian Pacific Society of Nephrology</t>
  </si>
  <si>
    <t>1.563</t>
  </si>
  <si>
    <t>NET</t>
  </si>
  <si>
    <t>0028-3045</t>
  </si>
  <si>
    <t>1097-0037</t>
  </si>
  <si>
    <t>NETWORKS: AN INTERNATIONAL JOURNAL</t>
  </si>
  <si>
    <t>10.1002/(ISSN)1097-0037</t>
  </si>
  <si>
    <t>https://onlinelibrary.wiley.com/journal/10970037</t>
  </si>
  <si>
    <t>73-74</t>
  </si>
  <si>
    <t>0.943</t>
  </si>
  <si>
    <t>NMO</t>
  </si>
  <si>
    <t>1350-1925</t>
  </si>
  <si>
    <t>1365-2982</t>
  </si>
  <si>
    <t>NEUROGASTROENTEROLOGY &amp; MOTILITY</t>
  </si>
  <si>
    <t>10.1111/(ISSN)1365-2982</t>
  </si>
  <si>
    <t>https://onlinelibrary.wiley.com/journal/13652982</t>
  </si>
  <si>
    <t>European Society of Neurogastroenterology and Motility</t>
  </si>
  <si>
    <t>3.617</t>
  </si>
  <si>
    <t>NCN3</t>
  </si>
  <si>
    <t>1369-8036</t>
  </si>
  <si>
    <t>2049-4173</t>
  </si>
  <si>
    <t xml:space="preserve">NEUROLOGY AND CLINICAL NEUROSCIENCE  </t>
  </si>
  <si>
    <t>10.1002/(ISSN)2049-4173</t>
  </si>
  <si>
    <t>https://onlinelibrary.wiley.com/journal/20494173</t>
  </si>
  <si>
    <t>Societas Neurologica Japonica (Japanese Society of Neurology)</t>
  </si>
  <si>
    <t>NER</t>
  </si>
  <si>
    <t>1094-7159</t>
  </si>
  <si>
    <t>1525-1403</t>
  </si>
  <si>
    <t>NEUROMODULATION: TECHNOLOGY AT THE NEURALINTERFACE</t>
  </si>
  <si>
    <t>10.1111/(ISSN)1525-1403</t>
  </si>
  <si>
    <t>https://onlinelibrary.wiley.com/journal/15251403</t>
  </si>
  <si>
    <t>International Neuromodulation Society</t>
  </si>
  <si>
    <t>2.614</t>
  </si>
  <si>
    <t>NEUP</t>
  </si>
  <si>
    <t>0919-6544</t>
  </si>
  <si>
    <t>1440-1789</t>
  </si>
  <si>
    <t>NEUROPATHOLOGY</t>
  </si>
  <si>
    <t>10.1111/(ISSN)1440-1789</t>
  </si>
  <si>
    <t>https://onlinelibrary.wiley.com/journal/14401789</t>
  </si>
  <si>
    <t>Japanese Society of Neuropathology</t>
  </si>
  <si>
    <t>1.784</t>
  </si>
  <si>
    <t>NAN</t>
  </si>
  <si>
    <t>0305-1846</t>
  </si>
  <si>
    <t>1365-2990</t>
  </si>
  <si>
    <t>NEUROPATHOLOGY &amp; APPLIED NEUROBIOLOGY</t>
  </si>
  <si>
    <t>10.1111/(ISSN)1365-2990</t>
  </si>
  <si>
    <t>https://onlinelibrary.wiley.com/journal/13652990</t>
  </si>
  <si>
    <t>VOL. 13</t>
  </si>
  <si>
    <t>British Neuropathological Society</t>
  </si>
  <si>
    <t>4.483</t>
  </si>
  <si>
    <t>NAU</t>
  </si>
  <si>
    <t>0733-2467</t>
  </si>
  <si>
    <t>1520-6777</t>
  </si>
  <si>
    <t>NEUROUROLOGY AND URODYNAMICS</t>
  </si>
  <si>
    <t>10.1002/(ISSN)1520-6777</t>
  </si>
  <si>
    <t>https://onlinelibrary.wiley.com/journal/15206777</t>
  </si>
  <si>
    <t>International Continence Society</t>
  </si>
  <si>
    <t>3.560</t>
  </si>
  <si>
    <t>NBFR</t>
  </si>
  <si>
    <t>0028-4289</t>
  </si>
  <si>
    <t>1741-2005</t>
  </si>
  <si>
    <t>NEW BLACKFRIARS</t>
  </si>
  <si>
    <t>10.1111/(ISSN)1741-2005</t>
  </si>
  <si>
    <t>https://onlinelibrary.wiley.com/journal/17412005</t>
  </si>
  <si>
    <t>Theology</t>
  </si>
  <si>
    <t>910</t>
  </si>
  <si>
    <t>Provincial Council of the English Province of the Order of Preachers</t>
  </si>
  <si>
    <t>ACE</t>
  </si>
  <si>
    <t>1052-2891</t>
  </si>
  <si>
    <t>1536-0717</t>
  </si>
  <si>
    <t>NEW DIRECTIONS FOR ADULT AND CONTINUING EDUCATION</t>
  </si>
  <si>
    <t>10.1002/(ISSN)1536-0717</t>
  </si>
  <si>
    <t>https://onlinelibrary.wiley.com/journal/15360717</t>
  </si>
  <si>
    <t>Adult &amp; Continuing Education</t>
  </si>
  <si>
    <t>VOL. 1979</t>
  </si>
  <si>
    <t>CAD</t>
  </si>
  <si>
    <t>1520-3247</t>
  </si>
  <si>
    <t>1534-8687</t>
  </si>
  <si>
    <t>NEW DIRECTIONS FOR CHILD AND ADOLESCENT DEVELOPMENT</t>
  </si>
  <si>
    <t>10.1002/(ISSN)1534-8687</t>
  </si>
  <si>
    <t>https://onlinelibrary.wiley.com/journal/15348687</t>
  </si>
  <si>
    <t>Family &amp; Child Studies Special Topics</t>
  </si>
  <si>
    <t>VOL. 1978</t>
  </si>
  <si>
    <t>1.102</t>
  </si>
  <si>
    <t>CC</t>
  </si>
  <si>
    <t>0194-3081</t>
  </si>
  <si>
    <t>1536-0733</t>
  </si>
  <si>
    <t>NEW DIRECTIONS FOR COMMUNITY COLLEGES</t>
  </si>
  <si>
    <t>10.1002/(ISSN)1536-0733</t>
  </si>
  <si>
    <t>https://onlinelibrary.wiley.com/journal/15360733</t>
  </si>
  <si>
    <t>Community Colleges</t>
  </si>
  <si>
    <t>VOL. 1973</t>
  </si>
  <si>
    <t>EV</t>
  </si>
  <si>
    <t>1097-6736</t>
  </si>
  <si>
    <t>1534-875X</t>
  </si>
  <si>
    <t>NEW DIRECTIONS FOR EVALUATION</t>
  </si>
  <si>
    <t>10.1002/(ISSN)1534-875X</t>
  </si>
  <si>
    <t>https://onlinelibrary.wiley.com/journal/1534875X</t>
  </si>
  <si>
    <t>Survey Research Methods &amp; Sampling</t>
  </si>
  <si>
    <t>American Evaluation Association</t>
  </si>
  <si>
    <t>HE</t>
  </si>
  <si>
    <t>0271-0560</t>
  </si>
  <si>
    <t>1536-0741</t>
  </si>
  <si>
    <t>NEW DIRECTIONS FOR HIGHER EDUCATION</t>
  </si>
  <si>
    <t>10.1002/(ISSN)1536-0741</t>
  </si>
  <si>
    <t>https://onlinelibrary.wiley.com/journal/15360741</t>
  </si>
  <si>
    <t>IR</t>
  </si>
  <si>
    <t>0271-0579</t>
  </si>
  <si>
    <t>1536-075X</t>
  </si>
  <si>
    <t>NEW DIRECTIONS FOR INSTITUTIONAL RESEARCH</t>
  </si>
  <si>
    <t>10.1002/(ISSN)1536-075X</t>
  </si>
  <si>
    <t>https://onlinelibrary.wiley.com/journal/1536075X</t>
  </si>
  <si>
    <t>VOL. 1974</t>
  </si>
  <si>
    <t>YD</t>
  </si>
  <si>
    <t>2373-3349</t>
  </si>
  <si>
    <t>2373-3357</t>
  </si>
  <si>
    <t>NEW DIRECTIONS FOR STUDENT LEADERSHIP</t>
  </si>
  <si>
    <t>10.1002/(ISSN)2373-3357</t>
  </si>
  <si>
    <t>https://onlinelibrary.wiley.com/journal/23733357</t>
  </si>
  <si>
    <t>Student Affairs &amp; Development (Higher Education)</t>
  </si>
  <si>
    <t>SS</t>
  </si>
  <si>
    <t>0164-7970</t>
  </si>
  <si>
    <t>1536-0695</t>
  </si>
  <si>
    <t>NEW DIRECTIONS FOR STUDENT SERVICES</t>
  </si>
  <si>
    <t>10.1002/(ISSN)1536-0695</t>
  </si>
  <si>
    <t>https://onlinelibrary.wiley.com/journal/15360695</t>
  </si>
  <si>
    <t>Student Services &amp; Counseling (Higher Education)</t>
  </si>
  <si>
    <t>TL</t>
  </si>
  <si>
    <t>0271-0633</t>
  </si>
  <si>
    <t>1536-0768</t>
  </si>
  <si>
    <t>NEW DIRECTIONS FOR TEACHING AND LEARNING</t>
  </si>
  <si>
    <t>10.1002/(ISSN)1536-0768</t>
  </si>
  <si>
    <t>https://onlinelibrary.wiley.com/journal/15360768</t>
  </si>
  <si>
    <t>Teaching &amp; Learning (Higher Education)</t>
  </si>
  <si>
    <t>VOL. 1980</t>
  </si>
  <si>
    <t>NHA3</t>
  </si>
  <si>
    <t>1939-4225</t>
  </si>
  <si>
    <t xml:space="preserve">NEW HORIZONS IN ADULT EDUCATION AND HUMAN RESOURCE DEVELOPMENT  </t>
  </si>
  <si>
    <t>10.1002/(ISSN)1939-4225</t>
  </si>
  <si>
    <t>https://onlinelibrary.wiley.com/journal/19394225</t>
  </si>
  <si>
    <t>NPQU</t>
  </si>
  <si>
    <t>0893-7850</t>
  </si>
  <si>
    <t>1540-5842</t>
  </si>
  <si>
    <t>NEW PERSPECTIVES QUARTERLY</t>
  </si>
  <si>
    <t>10.1111/(ISSN)1540-5842</t>
  </si>
  <si>
    <t>https://onlinelibrary.wiley.com/journal/15405842</t>
  </si>
  <si>
    <t>Center for the Study of Democratic Institutions</t>
  </si>
  <si>
    <t>NPH</t>
  </si>
  <si>
    <t>0028-646X</t>
  </si>
  <si>
    <t>1469-8137</t>
  </si>
  <si>
    <t>NEW PHYTOLOGIST</t>
  </si>
  <si>
    <t>10.1111/(ISSN)1469-8137</t>
  </si>
  <si>
    <t>https://nph.onlinelibrary.wiley.com/journal/14698137</t>
  </si>
  <si>
    <t>221-224</t>
  </si>
  <si>
    <t>New Phytologist Trust</t>
  </si>
  <si>
    <t>6.373</t>
  </si>
  <si>
    <t>NTWE</t>
  </si>
  <si>
    <t>0268-1072</t>
  </si>
  <si>
    <t>1468-005X</t>
  </si>
  <si>
    <t>NEW TECHNOLOGY, WORK AND EMPLOYMENT</t>
  </si>
  <si>
    <t>10.1111/(ISSN)1468-005X</t>
  </si>
  <si>
    <t>https://onlinelibrary.wiley.com/journal/1468005X</t>
  </si>
  <si>
    <t>Business Technology</t>
  </si>
  <si>
    <t>1.281</t>
  </si>
  <si>
    <t>NZG</t>
  </si>
  <si>
    <t>0028-8144</t>
  </si>
  <si>
    <t>1745-7939</t>
  </si>
  <si>
    <t>NEW ZEALAND GEOGRAPHER</t>
  </si>
  <si>
    <t>10.1111/(ISSN)1745-7939a</t>
  </si>
  <si>
    <t>https://onlinelibrary.wiley.com/journal/17457939a</t>
  </si>
  <si>
    <t>New Zealand Geographical Society</t>
  </si>
  <si>
    <t>JJA2</t>
  </si>
  <si>
    <t>1883-3772</t>
  </si>
  <si>
    <t>NIHON KYUKYU IGAKUKAI ZASSHI</t>
  </si>
  <si>
    <t>10.1002/(ISSN)1883-3772</t>
  </si>
  <si>
    <t>https://onlinelibrary.wiley.com/journal/18833772</t>
  </si>
  <si>
    <t>Acute, Critical &amp; Emergency Care</t>
  </si>
  <si>
    <t>Japanese association for acute medicine</t>
  </si>
  <si>
    <t>NBM</t>
  </si>
  <si>
    <t>0952-3480</t>
  </si>
  <si>
    <t>1099-1492</t>
  </si>
  <si>
    <t>NMR IN BIOMEDICINE</t>
  </si>
  <si>
    <t>10.1002/(ISSN)1099-1492</t>
  </si>
  <si>
    <t>https://onlinelibrary.wiley.com/journal/10991492</t>
  </si>
  <si>
    <t>2.872</t>
  </si>
  <si>
    <t>NBA</t>
  </si>
  <si>
    <t>1531-5428</t>
  </si>
  <si>
    <t>1949-3193</t>
  </si>
  <si>
    <t>NONPROFIT BUSINESS ADVISOR</t>
  </si>
  <si>
    <t>10.1002/(ISSN)1949-3193</t>
  </si>
  <si>
    <t>https://onlinelibrary.wiley.com/journal/19493193</t>
  </si>
  <si>
    <t>NPCR</t>
  </si>
  <si>
    <t>1549-778X</t>
  </si>
  <si>
    <t>2325-8616</t>
  </si>
  <si>
    <t>NONPROFIT COMMUNICATIONS REPORT</t>
  </si>
  <si>
    <t>10.1002/(ISSN)2325-8616</t>
  </si>
  <si>
    <t>https://onlinelibrary.wiley.com/journal/23258616</t>
  </si>
  <si>
    <t>NML</t>
  </si>
  <si>
    <t>1048-6682</t>
  </si>
  <si>
    <t>1542-7854</t>
  </si>
  <si>
    <t>NONPROFIT MANAGEMENT &amp; LEADERSHIP</t>
  </si>
  <si>
    <t>10.1002/(ISSN)1542-7854</t>
  </si>
  <si>
    <t>https://onlinelibrary.wiley.com/journal/15427854</t>
  </si>
  <si>
    <t>NJB</t>
  </si>
  <si>
    <t>0107-055X</t>
  </si>
  <si>
    <t>1756-1051</t>
  </si>
  <si>
    <t>NORDIC JOURNAL OF BOTANY</t>
  </si>
  <si>
    <t>10.1111/(ISSN)1756-1051</t>
  </si>
  <si>
    <t>https://onlinelibrary.wiley.com/journal/17561051</t>
  </si>
  <si>
    <t>Board of the Nordic Journal of Botany</t>
  </si>
  <si>
    <t>0.847</t>
  </si>
  <si>
    <t>NAAQ</t>
  </si>
  <si>
    <t>1522-2055</t>
  </si>
  <si>
    <t>1548-8454</t>
  </si>
  <si>
    <t>NORTH AMERICAN JOURNAL OF AQUACULTURE</t>
  </si>
  <si>
    <t>10.1002/(ISSN)1548-8454</t>
  </si>
  <si>
    <t>https://onlinelibrary.wiley.com/journal/15488454</t>
  </si>
  <si>
    <t>0.715</t>
  </si>
  <si>
    <t>NAFM</t>
  </si>
  <si>
    <t>0275-5947</t>
  </si>
  <si>
    <t>1548-8675</t>
  </si>
  <si>
    <t>NORTH AMERICAN JOURNAL OF FISHERIES MANAGEMENT</t>
  </si>
  <si>
    <t>10.1002/(ISSN)1548-8675</t>
  </si>
  <si>
    <t>https://onlinelibrary.wiley.com/journal/15488675</t>
  </si>
  <si>
    <t>Fisheries &amp; Aquaculture Economics &amp; Management</t>
  </si>
  <si>
    <t>1.201</t>
  </si>
  <si>
    <t>NOUS</t>
  </si>
  <si>
    <t>0029-4624</t>
  </si>
  <si>
    <t>1468-0068</t>
  </si>
  <si>
    <t>NOûS</t>
  </si>
  <si>
    <t>10.1111/(ISSN)1468-0068</t>
  </si>
  <si>
    <t>https://onlinelibrary.wiley.com/journal/14680068</t>
  </si>
  <si>
    <t>NLA</t>
  </si>
  <si>
    <t>1070-5325</t>
  </si>
  <si>
    <t>1099-1506</t>
  </si>
  <si>
    <t>NUMERICAL LINEAR ALGEBRA WITH APPLICATIONS</t>
  </si>
  <si>
    <t>10.1002/(ISSN)1099-1506</t>
  </si>
  <si>
    <t>https://onlinelibrary.wiley.com/journal/10991506</t>
  </si>
  <si>
    <t>Linear Algebra</t>
  </si>
  <si>
    <t>NUM</t>
  </si>
  <si>
    <t>0749-159X</t>
  </si>
  <si>
    <t>1098-2426</t>
  </si>
  <si>
    <t>NUMERICAL METHODS FOR PARTIAL DIFFERENTIAL EQUATIONS</t>
  </si>
  <si>
    <t>10.1002/(ISSN)1098-2426</t>
  </si>
  <si>
    <t>https://onlinelibrary.wiley.com/journal/10982426</t>
  </si>
  <si>
    <t>Differential Equations</t>
  </si>
  <si>
    <t>NHS</t>
  </si>
  <si>
    <t>1441-0745</t>
  </si>
  <si>
    <t>1442-2018</t>
  </si>
  <si>
    <t>NURSING &amp; HEALTH SCIENCES</t>
  </si>
  <si>
    <t>10.1111/(ISSN)1442-2018</t>
  </si>
  <si>
    <t>https://onlinelibrary.wiley.com/journal/14422018</t>
  </si>
  <si>
    <t>Society for Nursing and Health Sciences at  Yamaguchi University</t>
  </si>
  <si>
    <t>1.170</t>
  </si>
  <si>
    <t>NUF</t>
  </si>
  <si>
    <t>0029-6473</t>
  </si>
  <si>
    <t>1744-6198</t>
  </si>
  <si>
    <t>NURSING FORUM</t>
  </si>
  <si>
    <t>10.1111/(ISSN)1744-6198</t>
  </si>
  <si>
    <t>https://onlinelibrary.wiley.com/journal/17446198</t>
  </si>
  <si>
    <t>NICC</t>
  </si>
  <si>
    <t>1362-1017</t>
  </si>
  <si>
    <t>1478-5153</t>
  </si>
  <si>
    <t>NURSING IN CRITICAL CARE</t>
  </si>
  <si>
    <t>10.1111/(ISSN)1478-5153</t>
  </si>
  <si>
    <t>https://onlinelibrary.wiley.com/journal/14785153</t>
  </si>
  <si>
    <t>British Association of Critical Care Nurses</t>
  </si>
  <si>
    <t>1.492</t>
  </si>
  <si>
    <t>NIN</t>
  </si>
  <si>
    <t>1320-7881</t>
  </si>
  <si>
    <t>1440-1800</t>
  </si>
  <si>
    <t>NURSING INQUIRY</t>
  </si>
  <si>
    <t>10.1111/(ISSN)1440-1800</t>
  </si>
  <si>
    <t>https://onlinelibrary.wiley.com/journal/14401800</t>
  </si>
  <si>
    <t>1.141</t>
  </si>
  <si>
    <t>NUP</t>
  </si>
  <si>
    <t>1466-7681</t>
  </si>
  <si>
    <t>1466-769X</t>
  </si>
  <si>
    <t>NURSING PHILOSOPHY</t>
  </si>
  <si>
    <t>10.1111/(ISSN)1466-769X</t>
  </si>
  <si>
    <t>https://onlinelibrary.wiley.com/journal/1466769X</t>
  </si>
  <si>
    <t>NDI</t>
  </si>
  <si>
    <t>1446-6368</t>
  </si>
  <si>
    <t>1747-0080</t>
  </si>
  <si>
    <t>NUTRITION &amp; DIETETICS</t>
  </si>
  <si>
    <t>10.1111/(ISSN)1747-0080</t>
  </si>
  <si>
    <t>https://onlinelibrary.wiley.com/journal/17470080</t>
  </si>
  <si>
    <t>Dietitians Association of Australia</t>
  </si>
  <si>
    <t>1.089</t>
  </si>
  <si>
    <t>NBU</t>
  </si>
  <si>
    <t>1471-9827</t>
  </si>
  <si>
    <t>1467-3010</t>
  </si>
  <si>
    <t>NUTRITION BULLETIN</t>
  </si>
  <si>
    <t>10.1111/(ISSN)1467-3010</t>
  </si>
  <si>
    <t>https://onlinelibrary.wiley.com/journal/14673010</t>
  </si>
  <si>
    <t>British Nutrition Foundation</t>
  </si>
  <si>
    <t>NCP</t>
  </si>
  <si>
    <t>0884-5336</t>
  </si>
  <si>
    <t>1941-2452</t>
  </si>
  <si>
    <t>NUTRITION IN CLINICAL PRACTICE</t>
  </si>
  <si>
    <t>10.1002/(ISSN)1941-2452</t>
  </si>
  <si>
    <t>https://onlinelibrary.wiley.com/journal/19412452</t>
  </si>
  <si>
    <t>OBY</t>
  </si>
  <si>
    <t>1930-7381</t>
  </si>
  <si>
    <t>1930-739X</t>
  </si>
  <si>
    <t>OBESITY</t>
  </si>
  <si>
    <t>10.1002/(ISSN)1930-739X</t>
  </si>
  <si>
    <t>https://onlinelibrary.wiley.com/journal/1930739X</t>
  </si>
  <si>
    <t>The Obesity Society</t>
  </si>
  <si>
    <t>3.873</t>
  </si>
  <si>
    <t>OBR</t>
  </si>
  <si>
    <t>1467-7881</t>
  </si>
  <si>
    <t>1467-789X</t>
  </si>
  <si>
    <t>OBESITY REVIEWS</t>
  </si>
  <si>
    <t>10.1111/(ISSN)1467-789X</t>
  </si>
  <si>
    <t>https://onlinelibrary.wiley.com/journal/1467789X</t>
  </si>
  <si>
    <t>7.883</t>
  </si>
  <si>
    <t>OCEA</t>
  </si>
  <si>
    <t>0029-8077</t>
  </si>
  <si>
    <t>1834-4461</t>
  </si>
  <si>
    <t>OCEANIA</t>
  </si>
  <si>
    <t>10.1002/(ISSN)1834-4461</t>
  </si>
  <si>
    <t>https://onlinelibrary.wiley.com/journal/18344461</t>
  </si>
  <si>
    <t>0.551</t>
  </si>
  <si>
    <t>OIK</t>
  </si>
  <si>
    <t>0030-1299</t>
  </si>
  <si>
    <t>1600-0706</t>
  </si>
  <si>
    <t>OIKOS</t>
  </si>
  <si>
    <t>10.1111/(ISSN)1600-0706</t>
  </si>
  <si>
    <t>https://onlinelibrary.wiley.com/journal/16000706</t>
  </si>
  <si>
    <t>128</t>
  </si>
  <si>
    <t>Nordic Society OIKOS</t>
  </si>
  <si>
    <t>4.030</t>
  </si>
  <si>
    <t>OET</t>
  </si>
  <si>
    <t>0950-1045</t>
  </si>
  <si>
    <t>1744-7992</t>
  </si>
  <si>
    <t>OIL AND ENERGY TRENDS</t>
  </si>
  <si>
    <t>10.1111/(ISSN)1744-7992</t>
  </si>
  <si>
    <t>https://onlinelibrary.wiley.com/journal/17447992</t>
  </si>
  <si>
    <t>OETS</t>
  </si>
  <si>
    <t>0953-1033</t>
  </si>
  <si>
    <t>1746-9066</t>
  </si>
  <si>
    <t>OIL AND ENERGY TRENDS: ANNUAL STATISTICAL REVIEW</t>
  </si>
  <si>
    <t>10.1111/(ISSN)1746-9066</t>
  </si>
  <si>
    <t>https://onlinelibrary.wiley.com/journal/17469066</t>
  </si>
  <si>
    <t>ONCO</t>
  </si>
  <si>
    <t>1083-7159</t>
  </si>
  <si>
    <t>1549-490X</t>
  </si>
  <si>
    <t>THE ONCOLOGIST</t>
  </si>
  <si>
    <t>FTE SMALL</t>
  </si>
  <si>
    <t>10.1002/(ISSN)1549-490X</t>
  </si>
  <si>
    <t>https://onlinelibrary.wiley.com/journal/1549490X</t>
  </si>
  <si>
    <t>2018 Takeover</t>
  </si>
  <si>
    <t>AlphaMed Press</t>
  </si>
  <si>
    <t>OPEC</t>
  </si>
  <si>
    <t>1753-0229</t>
  </si>
  <si>
    <t>1753-0237</t>
  </si>
  <si>
    <t>OPEC ENERGY REVIEW</t>
  </si>
  <si>
    <t>10.1111/(ISSN)1753-0237</t>
  </si>
  <si>
    <t>https://onlinelibrary.wiley.com/journal/17530237</t>
  </si>
  <si>
    <t>Organization of the Petroleum Exporting Countries</t>
  </si>
  <si>
    <t>OPFL</t>
  </si>
  <si>
    <t>0149-8029</t>
  </si>
  <si>
    <t>1551-8701</t>
  </si>
  <si>
    <t>OPFLOW</t>
  </si>
  <si>
    <t>10.1002/(ISSN)1551-8701</t>
  </si>
  <si>
    <t>https://onlinelibrary.wiley.com/journal/15518701</t>
  </si>
  <si>
    <t>OPO</t>
  </si>
  <si>
    <t>0275-5408</t>
  </si>
  <si>
    <t>1475-1313</t>
  </si>
  <si>
    <t>OPHTHALMIC AND PHYSIOLOGICAL OPTICS</t>
  </si>
  <si>
    <t>10.1111/(ISSN)1475-1313</t>
  </si>
  <si>
    <t>https://onlinelibrary.wiley.com/journal/14751313</t>
  </si>
  <si>
    <t>Vision Sciences</t>
  </si>
  <si>
    <t>College of Optometrists</t>
  </si>
  <si>
    <t>OCA</t>
  </si>
  <si>
    <t>0143-2087</t>
  </si>
  <si>
    <t>1099-1514</t>
  </si>
  <si>
    <t>OPTIMAL CONTROL APPLICATIONS AND METHODS</t>
  </si>
  <si>
    <t>10.1002/(ISSN)1099-1514</t>
  </si>
  <si>
    <t>https://onlinelibrary.wiley.com/journal/10991514</t>
  </si>
  <si>
    <t>1.558</t>
  </si>
  <si>
    <t>ODI</t>
  </si>
  <si>
    <t>1354-523X</t>
  </si>
  <si>
    <t>1601-0825</t>
  </si>
  <si>
    <t>ORAL DISEASES</t>
  </si>
  <si>
    <t>10.1111/(ISSN)1601-0825</t>
  </si>
  <si>
    <t>https://onlinelibrary.wiley.com/journal/16010825</t>
  </si>
  <si>
    <t>2.011</t>
  </si>
  <si>
    <t>ORS</t>
  </si>
  <si>
    <t>1752-2471</t>
  </si>
  <si>
    <t>1752-248X</t>
  </si>
  <si>
    <t>ORAL SURGERY</t>
  </si>
  <si>
    <t>10.1111/(ISSN)1752-248X</t>
  </si>
  <si>
    <t>https://onlinelibrary.wiley.com/journal/1752248X</t>
  </si>
  <si>
    <t>Oral &amp; Maxillofacial Surgery</t>
  </si>
  <si>
    <t>British Association of Oral Surgeons</t>
  </si>
  <si>
    <t>OLI</t>
  </si>
  <si>
    <t>0105-7510</t>
  </si>
  <si>
    <t>1600-0730</t>
  </si>
  <si>
    <t>ORBIS LITTERARUM</t>
  </si>
  <si>
    <t>10.1111/(ISSN)1600-0730</t>
  </si>
  <si>
    <t>https://onlinelibrary.wiley.com/journal/16000730</t>
  </si>
  <si>
    <t>1943</t>
  </si>
  <si>
    <t>OCR</t>
  </si>
  <si>
    <t>1601-6335</t>
  </si>
  <si>
    <t>1601-6343</t>
  </si>
  <si>
    <t>ORTHODONTICS &amp; CRANIOFACIAL RESEARCH</t>
  </si>
  <si>
    <t>10.1111/(ISSN)1601-6343</t>
  </si>
  <si>
    <t>https://onlinelibrary.wiley.com/journal/16016343</t>
  </si>
  <si>
    <t>Orthodontics</t>
  </si>
  <si>
    <t>1.115</t>
  </si>
  <si>
    <t>OBES</t>
  </si>
  <si>
    <t>0305-9049</t>
  </si>
  <si>
    <t>1468-0084</t>
  </si>
  <si>
    <t>OXFORD BULLETIN OF ECONOMICS &amp; STATISTICS</t>
  </si>
  <si>
    <t>10.1111/(ISSN)1468-0084</t>
  </si>
  <si>
    <t>https://onlinelibrary.wiley.com/journal/14680084</t>
  </si>
  <si>
    <t>1939</t>
  </si>
  <si>
    <t>1.138</t>
  </si>
  <si>
    <t>OJOA</t>
  </si>
  <si>
    <t>0262-5253</t>
  </si>
  <si>
    <t>1468-0092</t>
  </si>
  <si>
    <t>OXFORD JOURNAL OF ARCHAEOLOGY</t>
  </si>
  <si>
    <t>10.1111/(ISSN)1468-0092</t>
  </si>
  <si>
    <t>https://onlinelibrary.wiley.com/journal/14680092</t>
  </si>
  <si>
    <t>General &amp; Introductory Archaeology</t>
  </si>
  <si>
    <t>PAER</t>
  </si>
  <si>
    <t>1361-374X</t>
  </si>
  <si>
    <t>1468-0106</t>
  </si>
  <si>
    <t>PACIFIC ECONOMIC REVIEW</t>
  </si>
  <si>
    <t>10.1111/(ISSN)1468-0106</t>
  </si>
  <si>
    <t>https://onlinelibrary.wiley.com/journal/14680106</t>
  </si>
  <si>
    <t>Hong Kong Economic Association</t>
  </si>
  <si>
    <t>0.647</t>
  </si>
  <si>
    <t>PAFO</t>
  </si>
  <si>
    <t>1225-4657</t>
  </si>
  <si>
    <t>1976-5118</t>
  </si>
  <si>
    <t>PACIFIC FOCUS</t>
  </si>
  <si>
    <t>10.1111/(ISSN)1976-5118</t>
  </si>
  <si>
    <t>https://onlinelibrary.wiley.com/journal/19765118</t>
  </si>
  <si>
    <t>Center for International Studies Inha University</t>
  </si>
  <si>
    <t>PAPQ</t>
  </si>
  <si>
    <t>0279-0750</t>
  </si>
  <si>
    <t>1468-0114</t>
  </si>
  <si>
    <t>PACIFIC PHILOSOPHICAL QUARTERLY</t>
  </si>
  <si>
    <t>10.1111/(ISSN)1468-0114</t>
  </si>
  <si>
    <t>https://onlinelibrary.wiley.com/journal/14680114</t>
  </si>
  <si>
    <t>University of Southern California</t>
  </si>
  <si>
    <t>PACE</t>
  </si>
  <si>
    <t>0147-8389</t>
  </si>
  <si>
    <t>1540-8159</t>
  </si>
  <si>
    <t>PACING AND CLINICAL ELECTROPHYSIOLOGY</t>
  </si>
  <si>
    <t>10.1111/(ISSN)1540-8159</t>
  </si>
  <si>
    <t>https://onlinelibrary.wiley.com/journal/15408159</t>
  </si>
  <si>
    <t>1.486</t>
  </si>
  <si>
    <t>PTS</t>
  </si>
  <si>
    <t>0894-3214</t>
  </si>
  <si>
    <t>1099-1522</t>
  </si>
  <si>
    <t>PACKAGING TECHNOLOGY AND SCIENCE</t>
  </si>
  <si>
    <t>10.1002/(ISSN)1099-1522</t>
  </si>
  <si>
    <t>https://onlinelibrary.wiley.com/journal/10991522</t>
  </si>
  <si>
    <t>Industrial Engineering / Manufacturing</t>
  </si>
  <si>
    <t>1.320</t>
  </si>
  <si>
    <t>PPE</t>
  </si>
  <si>
    <t>0269-5022</t>
  </si>
  <si>
    <t>1365-3016</t>
  </si>
  <si>
    <t>PAEDIATRIC &amp; PERINATAL EPIDEMIOLOGY</t>
  </si>
  <si>
    <t>10.1111/(ISSN)1365-3016</t>
  </si>
  <si>
    <t>https://onlinelibrary.wiley.com/journal/13653016</t>
  </si>
  <si>
    <t>2.724</t>
  </si>
  <si>
    <t>PAPR</t>
  </si>
  <si>
    <t>1530-7085</t>
  </si>
  <si>
    <t>1533-2500</t>
  </si>
  <si>
    <t>PAIN PRACTICE</t>
  </si>
  <si>
    <t>10.1111/(ISSN)1533-2500</t>
  </si>
  <si>
    <t>https://onlinelibrary.wiley.com/journal/15332500</t>
  </si>
  <si>
    <t>World Institute of Pain</t>
  </si>
  <si>
    <t>2.495</t>
  </si>
  <si>
    <t>PALA</t>
  </si>
  <si>
    <t>0031-0239</t>
  </si>
  <si>
    <t>1475-4983</t>
  </si>
  <si>
    <t>PALAEONTOLOGY</t>
  </si>
  <si>
    <t>10.1111/(ISSN)1475-4983</t>
  </si>
  <si>
    <t>https://onlinelibrary.wiley.com/journal/14754983</t>
  </si>
  <si>
    <t>The Palaeontological Association</t>
  </si>
  <si>
    <t>3.132</t>
  </si>
  <si>
    <t>PALO</t>
  </si>
  <si>
    <t>0883-8305</t>
  </si>
  <si>
    <t>2572-4525</t>
  </si>
  <si>
    <t>PALEOCEANOGRAPHY AND PALEOCLIMATOLOGY</t>
  </si>
  <si>
    <t>10.1002/(ISSN)2572-4525</t>
  </si>
  <si>
    <t>https://agupubs.onlinelibrary.wiley.com/journal/19449186</t>
  </si>
  <si>
    <t>3.254</t>
  </si>
  <si>
    <t>SPP2</t>
  </si>
  <si>
    <t>0957-1736</t>
  </si>
  <si>
    <t>2056-2802</t>
  </si>
  <si>
    <t>PAPERS IN PALAEONTOLOGY</t>
  </si>
  <si>
    <t>10.1002/(ISSN)2056-2802</t>
  </si>
  <si>
    <t>https://onlinelibrary.wiley.com/journal/20562802</t>
  </si>
  <si>
    <t>PIRS</t>
  </si>
  <si>
    <t>1056-8190</t>
  </si>
  <si>
    <t>1435-5957</t>
  </si>
  <si>
    <t>PAPERS IN REGIONAL SCIENCE</t>
  </si>
  <si>
    <t>10.1111/(ISSN)1435-5957</t>
  </si>
  <si>
    <t>https://onlinelibrary.wiley.com/journal/14355957</t>
  </si>
  <si>
    <t>Regional Geography</t>
  </si>
  <si>
    <t>Regional Science Association International</t>
  </si>
  <si>
    <t>PIM</t>
  </si>
  <si>
    <t>0141-9838</t>
  </si>
  <si>
    <t>1365-3024</t>
  </si>
  <si>
    <t>PARASITE IMMUNOLOGY</t>
  </si>
  <si>
    <t>10.1111/(ISSN)1365-3024</t>
  </si>
  <si>
    <t>https://onlinelibrary.wiley.com/journal/13653024</t>
  </si>
  <si>
    <t>2.493</t>
  </si>
  <si>
    <t>PARH</t>
  </si>
  <si>
    <t>0264-2824</t>
  </si>
  <si>
    <t>1750-0206</t>
  </si>
  <si>
    <t>PARLIAMENTARY HISTORY</t>
  </si>
  <si>
    <t>10.1111/(ISSN)1750-0206</t>
  </si>
  <si>
    <t>https://onlinelibrary.wiley.com/journal/17500206</t>
  </si>
  <si>
    <t>Modern British History</t>
  </si>
  <si>
    <t>Parlimentary History Yearbook Trust</t>
  </si>
  <si>
    <t>0934-0866</t>
  </si>
  <si>
    <t>1521-4117</t>
  </si>
  <si>
    <t>PARTICLE &amp; PARTICLE SYSTEMS CHARACTERIZATION</t>
  </si>
  <si>
    <t>10.1002/(ISSN)1521-4117</t>
  </si>
  <si>
    <t>https://onlinelibrary.wiley.com/journal/15214117</t>
  </si>
  <si>
    <t>4.367</t>
  </si>
  <si>
    <t>PIN</t>
  </si>
  <si>
    <t>1320-5463</t>
  </si>
  <si>
    <t>1440-1827</t>
  </si>
  <si>
    <t>PATHOLOGY INTERNATIONAL</t>
  </si>
  <si>
    <t>10.1111/(ISSN)1440-1827</t>
  </si>
  <si>
    <t>https://onlinelibrary.wiley.com/journal/14401827</t>
  </si>
  <si>
    <t>Japanese Society of Pathology</t>
  </si>
  <si>
    <t>1.465</t>
  </si>
  <si>
    <t>PECH</t>
  </si>
  <si>
    <t>0149-0508</t>
  </si>
  <si>
    <t>1468-0130</t>
  </si>
  <si>
    <t>PEACE &amp; CHANGE</t>
  </si>
  <si>
    <t>10.1111/(ISSN)1468-0130</t>
  </si>
  <si>
    <t>https://onlinelibrary.wiley.com/journal/14680130</t>
  </si>
  <si>
    <t>War &amp; Peace Studies</t>
  </si>
  <si>
    <t>Peace History Society</t>
  </si>
  <si>
    <t>PAI</t>
  </si>
  <si>
    <t>0905-6157</t>
  </si>
  <si>
    <t>1399-3038</t>
  </si>
  <si>
    <t>PEDIATRIC ALLERGY AND IMMUNOLOGY</t>
  </si>
  <si>
    <t>10.1111/(ISSN)1399-3038</t>
  </si>
  <si>
    <t>https://onlinelibrary.wiley.com/journal/13993038</t>
  </si>
  <si>
    <t>3.775</t>
  </si>
  <si>
    <t>PAN</t>
  </si>
  <si>
    <t>1155-5645</t>
  </si>
  <si>
    <t>1460-9592</t>
  </si>
  <si>
    <t>PEDIATRIC ANESTHESIA</t>
  </si>
  <si>
    <t>10.1111/(ISSN)1460-9592</t>
  </si>
  <si>
    <t>https://onlinelibrary.wiley.com/journal/14609592</t>
  </si>
  <si>
    <t>2.254</t>
  </si>
  <si>
    <t>MPO</t>
  </si>
  <si>
    <t>1545-5009</t>
  </si>
  <si>
    <t>1545-5017</t>
  </si>
  <si>
    <t>PEDIATRIC BLOOD &amp; CANCER</t>
  </si>
  <si>
    <t>10.1002/(ISSN)1545-5017</t>
  </si>
  <si>
    <t>https://onlinelibrary.wiley.com/journal/15455017</t>
  </si>
  <si>
    <t>International Society of Paediatric Oncology</t>
  </si>
  <si>
    <t>2.513</t>
  </si>
  <si>
    <t>PDE</t>
  </si>
  <si>
    <t>0736-8046</t>
  </si>
  <si>
    <t>1525-1470</t>
  </si>
  <si>
    <t>PEDIATRIC DERMATOLOGY</t>
  </si>
  <si>
    <t>10.1111/(ISSN)1525-1470</t>
  </si>
  <si>
    <t>https://onlinelibrary.wiley.com/journal/15251470</t>
  </si>
  <si>
    <t>0.990</t>
  </si>
  <si>
    <t>PEDI</t>
  </si>
  <si>
    <t>1399-543X</t>
  </si>
  <si>
    <t>1399-5448</t>
  </si>
  <si>
    <t>PEDIATRIC DIABETES</t>
  </si>
  <si>
    <t>10.1111/(ISSN)1399-5448</t>
  </si>
  <si>
    <t>https://onlinelibrary.wiley.com/journal/13995448</t>
  </si>
  <si>
    <t>International Society for Pediatric and Adolescent Diabetes</t>
  </si>
  <si>
    <t>IJPO</t>
  </si>
  <si>
    <t>2047-6302</t>
  </si>
  <si>
    <t>2047-6310</t>
  </si>
  <si>
    <t>PEDIATRIC OBESITY</t>
  </si>
  <si>
    <t>10.1111/(ISSN)2047-6310</t>
  </si>
  <si>
    <t>https://onlinelibrary.wiley.com/journal/20476310</t>
  </si>
  <si>
    <t>3.400</t>
  </si>
  <si>
    <t>PPUL</t>
  </si>
  <si>
    <t>8755-6863</t>
  </si>
  <si>
    <t>1099-0496</t>
  </si>
  <si>
    <t>PEDIATRIC PULMONOLOGY</t>
  </si>
  <si>
    <t>10.1002/(ISSN)1099-0496</t>
  </si>
  <si>
    <t>https://onlinelibrary.wiley.com/journal/10990496</t>
  </si>
  <si>
    <t>Respiratory Medicine</t>
  </si>
  <si>
    <t>2.758</t>
  </si>
  <si>
    <t>PETR</t>
  </si>
  <si>
    <t>1397-3142</t>
  </si>
  <si>
    <t>1399-3046</t>
  </si>
  <si>
    <t>PEDIATRIC TRANSPLANTATION</t>
  </si>
  <si>
    <t>10.1111/(ISSN)1399-3046</t>
  </si>
  <si>
    <t>https://onlinelibrary.wiley.com/journal/13993046</t>
  </si>
  <si>
    <t>International Pediatric Transplant Association</t>
  </si>
  <si>
    <t>1.294</t>
  </si>
  <si>
    <t>PED</t>
  </si>
  <si>
    <t>1328-8067</t>
  </si>
  <si>
    <t>1442-200X</t>
  </si>
  <si>
    <t>PEDIATRICS INTERNATIONAL</t>
  </si>
  <si>
    <t>10.1111/(ISSN)1442-200X</t>
  </si>
  <si>
    <t>https://onlinelibrary.wiley.com/journal/1442200X</t>
  </si>
  <si>
    <t>Japan Pediatric Society</t>
  </si>
  <si>
    <t>0.822</t>
  </si>
  <si>
    <t>PEP2</t>
  </si>
  <si>
    <t>2475-8817</t>
  </si>
  <si>
    <t>PEPTIDE SCIENCE</t>
  </si>
  <si>
    <t>10.1002/(ISSN)2475-8817</t>
  </si>
  <si>
    <t>https://onlinelibrary.wiley.com/journal/24758817</t>
  </si>
  <si>
    <t>PFI</t>
  </si>
  <si>
    <t>1090-8811</t>
  </si>
  <si>
    <t>1930-8272</t>
  </si>
  <si>
    <t>PERFORMANCE IMPROVEMENT</t>
  </si>
  <si>
    <t>10.1002/(ISSN)1930-8272</t>
  </si>
  <si>
    <t>https://onlinelibrary.wiley.com/journal/19308272</t>
  </si>
  <si>
    <t>International Society for Performance Improvement</t>
  </si>
  <si>
    <t>PIQ</t>
  </si>
  <si>
    <t>0898-5952</t>
  </si>
  <si>
    <t>1937-8327</t>
  </si>
  <si>
    <t>PERFORMANCE IMPROVEMENT QUARTERLY</t>
  </si>
  <si>
    <t>10.1002/(ISSN)1937-8327</t>
  </si>
  <si>
    <t>https://onlinelibrary.wiley.com/journal/19378327</t>
  </si>
  <si>
    <t>Training &amp; Human Resource Development / Performance Improvement</t>
  </si>
  <si>
    <t>PRD</t>
  </si>
  <si>
    <t>0906-6713</t>
  </si>
  <si>
    <t>1600-0757</t>
  </si>
  <si>
    <t>PERIODONTOLOGY 2000</t>
  </si>
  <si>
    <t>10.1111/(ISSN)1600-0757</t>
  </si>
  <si>
    <t>https://onlinelibrary.wiley.com/journal/16000757</t>
  </si>
  <si>
    <t>79-81</t>
  </si>
  <si>
    <t>4.072</t>
  </si>
  <si>
    <t>PPP</t>
  </si>
  <si>
    <t>1045-6740</t>
  </si>
  <si>
    <t>1099-1530</t>
  </si>
  <si>
    <t>PERMAFROST AND PERIGLACIAL PROCESSES</t>
  </si>
  <si>
    <t>10.1002/(ISSN)1099-1530</t>
  </si>
  <si>
    <t>https://onlinelibrary.wiley.com/journal/10991530</t>
  </si>
  <si>
    <t>International Permafrost Association</t>
  </si>
  <si>
    <t>2.815</t>
  </si>
  <si>
    <t>PERE</t>
  </si>
  <si>
    <t>1350-4126</t>
  </si>
  <si>
    <t>1475-6811</t>
  </si>
  <si>
    <t>PERSONAL RELATIONSHIPS</t>
  </si>
  <si>
    <t>10.1111/(ISSN)1475-6811</t>
  </si>
  <si>
    <t>https://onlinelibrary.wiley.com/journal/14756811</t>
  </si>
  <si>
    <t>International Association for Relationship Research</t>
  </si>
  <si>
    <t>0.739</t>
  </si>
  <si>
    <t>PMH</t>
  </si>
  <si>
    <t>1932-8621</t>
  </si>
  <si>
    <t>1932-863X</t>
  </si>
  <si>
    <t>PERSONALITY AND MENTAL HEALTH</t>
  </si>
  <si>
    <t>10.1002/(ISSN)1932-863X</t>
  </si>
  <si>
    <t>https://onlinelibrary.wiley.com/journal/1932863X</t>
  </si>
  <si>
    <t>Nottingham Healthcare NHS Foundation Trust</t>
  </si>
  <si>
    <t>1.393</t>
  </si>
  <si>
    <t>PEPS</t>
  </si>
  <si>
    <t>0031-5826</t>
  </si>
  <si>
    <t>1744-6570</t>
  </si>
  <si>
    <t>PERSONNEL PSYCHOLOGY</t>
  </si>
  <si>
    <t>10.1111/(ISSN)1744-6570</t>
  </si>
  <si>
    <t>https://onlinelibrary.wiley.com/journal/17446570</t>
  </si>
  <si>
    <t>4.057</t>
  </si>
  <si>
    <t>PPC</t>
  </si>
  <si>
    <t>0031-5990</t>
  </si>
  <si>
    <t>1744-6163</t>
  </si>
  <si>
    <t>PERSPECTIVES IN PSYCHIATRIC CARE</t>
  </si>
  <si>
    <t>10.1111/(ISSN)1744-6163</t>
  </si>
  <si>
    <t>https://onlinelibrary.wiley.com/journal/17446163</t>
  </si>
  <si>
    <t>Adult and Geropsychiatric-Mental Health Nurses(AGPN)</t>
  </si>
  <si>
    <t>1.130</t>
  </si>
  <si>
    <t>PSRH</t>
  </si>
  <si>
    <t>1538-6341</t>
  </si>
  <si>
    <t>1931-2393</t>
  </si>
  <si>
    <t>PERSPECTIVES ON SEXUAL AND REPRODUCTIVE HEALTH</t>
  </si>
  <si>
    <t>10.1111/(ISSN)1931-2393</t>
  </si>
  <si>
    <t>https://onlinelibrary.wiley.com/journal/19312393</t>
  </si>
  <si>
    <t>Population &amp; Demography</t>
  </si>
  <si>
    <t>The Guttmacher Institute</t>
  </si>
  <si>
    <t>PS</t>
  </si>
  <si>
    <t>1526-498X</t>
  </si>
  <si>
    <t>1526-4998</t>
  </si>
  <si>
    <t>PEST MANAGEMENT SCIENCE</t>
  </si>
  <si>
    <t>10.1002/(ISSN)1526-4998</t>
  </si>
  <si>
    <t>https://onlinelibrary.wiley.com/journal/15264998</t>
  </si>
  <si>
    <t>Pests, Diseases &amp; Weeds</t>
  </si>
  <si>
    <t>3.253</t>
  </si>
  <si>
    <t>PST</t>
  </si>
  <si>
    <t>1539-1604</t>
  </si>
  <si>
    <t>1539-1612</t>
  </si>
  <si>
    <t>PHARMACEUTICAL STATISTICS</t>
  </si>
  <si>
    <t>10.1002/(ISSN)1539-1612</t>
  </si>
  <si>
    <t>https://onlinelibrary.wiley.com/journal/15391612</t>
  </si>
  <si>
    <t>Clinical Trials</t>
  </si>
  <si>
    <t>Statisticians in the Pharmaceutical Industry</t>
  </si>
  <si>
    <t>PDS</t>
  </si>
  <si>
    <t>1053-8569</t>
  </si>
  <si>
    <t>1099-1557</t>
  </si>
  <si>
    <t>PHARMACOEPIDEMIOLOGY &amp; DRUG SAFETY</t>
  </si>
  <si>
    <t>10.1002/(ISSN)1099-1557</t>
  </si>
  <si>
    <t>https://onlinelibrary.wiley.com/journal/10991557</t>
  </si>
  <si>
    <t>PHAR</t>
  </si>
  <si>
    <t>0277-0008</t>
  </si>
  <si>
    <t>1875-9114</t>
  </si>
  <si>
    <t>PHARMACOTHERAPY: THE JOURNAL OF HUMAN PHARMACOLOGY AND DRUG THERAPY</t>
  </si>
  <si>
    <t>10.1002/(ISSN)1875-9114</t>
  </si>
  <si>
    <t>https://onlinelibrary.wiley.com/journal/18759114</t>
  </si>
  <si>
    <t>American College of Clinical Pharmacy (ACCP)</t>
  </si>
  <si>
    <t>2.932</t>
  </si>
  <si>
    <t>PHIL</t>
  </si>
  <si>
    <t>0031-806X</t>
  </si>
  <si>
    <t>1467-9191</t>
  </si>
  <si>
    <t>PHILOSOPHICAL FORUM</t>
  </si>
  <si>
    <t>10.1111/(ISSN)1467-9191</t>
  </si>
  <si>
    <t>https://onlinelibrary.wiley.com/journal/14679191</t>
  </si>
  <si>
    <t>Philosophical Forum Inc (PF)</t>
  </si>
  <si>
    <t>PHIN</t>
  </si>
  <si>
    <t>0190-0536</t>
  </si>
  <si>
    <t>1467-9205</t>
  </si>
  <si>
    <t>PHILOSOPHICAL INVESTIGATIONS</t>
  </si>
  <si>
    <t>10.1111/(ISSN)1467-9205</t>
  </si>
  <si>
    <t>https://onlinelibrary.wiley.com/journal/14679205</t>
  </si>
  <si>
    <t>PHIS</t>
  </si>
  <si>
    <t>1533-6077</t>
  </si>
  <si>
    <t>1758-2237</t>
  </si>
  <si>
    <t>PHILOSOPHICAL ISSUES</t>
  </si>
  <si>
    <t>10.1111/(ISSN)1758-2237</t>
  </si>
  <si>
    <t>https://onlinelibrary.wiley.com/journal/17582237</t>
  </si>
  <si>
    <t>PHPE</t>
  </si>
  <si>
    <t>1520-8583</t>
  </si>
  <si>
    <t>1758-2245</t>
  </si>
  <si>
    <t>PHILOSOPHICAL PERSPECTIVES</t>
  </si>
  <si>
    <t>10.1111/(ISSN)1520-8583</t>
  </si>
  <si>
    <t>https://onlinelibrary.wiley.com/journal/15208583</t>
  </si>
  <si>
    <t>PHPR</t>
  </si>
  <si>
    <t>0031-8205</t>
  </si>
  <si>
    <t>1933-1592</t>
  </si>
  <si>
    <t>PHILOSOPHY AND PHENOMENOLOGICAL RESEARCH</t>
  </si>
  <si>
    <t>10.1111/(ISSN)1933-1592</t>
  </si>
  <si>
    <t>https://onlinelibrary.wiley.com/journal/19331592</t>
  </si>
  <si>
    <t>Phenomenology</t>
  </si>
  <si>
    <t>98-99</t>
  </si>
  <si>
    <t>Philosophy and Phenonmenological Research LLC</t>
  </si>
  <si>
    <t>PAPA</t>
  </si>
  <si>
    <t>0048-3915</t>
  </si>
  <si>
    <t>1088-4963</t>
  </si>
  <si>
    <t>PHILOSOPHY AND PUBLIC AFFAIRS</t>
  </si>
  <si>
    <t>10.1111/(ISSN)1088-4963</t>
  </si>
  <si>
    <t>https://onlinelibrary.wiley.com/journal/10884963</t>
  </si>
  <si>
    <t>PHC3</t>
  </si>
  <si>
    <t>1747-9991</t>
  </si>
  <si>
    <t xml:space="preserve">PHILOSOPHY COMPASS  </t>
  </si>
  <si>
    <t>10.1111/(ISSN)1747-9991</t>
  </si>
  <si>
    <t>https://onlinelibrary.wiley.com/journal/17479991</t>
  </si>
  <si>
    <t>PHP</t>
  </si>
  <si>
    <t>0031-8655</t>
  </si>
  <si>
    <t>1751-1097</t>
  </si>
  <si>
    <t>PHOTOCHEMISTRY &amp; PHOTOBIOLOGY</t>
  </si>
  <si>
    <t>10.1111/(ISSN)1751-1097</t>
  </si>
  <si>
    <t>https://onlinelibrary.wiley.com/journal/17511097</t>
  </si>
  <si>
    <t>American Society for Photobiology</t>
  </si>
  <si>
    <t>2.121</t>
  </si>
  <si>
    <t>PHPP</t>
  </si>
  <si>
    <t>0905-4383</t>
  </si>
  <si>
    <t>1600-0781</t>
  </si>
  <si>
    <t>PHOTODERMATOLOGY, PHOTOIMMUNOLOGY &amp; PHOTOMEDICINE</t>
  </si>
  <si>
    <t>10.1111/(ISSN)1600-0781</t>
  </si>
  <si>
    <t>https://onlinelibrary.wiley.com/journal/16000781</t>
  </si>
  <si>
    <t>British Photodermatology Group</t>
  </si>
  <si>
    <t>PRE</t>
  </si>
  <si>
    <t>1322-0829</t>
  </si>
  <si>
    <t>1440-1835</t>
  </si>
  <si>
    <t>PHYCOLOGICAL RESEARCH</t>
  </si>
  <si>
    <t>10.1111/(ISSN)1440-1835</t>
  </si>
  <si>
    <t>https://onlinelibrary.wiley.com/journal/14401835</t>
  </si>
  <si>
    <t>Japanese Society of Phycology (JSPH)</t>
  </si>
  <si>
    <t>1.338</t>
  </si>
  <si>
    <t>1862-6300</t>
  </si>
  <si>
    <t>1862-6319</t>
  </si>
  <si>
    <t>PHYSICA STATUS SOLIDI (A) APPLICATIONS ANDMATERIALS SCIENCE</t>
  </si>
  <si>
    <t>10.1002/(ISSN)1862-6319</t>
  </si>
  <si>
    <t>https://onlinelibrary.wiley.com/journal/18626319</t>
  </si>
  <si>
    <t>Solid State Physics</t>
  </si>
  <si>
    <t>216</t>
  </si>
  <si>
    <t>0370-1972</t>
  </si>
  <si>
    <t>1521-3951</t>
  </si>
  <si>
    <t>PHYSICA STATUS SOLIDI (B) BASIC SOLID STATE PHYSICS</t>
  </si>
  <si>
    <t>10.1002/(ISSN)1521-3951</t>
  </si>
  <si>
    <t>https://onlinelibrary.wiley.com/journal/15213951</t>
  </si>
  <si>
    <t>256</t>
  </si>
  <si>
    <t>1.674</t>
  </si>
  <si>
    <t>1862-6254</t>
  </si>
  <si>
    <t>1862-6270</t>
  </si>
  <si>
    <t>PHYSICA STATUS SOLIDI (RRL) RAPID RESEARCH LETTERS</t>
  </si>
  <si>
    <t>10.1002/(ISSN)1862-6270</t>
  </si>
  <si>
    <t>https://onlinelibrary.wiley.com/journal/18626270</t>
  </si>
  <si>
    <t>2.578</t>
  </si>
  <si>
    <t>0031-9252</t>
  </si>
  <si>
    <t>1521-3943</t>
  </si>
  <si>
    <t>PHYSIK IN UNSERER ZEIT (PHIUZ)</t>
  </si>
  <si>
    <t>10.1002/(ISSN)1521-3943</t>
  </si>
  <si>
    <t>https://onlinelibrary.wiley.com/journal/15213943</t>
  </si>
  <si>
    <t>1617-9439</t>
  </si>
  <si>
    <t>1521-3722</t>
  </si>
  <si>
    <t>PHYSIK JOURNAL</t>
  </si>
  <si>
    <t>10.1002/(ISSN)1521-3722</t>
  </si>
  <si>
    <t>www.pro-physik.de</t>
  </si>
  <si>
    <t>Print Only title</t>
  </si>
  <si>
    <t>Deutsche Physikalische Gesellschaft</t>
  </si>
  <si>
    <t>PPL</t>
  </si>
  <si>
    <t>0031-9317</t>
  </si>
  <si>
    <t>1399-3054</t>
  </si>
  <si>
    <t>PHYSIOLOGIA PLANTARUM</t>
  </si>
  <si>
    <t>10.1111/(ISSN)1399-3054</t>
  </si>
  <si>
    <t>https://onlinelibrary.wiley.com/journal/13993054</t>
  </si>
  <si>
    <t>165-167</t>
  </si>
  <si>
    <t>Scandinavian Society for Plant Physiology</t>
  </si>
  <si>
    <t>3.330</t>
  </si>
  <si>
    <t>PHEN</t>
  </si>
  <si>
    <t>0307-6962</t>
  </si>
  <si>
    <t>1365-3032</t>
  </si>
  <si>
    <t>PHYSIOLOGICAL ENTOMOLOGY</t>
  </si>
  <si>
    <t>10.1111/(ISSN)1365-3032</t>
  </si>
  <si>
    <t>https://onlinelibrary.wiley.com/journal/13653032</t>
  </si>
  <si>
    <t>1.063</t>
  </si>
  <si>
    <t>PRI</t>
  </si>
  <si>
    <t>1358-2267</t>
  </si>
  <si>
    <t>1471-2865</t>
  </si>
  <si>
    <t>PHYSIOTHERAPY RESEARCH INTERNATIONAL</t>
  </si>
  <si>
    <t>10.1002/(ISSN)1471-2865</t>
  </si>
  <si>
    <t>https://onlinelibrary.wiley.com/journal/14712865</t>
  </si>
  <si>
    <t>Physiotherapy</t>
  </si>
  <si>
    <t>PCA</t>
  </si>
  <si>
    <t>0958-0344</t>
  </si>
  <si>
    <t>1099-1565</t>
  </si>
  <si>
    <t>PHYTOCHEMICAL ANALYSIS</t>
  </si>
  <si>
    <t>10.1002/(ISSN)1099-1565</t>
  </si>
  <si>
    <t>https://onlinelibrary.wiley.com/journal/10991565</t>
  </si>
  <si>
    <t>2.292</t>
  </si>
  <si>
    <t>PTR</t>
  </si>
  <si>
    <t>0951-418X</t>
  </si>
  <si>
    <t>1099-1573</t>
  </si>
  <si>
    <t>PHYTOTHERAPY RESEARCH</t>
  </si>
  <si>
    <t>10.1002/(ISSN)1099-1573</t>
  </si>
  <si>
    <t>https://onlinelibrary.wiley.com/journal/10991573</t>
  </si>
  <si>
    <t>3.092</t>
  </si>
  <si>
    <t>PCMR</t>
  </si>
  <si>
    <t>1755-1471</t>
  </si>
  <si>
    <t>1755-148X</t>
  </si>
  <si>
    <t>PIGMENT CELL &amp; MELANOMA RESEARCH</t>
  </si>
  <si>
    <t>10.1111/(ISSN)1755-148X</t>
  </si>
  <si>
    <t>https://onlinelibrary.wiley.com/journal/1755148X</t>
  </si>
  <si>
    <t>yes</t>
  </si>
  <si>
    <t>International Federation of Pigment Cell Societies</t>
  </si>
  <si>
    <t>5.170</t>
  </si>
  <si>
    <t>PLB</t>
  </si>
  <si>
    <t>1435-8603</t>
  </si>
  <si>
    <t>1438-8677</t>
  </si>
  <si>
    <t>PLANT BIOLOGY</t>
  </si>
  <si>
    <t>10.1111/(ISSN)1438-8677</t>
  </si>
  <si>
    <t>https://onlinelibrary.wiley.com/journal/14388677</t>
  </si>
  <si>
    <t>German Botanical Society</t>
  </si>
  <si>
    <t>2.106</t>
  </si>
  <si>
    <t>PBR</t>
  </si>
  <si>
    <t>0179-9541</t>
  </si>
  <si>
    <t>1439-0523</t>
  </si>
  <si>
    <t>PLANT BREEDING</t>
  </si>
  <si>
    <t>10.1111/(ISSN)1439-0523</t>
  </si>
  <si>
    <t>https://onlinelibrary.wiley.com/journal/14390523</t>
  </si>
  <si>
    <t>Plant Development</t>
  </si>
  <si>
    <t>VOL. 97</t>
  </si>
  <si>
    <t>115</t>
  </si>
  <si>
    <t>1.335</t>
  </si>
  <si>
    <t>PCE</t>
  </si>
  <si>
    <t>0140-7791</t>
  </si>
  <si>
    <t>1365-3040</t>
  </si>
  <si>
    <t>PLANT CELL &amp; ENVIRONMENT</t>
  </si>
  <si>
    <t>10.1111/(ISSN)1365-3040</t>
  </si>
  <si>
    <t>https://onlinelibrary.wiley.com/journal/13653040</t>
  </si>
  <si>
    <t>6.173</t>
  </si>
  <si>
    <t>PPA</t>
  </si>
  <si>
    <t>0032-0862</t>
  </si>
  <si>
    <t>1365-3059</t>
  </si>
  <si>
    <t>PLANT PATHOLOGY</t>
  </si>
  <si>
    <t>10.1111/(ISSN)1365-3059</t>
  </si>
  <si>
    <t>https://onlinelibrary.wiley.com/journal/13653059</t>
  </si>
  <si>
    <t>British Society for Plant Pathology</t>
  </si>
  <si>
    <t>PSBI</t>
  </si>
  <si>
    <t>0913-557X</t>
  </si>
  <si>
    <t>1442-1984</t>
  </si>
  <si>
    <t>PLANT SPECIES BIOLOGY</t>
  </si>
  <si>
    <t>10.1111/(ISSN)1442-1984</t>
  </si>
  <si>
    <t>https://onlinelibrary.wiley.com/journal/14421984</t>
  </si>
  <si>
    <t>Society for the Study of Species Biology</t>
  </si>
  <si>
    <t>1612-8850</t>
  </si>
  <si>
    <t>1612-8869</t>
  </si>
  <si>
    <t>PLASMA PROCESSES AND POLYMERS</t>
  </si>
  <si>
    <t>10.1002/(ISSN)1612-8869</t>
  </si>
  <si>
    <t>https://onlinelibrary.wiley.com/journal/16128869</t>
  </si>
  <si>
    <t>2.713</t>
  </si>
  <si>
    <t>PENG</t>
  </si>
  <si>
    <t>0091-9578</t>
  </si>
  <si>
    <t>1941-9635</t>
  </si>
  <si>
    <t>PLASTICS ENGINEERING</t>
  </si>
  <si>
    <t>10.1002/peng.20001</t>
  </si>
  <si>
    <t>https://onlinelibrary.wiley.com/journal/19419635.</t>
  </si>
  <si>
    <t>Now available online</t>
  </si>
  <si>
    <t>PMRJ</t>
  </si>
  <si>
    <t>1934-1482</t>
  </si>
  <si>
    <t>1934-1563</t>
  </si>
  <si>
    <t>PM&amp;R</t>
  </si>
  <si>
    <t>10.1002/(ISSN)1934-1563</t>
  </si>
  <si>
    <t>https://onlinelibrary.wiley.com/journal/19341563</t>
  </si>
  <si>
    <t>Physical Rehabilitation</t>
  </si>
  <si>
    <t>PLAR</t>
  </si>
  <si>
    <t>1081-6976</t>
  </si>
  <si>
    <t>1555-2934</t>
  </si>
  <si>
    <t>POLAR: POLITICAL AND LEGAL ANTHROPOLOGY REVIEW</t>
  </si>
  <si>
    <t>10.1111/(ISSN)1555-2934</t>
  </si>
  <si>
    <t>https://anthrosource.onlinelibrary.wiley.com/journal/15552934</t>
  </si>
  <si>
    <t>0.775</t>
  </si>
  <si>
    <t>POI3</t>
  </si>
  <si>
    <t>1944-2866</t>
  </si>
  <si>
    <t xml:space="preserve">POLICY &amp; INTERNET  </t>
  </si>
  <si>
    <t>10.1002/(ISSN)1944-2866</t>
  </si>
  <si>
    <t>https://onlinelibrary.wiley.com/journal/19442866</t>
  </si>
  <si>
    <t>Public Policy &amp; Administration</t>
  </si>
  <si>
    <t>PSJ</t>
  </si>
  <si>
    <t>0190-292X</t>
  </si>
  <si>
    <t>1541-0072</t>
  </si>
  <si>
    <t>POLICY STUDIES JOURNAL</t>
  </si>
  <si>
    <t>10.1111/(ISSN)1541-0072</t>
  </si>
  <si>
    <t>https://onlinelibrary.wiley.com/journal/15410072</t>
  </si>
  <si>
    <t>2.153</t>
  </si>
  <si>
    <t>POPS</t>
  </si>
  <si>
    <t>0162-895X</t>
  </si>
  <si>
    <t>1467-9221</t>
  </si>
  <si>
    <t>POLITICAL PSYCHOLOGY</t>
  </si>
  <si>
    <t>10.1111/(ISSN)1467-9221</t>
  </si>
  <si>
    <t>https://onlinelibrary.wiley.com/journal/14679221</t>
  </si>
  <si>
    <t>International Society of Political Psychology</t>
  </si>
  <si>
    <t>2.760</t>
  </si>
  <si>
    <t>POLQ</t>
  </si>
  <si>
    <t>0032-3195</t>
  </si>
  <si>
    <t>1538-165X</t>
  </si>
  <si>
    <t>POLITICAL SCIENCE QUARTERLY</t>
  </si>
  <si>
    <t>10.1002/(ISSN)1538-165X</t>
  </si>
  <si>
    <t>https://onlinelibrary.wiley.com/journal/1538165X</t>
  </si>
  <si>
    <t>134</t>
  </si>
  <si>
    <t>Academy of Political Science</t>
  </si>
  <si>
    <t>POLP</t>
  </si>
  <si>
    <t>1555-5623</t>
  </si>
  <si>
    <t>1747-1346</t>
  </si>
  <si>
    <t>POLITICS &amp; POLICY</t>
  </si>
  <si>
    <t>10.1111/(ISSN)1747-1346</t>
  </si>
  <si>
    <t>https://onlinelibrary.wiley.com/journal/17471346</t>
  </si>
  <si>
    <t>PC</t>
  </si>
  <si>
    <t>0272-8397</t>
  </si>
  <si>
    <t>1548-0569</t>
  </si>
  <si>
    <t>POLYMER COMPOSITES</t>
  </si>
  <si>
    <t>10.1002/(ISSN)1548-0569</t>
  </si>
  <si>
    <t>https://onlinelibrary.wiley.com/journal/15480569</t>
  </si>
  <si>
    <t>Composites</t>
  </si>
  <si>
    <t>PCR2</t>
  </si>
  <si>
    <t>2573-7619</t>
  </si>
  <si>
    <t>POLYMER CRYSTALLIZATION</t>
  </si>
  <si>
    <t>10.1002/(ISSN)2573-7619</t>
  </si>
  <si>
    <t>https://onlinelibrary.wiley.com/journal/25737619</t>
  </si>
  <si>
    <t>Polymer Physics</t>
  </si>
  <si>
    <t>PEN</t>
  </si>
  <si>
    <t>0032-3888</t>
  </si>
  <si>
    <t>1548-2634</t>
  </si>
  <si>
    <t>POLYMER ENGINEERING &amp; SCIENCE</t>
  </si>
  <si>
    <t>10.1002/(ISSN)1548-2634</t>
  </si>
  <si>
    <t>https://onlinelibrary.wiley.com/journal/15482634</t>
  </si>
  <si>
    <t>1.719</t>
  </si>
  <si>
    <t>PI</t>
  </si>
  <si>
    <t>0959-8103</t>
  </si>
  <si>
    <t>1097-0126</t>
  </si>
  <si>
    <t>POLYMER INTERNATIONAL</t>
  </si>
  <si>
    <t>10.1002/(ISSN)1097-0126</t>
  </si>
  <si>
    <t>https://onlinelibrary.wiley.com/journal/10970126</t>
  </si>
  <si>
    <t>2.070</t>
  </si>
  <si>
    <t>PAT</t>
  </si>
  <si>
    <t>1042-7147</t>
  </si>
  <si>
    <t>1099-1581</t>
  </si>
  <si>
    <t>POLYMERS FOR ADVANCED TECHNOLOGIES</t>
  </si>
  <si>
    <t>10.1002/(ISSN)1099-1581</t>
  </si>
  <si>
    <t>https://onlinelibrary.wiley.com/journal/10991581</t>
  </si>
  <si>
    <t>Polymer processing</t>
  </si>
  <si>
    <t>1.823</t>
  </si>
  <si>
    <t>PADR</t>
  </si>
  <si>
    <t>0098-7921</t>
  </si>
  <si>
    <t>1728-4457</t>
  </si>
  <si>
    <t>POPULATION AND DEVELOPMENT REVIEW</t>
  </si>
  <si>
    <t>10.1111/(ISSN)1728-4457</t>
  </si>
  <si>
    <t>https://onlinelibrary.wiley.com/journal/17284457</t>
  </si>
  <si>
    <t>Population Council</t>
  </si>
  <si>
    <t>POPE</t>
  </si>
  <si>
    <t>1438-3896</t>
  </si>
  <si>
    <t>1438-390X</t>
  </si>
  <si>
    <t>POPULATION ECOLOGY</t>
  </si>
  <si>
    <t>10.1002/(ISSN)1438-390X</t>
  </si>
  <si>
    <t>https://www.onlinelibrary.wiley.com/journal/1438390X</t>
  </si>
  <si>
    <t>PSP</t>
  </si>
  <si>
    <t>1544-8444</t>
  </si>
  <si>
    <t>1544-8452</t>
  </si>
  <si>
    <t>POPULATION, SPACE AND PLACE</t>
  </si>
  <si>
    <t>10.1002/(ISSN)1544-8452</t>
  </si>
  <si>
    <t>https://onlinelibrary.wiley.com/journal/15448452</t>
  </si>
  <si>
    <t>1.683</t>
  </si>
  <si>
    <t>POP4</t>
  </si>
  <si>
    <t>1944-2858</t>
  </si>
  <si>
    <t xml:space="preserve">POVERTY &amp; PUBLIC POLICY  </t>
  </si>
  <si>
    <t>10.1002/(ISSN)1944-2858</t>
  </si>
  <si>
    <t>https://onlinelibrary.wiley.com/journal/19442858</t>
  </si>
  <si>
    <t>PDI</t>
  </si>
  <si>
    <t>2047-2897</t>
  </si>
  <si>
    <t>2047-2900</t>
  </si>
  <si>
    <t>PRACTICAL DIABETES</t>
  </si>
  <si>
    <t>10.1002/(ISSN)2047-2900</t>
  </si>
  <si>
    <t>https://onlinelibrary.wiley.com/journal/1528252X</t>
  </si>
  <si>
    <t>PD</t>
  </si>
  <si>
    <t>0197-3851</t>
  </si>
  <si>
    <t>1097-0223</t>
  </si>
  <si>
    <t>PRENATAL DIAGNOSIS</t>
  </si>
  <si>
    <t>10.1002/(ISSN)1097-0223</t>
  </si>
  <si>
    <t>https://obgyn.onlinelibrary.wiley.com/journal/10970223</t>
  </si>
  <si>
    <t>International Society for Prenatal Diagnosis</t>
  </si>
  <si>
    <t>PSB</t>
  </si>
  <si>
    <t>0959-6682</t>
  </si>
  <si>
    <t>1931-2253</t>
  </si>
  <si>
    <t>PRESCRIBER</t>
  </si>
  <si>
    <t>10.1002/(ISSN)1931-2253</t>
  </si>
  <si>
    <t>https://onlinelibrary.wiley.com/journal/19312253</t>
  </si>
  <si>
    <t>General &amp; Introductory Medical Science</t>
  </si>
  <si>
    <t>PSQ</t>
  </si>
  <si>
    <t>0360-4918</t>
  </si>
  <si>
    <t>1741-5705</t>
  </si>
  <si>
    <t>PRESIDENTIAL STUDIES QUARTERLY</t>
  </si>
  <si>
    <t>10.1111/(ISSN)1741-5705</t>
  </si>
  <si>
    <t>https://onlinelibrary.wiley.com/journal/17415705</t>
  </si>
  <si>
    <t>American Politics</t>
  </si>
  <si>
    <t>Center for the Study of the Presidency and Congress</t>
  </si>
  <si>
    <t>1617-7061</t>
  </si>
  <si>
    <t>PROCEEDINGS IN APPLIED MATHEMATICS &amp; MECHANICS</t>
  </si>
  <si>
    <t>10.1002/(ISSN)1617-7061</t>
  </si>
  <si>
    <t>https://onlinelibrary.wiley.com/journal/16177061</t>
  </si>
  <si>
    <t>PRA2</t>
  </si>
  <si>
    <t>0044-7870</t>
  </si>
  <si>
    <t>2373-9231</t>
  </si>
  <si>
    <t>PROCEEDINGS OF THE ASSOCIATION FOR INFORMATION SCIENCE AND TECHNOLOGY</t>
  </si>
  <si>
    <t>10.1002/(ISSN)2373-9231</t>
  </si>
  <si>
    <t>https://onlinelibrary.wiley.com/journal/23739231</t>
  </si>
  <si>
    <t>PLMS</t>
  </si>
  <si>
    <t>0024-6115</t>
  </si>
  <si>
    <t>1460-244X</t>
  </si>
  <si>
    <t>PROCEEDINGS OF THE LONDON MATHEMATICAL SOCIETY</t>
  </si>
  <si>
    <t>10.1112/(ISSN)1460-244X</t>
  </si>
  <si>
    <t>https://londmathsoc.onlinelibrary.wiley.com/journal/1460244X</t>
  </si>
  <si>
    <t>118-119</t>
  </si>
  <si>
    <t>1865</t>
  </si>
  <si>
    <t>PRS</t>
  </si>
  <si>
    <t>1066-8527</t>
  </si>
  <si>
    <t>1547-5913</t>
  </si>
  <si>
    <t>PROCESS SAFETY PROGRESS</t>
  </si>
  <si>
    <t>10.1002/(ISSN)1547-5913</t>
  </si>
  <si>
    <t>https://onlinelibrary.wiley.com/journal/15475913</t>
  </si>
  <si>
    <t>Process Safety</t>
  </si>
  <si>
    <t>0.812</t>
  </si>
  <si>
    <t>POMS</t>
  </si>
  <si>
    <t>1059-1478</t>
  </si>
  <si>
    <t>1937-5956</t>
  </si>
  <si>
    <t>PRODUCTION AND OPERATIONS MANAGEMENT</t>
  </si>
  <si>
    <t>10.1111/(ISSN)1937-5956</t>
  </si>
  <si>
    <t>https://onlinelibrary.wiley.com/journal/19375956</t>
  </si>
  <si>
    <t>Production and Operations Management Society</t>
  </si>
  <si>
    <t>1.950</t>
  </si>
  <si>
    <t>PNP</t>
  </si>
  <si>
    <t>1367-7543</t>
  </si>
  <si>
    <t>1931-227X</t>
  </si>
  <si>
    <t>PROGRESS IN NEUROLOGY AND PSYCHIATRY</t>
  </si>
  <si>
    <t>10.1002/(ISSN)1931-227X</t>
  </si>
  <si>
    <t>https://onlinelibrary.wiley.com/journal/1931227X</t>
  </si>
  <si>
    <t>PIP</t>
  </si>
  <si>
    <t>1062-7995</t>
  </si>
  <si>
    <t>1099-159X</t>
  </si>
  <si>
    <t>PROGRESS IN PHOTOVOLTAICS: RESEARCH AND APPLICATIONS</t>
  </si>
  <si>
    <t>10.1002/(ISSN)1099-159X</t>
  </si>
  <si>
    <t>https://onlinelibrary.wiley.com/journal/1099159X</t>
  </si>
  <si>
    <t>Solar Energy &amp; Photovoltaics</t>
  </si>
  <si>
    <t>7.365</t>
  </si>
  <si>
    <t>0721-3115</t>
  </si>
  <si>
    <t>1521-4087</t>
  </si>
  <si>
    <t>PROPELLANTS, EXPLOSIVES, PYROTECHNICS</t>
  </si>
  <si>
    <t>10.1002/(ISSN)1521-4087</t>
  </si>
  <si>
    <t>https://onlinelibrary.wiley.com/journal/15214087</t>
  </si>
  <si>
    <t>1.578</t>
  </si>
  <si>
    <t>PRO</t>
  </si>
  <si>
    <t>0961-8368</t>
  </si>
  <si>
    <t>1469-896X</t>
  </si>
  <si>
    <t>PROTEIN SCIENCE</t>
  </si>
  <si>
    <t>10.1002/(ISSN)1469-896X</t>
  </si>
  <si>
    <t>https://onlinelibrary.wiley.com/journal/1469896X</t>
  </si>
  <si>
    <t>Protein Science</t>
  </si>
  <si>
    <t>The Protein Society</t>
  </si>
  <si>
    <t>PROT</t>
  </si>
  <si>
    <t>0887-3585</t>
  </si>
  <si>
    <t>1097-0134</t>
  </si>
  <si>
    <t>PROTEINS: STRUCTURE, FUNCTION AND BIOINFORMATICS</t>
  </si>
  <si>
    <t>10.1002/(ISSN)1097-0134</t>
  </si>
  <si>
    <t>https://onlinelibrary.wiley.com/journal/10970134</t>
  </si>
  <si>
    <t>2.289</t>
  </si>
  <si>
    <t>1615-9853</t>
  </si>
  <si>
    <t>1615-9861</t>
  </si>
  <si>
    <t>PROTEOMICS</t>
  </si>
  <si>
    <t>10.1002/(ISSN)1615-9861</t>
  </si>
  <si>
    <t>https://onlinelibrary.wiley.com/journal/16159861</t>
  </si>
  <si>
    <t>4.041</t>
  </si>
  <si>
    <t>1862-8346</t>
  </si>
  <si>
    <t>1862-8354</t>
  </si>
  <si>
    <t>PROTEOMICS - CLINICAL APPLICATIONS</t>
  </si>
  <si>
    <t>10.1002/(ISSN)1862-8354</t>
  </si>
  <si>
    <t>https://onlinelibrary.wiley.com/journal/18628354</t>
  </si>
  <si>
    <t>3.814</t>
  </si>
  <si>
    <t>PCHJ</t>
  </si>
  <si>
    <t>2046-0252</t>
  </si>
  <si>
    <t>2046-0260</t>
  </si>
  <si>
    <t>PSYCH JOURNAL</t>
  </si>
  <si>
    <t>10.1002/(ISSN)2046-0260</t>
  </si>
  <si>
    <t>https://onlinelibrary.wiley.com/journal/20460260</t>
  </si>
  <si>
    <t>Institute of Psychology,Chinese Academy of Sciences</t>
  </si>
  <si>
    <t>PCN</t>
  </si>
  <si>
    <t>1323-1316</t>
  </si>
  <si>
    <t>1440-1819</t>
  </si>
  <si>
    <t>PSYCHIATRY AND CLINICAL NEUROSCIENCES</t>
  </si>
  <si>
    <t>10.1111/(ISSN)1440-1819</t>
  </si>
  <si>
    <t>https://onlinelibrary.wiley.com/journal/14401819</t>
  </si>
  <si>
    <t>1933</t>
  </si>
  <si>
    <t>Japanese Society of Psychiatry &amp; Neurology</t>
  </si>
  <si>
    <t>PSYG</t>
  </si>
  <si>
    <t>1346-3500</t>
  </si>
  <si>
    <t>1479-8301</t>
  </si>
  <si>
    <t>PSYCHOGERIATRICS</t>
  </si>
  <si>
    <t>10.1111/(ISSN)1479-8301</t>
  </si>
  <si>
    <t>https://onlinelibrary.wiley.com/journal/14798301</t>
  </si>
  <si>
    <t>Japanese Psychogeriatrics Society (JPSG)</t>
  </si>
  <si>
    <t>1.693</t>
  </si>
  <si>
    <t>MAR</t>
  </si>
  <si>
    <t>0742-6046</t>
  </si>
  <si>
    <t>1520-6793</t>
  </si>
  <si>
    <t>PSYCHOLOGY &amp; MARKETING</t>
  </si>
  <si>
    <t>10.1002/(ISSN)1520-6793</t>
  </si>
  <si>
    <t>https://onlinelibrary.wiley.com/journal/15206793</t>
  </si>
  <si>
    <t>1.367</t>
  </si>
  <si>
    <t>PAPT</t>
  </si>
  <si>
    <t>1476-0835</t>
  </si>
  <si>
    <t>2044-8341</t>
  </si>
  <si>
    <t>PSYCHOLOGY AND PSYCHOTHERAPY: THEORY, RESEARCH AND PRACTICE</t>
  </si>
  <si>
    <t>10.1111/(ISSN)2044-8341</t>
  </si>
  <si>
    <t>https://onlinelibrary.wiley.com/journal/20448341</t>
  </si>
  <si>
    <t>1.627</t>
  </si>
  <si>
    <t>PITS</t>
  </si>
  <si>
    <t>0033-3085</t>
  </si>
  <si>
    <t>1520-6807</t>
  </si>
  <si>
    <t>PSYCHOLOGY IN THE SCHOOLS</t>
  </si>
  <si>
    <t>10.1002/(ISSN)1520-6807</t>
  </si>
  <si>
    <t>https://onlinelibrary.wiley.com/journal/15206807</t>
  </si>
  <si>
    <t>1.190</t>
  </si>
  <si>
    <t>PON</t>
  </si>
  <si>
    <t>1057-9249</t>
  </si>
  <si>
    <t>1099-1611</t>
  </si>
  <si>
    <t>PSYCHO-ONCOLOGY</t>
  </si>
  <si>
    <t>10.1002/(ISSN)1099-1611</t>
  </si>
  <si>
    <t>https://onlinelibrary.wiley.com/journal/10991611</t>
  </si>
  <si>
    <t>Psycho-Oncology</t>
  </si>
  <si>
    <t>The American Psychosocial Oncology Society</t>
  </si>
  <si>
    <t>3.095</t>
  </si>
  <si>
    <t>PSYP</t>
  </si>
  <si>
    <t>0048-5772</t>
  </si>
  <si>
    <t>1469-8986</t>
  </si>
  <si>
    <t>PSYCHOPHYSIOLOGY</t>
  </si>
  <si>
    <t>10.1111/(ISSN)1469-8986</t>
  </si>
  <si>
    <t>https://onlinelibrary.wiley.com/journal/14698986</t>
  </si>
  <si>
    <t>Society for Psychophysiological Research</t>
  </si>
  <si>
    <t>2.668</t>
  </si>
  <si>
    <t>PPI</t>
  </si>
  <si>
    <t>1476-9263</t>
  </si>
  <si>
    <t>1556-9195</t>
  </si>
  <si>
    <t>PSYCHOTHERAPY AND POLITICS INTERNATIONAL</t>
  </si>
  <si>
    <t>10.1002/(ISSN)1556-9195</t>
  </si>
  <si>
    <t>https://onlinelibrary.wiley.com/journal/15569195</t>
  </si>
  <si>
    <t>PADM</t>
  </si>
  <si>
    <t>0033-3298</t>
  </si>
  <si>
    <t>1467-9299</t>
  </si>
  <si>
    <t>PUBLIC ADMINISTRATION</t>
  </si>
  <si>
    <t>10.1111/(ISSN)1467-9299</t>
  </si>
  <si>
    <t>https://onlinelibrary.wiley.com/journal/14679299</t>
  </si>
  <si>
    <t>2.959</t>
  </si>
  <si>
    <t>PAD</t>
  </si>
  <si>
    <t>0271-2075</t>
  </si>
  <si>
    <t>1099-162X</t>
  </si>
  <si>
    <t>PUBLIC ADMINISTRATION AND DEVELOPMENT</t>
  </si>
  <si>
    <t>10.1002/(ISSN)1099-162X</t>
  </si>
  <si>
    <t>https://onlinelibrary.wiley.com/journal/1099162X</t>
  </si>
  <si>
    <t>PUAR</t>
  </si>
  <si>
    <t>0033-3352</t>
  </si>
  <si>
    <t>1540-6210</t>
  </si>
  <si>
    <t>PUBLIC ADMINISTRATION REVIEW</t>
  </si>
  <si>
    <t>10.1111/(ISSN)1540-6210</t>
  </si>
  <si>
    <t>https://onlinelibrary.wiley.com/journal/15406210</t>
  </si>
  <si>
    <t>American Society for Public Administration</t>
  </si>
  <si>
    <t>3.473</t>
  </si>
  <si>
    <t>PBAF</t>
  </si>
  <si>
    <t>0275-1100</t>
  </si>
  <si>
    <t>1540-5850</t>
  </si>
  <si>
    <t>PUBLIC BUDGETING AND FINANCE</t>
  </si>
  <si>
    <t>10.1111/(ISSN)1540-5850</t>
  </si>
  <si>
    <t>https://onlinelibrary.wiley.com/journal/15405850</t>
  </si>
  <si>
    <t>Public Financial Publications, Inc.</t>
  </si>
  <si>
    <t>PHN</t>
  </si>
  <si>
    <t>0737-1209</t>
  </si>
  <si>
    <t>1525-1446</t>
  </si>
  <si>
    <t>PUBLIC HEALTH NURSING</t>
  </si>
  <si>
    <t>10.1111/(ISSN)1525-1446</t>
  </si>
  <si>
    <t>https://onlinelibrary.wiley.com/journal/15251446</t>
  </si>
  <si>
    <t>Public Health Nursing &amp; Health Visiting</t>
  </si>
  <si>
    <t>0.788</t>
  </si>
  <si>
    <t>QRE</t>
  </si>
  <si>
    <t>0748-8017</t>
  </si>
  <si>
    <t>1099-1638</t>
  </si>
  <si>
    <t>QUALITY AND RELIABILITY ENGINEERING INTERNATIONAL</t>
  </si>
  <si>
    <t>10.1002/(ISSN)1099-1638</t>
  </si>
  <si>
    <t>https://onlinelibrary.wiley.com/journal/10991638</t>
  </si>
  <si>
    <t>Engineering Statistics</t>
  </si>
  <si>
    <t>QUAN</t>
  </si>
  <si>
    <t>1759-7323</t>
  </si>
  <si>
    <t>1759-7331</t>
  </si>
  <si>
    <t>QUANTITATIVE ECONOMICS</t>
  </si>
  <si>
    <t>10.1111/(ISSN)1759-7331</t>
  </si>
  <si>
    <t>https://onlinelibrary.wiley.com/journal/17597331</t>
  </si>
  <si>
    <t>Open Access. Free title on a bundle</t>
  </si>
  <si>
    <t>QUE2</t>
  </si>
  <si>
    <t>2577-0470</t>
  </si>
  <si>
    <t>QUANTUM ENGINEERING</t>
  </si>
  <si>
    <t>QJ</t>
  </si>
  <si>
    <t>0035-9009</t>
  </si>
  <si>
    <t>1477-870X</t>
  </si>
  <si>
    <t>QUARTERLY JOURNAL OF THE ROYAL METEOROLOGICAL SOCIETY</t>
  </si>
  <si>
    <t>10.1002/(ISSN)1477-870X</t>
  </si>
  <si>
    <t>https://rmets.onlinelibrary.wiley.com/journal/1477870X</t>
  </si>
  <si>
    <t>145</t>
  </si>
  <si>
    <t>1873</t>
  </si>
  <si>
    <t>578</t>
  </si>
  <si>
    <t>3.444</t>
  </si>
  <si>
    <t>RADM</t>
  </si>
  <si>
    <t>0033-6807</t>
  </si>
  <si>
    <t>1467-9310</t>
  </si>
  <si>
    <t>R &amp; D MANAGEMENT</t>
  </si>
  <si>
    <t>10.1111/(ISSN)1467-9310</t>
  </si>
  <si>
    <t>https://onlinelibrary.wiley.com/journal/14679310</t>
  </si>
  <si>
    <t>R &amp; D Management Society</t>
  </si>
  <si>
    <t>RDS</t>
  </si>
  <si>
    <t>0048-6604</t>
  </si>
  <si>
    <t>1944-799X</t>
  </si>
  <si>
    <t>RADIO SCIENCE</t>
  </si>
  <si>
    <t>10.1002/(ISSN)1944-799X</t>
  </si>
  <si>
    <t>https://agupubs.onlinelibrary.wiley.com/journal/1944799X</t>
  </si>
  <si>
    <t>Electromagnetic Theory</t>
  </si>
  <si>
    <t>RSA</t>
  </si>
  <si>
    <t>1042-9832</t>
  </si>
  <si>
    <t>1098-2418</t>
  </si>
  <si>
    <t>RANDOM STRUCTURES &amp; ALGORITHMS</t>
  </si>
  <si>
    <t>10.1002/(ISSN)1098-2418</t>
  </si>
  <si>
    <t>https://onlinelibrary.wiley.com/journal/10982418</t>
  </si>
  <si>
    <t>Discrete Mathematics</t>
  </si>
  <si>
    <t>54-55</t>
  </si>
  <si>
    <t>1.011</t>
  </si>
  <si>
    <t>RCM</t>
  </si>
  <si>
    <t>0951-4198</t>
  </si>
  <si>
    <t>1097-0231</t>
  </si>
  <si>
    <t>RAPID COMMUNICATIONS IN MASS SPECTROMETRY</t>
  </si>
  <si>
    <t>10.1002/(ISSN)1097-0231</t>
  </si>
  <si>
    <t>https://onlinelibrary.wiley.com/journal/10970231</t>
  </si>
  <si>
    <t>2.226</t>
  </si>
  <si>
    <t>RATI</t>
  </si>
  <si>
    <t>0034-0006</t>
  </si>
  <si>
    <t>1467-9329</t>
  </si>
  <si>
    <t>RATIO</t>
  </si>
  <si>
    <t>10.1111/(ISSN)1467-9329</t>
  </si>
  <si>
    <t>https://onlinelibrary.wiley.com/journal/14679329</t>
  </si>
  <si>
    <t>RAJU</t>
  </si>
  <si>
    <t>0952-1917</t>
  </si>
  <si>
    <t>1467-9337</t>
  </si>
  <si>
    <t>RATIO JURIS</t>
  </si>
  <si>
    <t>10.1111/(ISSN)1467-9337</t>
  </si>
  <si>
    <t>https://onlinelibrary.wiley.com/journal/14679337</t>
  </si>
  <si>
    <t>University of Bologna</t>
  </si>
  <si>
    <t>RRQ</t>
  </si>
  <si>
    <t>0034-0553</t>
  </si>
  <si>
    <t>1936-2722</t>
  </si>
  <si>
    <t>READING RESEARCH QUARTERLY</t>
  </si>
  <si>
    <t>10.1002/(ISSN)1936-2722</t>
  </si>
  <si>
    <t>https://ila.onlinelibrary.wiley.com/journal/19362722</t>
  </si>
  <si>
    <t>REEC</t>
  </si>
  <si>
    <t>1080-8620</t>
  </si>
  <si>
    <t>1540-6229</t>
  </si>
  <si>
    <t>REAL ESTATE ECONOMICS</t>
  </si>
  <si>
    <t>10.1111/(ISSN)1540-6229</t>
  </si>
  <si>
    <t>https://onlinelibrary.wiley.com/journal/15406229</t>
  </si>
  <si>
    <t>Property &amp; Real Estate</t>
  </si>
  <si>
    <t>American Real Estate and Urban Economics Association</t>
  </si>
  <si>
    <t>0.758</t>
  </si>
  <si>
    <t>NSR</t>
  </si>
  <si>
    <t>2155-644X</t>
  </si>
  <si>
    <t>2155-6458</t>
  </si>
  <si>
    <t>RECRUITING &amp; RETAINING ADULT LEARNERS</t>
  </si>
  <si>
    <t>10.1002/(ISSN)2155-6458</t>
  </si>
  <si>
    <t>https://onlinelibrary.wiley.com/journal/21556458</t>
  </si>
  <si>
    <t>RSP3</t>
  </si>
  <si>
    <t>1757-7802</t>
  </si>
  <si>
    <t>REGIONAL SCIENCE POLICY &amp; PRACTICE</t>
  </si>
  <si>
    <t>10.1111/(ISSN)1757-7802</t>
  </si>
  <si>
    <t>https://onlinelibrary.wiley.com/journal/17577802</t>
  </si>
  <si>
    <t>REGO</t>
  </si>
  <si>
    <t>1748-5983</t>
  </si>
  <si>
    <t>1748-5991</t>
  </si>
  <si>
    <t>REGULATION &amp; GOVERNANCE</t>
  </si>
  <si>
    <t>10.1111/(ISSN)1748-5991</t>
  </si>
  <si>
    <t>https://onlinelibrary.wiley.com/journal/17485991</t>
  </si>
  <si>
    <t>2.898</t>
  </si>
  <si>
    <t>REC3</t>
  </si>
  <si>
    <t>1749-8171</t>
  </si>
  <si>
    <t xml:space="preserve">RELIGION COMPASS  </t>
  </si>
  <si>
    <t>10.1111/(ISSN)1749-8171</t>
  </si>
  <si>
    <t>https://onlinelibrary.wiley.com/journal/17498171</t>
  </si>
  <si>
    <t>RSR</t>
  </si>
  <si>
    <t>0319-485X</t>
  </si>
  <si>
    <t>1748-0922</t>
  </si>
  <si>
    <t>RELIGIOUS STUDIES REVIEW</t>
  </si>
  <si>
    <t>10.1111/(ISSN)1748-0922</t>
  </si>
  <si>
    <t>https://onlinelibrary.wiley.com/journal/17480922</t>
  </si>
  <si>
    <t>Religious Studies</t>
  </si>
  <si>
    <t>Rice University, Department of Religious Studies</t>
  </si>
  <si>
    <t>REM</t>
  </si>
  <si>
    <t>1051-5658</t>
  </si>
  <si>
    <t>1520-6831</t>
  </si>
  <si>
    <t>REMEDIATION</t>
  </si>
  <si>
    <t>10.1002/(ISSN)1520-6831</t>
  </si>
  <si>
    <t>https://onlinelibrary.wiley.com/journal/15206831</t>
  </si>
  <si>
    <t>REST</t>
  </si>
  <si>
    <t>0269-1213</t>
  </si>
  <si>
    <t>1477-4658</t>
  </si>
  <si>
    <t>RENAISSANCE STUDIES</t>
  </si>
  <si>
    <t>10.1111/(ISSN)1477-4658</t>
  </si>
  <si>
    <t>https://onlinelibrary.wiley.com/journal/14774658</t>
  </si>
  <si>
    <t>Renaissance History</t>
  </si>
  <si>
    <t>Society for Renaissance Studies</t>
  </si>
  <si>
    <t>RDA</t>
  </si>
  <si>
    <t>0936-6768</t>
  </si>
  <si>
    <t>1439-0531</t>
  </si>
  <si>
    <t>REPRODUCTION IN DOMESTIC ANIMALS</t>
  </si>
  <si>
    <t>10.1111/(ISSN)1439-0531</t>
  </si>
  <si>
    <t>https://onlinelibrary.wiley.com/journal/14390531</t>
  </si>
  <si>
    <t>European Society for Domestic Animal Reproduction</t>
  </si>
  <si>
    <t>1.210</t>
  </si>
  <si>
    <t>NUR</t>
  </si>
  <si>
    <t>0160-6891</t>
  </si>
  <si>
    <t>1098-240X</t>
  </si>
  <si>
    <t>RESEARCH IN NURSING &amp; HEALTH</t>
  </si>
  <si>
    <t>10.1002/(ISSN)1098-240X</t>
  </si>
  <si>
    <t>https://onlinelibrary.wiley.com/journal/1098240X</t>
  </si>
  <si>
    <t>JRSM</t>
  </si>
  <si>
    <t>1759-2879</t>
  </si>
  <si>
    <t>1759-2887</t>
  </si>
  <si>
    <t>RESEARCH SYNTHESIS METHODS</t>
  </si>
  <si>
    <t>10.1002/(ISSN)1759-2887</t>
  </si>
  <si>
    <t>https://onlinelibrary.wiley.com/journal/17592887</t>
  </si>
  <si>
    <t>Society for Research Synthesis Methodology</t>
  </si>
  <si>
    <t>2.462</t>
  </si>
  <si>
    <t>RGE</t>
  </si>
  <si>
    <t>1344-1698</t>
  </si>
  <si>
    <t>1751-3928</t>
  </si>
  <si>
    <t>RESOURCE GEOLOGY</t>
  </si>
  <si>
    <t>10.1111/(ISSN)1751-3928</t>
  </si>
  <si>
    <t>https://onlinelibrary.wiley.com/journal/17513928</t>
  </si>
  <si>
    <t>The Society of Resource Geology</t>
  </si>
  <si>
    <t>0.830</t>
  </si>
  <si>
    <t>RESP</t>
  </si>
  <si>
    <t>1323-7799</t>
  </si>
  <si>
    <t>1440-1843</t>
  </si>
  <si>
    <t>RESPIROLOGY</t>
  </si>
  <si>
    <t>10.1111/(ISSN)1440-1843</t>
  </si>
  <si>
    <t>https://onlinelibrary.wiley.com/journal/14401843</t>
  </si>
  <si>
    <t>Asian Pacific Society of Respirology</t>
  </si>
  <si>
    <t>3.256</t>
  </si>
  <si>
    <t>REC</t>
  </si>
  <si>
    <t>1061-2971</t>
  </si>
  <si>
    <t>1526-100X</t>
  </si>
  <si>
    <t>RESTORATION ECOLOGY</t>
  </si>
  <si>
    <t>10.1111/(ISSN)1526-100X</t>
  </si>
  <si>
    <t>https://onlinelibrary.wiley.com/journal/1526100X</t>
  </si>
  <si>
    <t>Population &amp; Community Ecology</t>
  </si>
  <si>
    <t>Society for Ecological Restoration</t>
  </si>
  <si>
    <t>1.724</t>
  </si>
  <si>
    <t>RODE</t>
  </si>
  <si>
    <t>1363-6669</t>
  </si>
  <si>
    <t>1467-9361</t>
  </si>
  <si>
    <t>REVIEW OF DEVELOPMENT ECONOMICS</t>
  </si>
  <si>
    <t>10.1111/(ISSN)1467-9361</t>
  </si>
  <si>
    <t>https://onlinelibrary.wiley.com/journal/14679361</t>
  </si>
  <si>
    <t>Economic Development</t>
  </si>
  <si>
    <t>0.459</t>
  </si>
  <si>
    <t>REV3</t>
  </si>
  <si>
    <t>2049-6613</t>
  </si>
  <si>
    <t>REVIEW OF EDUCATION</t>
  </si>
  <si>
    <t>10.1002/(ISSN)2049-6613</t>
  </si>
  <si>
    <t>https://onlinelibrary.wiley.com/journal/20496613</t>
  </si>
  <si>
    <t>REEL</t>
  </si>
  <si>
    <t>2050-0386</t>
  </si>
  <si>
    <t>2050-0394</t>
  </si>
  <si>
    <t>REVIEW OF EUROPEAN, COMPARATIVE &amp; INTERNATIONALENVIRONMENTAL LAW (RECIEL)</t>
  </si>
  <si>
    <t>10.1002/(ISSN)2050-0394</t>
  </si>
  <si>
    <t>https://onlinelibrary.wiley.com/journal/20500394</t>
  </si>
  <si>
    <t>RFE</t>
  </si>
  <si>
    <t>1058-3300</t>
  </si>
  <si>
    <t>1873-5924</t>
  </si>
  <si>
    <t>REVIEW OF FINANCIAL ECONOMICS</t>
  </si>
  <si>
    <t>10.1002/(ISSN)1873-5924</t>
  </si>
  <si>
    <t>https://onlinelibrary.wiley.com/journal/18735924</t>
  </si>
  <si>
    <t>University of New Orleans</t>
  </si>
  <si>
    <t>ROIW</t>
  </si>
  <si>
    <t>0034-6586</t>
  </si>
  <si>
    <t>1475-4991</t>
  </si>
  <si>
    <t>REVIEW OF INCOME AND WEALTH</t>
  </si>
  <si>
    <t>10.1111/(ISSN)1475-4991</t>
  </si>
  <si>
    <t>https://onlinelibrary.wiley.com/journal/14754991</t>
  </si>
  <si>
    <t>International Association for Research in Income and Wealth</t>
  </si>
  <si>
    <t>ROIE</t>
  </si>
  <si>
    <t>0965-7576</t>
  </si>
  <si>
    <t>1467-9396</t>
  </si>
  <si>
    <t>REVIEW OF INTERNATIONAL ECONOMICS</t>
  </si>
  <si>
    <t>10.1111/(ISSN)1467-9396</t>
  </si>
  <si>
    <t>https://onlinelibrary.wiley.com/journal/14679396</t>
  </si>
  <si>
    <t>1.060</t>
  </si>
  <si>
    <t>ROPR</t>
  </si>
  <si>
    <t>1541-132X</t>
  </si>
  <si>
    <t>1541-1338</t>
  </si>
  <si>
    <t>REVIEW OF POLICY RESEARCH</t>
  </si>
  <si>
    <t>10.1111/(ISSN)1541-1338</t>
  </si>
  <si>
    <t>https://onlinelibrary.wiley.com/journal/15411338</t>
  </si>
  <si>
    <t>RURD</t>
  </si>
  <si>
    <t>0917-0553</t>
  </si>
  <si>
    <t>1467-940X</t>
  </si>
  <si>
    <t>REVIEW OF URBAN &amp; REGIONAL DEVELOPMENT STUDIES</t>
  </si>
  <si>
    <t>10.1111/(ISSN)1467-940X</t>
  </si>
  <si>
    <t>https://onlinelibrary.wiley.com/journal/1467940X</t>
  </si>
  <si>
    <t>Applied Regional Science Conference</t>
  </si>
  <si>
    <t>RAQ</t>
  </si>
  <si>
    <t>1753-5123</t>
  </si>
  <si>
    <t>1753-5131</t>
  </si>
  <si>
    <t>REVIEWS IN AQUACULTURE</t>
  </si>
  <si>
    <t>10.1111/(ISSN)1753-5131</t>
  </si>
  <si>
    <t>https://onlinelibrary.wiley.com/journal/17535131</t>
  </si>
  <si>
    <t>3.923</t>
  </si>
  <si>
    <t>RMV</t>
  </si>
  <si>
    <t>1052-9276</t>
  </si>
  <si>
    <t>1099-1654</t>
  </si>
  <si>
    <t>REVIEWS IN MEDICAL VIROLOGY</t>
  </si>
  <si>
    <t>10.1002/(ISSN)1099-1654</t>
  </si>
  <si>
    <t>https://onlinelibrary.wiley.com/journal/10991654</t>
  </si>
  <si>
    <t>5.439</t>
  </si>
  <si>
    <t>RIRT</t>
  </si>
  <si>
    <t>1350-7303</t>
  </si>
  <si>
    <t>1467-9418</t>
  </si>
  <si>
    <t>REVIEWS IN RELIGION &amp; THEOLOGY</t>
  </si>
  <si>
    <t>10.1111/(ISSN)1467-9418</t>
  </si>
  <si>
    <t>https://onlinelibrary.wiley.com/journal/14679418</t>
  </si>
  <si>
    <t>ROG</t>
  </si>
  <si>
    <t>8755-1209</t>
  </si>
  <si>
    <t>1944-9208</t>
  </si>
  <si>
    <t>REVIEWS OF GEOPHYSICS</t>
  </si>
  <si>
    <t>10.1002/(ISSN)1944-9208</t>
  </si>
  <si>
    <t>https://agupubs.onlinelibrary.wiley.com/journal/19449208</t>
  </si>
  <si>
    <t>Environmental Physics</t>
  </si>
  <si>
    <t>11.444</t>
  </si>
  <si>
    <t>ILRS</t>
  </si>
  <si>
    <t>0378-5548</t>
  </si>
  <si>
    <t>1564-9148</t>
  </si>
  <si>
    <t>REVISTA INTERNACIONAL DEL TRABAJO</t>
  </si>
  <si>
    <t>10.1111/(ISSN)1564-9148</t>
  </si>
  <si>
    <t>https://onlinelibrary.wiley.com/journal/15649148</t>
  </si>
  <si>
    <t>ILRF</t>
  </si>
  <si>
    <t>0378-5599</t>
  </si>
  <si>
    <t>1564-9121</t>
  </si>
  <si>
    <t>REVUE INTERNATIONALE DU TRAVAIL</t>
  </si>
  <si>
    <t>10.1111/(ISSN)1564-9121</t>
  </si>
  <si>
    <t>https://onlinelibrary.wiley.com/journal/15649121</t>
  </si>
  <si>
    <t>RISA</t>
  </si>
  <si>
    <t>0272-4332</t>
  </si>
  <si>
    <t>1539-6924</t>
  </si>
  <si>
    <t>RISK ANALYSIS</t>
  </si>
  <si>
    <t>10.1111/(ISSN)1539-6924</t>
  </si>
  <si>
    <t>https://onlinelibrary.wiley.com/journal/15396924</t>
  </si>
  <si>
    <t>Society for Risk Analysis</t>
  </si>
  <si>
    <t>RMIR</t>
  </si>
  <si>
    <t>1098-1616</t>
  </si>
  <si>
    <t>1540-6296</t>
  </si>
  <si>
    <t>RISK MANAGEMENT AND INSURANCE REVIEW</t>
  </si>
  <si>
    <t>10.1111/(ISSN)1540-6296</t>
  </si>
  <si>
    <t>https://onlinelibrary.wiley.com/journal/15406296</t>
  </si>
  <si>
    <t>RHC3</t>
  </si>
  <si>
    <t>1944-4079</t>
  </si>
  <si>
    <t xml:space="preserve">RISK, HAZARDS &amp; CRISIS IN PUBLIC POLICY </t>
  </si>
  <si>
    <t>10.1002/(ISSN)1944-4079</t>
  </si>
  <si>
    <t>https://onlinelibrary.wiley.com/journal/19444079</t>
  </si>
  <si>
    <t>RRA</t>
  </si>
  <si>
    <t>1535-1459</t>
  </si>
  <si>
    <t>1535-1467</t>
  </si>
  <si>
    <t>RIVER RESEARCH AND APPLICATIONS</t>
  </si>
  <si>
    <t>10.1002/(ISSN)1535-1467</t>
  </si>
  <si>
    <t>https://onlinelibrary.wiley.com/journal/15351467</t>
  </si>
  <si>
    <t>1.980</t>
  </si>
  <si>
    <t>RUSO</t>
  </si>
  <si>
    <t>0036-0112</t>
  </si>
  <si>
    <t>1549-0831</t>
  </si>
  <si>
    <t>RURAL SOCIOLOGY</t>
  </si>
  <si>
    <t>10.1111/(ISSN)1549-0831</t>
  </si>
  <si>
    <t>https://onlinelibrary.wiley.com/journal/15490831</t>
  </si>
  <si>
    <t>Rural Sociological Society (RSS)</t>
  </si>
  <si>
    <t>1.718</t>
  </si>
  <si>
    <t>SCS</t>
  </si>
  <si>
    <t>0283-9318</t>
  </si>
  <si>
    <t>1471-6712</t>
  </si>
  <si>
    <t>SCANDINAVIAN JOURNAL OF CARING SCIENCES</t>
  </si>
  <si>
    <t>10.1111/(ISSN)1471-6712</t>
  </si>
  <si>
    <t>https://onlinelibrary.wiley.com/journal/14716712</t>
  </si>
  <si>
    <t>Nordic College of Caring Science</t>
  </si>
  <si>
    <t>1.438</t>
  </si>
  <si>
    <t>SJI</t>
  </si>
  <si>
    <t>0300-9475</t>
  </si>
  <si>
    <t>1365-3083</t>
  </si>
  <si>
    <t>SCANDINAVIAN JOURNAL OF IMMUNOLOGY</t>
  </si>
  <si>
    <t>10.1111/(ISSN)1365-3083</t>
  </si>
  <si>
    <t>https://onlinelibrary.wiley.com/journal/13653083</t>
  </si>
  <si>
    <t>89-90</t>
  </si>
  <si>
    <t>The Foundation for the Scandinavian Journal of Immunology</t>
  </si>
  <si>
    <t>2.256</t>
  </si>
  <si>
    <t>SMS</t>
  </si>
  <si>
    <t>0905-7188</t>
  </si>
  <si>
    <t>1600-0838</t>
  </si>
  <si>
    <t>SCANDINAVIAN JOURNAL OF MEDICINE &amp; SCIENCE INSPORTS</t>
  </si>
  <si>
    <t>10.1111/(ISSN)1600-0838</t>
  </si>
  <si>
    <t>https://onlinelibrary.wiley.com/journal/16000838</t>
  </si>
  <si>
    <t>Sports Medicine</t>
  </si>
  <si>
    <t>Scandinavian Foundation of Medicine and Sceince in Sports</t>
  </si>
  <si>
    <t>3.331</t>
  </si>
  <si>
    <t>SJOP</t>
  </si>
  <si>
    <t>0036-5564</t>
  </si>
  <si>
    <t>1467-9450</t>
  </si>
  <si>
    <t>SCANDINAVIAN JOURNAL OF PSYCHOLOGY</t>
  </si>
  <si>
    <t>10.1111/(ISSN)1467-9450</t>
  </si>
  <si>
    <t>https://onlinelibrary.wiley.com/journal/14679450</t>
  </si>
  <si>
    <t>Scandanavian Psychological Associations</t>
  </si>
  <si>
    <t>1.284</t>
  </si>
  <si>
    <t>SJOS</t>
  </si>
  <si>
    <t>0303-6898</t>
  </si>
  <si>
    <t>1467-9469</t>
  </si>
  <si>
    <t>SCANDINAVIAN JOURNAL OF STATISTICS</t>
  </si>
  <si>
    <t>10.1111/(ISSN)1467-9469</t>
  </si>
  <si>
    <t>https://onlinelibrary.wiley.com/journal/14679469</t>
  </si>
  <si>
    <t>Danish Society for Theoretical Statistics (DSTS)</t>
  </si>
  <si>
    <t>SCPS</t>
  </si>
  <si>
    <t>0080-6757</t>
  </si>
  <si>
    <t>1467-9477</t>
  </si>
  <si>
    <t>SCANDINAVIAN POLITICAL STUDIES</t>
  </si>
  <si>
    <t>10.1111/(ISSN)1467-9477</t>
  </si>
  <si>
    <t>https://onlinelibrary.wiley.com/journal/14679477</t>
  </si>
  <si>
    <t>Nordic Political Science Association</t>
  </si>
  <si>
    <t>0.632</t>
  </si>
  <si>
    <t>SSM</t>
  </si>
  <si>
    <t>0036-6803</t>
  </si>
  <si>
    <t>1949-8594</t>
  </si>
  <si>
    <t>SCHOOL SCIENCE AND MATHEMATICS</t>
  </si>
  <si>
    <t>10.1111/(ISSN)1949-8594</t>
  </si>
  <si>
    <t>https://onlinelibrary.wiley.com/journal/19498594</t>
  </si>
  <si>
    <t>School Science and Mathematics Association (SSMA)</t>
  </si>
  <si>
    <t>SCE</t>
  </si>
  <si>
    <t>0036-8326</t>
  </si>
  <si>
    <t>1098-237X</t>
  </si>
  <si>
    <t>SCIENCE EDUCATION</t>
  </si>
  <si>
    <t>10.1002/(ISSN)1098-237X</t>
  </si>
  <si>
    <t>https://onlinelibrary.wiley.com/journal/1098237X</t>
  </si>
  <si>
    <t>VOL. 15</t>
  </si>
  <si>
    <t>2.506</t>
  </si>
  <si>
    <t>SJPE</t>
  </si>
  <si>
    <t>0036-9292</t>
  </si>
  <si>
    <t>1467-9485</t>
  </si>
  <si>
    <t>SCOTTISH JOURNAL OF POLITICAL ECONOMY</t>
  </si>
  <si>
    <t>10.1111/(ISSN)1467-9485</t>
  </si>
  <si>
    <t>https://onlinelibrary.wiley.com/journal/14679485</t>
  </si>
  <si>
    <t>Scottish Economic Society</t>
  </si>
  <si>
    <t>0.648</t>
  </si>
  <si>
    <t>SPY2</t>
  </si>
  <si>
    <t>2475-6725</t>
  </si>
  <si>
    <t>SECURITY AND PRIVACY</t>
  </si>
  <si>
    <t>10.1002/(ISSN)2475-6725</t>
  </si>
  <si>
    <t>https://onlinelibrary.wiley.com/journal/24756726</t>
  </si>
  <si>
    <t>SED</t>
  </si>
  <si>
    <t>0037-0746</t>
  </si>
  <si>
    <t>1365-3091</t>
  </si>
  <si>
    <t>SEDIMENTOLOGY</t>
  </si>
  <si>
    <t>10.1111/(ISSN)1365-3091</t>
  </si>
  <si>
    <t>https://onlinelibrary.wiley.com/journal/13653091</t>
  </si>
  <si>
    <t>Sedimentology &amp; Stratigraphy</t>
  </si>
  <si>
    <t>International Association of Sedimentologists</t>
  </si>
  <si>
    <t>3.638</t>
  </si>
  <si>
    <t>SDI</t>
  </si>
  <si>
    <t>0894-0959</t>
  </si>
  <si>
    <t>1525-139X</t>
  </si>
  <si>
    <t>SEMINARS IN DIALYSIS</t>
  </si>
  <si>
    <t>10.1111/(ISSN)1525-139X</t>
  </si>
  <si>
    <t>https://onlinelibrary.wiley.com/journal/1525139X</t>
  </si>
  <si>
    <t>American Society of Diagnostic and Interventional Nephrology</t>
  </si>
  <si>
    <t>1.671</t>
  </si>
  <si>
    <t>E555</t>
  </si>
  <si>
    <t>2573-1815</t>
  </si>
  <si>
    <t>SEPARATION SCIENCE PLUS</t>
  </si>
  <si>
    <t>10.1002/(ISSN)2573-1815</t>
  </si>
  <si>
    <t>https://onlinelibrary.wiley.com/journal/25731815</t>
  </si>
  <si>
    <t>SDTP</t>
  </si>
  <si>
    <t>0097-966X</t>
  </si>
  <si>
    <t>2168-0159</t>
  </si>
  <si>
    <t>SID SYMPOSIUM DIGEST OF TECHNICAL PAPERS</t>
  </si>
  <si>
    <t>10.1002/(ISSN)2168-0159</t>
  </si>
  <si>
    <t>https://onlinelibrary.wiley.com/journal/21680159</t>
  </si>
  <si>
    <t>SIGN</t>
  </si>
  <si>
    <t>1740-9705</t>
  </si>
  <si>
    <t>1740-9713</t>
  </si>
  <si>
    <t>SIGNIFICANCE</t>
  </si>
  <si>
    <t>10.1111/(ISSN)1740-9713</t>
  </si>
  <si>
    <t>https://rss.onlinelibrary.wiley.com/journal/17409713</t>
  </si>
  <si>
    <t>Popular Interest Statistics</t>
  </si>
  <si>
    <t>American Statistical Association</t>
  </si>
  <si>
    <t>SJTG</t>
  </si>
  <si>
    <t>0129-7619</t>
  </si>
  <si>
    <t>1467-9493</t>
  </si>
  <si>
    <t>SINGAPORE JOURNAL OF TROPICAL GEOGRAPHY</t>
  </si>
  <si>
    <t>10.1111/(ISSN)1467-9493</t>
  </si>
  <si>
    <t>https://onlinelibrary.wiley.com/journal/14679493</t>
  </si>
  <si>
    <t>Department of Geography, National University of Singapore</t>
  </si>
  <si>
    <t>1.277</t>
  </si>
  <si>
    <t>SRT</t>
  </si>
  <si>
    <t>0909-752X</t>
  </si>
  <si>
    <t>1600-0846</t>
  </si>
  <si>
    <t>SKIN RESEARCH AND TECHNOLOGY</t>
  </si>
  <si>
    <t>10.1111/(ISSN)1600-0846</t>
  </si>
  <si>
    <t>https://onlinelibrary.wiley.com/journal/16000846</t>
  </si>
  <si>
    <t>International Society for Bioengineering and the Skin</t>
  </si>
  <si>
    <t>1.662</t>
  </si>
  <si>
    <t>1613-6810</t>
  </si>
  <si>
    <t>1613-6829</t>
  </si>
  <si>
    <t>SMALL</t>
  </si>
  <si>
    <t>10.1002/(ISSN)1613-6829</t>
  </si>
  <si>
    <t>https://onlinelibrary.wiley.com/journal/16136829</t>
  </si>
  <si>
    <t>General Nanotechnology</t>
  </si>
  <si>
    <t>8.643</t>
  </si>
  <si>
    <t>E770</t>
  </si>
  <si>
    <t>2366-9608</t>
  </si>
  <si>
    <t>SMALL METHODS</t>
  </si>
  <si>
    <t>10.1002/(ISSN)2366-9608</t>
  </si>
  <si>
    <t>https://onlinelibrary.wiley.com/journal/23669608</t>
  </si>
  <si>
    <t>SPC3</t>
  </si>
  <si>
    <t>1751-9004</t>
  </si>
  <si>
    <t>SOCIAL AND PERSONALITY PSYCHOLOGY COMPASS</t>
  </si>
  <si>
    <t>10.1111/(ISSN)1751-9004</t>
  </si>
  <si>
    <t>https://onlinelibrary.wiley.com/journal/17519004</t>
  </si>
  <si>
    <t>SOCA</t>
  </si>
  <si>
    <t>0964-0282</t>
  </si>
  <si>
    <t>1469-8676</t>
  </si>
  <si>
    <t>SOCIAL ANTHROPOLOGY</t>
  </si>
  <si>
    <t>10.1111/(ISSN)1469-8676</t>
  </si>
  <si>
    <t>https://onlinelibrary.wiley.com/journal/14698676</t>
  </si>
  <si>
    <t>European Association of Social Anthropologists</t>
  </si>
  <si>
    <t>SODE</t>
  </si>
  <si>
    <t>0961-205X</t>
  </si>
  <si>
    <t>1467-9507</t>
  </si>
  <si>
    <t>SOCIAL DEVELOPMENT</t>
  </si>
  <si>
    <t>10.1111/(ISSN)1467-9507</t>
  </si>
  <si>
    <t>https://onlinelibrary.wiley.com/journal/14679507</t>
  </si>
  <si>
    <t>1.800</t>
  </si>
  <si>
    <t>SIPR</t>
  </si>
  <si>
    <t>1751-2395</t>
  </si>
  <si>
    <t>1751-2409</t>
  </si>
  <si>
    <t>SOCIAL ISSUES AND POLICY REVIEW</t>
  </si>
  <si>
    <t>10.1111/(ISSN)1751-2409</t>
  </si>
  <si>
    <t>https://spssi.onlinelibrary.wiley.com/journal/17512409</t>
  </si>
  <si>
    <t>5.714</t>
  </si>
  <si>
    <t>SPOL</t>
  </si>
  <si>
    <t>0144-5596</t>
  </si>
  <si>
    <t>1467-9515</t>
  </si>
  <si>
    <t>SOCIAL POLICY &amp; ADMINISTRATION</t>
  </si>
  <si>
    <t>10.1111/(ISSN)1467-9515</t>
  </si>
  <si>
    <t>https://onlinelibrary.wiley.com/journal/14679515</t>
  </si>
  <si>
    <t>1.239</t>
  </si>
  <si>
    <t>SSQU</t>
  </si>
  <si>
    <t>0038-4941</t>
  </si>
  <si>
    <t>1540-6237</t>
  </si>
  <si>
    <t>SOCIAL SCIENCE QUARTERLY</t>
  </si>
  <si>
    <t>10.1111/(ISSN)1540-6237</t>
  </si>
  <si>
    <t>https://onlinelibrary.wiley.com/journal/15406237</t>
  </si>
  <si>
    <t>Southwestern Social Science Association</t>
  </si>
  <si>
    <t>0.849</t>
  </si>
  <si>
    <t>SORU</t>
  </si>
  <si>
    <t>0038-0199</t>
  </si>
  <si>
    <t>1467-9523</t>
  </si>
  <si>
    <t>SOCIOLOGIA RURALIS</t>
  </si>
  <si>
    <t>10.1111/(ISSN)1467-9523</t>
  </si>
  <si>
    <t>https://onlinelibrary.wiley.com/journal/14679523</t>
  </si>
  <si>
    <t>European Society for Rural Sociology</t>
  </si>
  <si>
    <t>1.698</t>
  </si>
  <si>
    <t>SOCF</t>
  </si>
  <si>
    <t>0884-8971</t>
  </si>
  <si>
    <t>1573-7861</t>
  </si>
  <si>
    <t>SOCIOLOGICAL FORUM</t>
  </si>
  <si>
    <t>10.1111/(ISSN)1573-7861</t>
  </si>
  <si>
    <t>https://onlinelibrary.wiley.com/journal/15737861</t>
  </si>
  <si>
    <t>Eastern Sociological Society</t>
  </si>
  <si>
    <t>0.919</t>
  </si>
  <si>
    <t>SOIN</t>
  </si>
  <si>
    <t>0038-0245</t>
  </si>
  <si>
    <t>1475-682X</t>
  </si>
  <si>
    <t>SOCIOLOGICAL INQUIRY</t>
  </si>
  <si>
    <t>10.1111/(ISSN)1475-682X</t>
  </si>
  <si>
    <t>https://onlinelibrary.wiley.com/journal/1475682X</t>
  </si>
  <si>
    <t>Alpha Kappa Delta: The International Sociology Honor Society</t>
  </si>
  <si>
    <t>0.680</t>
  </si>
  <si>
    <t>SOC4</t>
  </si>
  <si>
    <t>1751-9020</t>
  </si>
  <si>
    <t>SOCIOLOGY COMPASS</t>
  </si>
  <si>
    <t>10.1111/(ISSN)1751-9020</t>
  </si>
  <si>
    <t>https://onlinelibrary.wiley.com/journal/17519020</t>
  </si>
  <si>
    <t>0.762</t>
  </si>
  <si>
    <t>SHIL</t>
  </si>
  <si>
    <t>0141-9889</t>
  </si>
  <si>
    <t>1467-9566</t>
  </si>
  <si>
    <t>SOCIOLOGY OF HEALTH &amp; ILLNESS</t>
  </si>
  <si>
    <t>10.1111/(ISSN)1467-9566</t>
  </si>
  <si>
    <t>https://onlinelibrary.wiley.com/journal/14679566</t>
  </si>
  <si>
    <t>Sociology of Health &amp; Illness</t>
  </si>
  <si>
    <t>Foundation for the Sociology of Health and Illness</t>
  </si>
  <si>
    <t>1.890</t>
  </si>
  <si>
    <t>STVR</t>
  </si>
  <si>
    <t>0960-0833</t>
  </si>
  <si>
    <t>1099-1689</t>
  </si>
  <si>
    <t>SOFTWARE TESTING, VERIFICATION &amp; RELIABILITY</t>
  </si>
  <si>
    <t>10.1002/(ISSN)1099-1689</t>
  </si>
  <si>
    <t>https://onlinelibrary.wiley.com/journal/10991689</t>
  </si>
  <si>
    <t>1.588</t>
  </si>
  <si>
    <t>SPE</t>
  </si>
  <si>
    <t>0038-0644</t>
  </si>
  <si>
    <t>1097-024X</t>
  </si>
  <si>
    <t>SOFTWARE: PRACTICE AND EXPERIENCE</t>
  </si>
  <si>
    <t>10.1002/(ISSN)1097-024X</t>
  </si>
  <si>
    <t>https://onlinelibrary.wiley.com/journal/1097024X</t>
  </si>
  <si>
    <t>1.609</t>
  </si>
  <si>
    <t>SUM</t>
  </si>
  <si>
    <t>0266-0032</t>
  </si>
  <si>
    <t>1475-2743</t>
  </si>
  <si>
    <t>SOIL USE AND MANAGEMENT</t>
  </si>
  <si>
    <t>10.1111/(ISSN)1475-2743</t>
  </si>
  <si>
    <t>https://onlinelibrary.wiley.com/journal/14752743</t>
  </si>
  <si>
    <t>2.117</t>
  </si>
  <si>
    <t>E772</t>
  </si>
  <si>
    <t>2367-198X</t>
  </si>
  <si>
    <t>SOLAR RRL</t>
  </si>
  <si>
    <t>10.1002/(ISSN)2367-198X</t>
  </si>
  <si>
    <t>https://onlinelibrary.wiley.com/journal/2367198X</t>
  </si>
  <si>
    <t>SONO</t>
  </si>
  <si>
    <t>2202-8323</t>
  </si>
  <si>
    <t>2054-6750</t>
  </si>
  <si>
    <t>SONOGRAPHY</t>
  </si>
  <si>
    <t>10.1002/(ISSN)2054-6750</t>
  </si>
  <si>
    <t>https://onlinelibrary.wiley.com/journal/20546750</t>
  </si>
  <si>
    <t>Australasian Sonographers Association</t>
  </si>
  <si>
    <t>SOEJ</t>
  </si>
  <si>
    <t>0038-4038</t>
  </si>
  <si>
    <t>2325-8012</t>
  </si>
  <si>
    <t>SOUTHERN ECONOMIC JOURNAL</t>
  </si>
  <si>
    <t>10.1002/(ISSN)2325-8012</t>
  </si>
  <si>
    <t>https://onlinelibrary.wiley.com/journal/23258012</t>
  </si>
  <si>
    <t>Southern Economic Association</t>
  </si>
  <si>
    <t>0.584</t>
  </si>
  <si>
    <t>SWE3</t>
  </si>
  <si>
    <t>1542-7390</t>
  </si>
  <si>
    <t xml:space="preserve">SPACE WEATHER  </t>
  </si>
  <si>
    <t>10.1002/(ISSN)1542-7390</t>
  </si>
  <si>
    <t>https://agupubs.onlinelibrary.wiley.com/journal/15427390</t>
  </si>
  <si>
    <t>2.887</t>
  </si>
  <si>
    <t>SCD</t>
  </si>
  <si>
    <t>0275-1879</t>
  </si>
  <si>
    <t>1754-4505</t>
  </si>
  <si>
    <t>SPECIAL CARE IN DENTISTRY</t>
  </si>
  <si>
    <t>10.1111/(ISSN)1754-4505</t>
  </si>
  <si>
    <t>https://onlinelibrary.wiley.com/journal/17544505</t>
  </si>
  <si>
    <t>Dentistry Special Topics</t>
  </si>
  <si>
    <t>Special Care Dentistry Association</t>
  </si>
  <si>
    <t>SPEG</t>
  </si>
  <si>
    <t>1538-1625</t>
  </si>
  <si>
    <t>2325-8586</t>
  </si>
  <si>
    <t>SPECIAL EVENTS GALORE</t>
  </si>
  <si>
    <t>10.1002/(ISSN)2325-8586</t>
  </si>
  <si>
    <t>https://onlinelibrary.wiley.com/journal/23258586</t>
  </si>
  <si>
    <t>Non-Profit Organizations</t>
  </si>
  <si>
    <t>SE</t>
  </si>
  <si>
    <t>0966-0941</t>
  </si>
  <si>
    <t>SPECTROSCOPY EUROPE</t>
  </si>
  <si>
    <t>10.1002/(ISSN)1522-2349</t>
  </si>
  <si>
    <t>www.spectroscopyeurope.com</t>
  </si>
  <si>
    <t>0038-9145</t>
  </si>
  <si>
    <t>1437-1049</t>
  </si>
  <si>
    <t>STAHLBAU</t>
  </si>
  <si>
    <t>10.1002/(ISSN)1437-1049</t>
  </si>
  <si>
    <t>https://onlinelibrary.wiley.com/journal/14371049</t>
  </si>
  <si>
    <t>0.201</t>
  </si>
  <si>
    <t>0038-9056</t>
  </si>
  <si>
    <t>1521-379X</t>
  </si>
  <si>
    <t>STARCH</t>
  </si>
  <si>
    <t>10.1002/(ISSN)1521-379X</t>
  </si>
  <si>
    <t>https://onlinelibrary.wiley.com/journal/1521379X</t>
  </si>
  <si>
    <t>1.837</t>
  </si>
  <si>
    <t>STA4</t>
  </si>
  <si>
    <t>2049-1573</t>
  </si>
  <si>
    <t>STAT</t>
  </si>
  <si>
    <t>10.1002/(ISSN)2049-1573</t>
  </si>
  <si>
    <t>https://onlinelibrary.wiley.com/journal/20491573</t>
  </si>
  <si>
    <t>STAN</t>
  </si>
  <si>
    <t>0039-0402</t>
  </si>
  <si>
    <t>1467-9574</t>
  </si>
  <si>
    <t>STATISTICA NEERLANDICA</t>
  </si>
  <si>
    <t>10.1111/(ISSN)1467-9574</t>
  </si>
  <si>
    <t>https://onlinelibrary.wiley.com/journal/14679574</t>
  </si>
  <si>
    <t>Netherlands Society for Statistics and Operations Research</t>
  </si>
  <si>
    <t>0.524</t>
  </si>
  <si>
    <t>SAM</t>
  </si>
  <si>
    <t>1932-1864</t>
  </si>
  <si>
    <t>1932-1872</t>
  </si>
  <si>
    <t>STATISTICAL ANALYSIS AND DATA MINING</t>
  </si>
  <si>
    <t>10.1002/(ISSN)1932-1872</t>
  </si>
  <si>
    <t>https://onlinelibrary.wiley.com/journal/19321872</t>
  </si>
  <si>
    <t>Data Analysis</t>
  </si>
  <si>
    <t>0.827</t>
  </si>
  <si>
    <t>SIM</t>
  </si>
  <si>
    <t>0277-6715</t>
  </si>
  <si>
    <t>1097-0258</t>
  </si>
  <si>
    <t>STATISTICS IN MEDICINE</t>
  </si>
  <si>
    <t>10.1002/(ISSN)1097-0258</t>
  </si>
  <si>
    <t>https://onlinelibrary.wiley.com/journal/10970258</t>
  </si>
  <si>
    <t>Experimental Design</t>
  </si>
  <si>
    <t>1.861</t>
  </si>
  <si>
    <t>1867-0520</t>
  </si>
  <si>
    <t>1867-0539</t>
  </si>
  <si>
    <t>STEEL CONSTRUCTION: DESIGN AND RESEARCH</t>
  </si>
  <si>
    <t>10.1002/(ISSN)1867-0539</t>
  </si>
  <si>
    <t>https://onlinelibrary.wiley.com/journal/18670539</t>
  </si>
  <si>
    <t>European Convention for Constructional Steelwork</t>
  </si>
  <si>
    <t>1611-3683</t>
  </si>
  <si>
    <t>1869-344X</t>
  </si>
  <si>
    <t>STEEL RESEARCH INTERNATIONAL</t>
  </si>
  <si>
    <t>10.1002/(ISSN)1869-344X</t>
  </si>
  <si>
    <t>https://onlinelibrary.wiley.com/journal/1869344X</t>
  </si>
  <si>
    <t>1927</t>
  </si>
  <si>
    <t>The Austrian Society for Metallurgy and Materials (ASMET)</t>
  </si>
  <si>
    <t>STEM</t>
  </si>
  <si>
    <t>1066-5099</t>
  </si>
  <si>
    <t>1549-4918</t>
  </si>
  <si>
    <t>STEM CELLS</t>
  </si>
  <si>
    <t>10.1002/(ISSN)1549-4918</t>
  </si>
  <si>
    <t>https://stemcellsjournals.onlinelibrary.wiley.com/journal/15494918</t>
  </si>
  <si>
    <t>5.902</t>
  </si>
  <si>
    <t>STR</t>
  </si>
  <si>
    <t>0039-2103</t>
  </si>
  <si>
    <t>1475-1305</t>
  </si>
  <si>
    <t>STRAIN</t>
  </si>
  <si>
    <t>10.1111/(ISSN)1475-1305</t>
  </si>
  <si>
    <t>https://onlinelibrary.wiley.com/journal/14751305</t>
  </si>
  <si>
    <t>Materials Characterization</t>
  </si>
  <si>
    <t>The British Society of Strain Management (BSSM)</t>
  </si>
  <si>
    <t>1.694</t>
  </si>
  <si>
    <t>JSC</t>
  </si>
  <si>
    <t>1086-1718</t>
  </si>
  <si>
    <t>1099-1697</t>
  </si>
  <si>
    <t>STRATEGIC CHANGE: BRIEFINGS IN ENTREPRENEURIALFINANCE</t>
  </si>
  <si>
    <t>10.1002/(ISSN)1099-1697</t>
  </si>
  <si>
    <t>https://onlinelibrary.wiley.com/journal/10991697</t>
  </si>
  <si>
    <t>Birkbeck, University of London</t>
  </si>
  <si>
    <t>SEJ</t>
  </si>
  <si>
    <t>1932-4391</t>
  </si>
  <si>
    <t>1932-443X</t>
  </si>
  <si>
    <t>STRATEGIC ENTREPRENEURSHIP JOURNAL</t>
  </si>
  <si>
    <t>10.1002/(ISSN)1932-443X</t>
  </si>
  <si>
    <t>https://onlinelibrary.wiley.com/journal/1932443X</t>
  </si>
  <si>
    <t>Small Business &amp; Entrepreneurship</t>
  </si>
  <si>
    <t>2.537</t>
  </si>
  <si>
    <t>SMJ</t>
  </si>
  <si>
    <t>0143-2095</t>
  </si>
  <si>
    <t>1097-0266</t>
  </si>
  <si>
    <t>STRATEGIC MANAGEMENT JOURNAL</t>
  </si>
  <si>
    <t>10.1002/(ISSN)1097-0266</t>
  </si>
  <si>
    <t>https://onlinelibrary.wiley.com/journal/10970266</t>
  </si>
  <si>
    <t>SMI</t>
  </si>
  <si>
    <t>1532-3005</t>
  </si>
  <si>
    <t>1532-2998</t>
  </si>
  <si>
    <t>STRESS AND HEALTH</t>
  </si>
  <si>
    <t>10.1002/(ISSN)1532-2998</t>
  </si>
  <si>
    <t>https://onlinelibrary.wiley.com/journal/15322998</t>
  </si>
  <si>
    <t>1464-4177</t>
  </si>
  <si>
    <t>1751-7648</t>
  </si>
  <si>
    <t>STRUCTURAL CONCRETE</t>
  </si>
  <si>
    <t>10.1002/(ISSN)1751-7648</t>
  </si>
  <si>
    <t>https://onlinelibrary.wiley.com/journal/17517648</t>
  </si>
  <si>
    <t>Féderation Internationale du Béton</t>
  </si>
  <si>
    <t>1.424</t>
  </si>
  <si>
    <t>STC</t>
  </si>
  <si>
    <t>1545-2255</t>
  </si>
  <si>
    <t>1545-2263</t>
  </si>
  <si>
    <t>STRUCTURAL CONTROL AND HEALTH MONITORING</t>
  </si>
  <si>
    <t>10.1002/(ISSN)1545-2263</t>
  </si>
  <si>
    <t>https://onlinelibrary.wiley.com/journal/15452263</t>
  </si>
  <si>
    <t>2.355</t>
  </si>
  <si>
    <t>SAY</t>
  </si>
  <si>
    <t>1098-5166</t>
  </si>
  <si>
    <t>1943-7552</t>
  </si>
  <si>
    <t>STUDENT AFFAIRS TODAY</t>
  </si>
  <si>
    <t>10.1002/(ISSN)1943-7552</t>
  </si>
  <si>
    <t>https://onlinelibrary.wiley.com/journal/19437552</t>
  </si>
  <si>
    <t>STUL</t>
  </si>
  <si>
    <t>0039-3193</t>
  </si>
  <si>
    <t>1467-9582</t>
  </si>
  <si>
    <t>STUDIA LINGUISTICA</t>
  </si>
  <si>
    <t>10.1111/(ISSN)1467-9582</t>
  </si>
  <si>
    <t>https://onlinelibrary.wiley.com/journal/14679582</t>
  </si>
  <si>
    <t>The Editorial Board of Studia Linguistica</t>
  </si>
  <si>
    <t>SAPM</t>
  </si>
  <si>
    <t>0022-2526</t>
  </si>
  <si>
    <t>1467-9590</t>
  </si>
  <si>
    <t>STUDIES IN APPLIED MATHEMATICS</t>
  </si>
  <si>
    <t>10.1111/(ISSN)1467-9590</t>
  </si>
  <si>
    <t>https://onlinelibrary.wiley.com/journal/14679590</t>
  </si>
  <si>
    <t>142-143</t>
  </si>
  <si>
    <t>Massachusetts Institute of Technology (MIT)</t>
  </si>
  <si>
    <t>1.254</t>
  </si>
  <si>
    <t>SENA</t>
  </si>
  <si>
    <t>1473-8481</t>
  </si>
  <si>
    <t>1754-9469</t>
  </si>
  <si>
    <t>STUDIES IN ETHNICITY AND NATIONALISM</t>
  </si>
  <si>
    <t>10.1111/(ISSN)1754-9469</t>
  </si>
  <si>
    <t>https://onlinelibrary.wiley.com/journal/17549469</t>
  </si>
  <si>
    <t>SIFP</t>
  </si>
  <si>
    <t>0039-3665</t>
  </si>
  <si>
    <t>1728-4465</t>
  </si>
  <si>
    <t>STUDIES IN FAMILY PLANNING</t>
  </si>
  <si>
    <t>10.1111/(ISSN)1728-4465</t>
  </si>
  <si>
    <t>https://onlinelibrary.wiley.com/journal/17284465</t>
  </si>
  <si>
    <t>2.358</t>
  </si>
  <si>
    <t>SFR</t>
  </si>
  <si>
    <t>1070-9061</t>
  </si>
  <si>
    <t>2325-8624</t>
  </si>
  <si>
    <t>SUCCESSFUL FUNDRAISING</t>
  </si>
  <si>
    <t>10.1002/(ISSN)2325-8624</t>
  </si>
  <si>
    <t>https://onlinelibrary.wiley.com/journal/23258624</t>
  </si>
  <si>
    <t>Non-Profit Organizations / Fundraising &amp; Grantsmanship</t>
  </si>
  <si>
    <t>SLTB</t>
  </si>
  <si>
    <t>0363-0234</t>
  </si>
  <si>
    <t>1943-278X</t>
  </si>
  <si>
    <t>SUICIDE AND LIFE-THREATENING BEHAVIOR</t>
  </si>
  <si>
    <t>10.1111/(ISSN)1943-278X</t>
  </si>
  <si>
    <t>https://onlinelibrary.wiley.com/journal/1943278X</t>
  </si>
  <si>
    <t>American Association of Suicidology</t>
  </si>
  <si>
    <t>3.252</t>
  </si>
  <si>
    <t>SUFL</t>
  </si>
  <si>
    <t>0268-2141</t>
  </si>
  <si>
    <t>1467-9604</t>
  </si>
  <si>
    <t>SUPPORT FOR LEARNING</t>
  </si>
  <si>
    <t>10.1111/(ISSN)1467-9604</t>
  </si>
  <si>
    <t>https://onlinelibrary.wiley.com/journal/14679604</t>
  </si>
  <si>
    <t>SIA</t>
  </si>
  <si>
    <t>0142-2421</t>
  </si>
  <si>
    <t>1096-9918</t>
  </si>
  <si>
    <t>SURFACE AND INTERFACE ANALYSIS</t>
  </si>
  <si>
    <t>10.1002/(ISSN)1096-9918</t>
  </si>
  <si>
    <t>https://onlinelibrary.wiley.com/journal/10969918</t>
  </si>
  <si>
    <t>1.018</t>
  </si>
  <si>
    <t>ASH</t>
  </si>
  <si>
    <t>1744-1625</t>
  </si>
  <si>
    <t>1744-1633</t>
  </si>
  <si>
    <t>SURGICAL PRACTICE</t>
  </si>
  <si>
    <t>10.1111/(ISSN)1744-1633</t>
  </si>
  <si>
    <t>https://onlinelibrary.wiley.com/journal/17441633</t>
  </si>
  <si>
    <t>College of Surgeons of Hong Kong</t>
  </si>
  <si>
    <t>SD</t>
  </si>
  <si>
    <t>0968-0802</t>
  </si>
  <si>
    <t>1099-1719</t>
  </si>
  <si>
    <t>SUSTAINABLE DEVELOPMENT</t>
  </si>
  <si>
    <t>10.1002/(ISSN)1099-1719</t>
  </si>
  <si>
    <t>https://onlinelibrary.wiley.com/journal/10991719</t>
  </si>
  <si>
    <t>SPSR</t>
  </si>
  <si>
    <t>1424-7755</t>
  </si>
  <si>
    <t>1662-6370</t>
  </si>
  <si>
    <t>SWISS POLITICAL SCIENCE REVIEW</t>
  </si>
  <si>
    <t>10.1002/(ISSN)1662-6370</t>
  </si>
  <si>
    <t>https://onlinelibrary.wiley.com/journal/16626370</t>
  </si>
  <si>
    <t>Swiss Political Science Association</t>
  </si>
  <si>
    <t>0.841</t>
  </si>
  <si>
    <t>SYMB</t>
  </si>
  <si>
    <t>0195-6086</t>
  </si>
  <si>
    <t>1533-8665</t>
  </si>
  <si>
    <t>SYMBOLIC INTERACTION</t>
  </si>
  <si>
    <t>10.1002/(ISSN)1533-8665</t>
  </si>
  <si>
    <t>https://onlinelibrary.wiley.com/journal/15338665</t>
  </si>
  <si>
    <t>Society for the Study of Symbolic Interaction (SSSI)</t>
  </si>
  <si>
    <t>0.630</t>
  </si>
  <si>
    <t>SYN</t>
  </si>
  <si>
    <t>0887-4476</t>
  </si>
  <si>
    <t>1098-2396</t>
  </si>
  <si>
    <t>SYNAPSE</t>
  </si>
  <si>
    <t>10.1002/(ISSN)1098-2396</t>
  </si>
  <si>
    <t>https://onlinelibrary.wiley.com/journal/10982396</t>
  </si>
  <si>
    <t>2.132</t>
  </si>
  <si>
    <t>SYNT</t>
  </si>
  <si>
    <t>1368-0005</t>
  </si>
  <si>
    <t>1467-9612</t>
  </si>
  <si>
    <t>SYNTAX</t>
  </si>
  <si>
    <t>10.1111/(ISSN)1467-9612</t>
  </si>
  <si>
    <t>https://onlinelibrary.wiley.com/journal/14679612</t>
  </si>
  <si>
    <t>Syntax</t>
  </si>
  <si>
    <t>SDR</t>
  </si>
  <si>
    <t>0883-7066</t>
  </si>
  <si>
    <t>1099-1727</t>
  </si>
  <si>
    <t>SYSTEM DYNAMICS REVIEW</t>
  </si>
  <si>
    <t>10.1002/(ISSN)1099-1727</t>
  </si>
  <si>
    <t>https://onlinelibrary.wiley.com/journal/10991727</t>
  </si>
  <si>
    <t>System Dynamics Society</t>
  </si>
  <si>
    <t>1.111</t>
  </si>
  <si>
    <t>SYEN</t>
  </si>
  <si>
    <t>0307-6970</t>
  </si>
  <si>
    <t>1365-3113</t>
  </si>
  <si>
    <t>SYSTEMATIC ENTOMOLOGY</t>
  </si>
  <si>
    <t>10.1111/(ISSN)1365-3113</t>
  </si>
  <si>
    <t>https://onlinelibrary.wiley.com/journal/13653113</t>
  </si>
  <si>
    <t>4.237</t>
  </si>
  <si>
    <t>SYS</t>
  </si>
  <si>
    <t>1098-1241</t>
  </si>
  <si>
    <t>1520-6858</t>
  </si>
  <si>
    <t>SYSTEMS ENGINEERING</t>
  </si>
  <si>
    <t>10.1002/(ISSN)1520-6858</t>
  </si>
  <si>
    <t>https://onlinelibrary.wiley.com/journal/15206858</t>
  </si>
  <si>
    <t>SRBS</t>
  </si>
  <si>
    <t>1092-7026</t>
  </si>
  <si>
    <t>1099-1743</t>
  </si>
  <si>
    <t>SYSTEMS RESEARCH &amp; BEHAVIORAL SCIENCE</t>
  </si>
  <si>
    <t>10.1002/(ISSN)1099-1743a</t>
  </si>
  <si>
    <t>https://onlinelibrary.wiley.com/journal/10991743a</t>
  </si>
  <si>
    <t>International Federation for Systems Research</t>
  </si>
  <si>
    <t>0.991</t>
  </si>
  <si>
    <t>TAX</t>
  </si>
  <si>
    <t>0040-0262</t>
  </si>
  <si>
    <t>1996-8175</t>
  </si>
  <si>
    <t>TAXON</t>
  </si>
  <si>
    <t>10.1002/(ISSN)1996-8175</t>
  </si>
  <si>
    <t>https://onlinelibrary.wiley.com/journal/19968175</t>
  </si>
  <si>
    <t>International Association for Plant Taxonomy</t>
  </si>
  <si>
    <t>TEST</t>
  </si>
  <si>
    <t>0141-982X</t>
  </si>
  <si>
    <t>1467-9639</t>
  </si>
  <si>
    <t>TEACHING STATISTICS</t>
  </si>
  <si>
    <t>10.1111/(ISSN)1467-9639</t>
  </si>
  <si>
    <t>https://onlinelibrary.wiley.com/journal/14679639</t>
  </si>
  <si>
    <t>Teaching Statistics Trust</t>
  </si>
  <si>
    <t>TETH</t>
  </si>
  <si>
    <t>1368-4868</t>
  </si>
  <si>
    <t>1467-9647</t>
  </si>
  <si>
    <t>TEACHING THEOLOGY &amp; RELIGION</t>
  </si>
  <si>
    <t>10.1111/(ISSN)1467-9647</t>
  </si>
  <si>
    <t>https://onlinelibrary.wiley.com/journal/14679647</t>
  </si>
  <si>
    <t>TECT</t>
  </si>
  <si>
    <t>0278-7407</t>
  </si>
  <si>
    <t>1944-9194</t>
  </si>
  <si>
    <t>TECTONICS</t>
  </si>
  <si>
    <t>10.1002/(ISSN)1944-9194</t>
  </si>
  <si>
    <t>https://agupubs.onlinelibrary.wiley.com/journal/19449194</t>
  </si>
  <si>
    <t>Structural Geology &amp; Tectonics</t>
  </si>
  <si>
    <t>3.750</t>
  </si>
  <si>
    <t>TER</t>
  </si>
  <si>
    <t>0954-4879</t>
  </si>
  <si>
    <t>1365-3121</t>
  </si>
  <si>
    <t>TERRA NOVA</t>
  </si>
  <si>
    <t>10.1111/(ISSN)1365-3121</t>
  </si>
  <si>
    <t>https://onlinelibrary.wiley.com/journal/13653121</t>
  </si>
  <si>
    <t>2.214</t>
  </si>
  <si>
    <t>TES5</t>
  </si>
  <si>
    <t>1056-7941</t>
  </si>
  <si>
    <t>1949-3533</t>
  </si>
  <si>
    <t>TESOL JOURNAL</t>
  </si>
  <si>
    <t>10.1002/(ISSN)1949-3533</t>
  </si>
  <si>
    <t>https://onlinelibrary.wiley.com/journal/19493533</t>
  </si>
  <si>
    <t>Educational Linguistics</t>
  </si>
  <si>
    <t xml:space="preserve">Free title on a bundle. E-only title. </t>
  </si>
  <si>
    <t>TESOL International Association</t>
  </si>
  <si>
    <t>0.940</t>
  </si>
  <si>
    <t>TESQ</t>
  </si>
  <si>
    <t>0039-8322</t>
  </si>
  <si>
    <t>1545-7249</t>
  </si>
  <si>
    <t>TESOL QUARTERLY</t>
  </si>
  <si>
    <t>10.1002/(ISSN)1545-7249</t>
  </si>
  <si>
    <t>https://onlinelibrary.wiley.com/journal/15457249</t>
  </si>
  <si>
    <t>2.056</t>
  </si>
  <si>
    <t>THEC</t>
  </si>
  <si>
    <t>1933-6837</t>
  </si>
  <si>
    <t>1555-7561</t>
  </si>
  <si>
    <t>THEORETICAL ECONOMICS</t>
  </si>
  <si>
    <t>10.1111/(ISSN)1555-7561</t>
  </si>
  <si>
    <t>https://onlinelibrary.wiley.com/journal/15557561</t>
  </si>
  <si>
    <t>AJES</t>
  </si>
  <si>
    <t>0002-9246</t>
  </si>
  <si>
    <t>1536-7150</t>
  </si>
  <si>
    <t>THE AMERICAN JOURNAL OF ECONOMICS AND SOCIOLOGY</t>
  </si>
  <si>
    <t>10.1111/(ISSN)1536-7150</t>
  </si>
  <si>
    <t>https://onlinelibrary.wiley.com/journal/15367150</t>
  </si>
  <si>
    <t>The Robert Schalkenbach Foundation</t>
  </si>
  <si>
    <t>0.446</t>
  </si>
  <si>
    <t>AJAD</t>
  </si>
  <si>
    <t>1055-0496</t>
  </si>
  <si>
    <t>1521-0391</t>
  </si>
  <si>
    <t>THE AMERICAN JOURNAL ON ADDICTIONS</t>
  </si>
  <si>
    <t>10.1111/(ISSN)1521-0391</t>
  </si>
  <si>
    <t>https://onlinelibrary.wiley.com/journal/15210391</t>
  </si>
  <si>
    <t>The American Academy of Addiction Psychiatry (AAAP)</t>
  </si>
  <si>
    <t>1.520</t>
  </si>
  <si>
    <t>AR</t>
  </si>
  <si>
    <t>1932-8486</t>
  </si>
  <si>
    <t>1932-8494</t>
  </si>
  <si>
    <t>THE ANATOMICAL RECORD</t>
  </si>
  <si>
    <t>10.1002/(ISSN)1932-8494</t>
  </si>
  <si>
    <t>https://onlinelibrary.wiley.com/journal/19328494</t>
  </si>
  <si>
    <t>244</t>
  </si>
  <si>
    <t>302</t>
  </si>
  <si>
    <t>1906</t>
  </si>
  <si>
    <t>243</t>
  </si>
  <si>
    <t>1.431</t>
  </si>
  <si>
    <t>AERE</t>
  </si>
  <si>
    <t>0004-9018</t>
  </si>
  <si>
    <t>1467-8462</t>
  </si>
  <si>
    <t>THE AUSTRALIAN ECONOMIC REVIEW</t>
  </si>
  <si>
    <t>10.1111/(ISSN)1467-8462</t>
  </si>
  <si>
    <t>https://onlinelibrary.wiley.com/journal/14678462</t>
  </si>
  <si>
    <t>Melbourne Institute of Applied Economic and Social Research (MIAESR)</t>
  </si>
  <si>
    <t>0.432</t>
  </si>
  <si>
    <t>AJAR</t>
  </si>
  <si>
    <t>1364-985X</t>
  </si>
  <si>
    <t>1467-8489</t>
  </si>
  <si>
    <t>THE AUSTRALIAN JOURNAL OF AGRICULTURAL RESOURCE ECONOMICS</t>
  </si>
  <si>
    <t>10.1111/(ISSN)1467-8489</t>
  </si>
  <si>
    <t>https://onlinelibrary.wiley.com/journal/14678489</t>
  </si>
  <si>
    <t>Australasian Agricultural and Resource Economics Society</t>
  </si>
  <si>
    <t>1.826</t>
  </si>
  <si>
    <t>TAJA</t>
  </si>
  <si>
    <t>1035-8811</t>
  </si>
  <si>
    <t>1757-6547</t>
  </si>
  <si>
    <t>THE AUSTRALIAN JOURNAL OF ANTHROPOLOGY</t>
  </si>
  <si>
    <t>10.1111/(ISSN)1757-6547</t>
  </si>
  <si>
    <t>https://onlinelibrary.wiley.com/journal/17576547</t>
  </si>
  <si>
    <t>Australian Anthropological Society</t>
  </si>
  <si>
    <t>TBJ</t>
  </si>
  <si>
    <t>1075-122X</t>
  </si>
  <si>
    <t>1524-4741</t>
  </si>
  <si>
    <t>THE BREAST JOURNAL</t>
  </si>
  <si>
    <t>10.1111/(ISSN)1524-4741</t>
  </si>
  <si>
    <t>https://onlinelibrary.wiley.com/journal/15244741</t>
  </si>
  <si>
    <t>American Society For Breast Disease</t>
  </si>
  <si>
    <t>2.297</t>
  </si>
  <si>
    <t>BJOS</t>
  </si>
  <si>
    <t>0007-1315</t>
  </si>
  <si>
    <t>1468-4446</t>
  </si>
  <si>
    <t>THE BRITISH JOURNAL OF SOCIOLOGY</t>
  </si>
  <si>
    <t>10.1111/(ISSN)1468-4446</t>
  </si>
  <si>
    <t>https://onlinelibrary.wiley.com/journal/14684446</t>
  </si>
  <si>
    <t>1.594</t>
  </si>
  <si>
    <t>CPU</t>
  </si>
  <si>
    <t>1527-8395</t>
  </si>
  <si>
    <t>1556-7567</t>
  </si>
  <si>
    <t>THE BROWN UNIVERSITY CHILD &amp; ADOLESCENT PSYCHOPHARMACOLOGY UPDATE</t>
  </si>
  <si>
    <t>10.1002/(ISSN)1556-7567</t>
  </si>
  <si>
    <t>https://onlinelibrary.wiley.com/journal/15567567</t>
  </si>
  <si>
    <t>Psychopharmacology</t>
  </si>
  <si>
    <t>CBL</t>
  </si>
  <si>
    <t>1058-1073</t>
  </si>
  <si>
    <t>1556-7575</t>
  </si>
  <si>
    <t>THE BROWN UNIVERSITY CHILD AND ADOLESCENT BEHAVIOR LETTER</t>
  </si>
  <si>
    <t>10.1002/(ISSN)1556-7575</t>
  </si>
  <si>
    <t>https://onlinelibrary.wiley.com/journal/15567575</t>
  </si>
  <si>
    <t>Child &amp; Adolescent Clinical Psychology</t>
  </si>
  <si>
    <t>Bradley Hospital</t>
  </si>
  <si>
    <t>PU</t>
  </si>
  <si>
    <t>1068-5308</t>
  </si>
  <si>
    <t>1556-7532</t>
  </si>
  <si>
    <t>THE BROWN UNIVERSITY PSYCHOPHARMACOLOGY UPDATE</t>
  </si>
  <si>
    <t>10.1002/(ISSN)1556-7532</t>
  </si>
  <si>
    <t>https://onlinelibrary.wiley.com/journal/15567532</t>
  </si>
  <si>
    <t>CAG</t>
  </si>
  <si>
    <t>0008-3658</t>
  </si>
  <si>
    <t>1541-0064</t>
  </si>
  <si>
    <t>THE CANADIAN GEOGRAPHER/LE GEOGRAPHE CANADIEN</t>
  </si>
  <si>
    <t>10.1111/(ISSN)1541-0064</t>
  </si>
  <si>
    <t>https://onlinelibrary.wiley.com/journal/15410064</t>
  </si>
  <si>
    <t>Canadian Association of Geographers / l'Association canadienne des géographes</t>
  </si>
  <si>
    <t>0.896</t>
  </si>
  <si>
    <t>CJCE</t>
  </si>
  <si>
    <t>0008-4034</t>
  </si>
  <si>
    <t>1939-019X</t>
  </si>
  <si>
    <t>THE CANADIAN JOURNAL OF CHEMICAL ENGINEERING</t>
  </si>
  <si>
    <t>10.1002/(ISSN)1939-019X</t>
  </si>
  <si>
    <t>https://onlinelibrary.wiley.com/journal/1939019X</t>
  </si>
  <si>
    <t>VOL. 43</t>
  </si>
  <si>
    <t>Canadian Society for Chemical Engineering</t>
  </si>
  <si>
    <t>1.356</t>
  </si>
  <si>
    <t>CJS</t>
  </si>
  <si>
    <t>0319-5724</t>
  </si>
  <si>
    <t>1708-945X</t>
  </si>
  <si>
    <t>THE CANADIAN JOURNAL OF STATISTICS/LA REVUE CANADIENNE DE STATISTIQUE</t>
  </si>
  <si>
    <t>10.1002/(ISSN)1708-945X</t>
  </si>
  <si>
    <t>https://onlinelibrary.wiley.com/journal/1708945X</t>
  </si>
  <si>
    <t>Statistical Society of Canada</t>
  </si>
  <si>
    <t>0.662</t>
  </si>
  <si>
    <t>CDQ</t>
  </si>
  <si>
    <t>0889-4019</t>
  </si>
  <si>
    <t>2161-0045</t>
  </si>
  <si>
    <t>THE CAREER DEVELOPMENT QUARTERLY</t>
  </si>
  <si>
    <t>10.1002/(ISSN)2161-0045</t>
  </si>
  <si>
    <t>https://onlinelibrary.wiley.com/journal/21610045</t>
  </si>
  <si>
    <t>0.873</t>
  </si>
  <si>
    <t>TCR</t>
  </si>
  <si>
    <t>1527-8999</t>
  </si>
  <si>
    <t>1528-0691</t>
  </si>
  <si>
    <t>THE CHEMICAL RECORD</t>
  </si>
  <si>
    <t>10.1002/(ISSN)1528-0691</t>
  </si>
  <si>
    <t>https://onlinelibrary.wiley.com/journal/15280691</t>
  </si>
  <si>
    <t>The Chemical Society of Japan</t>
  </si>
  <si>
    <t>3.855</t>
  </si>
  <si>
    <t>CRJ</t>
  </si>
  <si>
    <t>1752-6981</t>
  </si>
  <si>
    <t>1752-699X</t>
  </si>
  <si>
    <t>THE CLINICAL RESPIRATORY JOURNAL</t>
  </si>
  <si>
    <t>10.1111/(ISSN)1752-699X</t>
  </si>
  <si>
    <t>https://onlinelibrary.wiley.com/journal/1752699X</t>
  </si>
  <si>
    <t>2.356</t>
  </si>
  <si>
    <t>DCH</t>
  </si>
  <si>
    <t>1049-3255</t>
  </si>
  <si>
    <t>1936-4393</t>
  </si>
  <si>
    <t>THE DEPARTMENT CHAIR</t>
  </si>
  <si>
    <t>10.1002/(ISSN)1936-4393</t>
  </si>
  <si>
    <t>https://onlinelibrary.wiley.com/journal/19364393</t>
  </si>
  <si>
    <t>Leadership, Administration &amp; Policy (Higher Education)</t>
  </si>
  <si>
    <t>DEVE</t>
  </si>
  <si>
    <t>0012-1533</t>
  </si>
  <si>
    <t>1746-1049</t>
  </si>
  <si>
    <t>THE DEVELOPING ECONOMIES</t>
  </si>
  <si>
    <t>10.1111/(ISSN)1746-1049</t>
  </si>
  <si>
    <t>https://onlinelibrary.wiley.com/journal/17461049</t>
  </si>
  <si>
    <t>Institute of Developing Economies</t>
  </si>
  <si>
    <t>EREV</t>
  </si>
  <si>
    <t>0013-0796</t>
  </si>
  <si>
    <t>1758-6623</t>
  </si>
  <si>
    <t>THE ECUMENICAL REVIEW</t>
  </si>
  <si>
    <t>10.1111/(ISSN)1758-6623</t>
  </si>
  <si>
    <t>https://onlinelibrary.wiley.com/journal/17586623</t>
  </si>
  <si>
    <t>ISD2</t>
  </si>
  <si>
    <t>1681-4835</t>
  </si>
  <si>
    <t>THE ELECTRONIC JOURNAL OF INFORMATION SYSTEMS IN DEVELOPING COUNTRIES</t>
  </si>
  <si>
    <t>10.1002/(ISSN)1681-4835</t>
  </si>
  <si>
    <t>https://onlinelibrary.wiley.com/journal/16814835</t>
  </si>
  <si>
    <t>0261-4189</t>
  </si>
  <si>
    <t>1460-2075</t>
  </si>
  <si>
    <t>THE EMBO JOURNAL</t>
  </si>
  <si>
    <t>10.1002/(ISSN)1460-2075</t>
  </si>
  <si>
    <t>https://onlinelibrary.wiley.com/journal/14602075</t>
  </si>
  <si>
    <t>9.792</t>
  </si>
  <si>
    <t>FEBS</t>
  </si>
  <si>
    <t>1742-464X</t>
  </si>
  <si>
    <t>1742-4658</t>
  </si>
  <si>
    <t>THE FEBS JOURNAL</t>
  </si>
  <si>
    <t>10.1111/(ISSN)1742-4658</t>
  </si>
  <si>
    <t>https://febs.onlinelibrary.wiley.com/journal/17424658</t>
  </si>
  <si>
    <t>272</t>
  </si>
  <si>
    <t>286</t>
  </si>
  <si>
    <t>FIRE</t>
  </si>
  <si>
    <t>0732-8516</t>
  </si>
  <si>
    <t>1540-6288</t>
  </si>
  <si>
    <t>THE FINANCIAL REVIEW</t>
  </si>
  <si>
    <t>10.1111/(ISSN)1540-6288</t>
  </si>
  <si>
    <t>https://onlinelibrary.wiley.com/journal/15406288</t>
  </si>
  <si>
    <t>Eastern Finance Association</t>
  </si>
  <si>
    <t>GEOJ</t>
  </si>
  <si>
    <t>0016-7398</t>
  </si>
  <si>
    <t>1475-4959</t>
  </si>
  <si>
    <t>THE GEOGRAPHICAL JOURNAL</t>
  </si>
  <si>
    <t>10.1111/(ISSN)1475-4959</t>
  </si>
  <si>
    <t>https://onlinelibrary.wiley.com/journal/14754959</t>
  </si>
  <si>
    <t>3.206</t>
  </si>
  <si>
    <t>GEQU</t>
  </si>
  <si>
    <t>0016-8831</t>
  </si>
  <si>
    <t>1756-1183</t>
  </si>
  <si>
    <t>THE GERMAN QUARTERLY</t>
  </si>
  <si>
    <t>10.1111/(ISSN)1756-1183</t>
  </si>
  <si>
    <t>https://onlinelibrary.wiley.com/journal/17561183</t>
  </si>
  <si>
    <t>Cultural Studies General</t>
  </si>
  <si>
    <t>HEYJ</t>
  </si>
  <si>
    <t>0018-1196</t>
  </si>
  <si>
    <t>1468-2265</t>
  </si>
  <si>
    <t>THE HEYTHROP JOURNAL</t>
  </si>
  <si>
    <t>10.1111/(ISSN)1468-2265</t>
  </si>
  <si>
    <t>https://onlinelibrary.wiley.com/journal/14682265</t>
  </si>
  <si>
    <t>Trustees For Roman Catholic Purposes</t>
  </si>
  <si>
    <t>HISN</t>
  </si>
  <si>
    <t>0018-2370</t>
  </si>
  <si>
    <t>1540-6563</t>
  </si>
  <si>
    <t>THE HISTORIAN</t>
  </si>
  <si>
    <t>10.1111/(ISSN)1540-6563</t>
  </si>
  <si>
    <t>https://onlinelibrary.wiley.com/journal/15406563</t>
  </si>
  <si>
    <t>Phi Alpha Theta History Honor Society, Inc.</t>
  </si>
  <si>
    <t>HOJO</t>
  </si>
  <si>
    <t>2059-1098</t>
  </si>
  <si>
    <t>2059-1101</t>
  </si>
  <si>
    <t>THE HOWARD JOURNAL OF CRIME AND JUSTICE.</t>
  </si>
  <si>
    <t>10.1111/(ISSN)2059-1101</t>
  </si>
  <si>
    <t>https://onlinelibrary.wiley.com/journal/20591101</t>
  </si>
  <si>
    <t>Howard League</t>
  </si>
  <si>
    <t>HPM</t>
  </si>
  <si>
    <t>0749-6753</t>
  </si>
  <si>
    <t>1099-1751</t>
  </si>
  <si>
    <t>THE INTERNATIONAL JOURNAL OF HEALTH PLANNING AND MANAGEMENT</t>
  </si>
  <si>
    <t>10.1002/(ISSN)1099-1751</t>
  </si>
  <si>
    <t>https://onlinelibrary.wiley.com/journal/10991751</t>
  </si>
  <si>
    <t>Public Health Services &amp; Policy</t>
  </si>
  <si>
    <t>1.241</t>
  </si>
  <si>
    <t>RCS</t>
  </si>
  <si>
    <t>1478-5951</t>
  </si>
  <si>
    <t>1478-596X</t>
  </si>
  <si>
    <t>THE INTERNATIONAL JOURNAL OF MEDICAL ROBOTICS AND COMPUTER ASSISTED SURGERY</t>
  </si>
  <si>
    <t>10.1002/(ISSN)1478-596X</t>
  </si>
  <si>
    <t>https://onlinelibrary.wiley.com/journal/1478596X</t>
  </si>
  <si>
    <t>1.613</t>
  </si>
  <si>
    <t>JERE</t>
  </si>
  <si>
    <t>1352-4739</t>
  </si>
  <si>
    <t>1468-5876</t>
  </si>
  <si>
    <t>THE JAPANESE ECONOMIC REVIEW</t>
  </si>
  <si>
    <t>10.1111/(ISSN)1468-5876</t>
  </si>
  <si>
    <t>https://onlinelibrary.wiley.com/journal/14685876</t>
  </si>
  <si>
    <t>VOL. 46</t>
  </si>
  <si>
    <t>Japanese Economic Association</t>
  </si>
  <si>
    <t>JAAC</t>
  </si>
  <si>
    <t>0021-8529</t>
  </si>
  <si>
    <t>1540-6245</t>
  </si>
  <si>
    <t>THE JOURNAL OF AESTHETICS AND ART CRITICISM</t>
  </si>
  <si>
    <t>10.1111/(ISSN)1540-6245</t>
  </si>
  <si>
    <t>https://onlinelibrary.wiley.com/journal/15406245</t>
  </si>
  <si>
    <t>Aesthetics</t>
  </si>
  <si>
    <t>American Society for Aesthetics</t>
  </si>
  <si>
    <t>JACC</t>
  </si>
  <si>
    <t>1542-7331</t>
  </si>
  <si>
    <t>1542-734X</t>
  </si>
  <si>
    <t>THE JOURNAL OF AMERICAN CULTURE</t>
  </si>
  <si>
    <t>10.1111/(ISSN)1542-734X</t>
  </si>
  <si>
    <t>https://onlinelibrary.wiley.com/journal/1542734X</t>
  </si>
  <si>
    <t>American Studies</t>
  </si>
  <si>
    <t>American Culture Association</t>
  </si>
  <si>
    <t>JCPP</t>
  </si>
  <si>
    <t>0021-9630</t>
  </si>
  <si>
    <t>1469-7610</t>
  </si>
  <si>
    <t>THE JOURNAL OF CHILD PSYCHOLOGY AND PSYCHIATRY</t>
  </si>
  <si>
    <t>10.1111/(ISSN)1469-7610</t>
  </si>
  <si>
    <t>https://onlinelibrary.wiley.com/journal/14697610</t>
  </si>
  <si>
    <t>6.226</t>
  </si>
  <si>
    <t>CNE</t>
  </si>
  <si>
    <t>0021-9967</t>
  </si>
  <si>
    <t>1096-9861</t>
  </si>
  <si>
    <t>THE JOURNAL OF COMPARATIVE NEUROLOGY</t>
  </si>
  <si>
    <t>10.1002/(ISSN)1096-9861</t>
  </si>
  <si>
    <t>https://onlinelibrary.wiley.com/journal/10969861</t>
  </si>
  <si>
    <t>Neurosystems</t>
  </si>
  <si>
    <t>364</t>
  </si>
  <si>
    <t>527</t>
  </si>
  <si>
    <t>1891</t>
  </si>
  <si>
    <t>363</t>
  </si>
  <si>
    <t>3.266</t>
  </si>
  <si>
    <t>CBE2</t>
  </si>
  <si>
    <t>2379-6154</t>
  </si>
  <si>
    <t>THE JOURNAL OF COMPETENCY-BASED EDUCATION</t>
  </si>
  <si>
    <t>10.1002/(ISSN)2379-6154</t>
  </si>
  <si>
    <t>https://onlinelibrary.wiley.com/journal/23796154</t>
  </si>
  <si>
    <t>E-only title. 2017 Opt-in</t>
  </si>
  <si>
    <t>Western Governors University</t>
  </si>
  <si>
    <t>JOCB</t>
  </si>
  <si>
    <t>0022-0175</t>
  </si>
  <si>
    <t>2162-6057</t>
  </si>
  <si>
    <t>THE JOURNAL OF CREATIVE BEHAVIOR</t>
  </si>
  <si>
    <t>10.1002/(ISSN)2162-6057</t>
  </si>
  <si>
    <t>https://onlinelibrary.wiley.com/journal/21626057</t>
  </si>
  <si>
    <t>Creative Education Foundation (CEF)</t>
  </si>
  <si>
    <t>JDE</t>
  </si>
  <si>
    <t>0385-2407</t>
  </si>
  <si>
    <t>1346-8138</t>
  </si>
  <si>
    <t>THE JOURNAL OF DERMATOLOGY</t>
  </si>
  <si>
    <t>10.1111/(ISSN)1346-8138</t>
  </si>
  <si>
    <t>https://onlinelibrary.wiley.com/journal/13468138</t>
  </si>
  <si>
    <t>Japanese Dermatological Association</t>
  </si>
  <si>
    <t>2.094</t>
  </si>
  <si>
    <t>JEU</t>
  </si>
  <si>
    <t>1066-5234</t>
  </si>
  <si>
    <t>1550-7408</t>
  </si>
  <si>
    <t>THE JOURNAL OF EUKARYOTIC MICROBIOLOGY</t>
  </si>
  <si>
    <t>10.1111/(ISSN)1550-7408</t>
  </si>
  <si>
    <t>https://onlinelibrary.wiley.com/journal/15507408</t>
  </si>
  <si>
    <t>International Society of Protistologists</t>
  </si>
  <si>
    <t>JOFI</t>
  </si>
  <si>
    <t>0022-1082</t>
  </si>
  <si>
    <t>1540-6261</t>
  </si>
  <si>
    <t>THE JOURNAL OF FINANCE</t>
  </si>
  <si>
    <t>10.1111/(ISSN)1540-6261</t>
  </si>
  <si>
    <t>https://onlinelibrary.wiley.com/journal/15406261</t>
  </si>
  <si>
    <t>American Finance Association</t>
  </si>
  <si>
    <t>6.043</t>
  </si>
  <si>
    <t>JFIR</t>
  </si>
  <si>
    <t>0270-2592</t>
  </si>
  <si>
    <t>1475-6803</t>
  </si>
  <si>
    <t>THE JOURNAL OF FINANCIAL RESEARCH</t>
  </si>
  <si>
    <t>10.1111/(ISSN)1475-6803</t>
  </si>
  <si>
    <t>https://onlinelibrary.wiley.com/journal/14756803</t>
  </si>
  <si>
    <t>Southern Finance Association and the Southwestern Finance Association</t>
  </si>
  <si>
    <t>FUT</t>
  </si>
  <si>
    <t>0270-7314</t>
  </si>
  <si>
    <t>1096-9934</t>
  </si>
  <si>
    <t>THE JOURNAL OF FUTURES MARKETS</t>
  </si>
  <si>
    <t>10.1002/(ISSN)1096-9934</t>
  </si>
  <si>
    <t>https://onlinelibrary.wiley.com/journal/10969934</t>
  </si>
  <si>
    <t>0.542</t>
  </si>
  <si>
    <t>JGM</t>
  </si>
  <si>
    <t>1099-498X</t>
  </si>
  <si>
    <t>1521-2254</t>
  </si>
  <si>
    <t>THE JOURNAL OF GENE MEDICINE</t>
  </si>
  <si>
    <t>10.1002/(ISSN)1521-2254</t>
  </si>
  <si>
    <t>https://onlinelibrary.wiley.com/journal/15212254</t>
  </si>
  <si>
    <t>DNA &amp; RNA Therapies</t>
  </si>
  <si>
    <t>2.524</t>
  </si>
  <si>
    <t>JOHC</t>
  </si>
  <si>
    <t>2159-0311</t>
  </si>
  <si>
    <t>2161-1939</t>
  </si>
  <si>
    <t>THE JOURNAL OF HUMANISTIC COUNSELING</t>
  </si>
  <si>
    <t>10.1002/(ISSN)2161-1939</t>
  </si>
  <si>
    <t>https://onlinelibrary.wiley.com/journal/21611939</t>
  </si>
  <si>
    <t>JOIE</t>
  </si>
  <si>
    <t>0022-1821</t>
  </si>
  <si>
    <t>1467-6451</t>
  </si>
  <si>
    <t>THE JOURNAL OF INDUSTRIAL ECONOMICS</t>
  </si>
  <si>
    <t>10.1111/(ISSN)1467-6451</t>
  </si>
  <si>
    <t>https://onlinelibrary.wiley.com/journal/14676451</t>
  </si>
  <si>
    <t>0.963</t>
  </si>
  <si>
    <t>PATH</t>
  </si>
  <si>
    <t>0022-3417</t>
  </si>
  <si>
    <t>1096-9896</t>
  </si>
  <si>
    <t>THE JOURNAL OF PATHOLOGY</t>
  </si>
  <si>
    <t>10.1002/(ISSN)1096-9896</t>
  </si>
  <si>
    <t>https://onlinelibrary.wiley.com/journal/10969896</t>
  </si>
  <si>
    <t>178</t>
  </si>
  <si>
    <t>247-249</t>
  </si>
  <si>
    <t>177</t>
  </si>
  <si>
    <t>Pathological Society</t>
  </si>
  <si>
    <t>7.381</t>
  </si>
  <si>
    <t>TJP</t>
  </si>
  <si>
    <t>0022-3751</t>
  </si>
  <si>
    <t>1469-7793</t>
  </si>
  <si>
    <t>THE JOURNAL OF PHYSIOLOGY</t>
  </si>
  <si>
    <t>10.1111/(ISSN)1469-7793</t>
  </si>
  <si>
    <t>https://physoc.onlinelibrary.wiley.com/journal/14697793</t>
  </si>
  <si>
    <t>501</t>
  </si>
  <si>
    <t>597</t>
  </si>
  <si>
    <t>1878</t>
  </si>
  <si>
    <t>4.739</t>
  </si>
  <si>
    <t>JOPP</t>
  </si>
  <si>
    <t>0963-8016</t>
  </si>
  <si>
    <t>1467-9760</t>
  </si>
  <si>
    <t>THE JOURNAL OF POLITICAL PHILOSOPHY</t>
  </si>
  <si>
    <t>10.1111/(ISSN)1467-9760</t>
  </si>
  <si>
    <t>https://onlinelibrary.wiley.com/journal/14679760</t>
  </si>
  <si>
    <t>Political &amp; Economic Philosophy</t>
  </si>
  <si>
    <t>0.870</t>
  </si>
  <si>
    <t>JPCU</t>
  </si>
  <si>
    <t>0022-3840</t>
  </si>
  <si>
    <t>1540-5931</t>
  </si>
  <si>
    <t>THE JOURNAL OF POPULAR CULTURE</t>
  </si>
  <si>
    <t>10.1111/(ISSN)1540-5931</t>
  </si>
  <si>
    <t>https://onlinelibrary.wiley.com/journal/15405931</t>
  </si>
  <si>
    <t>Popular Culture</t>
  </si>
  <si>
    <t>Popular Culture Association</t>
  </si>
  <si>
    <t>0.103</t>
  </si>
  <si>
    <t>JPIM</t>
  </si>
  <si>
    <t>0737-6782</t>
  </si>
  <si>
    <t>1540-5885</t>
  </si>
  <si>
    <t>THE JOURNAL OF PRODUCT INNOVATION MANAGEMENT</t>
  </si>
  <si>
    <t>10.1111/(ISSN)1540-5885</t>
  </si>
  <si>
    <t>https://onlinelibrary.wiley.com/journal/15405885</t>
  </si>
  <si>
    <t>Product Development &amp; Management Association</t>
  </si>
  <si>
    <t>3.759</t>
  </si>
  <si>
    <t>JRH</t>
  </si>
  <si>
    <t>0890-765X</t>
  </si>
  <si>
    <t>1748-0361</t>
  </si>
  <si>
    <t>THE JOURNAL OF RURAL HEALTH</t>
  </si>
  <si>
    <t>10.1111/(ISSN)1748-0361</t>
  </si>
  <si>
    <t>https://onlinelibrary.wiley.com/journal/17480361</t>
  </si>
  <si>
    <t>National Rural Health Association</t>
  </si>
  <si>
    <t>1.489</t>
  </si>
  <si>
    <t>JWMG</t>
  </si>
  <si>
    <t>0022-541X</t>
  </si>
  <si>
    <t>1937-2817</t>
  </si>
  <si>
    <t>THE JOURNAL OF WILDLIFE MANAGEMENT</t>
  </si>
  <si>
    <t>10.1002/(ISSN)1937-2817</t>
  </si>
  <si>
    <t>https://onlinelibrary.wiley.com/journal/19372817</t>
  </si>
  <si>
    <t>The Wildlife Society</t>
  </si>
  <si>
    <t>1.897</t>
  </si>
  <si>
    <t>JWIP</t>
  </si>
  <si>
    <t>1422-2213</t>
  </si>
  <si>
    <t>1747-1796</t>
  </si>
  <si>
    <t>THE JOURNAL OF WORLD INTELLECTUAL PROPERTY</t>
  </si>
  <si>
    <t>10.1111/(ISSN)1747-1796</t>
  </si>
  <si>
    <t>https://onlinelibrary.wiley.com/journal/17471796</t>
  </si>
  <si>
    <t>LARY</t>
  </si>
  <si>
    <t>0023-852X</t>
  </si>
  <si>
    <t>1531-4995</t>
  </si>
  <si>
    <t>THE LARYNGOSCOPE</t>
  </si>
  <si>
    <t>10.1002/(ISSN)1531-4995</t>
  </si>
  <si>
    <t>https://onlinelibrary.wiley.com/journal/15314995</t>
  </si>
  <si>
    <t>1896</t>
  </si>
  <si>
    <t>American Laryngological Association (ALA)</t>
  </si>
  <si>
    <t>2.272</t>
  </si>
  <si>
    <t>MGR</t>
  </si>
  <si>
    <t>1527-7712</t>
  </si>
  <si>
    <t>2325-8608</t>
  </si>
  <si>
    <t>THE MAJOR GIFTS REPORT</t>
  </si>
  <si>
    <t>10.1002/(ISSN)2325-8608</t>
  </si>
  <si>
    <t>https://onlinelibrary.wiley.com/journal/23258608</t>
  </si>
  <si>
    <t>MANC</t>
  </si>
  <si>
    <t>1463-6786</t>
  </si>
  <si>
    <t>1467-9957</t>
  </si>
  <si>
    <t>THE MANCHESTER SCHOOL</t>
  </si>
  <si>
    <t>10.1111/(ISSN)1467-9957</t>
  </si>
  <si>
    <t>https://onlinelibrary.wiley.com/journal/14679957</t>
  </si>
  <si>
    <t>University of Manchester</t>
  </si>
  <si>
    <t>0.615</t>
  </si>
  <si>
    <t>MMR</t>
  </si>
  <si>
    <t>1932-2739</t>
  </si>
  <si>
    <t>2325-8640</t>
  </si>
  <si>
    <t>THE MEMBERSHIP MANAGEMENT REPORT</t>
  </si>
  <si>
    <t>10.1002/(ISSN)2325-8640</t>
  </si>
  <si>
    <t>https://onlinelibrary.wiley.com/journal/23258640</t>
  </si>
  <si>
    <t>MILQ</t>
  </si>
  <si>
    <t>0887-378X</t>
  </si>
  <si>
    <t>1468-0009</t>
  </si>
  <si>
    <t>THE MILBANK QUARTERLY</t>
  </si>
  <si>
    <t>10.1111/(ISSN)1468-0009</t>
  </si>
  <si>
    <t>https://onlinelibrary.wiley.com/journal/14680009</t>
  </si>
  <si>
    <t>The Millbank Memorial Fund</t>
  </si>
  <si>
    <t>2.809</t>
  </si>
  <si>
    <t>MLR</t>
  </si>
  <si>
    <t>0026-7961</t>
  </si>
  <si>
    <t>1468-2230</t>
  </si>
  <si>
    <t>THE MODERN LAW REVIEW</t>
  </si>
  <si>
    <t>10.1111/(ISSN)1468-2230</t>
  </si>
  <si>
    <t>https://onlinelibrary.wiley.com/journal/14682230</t>
  </si>
  <si>
    <t>Modern Law Review Limited (MLRL)</t>
  </si>
  <si>
    <t>1.237</t>
  </si>
  <si>
    <t>MLRB</t>
  </si>
  <si>
    <t>THE MODERN LAW REVIEW BOUND VOLUME</t>
  </si>
  <si>
    <t>MUWO</t>
  </si>
  <si>
    <t>0027-4909</t>
  </si>
  <si>
    <t>1478-1913</t>
  </si>
  <si>
    <t>THE MUSLIM WORLD</t>
  </si>
  <si>
    <t>10.1111/(ISSN)1478-1913</t>
  </si>
  <si>
    <t>https://onlinelibrary.wiley.com/journal/14781913</t>
  </si>
  <si>
    <t>Islam</t>
  </si>
  <si>
    <t>1911</t>
  </si>
  <si>
    <t>Hartford Seminary</t>
  </si>
  <si>
    <t>NTLF</t>
  </si>
  <si>
    <t>1057-2880</t>
  </si>
  <si>
    <t>2166-3327</t>
  </si>
  <si>
    <t>THE NATIONAL TEACHING &amp; LEARNING FORUM</t>
  </si>
  <si>
    <t>10.1002/(ISSN)2166-3327</t>
  </si>
  <si>
    <t>https://onlinelibrary.wiley.com/journal/21663327</t>
  </si>
  <si>
    <t>TOG</t>
  </si>
  <si>
    <t>1467-2561</t>
  </si>
  <si>
    <t>1744-4667</t>
  </si>
  <si>
    <t>THE OBSTETRICIAN &amp; GYNAECOLOGIST</t>
  </si>
  <si>
    <t>10.1111/(ISSN)1744-4667</t>
  </si>
  <si>
    <t>https://obgyn.onlinelibrary.wiley.com/journal/17444667</t>
  </si>
  <si>
    <t>Obstetrics</t>
  </si>
  <si>
    <t>PHOR</t>
  </si>
  <si>
    <t>0031-868X</t>
  </si>
  <si>
    <t>1477-9730</t>
  </si>
  <si>
    <t>THE PHOTOGRAMMETRIC RECORD</t>
  </si>
  <si>
    <t>10.1111/(ISSN)1477-9730</t>
  </si>
  <si>
    <t>https://onlinelibrary.wiley.com/journal/14779730</t>
  </si>
  <si>
    <t>GIS &amp; Remote Sensing</t>
  </si>
  <si>
    <t>Remote Sensing and Photogrammetry Society</t>
  </si>
  <si>
    <t>TPJ</t>
  </si>
  <si>
    <t>0960-7412</t>
  </si>
  <si>
    <t>1365-313X</t>
  </si>
  <si>
    <t>THE PLANT JOURNAL</t>
  </si>
  <si>
    <t>10.1111/(ISSN)1365-313X</t>
  </si>
  <si>
    <t>https://onlinelibrary.wiley.com/journal/1365313X</t>
  </si>
  <si>
    <t>97-100</t>
  </si>
  <si>
    <t>Society for Experimental Biology</t>
  </si>
  <si>
    <t>5.901</t>
  </si>
  <si>
    <t>POQU</t>
  </si>
  <si>
    <t>0032-3179</t>
  </si>
  <si>
    <t>1467-923X</t>
  </si>
  <si>
    <t>THE POLITICAL QUARTERLY</t>
  </si>
  <si>
    <t>10.1111/(ISSN)1467-923X</t>
  </si>
  <si>
    <t>https://onlinelibrary.wiley.com/journal/1467923X</t>
  </si>
  <si>
    <t>Political Quarterly Publishing Co</t>
  </si>
  <si>
    <t>0.570</t>
  </si>
  <si>
    <t>PROS</t>
  </si>
  <si>
    <t>0270-4137</t>
  </si>
  <si>
    <t>1097-0045</t>
  </si>
  <si>
    <t>THE PROSTATE</t>
  </si>
  <si>
    <t>10.1002/(ISSN)1097-0045</t>
  </si>
  <si>
    <t>https://onlinelibrary.wiley.com/journal/10970045</t>
  </si>
  <si>
    <t>3.820</t>
  </si>
  <si>
    <t>RAND</t>
  </si>
  <si>
    <t>0741-6261</t>
  </si>
  <si>
    <t>1756-2171</t>
  </si>
  <si>
    <t>THE RAND JOURNAL OF ECONOMICS</t>
  </si>
  <si>
    <t>10.1111/(ISSN)1756-2171</t>
  </si>
  <si>
    <t>https://onlinelibrary.wiley.com/journal/17562171</t>
  </si>
  <si>
    <t>The Rand Corporation (RAND)</t>
  </si>
  <si>
    <t>1.582</t>
  </si>
  <si>
    <t>TRTR</t>
  </si>
  <si>
    <t>0034-0561</t>
  </si>
  <si>
    <t>1936-2714</t>
  </si>
  <si>
    <t>THE READING TEACHER</t>
  </si>
  <si>
    <t>10.1002/(ISSN)1936-2714</t>
  </si>
  <si>
    <t>https://ila.onlinelibrary.wiley.com/journal/19362714</t>
  </si>
  <si>
    <t>THR</t>
  </si>
  <si>
    <t>1931-3268</t>
  </si>
  <si>
    <t>1931-3209</t>
  </si>
  <si>
    <t>THE RHEUMATOLOGIST</t>
  </si>
  <si>
    <t>10.1002/(ISSN)1931-3209</t>
  </si>
  <si>
    <t>www.the-rheumatologist.org</t>
  </si>
  <si>
    <t>RUSS</t>
  </si>
  <si>
    <t>0036-0341</t>
  </si>
  <si>
    <t>1467-9434</t>
  </si>
  <si>
    <t>THE RUSSIAN REVIEW</t>
  </si>
  <si>
    <t>10.1111/(ISSN)1467-9434</t>
  </si>
  <si>
    <t>https://onlinelibrary.wiley.com/journal/14679434</t>
  </si>
  <si>
    <t>SJOE</t>
  </si>
  <si>
    <t>0347-0520</t>
  </si>
  <si>
    <t>1467-9442</t>
  </si>
  <si>
    <t>THE SCANDINAVIAN JOURNAL OF ECONOMICS</t>
  </si>
  <si>
    <t>10.1111/(ISSN)1467-9442</t>
  </si>
  <si>
    <t>https://onlinelibrary.wiley.com/journal/14679442</t>
  </si>
  <si>
    <t>1.444</t>
  </si>
  <si>
    <t>SAJE</t>
  </si>
  <si>
    <t>0038-2280</t>
  </si>
  <si>
    <t>1813-6982</t>
  </si>
  <si>
    <t>THE SOUTH AFRICAN JOURNAL OF ECONOMICS</t>
  </si>
  <si>
    <t>10.1111/(ISSN)1813-6982</t>
  </si>
  <si>
    <t>https://onlinelibrary.wiley.com/journal/18136982</t>
  </si>
  <si>
    <t>Economic Society of South Africa</t>
  </si>
  <si>
    <t>0.685</t>
  </si>
  <si>
    <t>SJP</t>
  </si>
  <si>
    <t>0038-4283</t>
  </si>
  <si>
    <t>2041-6962</t>
  </si>
  <si>
    <t>THE SOUTHERN JOURNAL OF PHILOSOPHY</t>
  </si>
  <si>
    <t>10.1111/(ISSN)2041-6962</t>
  </si>
  <si>
    <t>https://onlinelibrary.wiley.com/journal/20416962</t>
  </si>
  <si>
    <t>University of Memphis</t>
  </si>
  <si>
    <t>TAL</t>
  </si>
  <si>
    <t>1541-7794</t>
  </si>
  <si>
    <t>1541-7808</t>
  </si>
  <si>
    <t>THE STRUCTURAL DESIGN OF TALL AND SPECIAL BUILDINGS</t>
  </si>
  <si>
    <t>10.1002/(ISSN)1541-7808</t>
  </si>
  <si>
    <t>https://onlinelibrary.wiley.com/journal/15417808</t>
  </si>
  <si>
    <t>The Council on Tall Buildings and Urban Habitat</t>
  </si>
  <si>
    <t>1.195</t>
  </si>
  <si>
    <t>TSR</t>
  </si>
  <si>
    <t>1534-7710</t>
  </si>
  <si>
    <t>1943-7560</t>
  </si>
  <si>
    <t>THE SUCCESSFUL REGISTRAR</t>
  </si>
  <si>
    <t>10.1002/(ISSN)1943-7560</t>
  </si>
  <si>
    <t>https://onlinelibrary.wiley.com/journal/19437560</t>
  </si>
  <si>
    <t>VMR</t>
  </si>
  <si>
    <t>1091-3777</t>
  </si>
  <si>
    <t>2325-8578</t>
  </si>
  <si>
    <t>THE VOLUNTEER MANAGEMENT REPORT</t>
  </si>
  <si>
    <t>10.1002/(ISSN)2325-8578</t>
  </si>
  <si>
    <t>https://onlinelibrary.wiley.com/journal/23258578</t>
  </si>
  <si>
    <t>TWEC</t>
  </si>
  <si>
    <t>0378-5920</t>
  </si>
  <si>
    <t>1467-9701</t>
  </si>
  <si>
    <t>THE WORLD ECONOMY</t>
  </si>
  <si>
    <t>10.1111/(ISSN)1467-9701</t>
  </si>
  <si>
    <t>https://onlinelibrary.wiley.com/journal/14679701</t>
  </si>
  <si>
    <t>0.933</t>
  </si>
  <si>
    <t>YREV</t>
  </si>
  <si>
    <t>0044-0124</t>
  </si>
  <si>
    <t>1467-9736</t>
  </si>
  <si>
    <t>THE YALE REVIEW</t>
  </si>
  <si>
    <t>10.1111/(ISSN)1467-9736</t>
  </si>
  <si>
    <t>https://onlinelibrary.wiley.com/journal/14679736</t>
  </si>
  <si>
    <t>Yale University (YALE)</t>
  </si>
  <si>
    <t>THEO</t>
  </si>
  <si>
    <t>0040-5825</t>
  </si>
  <si>
    <t>1755-2567</t>
  </si>
  <si>
    <t>THEORIA</t>
  </si>
  <si>
    <t>10.1111/(ISSN)1755-2567</t>
  </si>
  <si>
    <t>https://onlinelibrary.wiley.com/journal/17552567</t>
  </si>
  <si>
    <t>Stiftelsen Theoria</t>
  </si>
  <si>
    <t>TAP</t>
  </si>
  <si>
    <t>1744-9979</t>
  </si>
  <si>
    <t>1744-9987</t>
  </si>
  <si>
    <t>THERAPEUTIC APHERESIS AND DIALYSIS</t>
  </si>
  <si>
    <t>10.1111/(ISSN)1744-9987</t>
  </si>
  <si>
    <t>https://onlinelibrary.wiley.com/journal/17449987</t>
  </si>
  <si>
    <t>International Society for Apheresis (ISA)</t>
  </si>
  <si>
    <t>1.529</t>
  </si>
  <si>
    <t>THT3</t>
  </si>
  <si>
    <t>2161-2234</t>
  </si>
  <si>
    <t>THOUGHT: A JOURNAL OF PHILOSOPHY</t>
  </si>
  <si>
    <t>10.1002/(ISSN)2161-2234</t>
  </si>
  <si>
    <t>https://onlinelibrary.wiley.com/journal/21612234</t>
  </si>
  <si>
    <t>Thought Trust</t>
  </si>
  <si>
    <t>TIE</t>
  </si>
  <si>
    <t>1096-4762</t>
  </si>
  <si>
    <t>1520-6874</t>
  </si>
  <si>
    <t>THUNDERBIRD INTERNATIONAL BUSINESS REVIEW</t>
  </si>
  <si>
    <t>10.1002/(ISSN)1520-6874</t>
  </si>
  <si>
    <t>https://onlinelibrary.wiley.com/journal/15206874</t>
  </si>
  <si>
    <t>TESG</t>
  </si>
  <si>
    <t>0040-747X</t>
  </si>
  <si>
    <t>1467-9663</t>
  </si>
  <si>
    <t>TIJDSCHRIFT VOOR ECONOMISCHE EN SOCIALE GEOGRAFIE</t>
  </si>
  <si>
    <t>10.1111/(ISSN)1467-9663</t>
  </si>
  <si>
    <t>https://onlinelibrary.wiley.com/journal/14679663</t>
  </si>
  <si>
    <t>VOL. 58</t>
  </si>
  <si>
    <t>Royal Dutch Geographical Society / Koninklijk Nederlands Aardrijkskundig</t>
  </si>
  <si>
    <t>1.122</t>
  </si>
  <si>
    <t>TOPS</t>
  </si>
  <si>
    <t>1756-8757</t>
  </si>
  <si>
    <t>1756-8765</t>
  </si>
  <si>
    <t>TOPICS IN COGNITIVE SCIENCE</t>
  </si>
  <si>
    <t>10.1111/(ISSN)1756-8765</t>
  </si>
  <si>
    <t>https://onlinelibrary.wiley.com/journal/17568765</t>
  </si>
  <si>
    <t>E-only title. Free title on a bundle.</t>
  </si>
  <si>
    <t>TKM2</t>
  </si>
  <si>
    <t>2053-4515</t>
  </si>
  <si>
    <t>TRADITIONAL &amp; KAMPO MEDICINE</t>
  </si>
  <si>
    <t>10.1002/(ISSN)2053-4515</t>
  </si>
  <si>
    <t>https://onlinelibrary.wiley.com/journal/20534515</t>
  </si>
  <si>
    <t>Japan Society for Oriental Medicine</t>
  </si>
  <si>
    <t>TRA</t>
  </si>
  <si>
    <t>1398-9219</t>
  </si>
  <si>
    <t>1600-0854</t>
  </si>
  <si>
    <t>TRAFFIC</t>
  </si>
  <si>
    <t>10.1111/(ISSN)1600-0854</t>
  </si>
  <si>
    <t>https://onlinelibrary.wiley.com/journal/16000854</t>
  </si>
  <si>
    <t>4.133</t>
  </si>
  <si>
    <t>TGIS</t>
  </si>
  <si>
    <t>1361-1682</t>
  </si>
  <si>
    <t>1467-9671</t>
  </si>
  <si>
    <t>TRANSACTIONS IN GIS</t>
  </si>
  <si>
    <t>10.1111/(ISSN)1467-9671</t>
  </si>
  <si>
    <t>https://onlinelibrary.wiley.com/journal/14679671</t>
  </si>
  <si>
    <t>TAFS</t>
  </si>
  <si>
    <t>0002-8487</t>
  </si>
  <si>
    <t>1548-8659</t>
  </si>
  <si>
    <t>TRANSACTIONS OF THE AMERICAN FISHERIES SOCIETY</t>
  </si>
  <si>
    <t>10.1002/(ISSN)1548-8659</t>
  </si>
  <si>
    <t>https://onlinelibrary.wiley.com/journal/15488659</t>
  </si>
  <si>
    <t>148</t>
  </si>
  <si>
    <t>1872</t>
  </si>
  <si>
    <t>TRAN</t>
  </si>
  <si>
    <t>0020-2754</t>
  </si>
  <si>
    <t>1475-5661</t>
  </si>
  <si>
    <t>TRANSACTIONS OF THE INSTITUTE OF BRITISHGEOGRAPHERS</t>
  </si>
  <si>
    <t>10.1111/(ISSN)1475-5661</t>
  </si>
  <si>
    <t>https://onlinelibrary.wiley.com/journal/14755661</t>
  </si>
  <si>
    <t>3.170</t>
  </si>
  <si>
    <t>TRPS</t>
  </si>
  <si>
    <t>0079-1636</t>
  </si>
  <si>
    <t>1467-968X</t>
  </si>
  <si>
    <t>TRANSACTIONS OF THE PHILOLOGICAL SOCIETY</t>
  </si>
  <si>
    <t>10.1111/(ISSN)1467-968X</t>
  </si>
  <si>
    <t>https://onlinelibrary.wiley.com/journal/1467968X</t>
  </si>
  <si>
    <t>1854</t>
  </si>
  <si>
    <t>Philological Society</t>
  </si>
  <si>
    <t>ETT</t>
  </si>
  <si>
    <t>1124-318X</t>
  </si>
  <si>
    <t>2161-3915</t>
  </si>
  <si>
    <t>TRANSACTIONS ON EMERGING TELECOMMUNICATIONS TECHNOLOGIES</t>
  </si>
  <si>
    <t>10.1002/(ISSN)2161-3915</t>
  </si>
  <si>
    <t>https://onlinelibrary.wiley.com/journal/21613915</t>
  </si>
  <si>
    <t>1.535</t>
  </si>
  <si>
    <t>TBED</t>
  </si>
  <si>
    <t>1865-1674</t>
  </si>
  <si>
    <t>1865-1682</t>
  </si>
  <si>
    <t>TRANSBOUNDARY AND EMERGING DISEASES</t>
  </si>
  <si>
    <t>10.1111/(ISSN)1865-1682</t>
  </si>
  <si>
    <t>https://onlinelibrary.wiley.com/journal/18651682</t>
  </si>
  <si>
    <t>Veterinary Medicine - Zoo &amp; Wildlife</t>
  </si>
  <si>
    <t>1-10</t>
  </si>
  <si>
    <t>3.585</t>
  </si>
  <si>
    <t>TRAA</t>
  </si>
  <si>
    <t>1051-0559</t>
  </si>
  <si>
    <t>1548-7466</t>
  </si>
  <si>
    <t>TRANSFORMING ANTHROPOLOGY</t>
  </si>
  <si>
    <t>10.1111/(ISSN)1548-7466</t>
  </si>
  <si>
    <t>https://anthrosource.onlinelibrary.wiley.com/journal/15487466</t>
  </si>
  <si>
    <t>Anthropology of Race, Ethnicity &amp; Identity</t>
  </si>
  <si>
    <t>TRF</t>
  </si>
  <si>
    <t>0041-1132</t>
  </si>
  <si>
    <t>1537-2995</t>
  </si>
  <si>
    <t>TRANSFUSION</t>
  </si>
  <si>
    <t>10.1111/(ISSN)1537-2995</t>
  </si>
  <si>
    <t>https://onlinelibrary.wiley.com/journal/15372995</t>
  </si>
  <si>
    <t>AABB</t>
  </si>
  <si>
    <t>3.386</t>
  </si>
  <si>
    <t>TME</t>
  </si>
  <si>
    <t>0958-7578</t>
  </si>
  <si>
    <t>1365-3148</t>
  </si>
  <si>
    <t>TRANSFUSION MEDICINE</t>
  </si>
  <si>
    <t>10.1111/(ISSN)1365-3148</t>
  </si>
  <si>
    <t>https://onlinelibrary.wiley.com/journal/13653148</t>
  </si>
  <si>
    <t>British Blood Transfusion Society</t>
  </si>
  <si>
    <t>TSM2</t>
  </si>
  <si>
    <t>2573-8488</t>
  </si>
  <si>
    <t>TRANSLATIONAL SPORTS MEDICINE</t>
  </si>
  <si>
    <t>10.1002/(ISSN)2573-8488</t>
  </si>
  <si>
    <t>https://onlinelibrary.wiley.com/journal/25738488</t>
  </si>
  <si>
    <t>TID</t>
  </si>
  <si>
    <t>1398-2273</t>
  </si>
  <si>
    <t>1399-3062</t>
  </si>
  <si>
    <t>TRANSPLANT INFECTIOUS DISEASE</t>
  </si>
  <si>
    <t>10.1111/(ISSN)1399-3062</t>
  </si>
  <si>
    <t>https://onlinelibrary.wiley.com/journal/13993062</t>
  </si>
  <si>
    <t>Transplantation Society</t>
  </si>
  <si>
    <t>TRI</t>
  </si>
  <si>
    <t>0934-0874</t>
  </si>
  <si>
    <t>1432-2277</t>
  </si>
  <si>
    <t>TRANSPLANT INTERNATIONAL</t>
  </si>
  <si>
    <t>10.1111/(ISSN)1432-2277</t>
  </si>
  <si>
    <t>https://onlinelibrary.wiley.com/journal/14322277</t>
  </si>
  <si>
    <t>European Liver and Intestine Transplant Association</t>
  </si>
  <si>
    <t>3.079</t>
  </si>
  <si>
    <t>TRE</t>
  </si>
  <si>
    <t>2044-3730</t>
  </si>
  <si>
    <t>2044-3749</t>
  </si>
  <si>
    <t>TRENDS IN UROLOGY &amp; MEN'S HEALTH</t>
  </si>
  <si>
    <t>10.1002/(ISSN)2044-3749</t>
  </si>
  <si>
    <t>https://onlinelibrary.wiley.com/journal/20443749</t>
  </si>
  <si>
    <t>TMI</t>
  </si>
  <si>
    <t>1360-2276</t>
  </si>
  <si>
    <t>1365-3156</t>
  </si>
  <si>
    <t>TROPICAL MEDICINE &amp; INTERNATIONAL HEALTH</t>
  </si>
  <si>
    <t>10.1111/(ISSN)1365-3156</t>
  </si>
  <si>
    <t>https://onlinelibrary.wiley.com/journal/13653156</t>
  </si>
  <si>
    <t>Foundation Tropical Medicine and International Health</t>
  </si>
  <si>
    <t>2.850</t>
  </si>
  <si>
    <t>UOG</t>
  </si>
  <si>
    <t>0960-7692</t>
  </si>
  <si>
    <t>1469-0705</t>
  </si>
  <si>
    <t>ULTRASOUND IN OBSTETRICS &amp; GYNECOLOGY</t>
  </si>
  <si>
    <t>10.1002/(ISSN)1469-0705</t>
  </si>
  <si>
    <t>https://obgyn.onlinelibrary.wiley.com/journal/14690705</t>
  </si>
  <si>
    <t>53-54</t>
  </si>
  <si>
    <t>International Society of Ultrasound in Obstetrics and Gynecology</t>
  </si>
  <si>
    <t>3.853</t>
  </si>
  <si>
    <t>1866-9328</t>
  </si>
  <si>
    <t>UNTERNEHMERBRIEF BAUWIRTSCHAFT</t>
  </si>
  <si>
    <t>No DOI</t>
  </si>
  <si>
    <t>0947-076X</t>
  </si>
  <si>
    <t>1522-2454</t>
  </si>
  <si>
    <t>VAKUUM IN FORSCHUNG UND PRAXIS</t>
  </si>
  <si>
    <t>10.1002/(ISSN)1522-2454</t>
  </si>
  <si>
    <t>https://onlinelibrary.wiley.com/journal/15222454</t>
  </si>
  <si>
    <t>VCO</t>
  </si>
  <si>
    <t>1476-5810</t>
  </si>
  <si>
    <t>1476-5829</t>
  </si>
  <si>
    <t>VETERINARY AND COMPARATIVE ONCOLOGY</t>
  </si>
  <si>
    <t>10.1111/(ISSN)1476-5829</t>
  </si>
  <si>
    <t>https://onlinelibrary.wiley.com/journal/14765829</t>
  </si>
  <si>
    <t>1.819</t>
  </si>
  <si>
    <t>VCP</t>
  </si>
  <si>
    <t>0275-6382</t>
  </si>
  <si>
    <t>1939-165X</t>
  </si>
  <si>
    <t>VETERINARY CLINICAL PATHOLOGY</t>
  </si>
  <si>
    <t>10.1111/(ISSN)1939-165X</t>
  </si>
  <si>
    <t>https://onlinelibrary.wiley.com/journal/1939165X</t>
  </si>
  <si>
    <t>American Society for Veterinary Clinical Pathology</t>
  </si>
  <si>
    <t>1.049</t>
  </si>
  <si>
    <t>VDE</t>
  </si>
  <si>
    <t>0959-4493</t>
  </si>
  <si>
    <t>1365-3164</t>
  </si>
  <si>
    <t>VETERINARY DERMATOLOGY</t>
  </si>
  <si>
    <t>10.1111/(ISSN)1365-3164</t>
  </si>
  <si>
    <t>https://onlinelibrary.wiley.com/journal/13653164</t>
  </si>
  <si>
    <t>Veterinary Dermatology</t>
  </si>
  <si>
    <t>American College of Veterinary Dermatology</t>
  </si>
  <si>
    <t>1.622</t>
  </si>
  <si>
    <t>VOP</t>
  </si>
  <si>
    <t>1463-5216</t>
  </si>
  <si>
    <t>1463-5224</t>
  </si>
  <si>
    <t>VETERINARY OPHTHALMOLOGY</t>
  </si>
  <si>
    <t>10.1111/(ISSN)1463-5224</t>
  </si>
  <si>
    <t>https://onlinelibrary.wiley.com/journal/14635224</t>
  </si>
  <si>
    <t>American College of Veterinary Ophthalmologists</t>
  </si>
  <si>
    <t>0.959</t>
  </si>
  <si>
    <t>VRU</t>
  </si>
  <si>
    <t>1058-8183</t>
  </si>
  <si>
    <t>1740-8261</t>
  </si>
  <si>
    <t>VETERINARY RADIOLOGY &amp; ULTRASOUND</t>
  </si>
  <si>
    <t>10.1111/(ISSN)1740-8261</t>
  </si>
  <si>
    <t>https://onlinelibrary.wiley.com/journal/17408261</t>
  </si>
  <si>
    <t>Veterinary Imaging</t>
  </si>
  <si>
    <t>American College of Veterinary Radiology</t>
  </si>
  <si>
    <t>1.137</t>
  </si>
  <si>
    <t>VSU</t>
  </si>
  <si>
    <t>0161-3499</t>
  </si>
  <si>
    <t>1532-950X</t>
  </si>
  <si>
    <t>VETERINARY SURGERY</t>
  </si>
  <si>
    <t>10.1111/(ISSN)1532-950X</t>
  </si>
  <si>
    <t>https://onlinelibrary.wiley.com/journal/1532950X</t>
  </si>
  <si>
    <t>American College of Veterinary Surgeons</t>
  </si>
  <si>
    <t>1.215</t>
  </si>
  <si>
    <t>E278</t>
  </si>
  <si>
    <t>2572-8288</t>
  </si>
  <si>
    <t>VIETNAM JOURNAL OF CHEMISTRY</t>
  </si>
  <si>
    <t>10.1002/(ISSN)2572-8288</t>
  </si>
  <si>
    <t>https://onlinelibrary.wiley.com/journal/25728288</t>
  </si>
  <si>
    <t>Vietnam Acadamy of Science and Technology</t>
  </si>
  <si>
    <t>VAR</t>
  </si>
  <si>
    <t>1058-7187</t>
  </si>
  <si>
    <t>1548-7458</t>
  </si>
  <si>
    <t>VISUAL ANTHROPOLOGY REVIEW</t>
  </si>
  <si>
    <t>10.1111/(ISSN)1548-7458</t>
  </si>
  <si>
    <t>https://anthrosource.onlinelibrary.wiley.com/journal/15487458</t>
  </si>
  <si>
    <t>VOX</t>
  </si>
  <si>
    <t>0042-9007</t>
  </si>
  <si>
    <t>1423-0410</t>
  </si>
  <si>
    <t>VOX SANGUINIS</t>
  </si>
  <si>
    <t>10.1111/(ISSN)1423-0410</t>
  </si>
  <si>
    <t>https://onlinelibrary.wiley.com/journal/14230410</t>
  </si>
  <si>
    <t>WEJ</t>
  </si>
  <si>
    <t>1747-6585</t>
  </si>
  <si>
    <t>1747-6593</t>
  </si>
  <si>
    <t>WATER AND ENVIRONMENT JOURNAL</t>
  </si>
  <si>
    <t>10.1111/(ISSN)1747-6593</t>
  </si>
  <si>
    <t>https://onlinelibrary.wiley.com/journal/17476593</t>
  </si>
  <si>
    <t>WER</t>
  </si>
  <si>
    <t>1061-4303</t>
  </si>
  <si>
    <t>1554-7531</t>
  </si>
  <si>
    <t>WATER ENVIRONMENT RESEARCH</t>
  </si>
  <si>
    <t>10.1002/(ISSN)1554-7531</t>
  </si>
  <si>
    <t>https://onlinelibrary.wiley.com/journal/15547531</t>
  </si>
  <si>
    <t>Water Environment Federation</t>
  </si>
  <si>
    <t>WRCR</t>
  </si>
  <si>
    <t>0043-1397</t>
  </si>
  <si>
    <t>1944-7973</t>
  </si>
  <si>
    <t>WATER RESOURCES RESEARCH</t>
  </si>
  <si>
    <t>10.1002/(ISSN)1944-7973</t>
  </si>
  <si>
    <t>https://agupubs.onlinelibrary.wiley.com/journal/19447973</t>
  </si>
  <si>
    <t>3.792</t>
  </si>
  <si>
    <t>WEA</t>
  </si>
  <si>
    <t>0043-1656</t>
  </si>
  <si>
    <t>1477-8696</t>
  </si>
  <si>
    <t>WEATHER</t>
  </si>
  <si>
    <t>10.1002/(ISSN)1477-8696</t>
  </si>
  <si>
    <t>https://rmets.onlinelibrary.wiley.com/journal/14778696</t>
  </si>
  <si>
    <t>WBM</t>
  </si>
  <si>
    <t>1444-6162</t>
  </si>
  <si>
    <t>1445-6664</t>
  </si>
  <si>
    <t>WEED BIOLOGY AND MANAGEMENT</t>
  </si>
  <si>
    <t>10.1111/(ISSN)1445-6664</t>
  </si>
  <si>
    <t>https://onlinelibrary.wiley.com/journal/14456664</t>
  </si>
  <si>
    <t>Weed Science Society of Japan</t>
  </si>
  <si>
    <t>WRE</t>
  </si>
  <si>
    <t>0043-1737</t>
  </si>
  <si>
    <t>1365-3180</t>
  </si>
  <si>
    <t>WEED RESEARCH</t>
  </si>
  <si>
    <t>10.1111/(ISSN)1365-3180</t>
  </si>
  <si>
    <t>https://onlinelibrary.wiley.com/journal/13653180</t>
  </si>
  <si>
    <t>European Weed Research Society</t>
  </si>
  <si>
    <t>1.782</t>
  </si>
  <si>
    <t>WMON</t>
  </si>
  <si>
    <t>0084-0173</t>
  </si>
  <si>
    <t>1938-5455</t>
  </si>
  <si>
    <t>WILDLIFE MONOGRAPHS</t>
  </si>
  <si>
    <t>10.1002/(ISSN)1938-5455</t>
  </si>
  <si>
    <t>https://onlinelibrary.wiley.com/journal/19385455</t>
  </si>
  <si>
    <t>0</t>
  </si>
  <si>
    <t>199-200</t>
  </si>
  <si>
    <t>5.750</t>
  </si>
  <si>
    <t>WSB4</t>
  </si>
  <si>
    <t>1938-5463</t>
  </si>
  <si>
    <t xml:space="preserve">WILDLIFE SOCIETY BULLETIN  </t>
  </si>
  <si>
    <t>10.1002/(ISSN)1938-5463a</t>
  </si>
  <si>
    <t>https://onlinelibrary.wiley.com/journal/19385463a</t>
  </si>
  <si>
    <t>1.296</t>
  </si>
  <si>
    <t>WCS</t>
  </si>
  <si>
    <t>1939-5078</t>
  </si>
  <si>
    <t>1939-5086</t>
  </si>
  <si>
    <t>WILEY INTERDISCIPLINARY REVIEWS: COGNITIVE SCIENCE</t>
  </si>
  <si>
    <t>10.1002/(ISSN)1939-5086</t>
  </si>
  <si>
    <t>https://onlinelibrary.wiley.com/journal/19395086</t>
  </si>
  <si>
    <t>2.218</t>
  </si>
  <si>
    <t>WCMS</t>
  </si>
  <si>
    <t>1759-0876</t>
  </si>
  <si>
    <t>1759-0884</t>
  </si>
  <si>
    <t>WILEY INTERDISCIPLINARY REVIEWS: COMPUTATIONAL MOLECULAR SCIENCE</t>
  </si>
  <si>
    <t>10.1111/(ISSN)1759-0884</t>
  </si>
  <si>
    <t>https://onlinelibrary.wiley.com/journal/17590884</t>
  </si>
  <si>
    <t>14.016</t>
  </si>
  <si>
    <t>WICS</t>
  </si>
  <si>
    <t>1939-5108</t>
  </si>
  <si>
    <t>1939-0068</t>
  </si>
  <si>
    <t>WILEY INTERDISCIPLINARY REVIEWS: COMPUTATIONALSTATISTICS</t>
  </si>
  <si>
    <t>10.1002/(ISSN)1939-0068</t>
  </si>
  <si>
    <t>https://onlinelibrary.wiley.com/journal/19390068</t>
  </si>
  <si>
    <t>Computational &amp; Graphical Statistics</t>
  </si>
  <si>
    <t>WIDM</t>
  </si>
  <si>
    <t>1942-4787</t>
  </si>
  <si>
    <t>1942-4795</t>
  </si>
  <si>
    <t>WILEY INTERDISCIPLINARY REVIEWS: DATA MINING ANDKNOWLEDGE DISCOVERY</t>
  </si>
  <si>
    <t>10.1002/(ISSN)1942-4795</t>
  </si>
  <si>
    <t>https://onlinelibrary.wiley.com/journal/19424795</t>
  </si>
  <si>
    <t>Data Mining &amp; Knowledge Discovery</t>
  </si>
  <si>
    <t>2.111</t>
  </si>
  <si>
    <t>WDEV</t>
  </si>
  <si>
    <t>1759-7684</t>
  </si>
  <si>
    <t>1759-7692</t>
  </si>
  <si>
    <t>WILEY INTERDISCIPLINARY REVIEWS: DEVELOPMENTAL BIOLOGY</t>
  </si>
  <si>
    <t>10.1111/(ISSN)1759-7692</t>
  </si>
  <si>
    <t>https://onlinelibrary.wiley.com/journal/17597692</t>
  </si>
  <si>
    <t>4.711</t>
  </si>
  <si>
    <t>WFS2</t>
  </si>
  <si>
    <t>2573-9468</t>
  </si>
  <si>
    <t>WILEY INTERDISCIPLINARY REVIEWS: FORENSIC SCIENCE</t>
  </si>
  <si>
    <t>WNAN</t>
  </si>
  <si>
    <t>1939-5116</t>
  </si>
  <si>
    <t>1939-0041</t>
  </si>
  <si>
    <t>WILEY INTERDISCIPLINARY REVIEWS: NANOMEDICINE AND NANOBIOTECHNOLOGY</t>
  </si>
  <si>
    <t>10.1002/(ISSN)1939-0041</t>
  </si>
  <si>
    <t>https://onlinelibrary.wiley.com/journal/19390041</t>
  </si>
  <si>
    <t>Nanobiotechnology</t>
  </si>
  <si>
    <t>4.239</t>
  </si>
  <si>
    <t>WRNA</t>
  </si>
  <si>
    <t>1757-7004</t>
  </si>
  <si>
    <t>1757-7012</t>
  </si>
  <si>
    <t>WILEY INTERDISCIPLINARY REVIEWS: RNA</t>
  </si>
  <si>
    <t>10.1002/(ISSN)1757-7012</t>
  </si>
  <si>
    <t>https://onlinelibrary.wiley.com/journal/17577012</t>
  </si>
  <si>
    <t>4.519</t>
  </si>
  <si>
    <t>WSBM</t>
  </si>
  <si>
    <t>1939-5094</t>
  </si>
  <si>
    <t>1939-005X</t>
  </si>
  <si>
    <t>WILEY INTERDISCIPLINARY REVIEWS: SYSTEMS BIOLOGY AND MEDICINE</t>
  </si>
  <si>
    <t>10.1002/(ISSN)1939-005X</t>
  </si>
  <si>
    <t>https://onlinelibrary.wiley.com/journal/1939005X</t>
  </si>
  <si>
    <t>3.027</t>
  </si>
  <si>
    <t>WAT2</t>
  </si>
  <si>
    <t>2049-1948</t>
  </si>
  <si>
    <t>WILEY INTERDISCIPLINARY REVIEWS: WATER</t>
  </si>
  <si>
    <t>10.1002/(ISSN)2049-1948</t>
  </si>
  <si>
    <t>https://onlinelibrary.wiley.com/journal/20491948</t>
  </si>
  <si>
    <t>3.943</t>
  </si>
  <si>
    <t>WENE</t>
  </si>
  <si>
    <t>2041-8396</t>
  </si>
  <si>
    <t>2041-840X</t>
  </si>
  <si>
    <t>WILEY INTERDISCIPLINARY REVIEWS:ENERGY AND ENVIRONMENT</t>
  </si>
  <si>
    <t>10.1002/(ISSN)2041-840X</t>
  </si>
  <si>
    <t>https://onlinelibrary.wiley.com/journal/2041840X</t>
  </si>
  <si>
    <t>Energy &amp; Environmental Impact</t>
  </si>
  <si>
    <t>2.889</t>
  </si>
  <si>
    <t>WILM</t>
  </si>
  <si>
    <t>1540-6962</t>
  </si>
  <si>
    <t>1541-8286</t>
  </si>
  <si>
    <t>WILMOTT MAGAZINE</t>
  </si>
  <si>
    <t>10.1002/(ISSN)1541-8286</t>
  </si>
  <si>
    <t>https://onlinelibrary.wiley.com/journal/15418286</t>
  </si>
  <si>
    <t>Financial Engineering</t>
  </si>
  <si>
    <t>WE</t>
  </si>
  <si>
    <t>1095-4244</t>
  </si>
  <si>
    <t>1099-1824</t>
  </si>
  <si>
    <t>WIND ENERGY</t>
  </si>
  <si>
    <t>10.1002/(ISSN)1099-1824</t>
  </si>
  <si>
    <t>https://onlinelibrary.wiley.com/journal/10991824</t>
  </si>
  <si>
    <t>Wind Energy</t>
  </si>
  <si>
    <t>WCC</t>
  </si>
  <si>
    <t>1757-7780</t>
  </si>
  <si>
    <t>1757-7799</t>
  </si>
  <si>
    <t>WIRES CLIMATE CHANGE</t>
  </si>
  <si>
    <t>10.1002/(ISSN)1757-7799</t>
  </si>
  <si>
    <t>https://onlinelibrary.wiley.com/journal/17577799</t>
  </si>
  <si>
    <t>4.571</t>
  </si>
  <si>
    <t>WHE</t>
  </si>
  <si>
    <t>1060-8303</t>
  </si>
  <si>
    <t>2331-5466</t>
  </si>
  <si>
    <t>WOMEN IN HIGHER EDUCATION</t>
  </si>
  <si>
    <t>10.1002/(ISSN)2331-5466</t>
  </si>
  <si>
    <t>https://onlinelibrary.wiley.com/journal/23315466</t>
  </si>
  <si>
    <t>WOBA</t>
  </si>
  <si>
    <t>0265-9484</t>
  </si>
  <si>
    <t>1467-9698</t>
  </si>
  <si>
    <t>WORLD BANKING ABSTRACTS</t>
  </si>
  <si>
    <t>10.1111/(ISSN)1467-9698</t>
  </si>
  <si>
    <t>https://onlinelibrary.wiley.com/journal/14679698</t>
  </si>
  <si>
    <t>Money &amp; Banking</t>
  </si>
  <si>
    <t>Institute of European Finance</t>
  </si>
  <si>
    <t>WENG</t>
  </si>
  <si>
    <t>0883-2919</t>
  </si>
  <si>
    <t>1467-971X</t>
  </si>
  <si>
    <t>WORLD ENGLISHES</t>
  </si>
  <si>
    <t>10.1111/(ISSN)1467-971X</t>
  </si>
  <si>
    <t>https://onlinelibrary.wiley.com/journal/1467971X</t>
  </si>
  <si>
    <t>Modern &amp; World English</t>
  </si>
  <si>
    <t>WMH3</t>
  </si>
  <si>
    <t>1948-4682</t>
  </si>
  <si>
    <t xml:space="preserve">WORLD MEDICAL &amp; HEALTH POLICY  </t>
  </si>
  <si>
    <t>10.1002/(ISSN)1948-4682</t>
  </si>
  <si>
    <t>https://onlinelibrary.wiley.com/journal/19484682</t>
  </si>
  <si>
    <t>WOT</t>
  </si>
  <si>
    <t>0950-1029</t>
  </si>
  <si>
    <t>1467-9728</t>
  </si>
  <si>
    <t>WORLD OIL TRADE</t>
  </si>
  <si>
    <t>10.1002/(ISSN)1467-9728</t>
  </si>
  <si>
    <t>https://onlinelibrary.wiley.com/journal/14679728</t>
  </si>
  <si>
    <t>WVN</t>
  </si>
  <si>
    <t>1545-102X</t>
  </si>
  <si>
    <t>1741-6787</t>
  </si>
  <si>
    <t>WORLDVIEWS ON EVIDENCE-BASED NURSING</t>
  </si>
  <si>
    <t>10.1111/(ISSN)1741-6787</t>
  </si>
  <si>
    <t>https://sigmapubs.onlinelibrary.wiley.com/journal/17416787</t>
  </si>
  <si>
    <t>Evidence-based Practice</t>
  </si>
  <si>
    <t>WRR</t>
  </si>
  <si>
    <t>1067-1927</t>
  </si>
  <si>
    <t>1524-475X</t>
  </si>
  <si>
    <t>WOUND REPAIR AND REGENERATION</t>
  </si>
  <si>
    <t>10.1111/(ISSN)1524-475X</t>
  </si>
  <si>
    <t>https://onlinelibrary.wiley.com/journal/1524475X</t>
  </si>
  <si>
    <t>Wound Healing Society</t>
  </si>
  <si>
    <t>3.041</t>
  </si>
  <si>
    <t>XEN</t>
  </si>
  <si>
    <t>0908-665X</t>
  </si>
  <si>
    <t>1399-3089</t>
  </si>
  <si>
    <t>XENOTRANSPLANTATION</t>
  </si>
  <si>
    <t>10.1111/(ISSN)1399-3089</t>
  </si>
  <si>
    <t>https://onlinelibrary.wiley.com/journal/13993089</t>
  </si>
  <si>
    <t>International Xenotransplantation Association</t>
  </si>
  <si>
    <t>3.961</t>
  </si>
  <si>
    <t>XRS</t>
  </si>
  <si>
    <t>0049-8246</t>
  </si>
  <si>
    <t>1097-4539</t>
  </si>
  <si>
    <t>X-RAY SPECTROMETRY</t>
  </si>
  <si>
    <t>10.1002/(ISSN)1097-4539</t>
  </si>
  <si>
    <t>https://onlinelibrary.wiley.com/journal/10974539</t>
  </si>
  <si>
    <t>1.173</t>
  </si>
  <si>
    <t>YEA</t>
  </si>
  <si>
    <t>0749-503X</t>
  </si>
  <si>
    <t>1097-0061</t>
  </si>
  <si>
    <t>YEAST</t>
  </si>
  <si>
    <t>10.1002/(ISSN)1097-0061</t>
  </si>
  <si>
    <t>https://onlinelibrary.wiley.com/journal/10970061</t>
  </si>
  <si>
    <t>0044-2267</t>
  </si>
  <si>
    <t>1521-4001</t>
  </si>
  <si>
    <t>ZAMM JOURNAL OF APPLIED MATHEMATICS AND MECHANICS</t>
  </si>
  <si>
    <t>10.1002/(ISSN)1521-4001</t>
  </si>
  <si>
    <t>https://onlinelibrary.wiley.com/journal/15214001</t>
  </si>
  <si>
    <t>1.332</t>
  </si>
  <si>
    <t>0044-2313</t>
  </si>
  <si>
    <t>1521-3749</t>
  </si>
  <si>
    <t>ZEITSCHRIFT FüR ANORGANISCHE UND ALLGEMEINE CHEMIE</t>
  </si>
  <si>
    <t>10.1002/(ISSN)1521-3749</t>
  </si>
  <si>
    <t>https://onlinelibrary.wiley.com/journal/15213749</t>
  </si>
  <si>
    <t>624</t>
  </si>
  <si>
    <t>645</t>
  </si>
  <si>
    <t>623</t>
  </si>
  <si>
    <t>1.261</t>
  </si>
  <si>
    <t>ZOO</t>
  </si>
  <si>
    <t>0733-3188</t>
  </si>
  <si>
    <t>1098-2361</t>
  </si>
  <si>
    <t>ZOO BIOLOGY</t>
  </si>
  <si>
    <t>10.1002/(ISSN)1098-2361</t>
  </si>
  <si>
    <t>https://onlinelibrary.wiley.com/journal/10982361</t>
  </si>
  <si>
    <t>ZSC</t>
  </si>
  <si>
    <t>0300-3256</t>
  </si>
  <si>
    <t>1463-6409</t>
  </si>
  <si>
    <t>ZOOLOGICA SCRIPTA</t>
  </si>
  <si>
    <t>10.1111/(ISSN)1463-6409</t>
  </si>
  <si>
    <t>https://onlinelibrary.wiley.com/journal/14636409</t>
  </si>
  <si>
    <t>Norwegian Academy of Sciences</t>
  </si>
  <si>
    <t>2.837</t>
  </si>
  <si>
    <t>ZPH</t>
  </si>
  <si>
    <t>1863-1959</t>
  </si>
  <si>
    <t>1863-2378</t>
  </si>
  <si>
    <t>ZOONOSES AND PUBLIC HEALTH</t>
  </si>
  <si>
    <t>10.1111/(ISSN)1863-2378</t>
  </si>
  <si>
    <t>https://onlinelibrary.wiley.com/journal/18632378</t>
  </si>
  <si>
    <t>2.574</t>
  </si>
  <si>
    <t>ZYGO</t>
  </si>
  <si>
    <t>0591-2385</t>
  </si>
  <si>
    <t>1467-9744</t>
  </si>
  <si>
    <t>ZYGON® JOURNAL OF RELIGION AND SCIENCE</t>
  </si>
  <si>
    <t>10.1111/(ISSN)1467-9744</t>
  </si>
  <si>
    <t>https://onlinelibrary.wiley.com/journal/14679744</t>
  </si>
  <si>
    <t>Religion &amp; Science</t>
  </si>
  <si>
    <t>Institute on Religion in an Age of Science</t>
  </si>
  <si>
    <t>0.855</t>
  </si>
  <si>
    <t>Journal</t>
  </si>
  <si>
    <t>Publisher</t>
  </si>
  <si>
    <t>Platform</t>
  </si>
  <si>
    <t>Proprietary Identifier</t>
  </si>
  <si>
    <t>Print ISSN</t>
  </si>
  <si>
    <t>Online ISSN</t>
  </si>
  <si>
    <t>Angewandte Chemie</t>
  </si>
  <si>
    <t>John Wiley and Sons</t>
  </si>
  <si>
    <t>Wiley Online Library</t>
  </si>
  <si>
    <t>Angewandte Chemie International Edition in English</t>
  </si>
  <si>
    <t>10.1002/(ISSN)1521-3773a</t>
  </si>
  <si>
    <t>0570-0833</t>
  </si>
  <si>
    <t>Angewandte Chemie International Edition</t>
  </si>
  <si>
    <t>Nachrichten aus Chemie und Technik</t>
  </si>
  <si>
    <t>10.1002/(ISSN)1868-0054a</t>
  </si>
  <si>
    <t>0027-738X</t>
  </si>
  <si>
    <t>1868-0054</t>
  </si>
  <si>
    <t>Nachrichten aus Chemie, Technik und Laboratorium</t>
  </si>
  <si>
    <t>10.1002/(ISSN)1868-0054b</t>
  </si>
  <si>
    <t>0341-5163</t>
  </si>
  <si>
    <t>Nachrichten aus der Chemie</t>
  </si>
  <si>
    <t>10.1002/(ISSN)1868-0054</t>
  </si>
  <si>
    <t>1439-9598</t>
  </si>
  <si>
    <t>Chemie Ingenieur Technik</t>
  </si>
  <si>
    <t>Chemische Berichte</t>
  </si>
  <si>
    <t>10.1002/(ISSN)1099-0682</t>
  </si>
  <si>
    <t>0009-2940</t>
  </si>
  <si>
    <t>Berichte der deutschen chemischen Gesellschaft (A and B Series)</t>
  </si>
  <si>
    <t>10.1002/(ISSN)1099-0682a</t>
  </si>
  <si>
    <t>0365-9488</t>
  </si>
  <si>
    <t>Berichte der deutschen chemischen Gesellschaft</t>
  </si>
  <si>
    <t>10.1002/(ISSN)1099-0682b</t>
  </si>
  <si>
    <t>0365-9496</t>
  </si>
  <si>
    <t>European Journal of Inorganic Chemistry</t>
  </si>
  <si>
    <t>Chemie in unserer Zeit</t>
  </si>
  <si>
    <t>Physik in unserer Zeit</t>
  </si>
  <si>
    <t>Biologie in unserer Zeit</t>
  </si>
  <si>
    <t>Pharmazie in unserer Zeit</t>
  </si>
  <si>
    <t>10.1002/(ISSN)1615-1003</t>
  </si>
  <si>
    <t>0048-3664</t>
  </si>
  <si>
    <t>1615-1003</t>
  </si>
  <si>
    <t>Materials and Corrosion</t>
  </si>
  <si>
    <t>ChemistryOpen</t>
  </si>
  <si>
    <t>10.1002/(ISSN)2191-1363</t>
  </si>
  <si>
    <t>2191-1363</t>
  </si>
  <si>
    <t>Materialwissenschaft und Werkstofftechnik</t>
  </si>
  <si>
    <t>Propellants, Explosives, Pyrotechnics</t>
  </si>
  <si>
    <t>Berichte der Bunsengesellschaft fÃ¼r physikalische Chemie</t>
  </si>
  <si>
    <t>10.1002/(ISSN)0005-9021e</t>
  </si>
  <si>
    <t>0005-9021</t>
  </si>
  <si>
    <t>Zeitschrift fÃ¼r Elektrochemie, Berichte der Bunsengesellschaft fÃ¼r physikalische Chemie</t>
  </si>
  <si>
    <t>10.1002/(ISSN)0005-9021d</t>
  </si>
  <si>
    <t>Zeitschrift fÃ¼r Elektrochemie</t>
  </si>
  <si>
    <t>10.1002/(ISSN)0005-9021b</t>
  </si>
  <si>
    <t>0372-8323</t>
  </si>
  <si>
    <t>Zeitschrift fÃ¼r Elektrochemie und angewandte physikalische Chemie</t>
  </si>
  <si>
    <t>10.1002/(ISSN)0005-9021c</t>
  </si>
  <si>
    <t>Zeitschrift fÃ¼r Elektrotechnik und Elektrochemie</t>
  </si>
  <si>
    <t>10.1002/(ISSN)0005-9021a</t>
  </si>
  <si>
    <t>Archiv der Pharmazie</t>
  </si>
  <si>
    <t>Quantitative Structure-Activity Relationships</t>
  </si>
  <si>
    <t>10.1002/(ISSN)1521-3838</t>
  </si>
  <si>
    <t>0931-8771</t>
  </si>
  <si>
    <t>1521-3838</t>
  </si>
  <si>
    <t>QSAR &amp; Combinatorial Science</t>
  </si>
  <si>
    <t>10.1002/(ISSN)1611-0218</t>
  </si>
  <si>
    <t>1611-020X</t>
  </si>
  <si>
    <t>1611-0218</t>
  </si>
  <si>
    <t>Molecular Informatics</t>
  </si>
  <si>
    <t>Berichte zur Wissenschaftsgeschichte</t>
  </si>
  <si>
    <t>Vakuum in Forschung und Praxis</t>
  </si>
  <si>
    <t>European Journal of Immunology</t>
  </si>
  <si>
    <t>Starch - StÃ¤rke</t>
  </si>
  <si>
    <t>Chemical Engineering &amp; Technology</t>
  </si>
  <si>
    <t>Zeitschrift fÃ¼r PflanzenernÃ¤hrung und Bodenkunde</t>
  </si>
  <si>
    <t>10.1002/(ISSN)1522-2624d</t>
  </si>
  <si>
    <t>0044-3263</t>
  </si>
  <si>
    <t>Bodenkunde und PflanzenernÃ¤hrung</t>
  </si>
  <si>
    <t>10.1002/(ISSN)1522-2624c</t>
  </si>
  <si>
    <t>0366-2136</t>
  </si>
  <si>
    <t>Zeitschrift fÃ¼r PflanzenernÃ¤hrung und DÃ¼ngung, A, Wissenschaftlicher Teil</t>
  </si>
  <si>
    <t>10.1002/(ISSN)1522-2624b</t>
  </si>
  <si>
    <t>0372-851X</t>
  </si>
  <si>
    <t>Zeitschrift fÃ¼r PflanzenernÃ¤hrung, DÃ¼ngung, Bodenkunde</t>
  </si>
  <si>
    <t>10.1002/(ISSN)1522-2624a</t>
  </si>
  <si>
    <t>0372-9702</t>
  </si>
  <si>
    <t>Journal of Plant Nutrition and Soil Science</t>
  </si>
  <si>
    <t>Justus Liebigs Annalen der Chemie</t>
  </si>
  <si>
    <t>10.1002/(ISSN)1099-0690d</t>
  </si>
  <si>
    <t>0075-4617</t>
  </si>
  <si>
    <t>Liebigs Annalen der Chemie</t>
  </si>
  <si>
    <t>10.1002/(ISSN)1099-0690b</t>
  </si>
  <si>
    <t>0170-2041</t>
  </si>
  <si>
    <t>Annalen der Pharmacie</t>
  </si>
  <si>
    <t>10.1002/(ISSN)1099-0690c</t>
  </si>
  <si>
    <t>0365-5490</t>
  </si>
  <si>
    <t>Liebigs Annalen</t>
  </si>
  <si>
    <t>10.1002/(ISSN)1099-0690a</t>
  </si>
  <si>
    <t>0947-3440</t>
  </si>
  <si>
    <t>European Journal of Organic Chemistry</t>
  </si>
  <si>
    <t>Acta hydrochimica et hydrobiologica</t>
  </si>
  <si>
    <t>10.1002/(ISSN)1521-401X</t>
  </si>
  <si>
    <t>0323-4320</t>
  </si>
  <si>
    <t>1521-401X</t>
  </si>
  <si>
    <t>CLEAN â€“ Soil, Air, Water</t>
  </si>
  <si>
    <t>Electroanalysis</t>
  </si>
  <si>
    <t>Physikalische BlÃ¤tter</t>
  </si>
  <si>
    <t>0031-9279</t>
  </si>
  <si>
    <t>Particle &amp; Particle Systems Characterization</t>
  </si>
  <si>
    <t>forschung</t>
  </si>
  <si>
    <t>German Research</t>
  </si>
  <si>
    <t>ChemInform</t>
  </si>
  <si>
    <t>10.1002/(ISSN)1522-2667</t>
  </si>
  <si>
    <t>0931-7597</t>
  </si>
  <si>
    <t>1522-2667</t>
  </si>
  <si>
    <t>Chemischer Informationsdienst</t>
  </si>
  <si>
    <t>10.1002/(ISSN)2199-2924</t>
  </si>
  <si>
    <t>0009-2975</t>
  </si>
  <si>
    <t>2199-2924</t>
  </si>
  <si>
    <t>Chemischer Informationsdienst. Organische Chemie</t>
  </si>
  <si>
    <t>10.1002/(ISSN)2199-2932</t>
  </si>
  <si>
    <t>0300-5151</t>
  </si>
  <si>
    <t>2199-2932</t>
  </si>
  <si>
    <t>Sensors Update</t>
  </si>
  <si>
    <t>10.1002/(ISSN)1616-8984</t>
  </si>
  <si>
    <t>1432-2404</t>
  </si>
  <si>
    <t>1616-8984</t>
  </si>
  <si>
    <t>Structural Concrete</t>
  </si>
  <si>
    <t>Advanced Healthcare Materials</t>
  </si>
  <si>
    <t>Advanced Materials</t>
  </si>
  <si>
    <t>Lebensmittelchemie</t>
  </si>
  <si>
    <t>Bautechnik</t>
  </si>
  <si>
    <t>Stahlbau</t>
  </si>
  <si>
    <t>Beton- und Stahlbetonbau</t>
  </si>
  <si>
    <t>Bauphysik</t>
  </si>
  <si>
    <t>DIBt Mitteilungen</t>
  </si>
  <si>
    <t>10.1002/(ISSN)1437-1030</t>
  </si>
  <si>
    <t>1438-7778</t>
  </si>
  <si>
    <t>1437-1030</t>
  </si>
  <si>
    <t>CHEMKON</t>
  </si>
  <si>
    <t>Chemistry â€“ A European Journal</t>
  </si>
  <si>
    <t>Chemical Vapor Deposition</t>
  </si>
  <si>
    <t>10.1002/(ISSN)1521-3862</t>
  </si>
  <si>
    <t>0948-1907</t>
  </si>
  <si>
    <t>1521-3862</t>
  </si>
  <si>
    <t>European Journal of Lipid Science and Technology</t>
  </si>
  <si>
    <t>Fette, Seifen, Anstrichmittel</t>
  </si>
  <si>
    <t>10.1002/(ISSN)1521-4133b</t>
  </si>
  <si>
    <t>0015-038X</t>
  </si>
  <si>
    <t>1521-4133</t>
  </si>
  <si>
    <t>Chemische Revue Ã¼ber die Fett- und Harz-Industrie</t>
  </si>
  <si>
    <t>10.1002/(ISSN)1521-4133a</t>
  </si>
  <si>
    <t>0366-7960</t>
  </si>
  <si>
    <t>Chemische Umschau auf dem Gebiet der Fette, Oele, Wachse und Harze</t>
  </si>
  <si>
    <t>10.1002/(ISSN)1521-4133e</t>
  </si>
  <si>
    <t>0366-8320</t>
  </si>
  <si>
    <t>Fettchemische Umschau</t>
  </si>
  <si>
    <t>10.1002/(ISSN)1521-4133d</t>
  </si>
  <si>
    <t>0367-2107</t>
  </si>
  <si>
    <t>Fette und Seifen</t>
  </si>
  <si>
    <t>10.1002/(ISSN)1521-4133c</t>
  </si>
  <si>
    <t>0367-3278</t>
  </si>
  <si>
    <t>Lipid / Fett</t>
  </si>
  <si>
    <t>10.1002/(ISSN)1521-4133</t>
  </si>
  <si>
    <t>0931-5985</t>
  </si>
  <si>
    <t>Mauerwerk</t>
  </si>
  <si>
    <t>Advanced Functional Materials</t>
  </si>
  <si>
    <t>Macromolecular Bioscience</t>
  </si>
  <si>
    <t>Engineering in Life Sciences</t>
  </si>
  <si>
    <t>PAMM</t>
  </si>
  <si>
    <t>physica status solidi (c)</t>
  </si>
  <si>
    <t>10.1002/(ISSN)1610-1642</t>
  </si>
  <si>
    <t>1610-1634</t>
  </si>
  <si>
    <t>1610-1642</t>
  </si>
  <si>
    <t>physica status solidi c</t>
  </si>
  <si>
    <t>10.1002/(ISSN)1610-1642a</t>
  </si>
  <si>
    <t>1862-6351</t>
  </si>
  <si>
    <t>Applied Numerical Analysis &amp; Computational Mathematics</t>
  </si>
  <si>
    <t>10.1002/(ISSN)1611-8189</t>
  </si>
  <si>
    <t>1611-8170</t>
  </si>
  <si>
    <t>1611-8189</t>
  </si>
  <si>
    <t>Chemistry &amp; Biodiversity</t>
  </si>
  <si>
    <t>RISKNEWS</t>
  </si>
  <si>
    <t>10.1002/(ISSN)1616-0045</t>
  </si>
  <si>
    <t>1612-8931</t>
  </si>
  <si>
    <t>1616-0045</t>
  </si>
  <si>
    <t>physica status solidi (RRL) â€“ Rapid Research Letters</t>
  </si>
  <si>
    <t>Imaging &amp; Microscopy</t>
  </si>
  <si>
    <t>10.1002/(ISSN)1863-7809</t>
  </si>
  <si>
    <t>1439-4243</t>
  </si>
  <si>
    <t>1863-7809</t>
  </si>
  <si>
    <t>Asian Journal of Organic Chemistry</t>
  </si>
  <si>
    <t>Energy Technology</t>
  </si>
  <si>
    <t>Acta Polymerica</t>
  </si>
  <si>
    <t>10.1002/(ISSN)1521-4044</t>
  </si>
  <si>
    <t>0323-7648</t>
  </si>
  <si>
    <t>1521-4044</t>
  </si>
  <si>
    <t>Food / Nahrung</t>
  </si>
  <si>
    <t>10.1002/(ISSN)1521-3803</t>
  </si>
  <si>
    <t>0027-769X</t>
  </si>
  <si>
    <t>1521-3803</t>
  </si>
  <si>
    <t>Molecular Nutrition &amp; Food Research</t>
  </si>
  <si>
    <t>Helvetica Chimica Acta</t>
  </si>
  <si>
    <t>Single Molecules</t>
  </si>
  <si>
    <t>10.1002/(ISSN)1438-5171</t>
  </si>
  <si>
    <t>1438-5163</t>
  </si>
  <si>
    <t>1438-5171</t>
  </si>
  <si>
    <t>Biometrical Journal</t>
  </si>
  <si>
    <t>Biometrische Zeitschrift</t>
  </si>
  <si>
    <t>10.1002/(ISSN)1521-4037</t>
  </si>
  <si>
    <t>0006-3452</t>
  </si>
  <si>
    <t>1521-4037</t>
  </si>
  <si>
    <t>BeitrÃ¤ge aus der Plasmaphysik</t>
  </si>
  <si>
    <t>10.1002/(ISSN)1521-3986a</t>
  </si>
  <si>
    <t>0005-8025</t>
  </si>
  <si>
    <t>Contributions to Plasma Physics</t>
  </si>
  <si>
    <t>Kristall und Technik</t>
  </si>
  <si>
    <t>10.1002/(ISSN)1521-4079a</t>
  </si>
  <si>
    <t>0023-4753</t>
  </si>
  <si>
    <t>Crystal Research and Technology</t>
  </si>
  <si>
    <t>Mitteilungen der Deutschen Entomologischen Gesellschaft</t>
  </si>
  <si>
    <t>10.1002/(ISSN)1860-1324b</t>
  </si>
  <si>
    <t>0012-0065</t>
  </si>
  <si>
    <t>1860-1324</t>
  </si>
  <si>
    <t>Berliner entomologische Zeitschrift</t>
  </si>
  <si>
    <t>10.1002/(ISSN)1860-1324a</t>
  </si>
  <si>
    <t>0323-6145</t>
  </si>
  <si>
    <t>Deutsche Entomologische Zeitschrift</t>
  </si>
  <si>
    <t>10.1002/(ISSN)1860-1324</t>
  </si>
  <si>
    <t>1435-1951</t>
  </si>
  <si>
    <t>Acta Biotechnologica</t>
  </si>
  <si>
    <t>10.1002/(ISSN)1521-3846</t>
  </si>
  <si>
    <t>0138-4988</t>
  </si>
  <si>
    <t>1521-3846</t>
  </si>
  <si>
    <t>Astronomische Nachrichten</t>
  </si>
  <si>
    <t>physica status solidi (a)</t>
  </si>
  <si>
    <t>10.1002/(ISSN)1521-396X</t>
  </si>
  <si>
    <t>0031-8965</t>
  </si>
  <si>
    <t>1521-396X</t>
  </si>
  <si>
    <t>physica status solidi (b)</t>
  </si>
  <si>
    <t>ZAMM - Journal of Applied Mathematics and Mechanics / Zeitschrift fÃ¼r Angewandte Mathematik und Mechanik</t>
  </si>
  <si>
    <t>Mathematische Nachrichten</t>
  </si>
  <si>
    <t>Mitteilungen aus dem Museum fÃ¼r Naturkunde in Berlin. Zoologisches Museum und Institut fÃ¼r Spezielle Zoologie (Berlin)</t>
  </si>
  <si>
    <t>10.1002/(ISSN)1860-0743</t>
  </si>
  <si>
    <t>0373-8493</t>
  </si>
  <si>
    <t>1860-0743</t>
  </si>
  <si>
    <t>Zoosystematics and Evolution</t>
  </si>
  <si>
    <t>10.1002/(ISSN)1860-0743a</t>
  </si>
  <si>
    <t>1435-1935</t>
  </si>
  <si>
    <t>Feddes Repertorium</t>
  </si>
  <si>
    <t>Repertorium novarum specierum regni vegetabilis</t>
  </si>
  <si>
    <t>10.1002/(ISSN)1522-239X</t>
  </si>
  <si>
    <t>0374-6577</t>
  </si>
  <si>
    <t>10.1002/(ISSN)1522-239Xa</t>
  </si>
  <si>
    <t>0375-121X</t>
  </si>
  <si>
    <t>Fortschritte der Physik</t>
  </si>
  <si>
    <t>10.1002/(ISSN)1521-3979a</t>
  </si>
  <si>
    <t>1521-3979</t>
  </si>
  <si>
    <t>Fortschritte der Physik/Progress of Physics</t>
  </si>
  <si>
    <t>10.1002/(ISSN)1521-3979</t>
  </si>
  <si>
    <t>0015-8209</t>
  </si>
  <si>
    <t>Internationale Revue der gesamten Hydrobiologie und Hydrographie</t>
  </si>
  <si>
    <t>10.1002/(ISSN)1522-2632a</t>
  </si>
  <si>
    <t>0020-9309</t>
  </si>
  <si>
    <t>International Review of Hydrobiology</t>
  </si>
  <si>
    <t>Zeitschrift fÃ¼r allgemeine Mikrobiologie</t>
  </si>
  <si>
    <t>10.1002/(ISSN)1521-4028a</t>
  </si>
  <si>
    <t>0044-2208</t>
  </si>
  <si>
    <t>Journal of Basic Microbiology</t>
  </si>
  <si>
    <t>GAMM-Mitteilungen</t>
  </si>
  <si>
    <t>Fossil Record</t>
  </si>
  <si>
    <t>10.1002/(ISSN)1860-1014</t>
  </si>
  <si>
    <t>1435-1943</t>
  </si>
  <si>
    <t>1860-1014</t>
  </si>
  <si>
    <t>Mathematical Logic Quarterly</t>
  </si>
  <si>
    <t>Annalen der Physik</t>
  </si>
  <si>
    <t>Journal fÃ¼r Praktische Chemie</t>
  </si>
  <si>
    <t>10.1002/(ISSN)1521-3897b</t>
  </si>
  <si>
    <t>0021-8383</t>
  </si>
  <si>
    <t>1521-3897</t>
  </si>
  <si>
    <t>Journal fÃ¼r Praktische Chemie/Chemiker-Zeitung</t>
  </si>
  <si>
    <t>10.1002/(ISSN)1521-3897a</t>
  </si>
  <si>
    <t>0941-1216</t>
  </si>
  <si>
    <t>Journal fÃ¼r praktische Chemie</t>
  </si>
  <si>
    <t>10.1002/(ISSN)1521-3897</t>
  </si>
  <si>
    <t>1436-9966</t>
  </si>
  <si>
    <t>Advanced Synthesis &amp; Catalysis</t>
  </si>
  <si>
    <t>Journal of High Resolution Chromatography</t>
  </si>
  <si>
    <t>10.1002/(ISSN)1521-4168</t>
  </si>
  <si>
    <t>0935-6304</t>
  </si>
  <si>
    <t>1521-4168</t>
  </si>
  <si>
    <t>Journal of Separation Science</t>
  </si>
  <si>
    <t>Zeitschrift fÃ¼r anorganische und allgemeine Chemie</t>
  </si>
  <si>
    <t>Zeitschrift fÃ¼r anorganische Chemie</t>
  </si>
  <si>
    <t>10.1002/(ISSN)1521-3749a</t>
  </si>
  <si>
    <t>0372-7874</t>
  </si>
  <si>
    <t>10.1002/(ISSN)1521-3749c</t>
  </si>
  <si>
    <t>0863-1778</t>
  </si>
  <si>
    <t>10.1002/(ISSN)1521-3749b</t>
  </si>
  <si>
    <t>0863-1786</t>
  </si>
  <si>
    <t>Die Makromolekulare Chemie</t>
  </si>
  <si>
    <t>10.1002/(ISSN)0025-116X</t>
  </si>
  <si>
    <t>0025-116X</t>
  </si>
  <si>
    <t>Macromolecular Chemistry and Physics</t>
  </si>
  <si>
    <t>Macromolecular Theory and Simulations</t>
  </si>
  <si>
    <t>Die Makromolekulare Chemie, Rapid Communications</t>
  </si>
  <si>
    <t>10.1002/(ISSN)0173-2803</t>
  </si>
  <si>
    <t>0173-2803</t>
  </si>
  <si>
    <t>Macromolecular Rapid Communications</t>
  </si>
  <si>
    <t>Macromolecular Materials and Engineering</t>
  </si>
  <si>
    <t>Die Angewandte Makromolekulare Chemie</t>
  </si>
  <si>
    <t>10.1002/(ISSN)1522-9505</t>
  </si>
  <si>
    <t>0003-3146</t>
  </si>
  <si>
    <t>1522-9505</t>
  </si>
  <si>
    <t>Makromolekulare Chemie. Supplementband</t>
  </si>
  <si>
    <t>10.1002/(ISSN)1521-3900b</t>
  </si>
  <si>
    <t>0253-5904</t>
  </si>
  <si>
    <t>Makromolekulare Chemie. Macromolecular Symposia</t>
  </si>
  <si>
    <t>10.1002/(ISSN)1521-3900a</t>
  </si>
  <si>
    <t>0258-0322</t>
  </si>
  <si>
    <t>Macromolecular Symposia</t>
  </si>
  <si>
    <t>Advanced Engineering Materials</t>
  </si>
  <si>
    <t>ChemPhysChem</t>
  </si>
  <si>
    <t>ChemBioChem</t>
  </si>
  <si>
    <t>Signal Transduction</t>
  </si>
  <si>
    <t>10.1002/(ISSN)1615-4061</t>
  </si>
  <si>
    <t>1615-4053</t>
  </si>
  <si>
    <t>1615-4061</t>
  </si>
  <si>
    <t>Gene Function &amp; Disease</t>
  </si>
  <si>
    <t>10.1002/(ISSN)1438-826X</t>
  </si>
  <si>
    <t>1438-7506</t>
  </si>
  <si>
    <t>1438-826X</t>
  </si>
  <si>
    <t>Fuel Cells</t>
  </si>
  <si>
    <t>Annali di Chimica</t>
  </si>
  <si>
    <t>10.1002/(ISSN)1612-8877</t>
  </si>
  <si>
    <t>0003-4592</t>
  </si>
  <si>
    <t>1612-8877</t>
  </si>
  <si>
    <t>Small</t>
  </si>
  <si>
    <t>Mining Report</t>
  </si>
  <si>
    <t>10.1002/(ISSN)2195-8378</t>
  </si>
  <si>
    <t>2195-6529</t>
  </si>
  <si>
    <t>2195-8378</t>
  </si>
  <si>
    <t>EMBO reports</t>
  </si>
  <si>
    <t>The EMBO Journal</t>
  </si>
  <si>
    <t>Plasma Processes and Polymers</t>
  </si>
  <si>
    <t>Laser Physics Letters</t>
  </si>
  <si>
    <t>10.1002/(ISSN)1612-202X</t>
  </si>
  <si>
    <t>1612-2011</t>
  </si>
  <si>
    <t>1612-202X</t>
  </si>
  <si>
    <t>Laser &amp; Photonics Reviews</t>
  </si>
  <si>
    <t>Laser Technik Journal</t>
  </si>
  <si>
    <t>10.1002/(ISSN)1863-9119</t>
  </si>
  <si>
    <t>1613-7728</t>
  </si>
  <si>
    <t>1863-9119</t>
  </si>
  <si>
    <t>Acta Chimica Sinica English Edition</t>
  </si>
  <si>
    <t>10.1002/(ISSN)1614-7065a</t>
  </si>
  <si>
    <t>0256-7660</t>
  </si>
  <si>
    <t>Chinese Journal of Chemistry</t>
  </si>
  <si>
    <t>Biotechnology Journal</t>
  </si>
  <si>
    <t>Chemistry â€“ An Asian Journal</t>
  </si>
  <si>
    <t>ChemMedChem</t>
  </si>
  <si>
    <t>Bauregelliste A, Bauregelliste B und Liste C</t>
  </si>
  <si>
    <t>10.1002/(ISSN)1862-3093</t>
  </si>
  <si>
    <t>1862-3077</t>
  </si>
  <si>
    <t>1862-3093</t>
  </si>
  <si>
    <t>PROTEOMICS â€“ Clinical Applications</t>
  </si>
  <si>
    <t>Optik &amp; Photonik</t>
  </si>
  <si>
    <t>10.1002/(ISSN)2191-1975</t>
  </si>
  <si>
    <t>1863-1460</t>
  </si>
  <si>
    <t>2191-1975</t>
  </si>
  <si>
    <t>Macromolecular Reaction Engineering</t>
  </si>
  <si>
    <t>Lipid Technology</t>
  </si>
  <si>
    <t>10.1002/(ISSN)1863-5377</t>
  </si>
  <si>
    <t>0956-666X</t>
  </si>
  <si>
    <t>1863-5377</t>
  </si>
  <si>
    <t>Journal of Biophotonics</t>
  </si>
  <si>
    <t>ChemSusChem</t>
  </si>
  <si>
    <t>Geomechanics and Tunnelling</t>
  </si>
  <si>
    <t>EMBO Molecular Medicine</t>
  </si>
  <si>
    <t>10.1002/(ISSN)1757-4684</t>
  </si>
  <si>
    <t>1757-4676</t>
  </si>
  <si>
    <t>1757-4684</t>
  </si>
  <si>
    <t>Steel Construction</t>
  </si>
  <si>
    <t>ChemCatChem</t>
  </si>
  <si>
    <t>Archiv fÃ¼r das EisenhÃ¼ttenwesen</t>
  </si>
  <si>
    <t>10.1002/(ISSN)1869-344Xb</t>
  </si>
  <si>
    <t>0003-8962</t>
  </si>
  <si>
    <t>Steel Research</t>
  </si>
  <si>
    <t>10.1002/(ISSN)1869-344Xa</t>
  </si>
  <si>
    <t>0177-4832</t>
  </si>
  <si>
    <t>steel research international</t>
  </si>
  <si>
    <t>Israel Journal of Chemistry</t>
  </si>
  <si>
    <t>Wiley Interdisciplinary Reviews: Membrane Transport and Signaling</t>
  </si>
  <si>
    <t>10.1002/(ISSN)2190-4618</t>
  </si>
  <si>
    <t>2190-460X</t>
  </si>
  <si>
    <t>2190-4618</t>
  </si>
  <si>
    <t>Advanced Energy Materials</t>
  </si>
  <si>
    <t>geotechnik</t>
  </si>
  <si>
    <t>Journal of the Chinese Chemical Society</t>
  </si>
  <si>
    <t>human_ontogenetics</t>
  </si>
  <si>
    <t>10.1002/(ISSN)1863-9526</t>
  </si>
  <si>
    <t>1863-866X</t>
  </si>
  <si>
    <t>1863-9526</t>
  </si>
  <si>
    <t>FEBS Letters</t>
  </si>
  <si>
    <t>0014-5793</t>
  </si>
  <si>
    <t>FEBS Open Bio</t>
  </si>
  <si>
    <t>10.1002/(ISSN)2211-5463</t>
  </si>
  <si>
    <t>2211-5463</t>
  </si>
  <si>
    <t>Toxicity Assessment</t>
  </si>
  <si>
    <t>10.1002/(ISSN)1098-2256a</t>
  </si>
  <si>
    <t xml:space="preserve"> </t>
  </si>
  <si>
    <t>0884-8181</t>
  </si>
  <si>
    <t>1098-2256</t>
  </si>
  <si>
    <t>Journal of Polymer Science Part A: Polymer Chemistry</t>
  </si>
  <si>
    <t>10.1002/(ISSN)1099-0518a</t>
  </si>
  <si>
    <t>International Journal of Intelligent Systems in Accounting, Finance &amp; Management</t>
  </si>
  <si>
    <t>10.1002/(ISSN)1099-1174a</t>
  </si>
  <si>
    <t>10.1111/(ISSN)1099-1611</t>
  </si>
  <si>
    <t>Japanese Journal of Cancer Research</t>
  </si>
  <si>
    <t>10.1111/(ISSN)1349-7006a</t>
  </si>
  <si>
    <t>0910-5050</t>
  </si>
  <si>
    <t>1349-7006</t>
  </si>
  <si>
    <t>Australasian Annals of Medicine</t>
  </si>
  <si>
    <t>10.1111/(ISSN)1445-5994b</t>
  </si>
  <si>
    <t>0571-9283</t>
  </si>
  <si>
    <t>The Personalist</t>
  </si>
  <si>
    <t>10.1111/(ISSN)1468-0114a</t>
  </si>
  <si>
    <t>0031-5621</t>
  </si>
  <si>
    <t>ASLO Bulletin</t>
  </si>
  <si>
    <t>10.1002/(ISSN)1536-3538</t>
  </si>
  <si>
    <t>1536-352X</t>
  </si>
  <si>
    <t>1536-3538</t>
  </si>
  <si>
    <t>Biochemical Education</t>
  </si>
  <si>
    <t>10.1002/(ISSN)1539-3429a</t>
  </si>
  <si>
    <t>0307-4412</t>
  </si>
  <si>
    <t>Advanced Ceramic Materials</t>
  </si>
  <si>
    <t>10.1111/(ISSN)1551-2916a</t>
  </si>
  <si>
    <t>0883-5551</t>
  </si>
  <si>
    <t>Journal of Counseling &amp; Development</t>
  </si>
  <si>
    <t>10.1002/(ISSN)1556-6678</t>
  </si>
  <si>
    <t>Philosophical Issues</t>
  </si>
  <si>
    <t>10.1111/(ISSN)1533-6077</t>
  </si>
  <si>
    <t>Journal of the International AIDS Society</t>
  </si>
  <si>
    <t>10.1002/(ISSN)1758-2562</t>
  </si>
  <si>
    <t>1758-2562</t>
  </si>
  <si>
    <t>10.1002/(ISSN)1863-0650</t>
  </si>
  <si>
    <t>Journal of the International Federation of Gynaecology and Obstetrics</t>
  </si>
  <si>
    <t>10.1002/(ISSN)1879-3479a</t>
  </si>
  <si>
    <t>0020-6695</t>
  </si>
  <si>
    <t>General Medicine</t>
  </si>
  <si>
    <t>10.1002/(ISSN)1883-6011</t>
  </si>
  <si>
    <t>1346-0072</t>
  </si>
  <si>
    <t>1883-6011</t>
  </si>
  <si>
    <t>Dialysis &amp; Transplantation</t>
  </si>
  <si>
    <t>10.1002/(ISSN)0090-2934</t>
  </si>
  <si>
    <t>0090-2934</t>
  </si>
  <si>
    <t>1932-6920</t>
  </si>
  <si>
    <t>Current Protocols in Cell Biology</t>
  </si>
  <si>
    <t>10.1002/(ISSN)1934-2616</t>
  </si>
  <si>
    <t>1934-2500</t>
  </si>
  <si>
    <t>1934-2616</t>
  </si>
  <si>
    <t>Current Protocols in Molecular Biology</t>
  </si>
  <si>
    <t>10.1002/(ISSN)1934-3647</t>
  </si>
  <si>
    <t>1934-3639</t>
  </si>
  <si>
    <t>1934-3647</t>
  </si>
  <si>
    <t>Current Protocols in Protein Science</t>
  </si>
  <si>
    <t>10.1002/(ISSN)1934-3663</t>
  </si>
  <si>
    <t>1934-3655</t>
  </si>
  <si>
    <t>1934-3663</t>
  </si>
  <si>
    <t>Current Protocols in Immunology</t>
  </si>
  <si>
    <t>10.1002/(ISSN)1934-368X</t>
  </si>
  <si>
    <t>1934-3671</t>
  </si>
  <si>
    <t>1934-368X</t>
  </si>
  <si>
    <t>Current Protocols in Human Genetics</t>
  </si>
  <si>
    <t>10.1002/(ISSN)1934-8258</t>
  </si>
  <si>
    <t>1934-8266</t>
  </si>
  <si>
    <t>1934-8258</t>
  </si>
  <si>
    <t>Current Protocols in Pharmacology</t>
  </si>
  <si>
    <t>10.1002/(ISSN)1934-8290</t>
  </si>
  <si>
    <t>1934-8282</t>
  </si>
  <si>
    <t>1934-8290</t>
  </si>
  <si>
    <t>Current Protocols in Microbiology</t>
  </si>
  <si>
    <t>10.1002/(ISSN)1934-8533</t>
  </si>
  <si>
    <t>1934-8525</t>
  </si>
  <si>
    <t>1934-8533</t>
  </si>
  <si>
    <t>Current Protocols in Neuroscience</t>
  </si>
  <si>
    <t>10.1002/(ISSN)1934-8576</t>
  </si>
  <si>
    <t>1934-8584</t>
  </si>
  <si>
    <t>1934-8576</t>
  </si>
  <si>
    <t>Current Protocols in Toxicology</t>
  </si>
  <si>
    <t>10.1002/(ISSN)1934-9262</t>
  </si>
  <si>
    <t>1934-9254</t>
  </si>
  <si>
    <t>1934-9262</t>
  </si>
  <si>
    <t>Current Protocols in Nucleic Acid Chemistry</t>
  </si>
  <si>
    <t>10.1002/(ISSN)1934-9289</t>
  </si>
  <si>
    <t>1934-9270</t>
  </si>
  <si>
    <t>1934-9289</t>
  </si>
  <si>
    <t>Current Protocols in Cytometry</t>
  </si>
  <si>
    <t>10.1002/(ISSN)1934-9300</t>
  </si>
  <si>
    <t>1934-9297</t>
  </si>
  <si>
    <t>1934-9300</t>
  </si>
  <si>
    <t>Journal of Adolescent &amp; Adult Literacy</t>
  </si>
  <si>
    <t>10.1111/(ISSN)1936-2706</t>
  </si>
  <si>
    <t>Current Protocols in Stem Cell Biology</t>
  </si>
  <si>
    <t>10.1002/(ISSN)1938-8969</t>
  </si>
  <si>
    <t>1941-7322</t>
  </si>
  <si>
    <t>1938-8969</t>
  </si>
  <si>
    <t>Tectonics</t>
  </si>
  <si>
    <t>10.1029/(ISSN)1944-9194</t>
  </si>
  <si>
    <t>Design Management Journal</t>
  </si>
  <si>
    <t>10.1002/(ISSN)1942-5074</t>
  </si>
  <si>
    <t>Focus on Geography</t>
  </si>
  <si>
    <t>10.1111/(ISSN)1549-4934</t>
  </si>
  <si>
    <t>1549-4934</t>
  </si>
  <si>
    <t>1949-8535</t>
  </si>
  <si>
    <t>Latin American Policy</t>
  </si>
  <si>
    <t>10.1111/(ISSN)2041-7365</t>
  </si>
  <si>
    <t>PsyCh Journal</t>
  </si>
  <si>
    <t>10.1111/(ISSN)2046-0260</t>
  </si>
  <si>
    <t>Journal of the American Heart Association</t>
  </si>
  <si>
    <t>10.1111/(ISSN)2047-9980</t>
  </si>
  <si>
    <t>2047-9980</t>
  </si>
  <si>
    <t>Center for Migration Studies Special Issues</t>
  </si>
  <si>
    <t>10.1002/(ISSN)2050-411X</t>
  </si>
  <si>
    <t>2050-411X</t>
  </si>
  <si>
    <t>Physiological Reports</t>
  </si>
  <si>
    <t>10.1002/(ISSN)2051817X</t>
  </si>
  <si>
    <t>2051-817X</t>
  </si>
  <si>
    <t>ASLO Web Lectures</t>
  </si>
  <si>
    <t>10.1002/(ISSN)2157-2933a</t>
  </si>
  <si>
    <t>2157-2933</t>
  </si>
  <si>
    <t>The Volunteer Management Report</t>
  </si>
  <si>
    <t>10.1002/(ISSN)1091-3777</t>
  </si>
  <si>
    <t>Nonprofit Communications Report</t>
  </si>
  <si>
    <t>10.1002/(ISSN)1549-778X</t>
  </si>
  <si>
    <t>Journal for the Anthropology of North America</t>
  </si>
  <si>
    <t>10.1002/(ISSN)2475-5389</t>
  </si>
  <si>
    <t>Current Protocols in Food Analytical Chemistry</t>
  </si>
  <si>
    <t>10.1002/(ISSN)2572-5602</t>
  </si>
  <si>
    <t>2572-5599</t>
  </si>
  <si>
    <t>2572-5602</t>
  </si>
  <si>
    <t>Current Protocols in Magnetic Resonance Imaging</t>
  </si>
  <si>
    <t>10.1002/(ISSN)2572-5637</t>
  </si>
  <si>
    <t>2572-5637</t>
  </si>
  <si>
    <t>Pacific Viewpoint</t>
  </si>
  <si>
    <t>10.1111/(ISSN)2638-4825</t>
  </si>
  <si>
    <t>0030-8978</t>
  </si>
  <si>
    <t>2638-4825</t>
  </si>
  <si>
    <t>Annals of Applied Biology</t>
  </si>
  <si>
    <t>Arabian Archaeology and Epigraphy</t>
  </si>
  <si>
    <t>Astronomy &amp; Geophysics</t>
  </si>
  <si>
    <t>10.1111/(ISSN)1468-4004</t>
  </si>
  <si>
    <t>AAG</t>
  </si>
  <si>
    <t>1366-8781</t>
  </si>
  <si>
    <t>1468-4004</t>
  </si>
  <si>
    <t>Journal of Aquatic Animal Health</t>
  </si>
  <si>
    <t>Journal of Autonomic Pharmacology</t>
  </si>
  <si>
    <t>10.1111/(ISSN)1365-2680</t>
  </si>
  <si>
    <t>AAP</t>
  </si>
  <si>
    <t>0144-1795</t>
  </si>
  <si>
    <t>1365-2680</t>
  </si>
  <si>
    <t>Autonomic and Autacoid Pharmacology</t>
  </si>
  <si>
    <t>10.1111/(ISSN)1474-8673</t>
  </si>
  <si>
    <t>1474-8665</t>
  </si>
  <si>
    <t>1474-8673</t>
  </si>
  <si>
    <t>Annals of Periodontology</t>
  </si>
  <si>
    <t>10.1902/(ISSN)2162-5131</t>
  </si>
  <si>
    <t>AAPE</t>
  </si>
  <si>
    <t>1553-0841</t>
  </si>
  <si>
    <t>2162-5131</t>
  </si>
  <si>
    <t>Acta Anaesthesiologica Scandinavica</t>
  </si>
  <si>
    <t>Aggressive Behavior</t>
  </si>
  <si>
    <t>Abacus</t>
  </si>
  <si>
    <t>Acta Biochimica et Biophysica Sinica</t>
  </si>
  <si>
    <t>10.1111/(ISSN)1745-7270</t>
  </si>
  <si>
    <t>ABBS</t>
  </si>
  <si>
    <t>1672-9145</t>
  </si>
  <si>
    <t>1745-7270</t>
  </si>
  <si>
    <t>About Campus</t>
  </si>
  <si>
    <t>10.1002/(ISSN)1536-0687</t>
  </si>
  <si>
    <t>ABC</t>
  </si>
  <si>
    <t>1086-4822</t>
  </si>
  <si>
    <t>1536-0687</t>
  </si>
  <si>
    <t>Annual Bulletin of Historical Literature</t>
  </si>
  <si>
    <t>10.1111/(ISSN)1467-8314</t>
  </si>
  <si>
    <t>ABHL</t>
  </si>
  <si>
    <t>0066-3832</t>
  </si>
  <si>
    <t>1467-8314</t>
  </si>
  <si>
    <t>American Business Law Journal</t>
  </si>
  <si>
    <t>Acta Chirurgica Austriaca</t>
  </si>
  <si>
    <t>10.1111/(ISSN)1563-2563</t>
  </si>
  <si>
    <t>ACA</t>
  </si>
  <si>
    <t>0001-544X</t>
  </si>
  <si>
    <t>1563-2563</t>
  </si>
  <si>
    <t>European Surgery</t>
  </si>
  <si>
    <t>10.1111/(ISSN)1682-4016</t>
  </si>
  <si>
    <t>1682-8631</t>
  </si>
  <si>
    <t>1682-4016</t>
  </si>
  <si>
    <t>Accounting Forum</t>
  </si>
  <si>
    <t>10.1111/(ISSN)1467-6303</t>
  </si>
  <si>
    <t>ACCF</t>
  </si>
  <si>
    <t>0155-9982</t>
  </si>
  <si>
    <t>1467-6303</t>
  </si>
  <si>
    <t>New Directions for Adult and Continuing Education</t>
  </si>
  <si>
    <t>Aging Cell</t>
  </si>
  <si>
    <t>10.1111/(ISSN)1474-9726</t>
  </si>
  <si>
    <t>ACEL</t>
  </si>
  <si>
    <t>1474-9718</t>
  </si>
  <si>
    <t>1474-9726</t>
  </si>
  <si>
    <t>Academic Emergency Medicine</t>
  </si>
  <si>
    <t>Alcoholism: Clinical and Experimental Research</t>
  </si>
  <si>
    <t>Accounting &amp; Finance</t>
  </si>
  <si>
    <t>Acta Geologica Sinica-English</t>
  </si>
  <si>
    <t>10.1111/(ISSN)1755-6724a</t>
  </si>
  <si>
    <t>0001-5717</t>
  </si>
  <si>
    <t>Acta Geologica Sinica - English Edition</t>
  </si>
  <si>
    <t>Bulletin of the Geological Society of China</t>
  </si>
  <si>
    <t>10.1111/(ISSN)1755-6724b</t>
  </si>
  <si>
    <t>1673-274X</t>
  </si>
  <si>
    <t>Ambulatory Child Health</t>
  </si>
  <si>
    <t>10.1111/(ISSN)1467-0658</t>
  </si>
  <si>
    <t>ACH</t>
  </si>
  <si>
    <t>1355-5626</t>
  </si>
  <si>
    <t>1467-0658</t>
  </si>
  <si>
    <t>Journal of Applied Clinical Medical Physics</t>
  </si>
  <si>
    <t>10.1002/(ISSN)1526-9914</t>
  </si>
  <si>
    <t>ACM2</t>
  </si>
  <si>
    <t>1526-9914</t>
  </si>
  <si>
    <t>Acta Neuropsychiatrica</t>
  </si>
  <si>
    <t>10.1111/(ISSN)1601-5215</t>
  </si>
  <si>
    <t>ACN</t>
  </si>
  <si>
    <t>0924-2708</t>
  </si>
  <si>
    <t>1601-5215</t>
  </si>
  <si>
    <t>Annals of Clinical and Translational Neurology</t>
  </si>
  <si>
    <t>10.1002/(ISSN)2328-9503</t>
  </si>
  <si>
    <t>ACN3</t>
  </si>
  <si>
    <t>2328-9503</t>
  </si>
  <si>
    <t>Applied Cognitive Psychology</t>
  </si>
  <si>
    <t>Acta Psychiatrica Scandinavica</t>
  </si>
  <si>
    <t>Arthritis Care &amp; Research</t>
  </si>
  <si>
    <t>10.1002/(ISSN)1529-0131a</t>
  </si>
  <si>
    <t>0004-3591</t>
  </si>
  <si>
    <t>1529-0131</t>
  </si>
  <si>
    <t>International Journal of Adaptive Control and Signal Processing</t>
  </si>
  <si>
    <t>Animal Conservation</t>
  </si>
  <si>
    <t>Architectural Design</t>
  </si>
  <si>
    <t>Alcoholism &amp; Drug Abuse Weekly</t>
  </si>
  <si>
    <t>Addiction Biology</t>
  </si>
  <si>
    <t>British Journal of Addiction to Alcohol &amp; Other Drugs</t>
  </si>
  <si>
    <t>10.1111/(ISSN)1360-0443b</t>
  </si>
  <si>
    <t>0007-0890</t>
  </si>
  <si>
    <t>British Journal of Inebriety</t>
  </si>
  <si>
    <t>10.1111/(ISSN)1360-0443c</t>
  </si>
  <si>
    <t>0366-0796</t>
  </si>
  <si>
    <t>British Journal of Addiction</t>
  </si>
  <si>
    <t>10.1111/(ISSN)1360-0443a</t>
  </si>
  <si>
    <t>0952-0481</t>
  </si>
  <si>
    <t>Archives of Drug Information</t>
  </si>
  <si>
    <t>10.1111/(ISSN)1753-5174</t>
  </si>
  <si>
    <t>ADI2</t>
  </si>
  <si>
    <t>1753-5174</t>
  </si>
  <si>
    <t>Australian Dental Journal</t>
  </si>
  <si>
    <t>Adultspan Journal</t>
  </si>
  <si>
    <t>Advances in Polymer Technology</t>
  </si>
  <si>
    <t>10.1002/(ISSN)1098-2329</t>
  </si>
  <si>
    <t>ADV</t>
  </si>
  <si>
    <t>0730-6679</t>
  </si>
  <si>
    <t>1098-2329</t>
  </si>
  <si>
    <t>Australian Journal of Ecology</t>
  </si>
  <si>
    <t>10.1111/(ISSN)1442-9993a</t>
  </si>
  <si>
    <t>0307-692X</t>
  </si>
  <si>
    <t>Austral Ecology</t>
  </si>
  <si>
    <t>ASHE-ERIC/Higher Education Research Report</t>
  </si>
  <si>
    <t>10.1002/(ISSN)1536-0709b</t>
  </si>
  <si>
    <t>AEHE</t>
  </si>
  <si>
    <t>0737-1292</t>
  </si>
  <si>
    <t>1536-0709</t>
  </si>
  <si>
    <t>AAHE-ERIC/Higher Education Research Report</t>
  </si>
  <si>
    <t>10.1002/(ISSN)1536-0709a</t>
  </si>
  <si>
    <t>0737-1764</t>
  </si>
  <si>
    <t>ASHE-ERIC Higher Education Report</t>
  </si>
  <si>
    <t>10.1002/(ISSN)1536-0709</t>
  </si>
  <si>
    <t>0884-0040</t>
  </si>
  <si>
    <t>ASHE Higher Education Report</t>
  </si>
  <si>
    <t>10.1002/(ISSN)1554-6306</t>
  </si>
  <si>
    <t>1551-6970</t>
  </si>
  <si>
    <t>1554-6306</t>
  </si>
  <si>
    <t>Australian Economic History Review</t>
  </si>
  <si>
    <t>Business Archives and History</t>
  </si>
  <si>
    <t>10.1111/(ISSN)1467-8446a</t>
  </si>
  <si>
    <t>0818-3023</t>
  </si>
  <si>
    <t>Bulletin of the Business Archives Council of Australia</t>
  </si>
  <si>
    <t>10.1111/(ISSN)1467-8446b</t>
  </si>
  <si>
    <t>1442-4053</t>
  </si>
  <si>
    <t>Australian Endodontic Newsletter</t>
  </si>
  <si>
    <t>10.1111/(ISSN)1747-4477a</t>
  </si>
  <si>
    <t>0313-7384</t>
  </si>
  <si>
    <t>Australian Endodontic Journal</t>
  </si>
  <si>
    <t>Australian Journal of Entomology</t>
  </si>
  <si>
    <t>10.1111/(ISSN)1440-6055</t>
  </si>
  <si>
    <t>1326-6756</t>
  </si>
  <si>
    <t>1440-6055</t>
  </si>
  <si>
    <t>Austral Entomology</t>
  </si>
  <si>
    <t>Australian Economic Papers</t>
  </si>
  <si>
    <t>Asian Economic Policy Review</t>
  </si>
  <si>
    <t>Anthropology &amp; Education Quarterly</t>
  </si>
  <si>
    <t>Council on Anthropology and Education Newsletter</t>
  </si>
  <si>
    <t>10.1111/(ISSN)1937-4380</t>
  </si>
  <si>
    <t>0591-2202</t>
  </si>
  <si>
    <t>1937-4380</t>
  </si>
  <si>
    <t>Council on Anthropology and Education Quarterly</t>
  </si>
  <si>
    <t>10.1111/(ISSN)1937-4399</t>
  </si>
  <si>
    <t>0098-2881</t>
  </si>
  <si>
    <t>1937-4399</t>
  </si>
  <si>
    <t>Australian Economic Review</t>
  </si>
  <si>
    <t>Australian Journal of Earth Sciences</t>
  </si>
  <si>
    <t>10.1111/(ISSN)1440-0952</t>
  </si>
  <si>
    <t>AES</t>
  </si>
  <si>
    <t>0812-0099</t>
  </si>
  <si>
    <t>1440-0952</t>
  </si>
  <si>
    <t>AEM Education and Training</t>
  </si>
  <si>
    <t>Africa Confidential</t>
  </si>
  <si>
    <t>10.1111/(ISSN)1467-6338</t>
  </si>
  <si>
    <t>AFCO</t>
  </si>
  <si>
    <t>0044-6483</t>
  </si>
  <si>
    <t>1467-6338</t>
  </si>
  <si>
    <t>African Development Review</t>
  </si>
  <si>
    <t>Agricultural and Forest Entomology</t>
  </si>
  <si>
    <t>Asia Pacific Family Medicine</t>
  </si>
  <si>
    <t>10.1111/(ISSN)1447-056X</t>
  </si>
  <si>
    <t>AFM</t>
  </si>
  <si>
    <t>1444-1683</t>
  </si>
  <si>
    <t>1447-056X</t>
  </si>
  <si>
    <t>Anzeiger fÃ¼r SchÃ¤dlingskunde</t>
  </si>
  <si>
    <t>10.1111/(ISSN)1439-0280</t>
  </si>
  <si>
    <t>AFS</t>
  </si>
  <si>
    <t>1436-5693</t>
  </si>
  <si>
    <t>1439-0280</t>
  </si>
  <si>
    <t>The American Journal of Geriatric Cardiology</t>
  </si>
  <si>
    <t>10.1111/(ISSN)1751-715X</t>
  </si>
  <si>
    <t>AGC</t>
  </si>
  <si>
    <t>1076-7460</t>
  </si>
  <si>
    <t>1751-715X</t>
  </si>
  <si>
    <t>Animal Blood Groups and Biochemical Genetics</t>
  </si>
  <si>
    <t>10.1111/(ISSN)1365-2052a</t>
  </si>
  <si>
    <t>0003-3480</t>
  </si>
  <si>
    <t>Agricultural Economics</t>
  </si>
  <si>
    <t>AGING MEDICINE</t>
  </si>
  <si>
    <t>10.1002/(ISSN)2475-0360</t>
  </si>
  <si>
    <t>AGM2</t>
  </si>
  <si>
    <t>2475-0360</t>
  </si>
  <si>
    <t>Agribusiness</t>
  </si>
  <si>
    <t>Applied Geographic Studies</t>
  </si>
  <si>
    <t>10.1002/(ISSN)1520-6319</t>
  </si>
  <si>
    <t>AGS</t>
  </si>
  <si>
    <t>1083-3404</t>
  </si>
  <si>
    <t>1520-6319</t>
  </si>
  <si>
    <t>Annals of Gastroenterological Surgery</t>
  </si>
  <si>
    <t>10.1002/(ISSN)2475-0328</t>
  </si>
  <si>
    <t>AGS3</t>
  </si>
  <si>
    <t>2475-0328</t>
  </si>
  <si>
    <t>Anatomia, Histologia, Embryologia</t>
  </si>
  <si>
    <t>Annals of Human Genetics</t>
  </si>
  <si>
    <t>Annals of Eugenics</t>
  </si>
  <si>
    <t>10.1111/(ISSN)2050-1439</t>
  </si>
  <si>
    <t>2050-1420</t>
  </si>
  <si>
    <t>2050-1439</t>
  </si>
  <si>
    <t>American Heart Hospital Journal</t>
  </si>
  <si>
    <t>10.1111/(ISSN)1751-7168</t>
  </si>
  <si>
    <t>AHH</t>
  </si>
  <si>
    <t>1541-9215</t>
  </si>
  <si>
    <t>1751-7168</t>
  </si>
  <si>
    <t>Art History</t>
  </si>
  <si>
    <t>AIChE Journal</t>
  </si>
  <si>
    <t>Advances in Digestive Medicine</t>
  </si>
  <si>
    <t>10.1002/(ISSN)2351-9800</t>
  </si>
  <si>
    <t>AID2</t>
  </si>
  <si>
    <t>2351-9800</t>
  </si>
  <si>
    <t>Allergology International</t>
  </si>
  <si>
    <t>10.1111/(ISSN)1440-1592</t>
  </si>
  <si>
    <t>AIN</t>
  </si>
  <si>
    <t>1323-8930</t>
  </si>
  <si>
    <t>1440-1592</t>
  </si>
  <si>
    <t>The American Journal on Addictions</t>
  </si>
  <si>
    <t>American Journal of Agricultural Economics</t>
  </si>
  <si>
    <t>10.1111/(ISSN)1467-8276</t>
  </si>
  <si>
    <t>AJAE</t>
  </si>
  <si>
    <t>0002-9092</t>
  </si>
  <si>
    <t>1467-8276</t>
  </si>
  <si>
    <t>Australian Journal on Ageing</t>
  </si>
  <si>
    <t>10.1111/(ISSN)1741-6612a</t>
  </si>
  <si>
    <t>0726-4240</t>
  </si>
  <si>
    <t>Australasian Journal on Ageing</t>
  </si>
  <si>
    <t>Asian Journal of Andrology</t>
  </si>
  <si>
    <t>10.1111/(ISSN)1745-7262</t>
  </si>
  <si>
    <t>AJAN</t>
  </si>
  <si>
    <t>1008-682X</t>
  </si>
  <si>
    <t>1745-7262</t>
  </si>
  <si>
    <t>Australian Journal of Agricultural Economics</t>
  </si>
  <si>
    <t>10.1111/(ISSN)1467-8489a</t>
  </si>
  <si>
    <t>0004-9395</t>
  </si>
  <si>
    <t>Australian Journal of Agricultural and Resource Economics</t>
  </si>
  <si>
    <t>American Journal of Botany</t>
  </si>
  <si>
    <t>0002-9122</t>
  </si>
  <si>
    <t>Asia Pacific Journal of Clinical Nutrition</t>
  </si>
  <si>
    <t>10.1111/(ISSN)1440-6047</t>
  </si>
  <si>
    <t>AJC</t>
  </si>
  <si>
    <t>0964-7058</t>
  </si>
  <si>
    <t>1440-6047</t>
  </si>
  <si>
    <t>Asia-Pacific Journal of Clinical Oncology</t>
  </si>
  <si>
    <t>American Journal of Community Psychology</t>
  </si>
  <si>
    <t>Australasian Journal of Dermatology</t>
  </si>
  <si>
    <t>African Journal of Ecology</t>
  </si>
  <si>
    <t>American Journal of Economics and Sociology</t>
  </si>
  <si>
    <t>Asia-Pacific Journal of Financial Studies</t>
  </si>
  <si>
    <t>10.1111/(ISSN)2041-6156a</t>
  </si>
  <si>
    <t>1226-1165</t>
  </si>
  <si>
    <t>The American Journal of Gastroenterology</t>
  </si>
  <si>
    <t>10.1111/(ISSN)1572-0241</t>
  </si>
  <si>
    <t>AJG</t>
  </si>
  <si>
    <t>0002-9270</t>
  </si>
  <si>
    <t>1572-0241</t>
  </si>
  <si>
    <t>Australian Journal of Grape and Wine Research</t>
  </si>
  <si>
    <t>American Journal of Hematology</t>
  </si>
  <si>
    <t>American Journal of Human Biology</t>
  </si>
  <si>
    <t>American Journal of Reproductive Immunology</t>
  </si>
  <si>
    <t>10.1111/(ISSN)1600-0897b</t>
  </si>
  <si>
    <t>0271-7352</t>
  </si>
  <si>
    <t>American Journal of Reproductive Immunology and Microbiology</t>
  </si>
  <si>
    <t>10.1111/(ISSN)1600-0897a</t>
  </si>
  <si>
    <t>8755-8920</t>
  </si>
  <si>
    <t>American Journal of Industrial Medicine</t>
  </si>
  <si>
    <t>American Journal of Medical Genetics Part B: Neuropsychiatric Genetics</t>
  </si>
  <si>
    <t>American Journal of Medical Genetics Part C: Seminars in Medical Genetics</t>
  </si>
  <si>
    <t>American Journal of Medical Genetics</t>
  </si>
  <si>
    <t>10.1002/(ISSN)1096-8628</t>
  </si>
  <si>
    <t>0148-7299</t>
  </si>
  <si>
    <t>1096-8628</t>
  </si>
  <si>
    <t>American Journal of Medical Genetics Part A</t>
  </si>
  <si>
    <t>Australian and New Zealand Journal of Obstetrics and Gynaecology</t>
  </si>
  <si>
    <t>American Journal of Orthopsychiatry</t>
  </si>
  <si>
    <t>10.1111/(ISSN)1939-0025</t>
  </si>
  <si>
    <t>AJOP</t>
  </si>
  <si>
    <t>0002-9432</t>
  </si>
  <si>
    <t>1939-0025</t>
  </si>
  <si>
    <t>American Journal of Primatology</t>
  </si>
  <si>
    <t>American Journal of Physical Anthropology</t>
  </si>
  <si>
    <t>Australian Journal of Politics &amp; History</t>
  </si>
  <si>
    <t>American Journal of Political Science</t>
  </si>
  <si>
    <t>Australian Journal of Psychology</t>
  </si>
  <si>
    <t>Australian Journal of Rural Health</t>
  </si>
  <si>
    <t>Australian Journal of Social Issues</t>
  </si>
  <si>
    <t>0157-6321</t>
  </si>
  <si>
    <t>Asian Journal of Social Psychology</t>
  </si>
  <si>
    <t>American Journal of Transplantation</t>
  </si>
  <si>
    <t>Australasian Journal of Ultrasound in Medicine</t>
  </si>
  <si>
    <t>Allergy</t>
  </si>
  <si>
    <t>International Forum of Allergy &amp; Rhinology</t>
  </si>
  <si>
    <t>Alternatives to the High Cost of Litigation</t>
  </si>
  <si>
    <t>Acta Medica Austriaca</t>
  </si>
  <si>
    <t>10.1111/(ISSN)1563-2571</t>
  </si>
  <si>
    <t>AMA</t>
  </si>
  <si>
    <t>0303-8173</t>
  </si>
  <si>
    <t>1563-2571</t>
  </si>
  <si>
    <t>American Anthropologist</t>
  </si>
  <si>
    <t>Animal Models and Experimental Medicine</t>
  </si>
  <si>
    <t>10.1002/(ISSN)2576-2095</t>
  </si>
  <si>
    <t>AME2</t>
  </si>
  <si>
    <t>2576-2095</t>
  </si>
  <si>
    <t>American Ethnologist</t>
  </si>
  <si>
    <t>Advanced Materials for Optics and Electronics</t>
  </si>
  <si>
    <t>10.1002/(ISSN)1099-0712</t>
  </si>
  <si>
    <t>AMO</t>
  </si>
  <si>
    <t>1057-9257</t>
  </si>
  <si>
    <t>1099-0712</t>
  </si>
  <si>
    <t>Acute Medicine &amp; Surgery</t>
  </si>
  <si>
    <t>10.1002/(ISSN)2052-8817</t>
  </si>
  <si>
    <t>AMS2</t>
  </si>
  <si>
    <t>2052-8817</t>
  </si>
  <si>
    <t>Annals of Neurology</t>
  </si>
  <si>
    <t>Anaesthesia</t>
  </si>
  <si>
    <t>Analysis</t>
  </si>
  <si>
    <t>10.1111/(ISSN)1467-8284</t>
  </si>
  <si>
    <t>ANAL</t>
  </si>
  <si>
    <t>0003-2638</t>
  </si>
  <si>
    <t>1467-8284</t>
  </si>
  <si>
    <t>Andrologia</t>
  </si>
  <si>
    <t>Acta Neurologica Scandinavica</t>
  </si>
  <si>
    <t>Annals of Noninvasive Electrocardiology</t>
  </si>
  <si>
    <t>Anthropology and Humanism Quarterly</t>
  </si>
  <si>
    <t>10.1111/(ISSN)1548-1409a</t>
  </si>
  <si>
    <t>0193-5615</t>
  </si>
  <si>
    <t>Anthropology and Humanism</t>
  </si>
  <si>
    <t>Annals of the Association of American Geographers</t>
  </si>
  <si>
    <t>10.1111/(ISSN)1467-8306</t>
  </si>
  <si>
    <t>ANNA</t>
  </si>
  <si>
    <t>0004-5608</t>
  </si>
  <si>
    <t>1467-8306</t>
  </si>
  <si>
    <t>Anthropology News</t>
  </si>
  <si>
    <t>10.1111/(ISSN)1556-3502</t>
  </si>
  <si>
    <t>ANNE</t>
  </si>
  <si>
    <t>1541-6151</t>
  </si>
  <si>
    <t>1556-3502</t>
  </si>
  <si>
    <t>Anthropology of Consciousness</t>
  </si>
  <si>
    <t>Australian and New Zealand Journal of Psychiatry</t>
  </si>
  <si>
    <t>10.1111/(ISSN)1440-1614</t>
  </si>
  <si>
    <t>ANP</t>
  </si>
  <si>
    <t>0004-8674</t>
  </si>
  <si>
    <t>1440-1614</t>
  </si>
  <si>
    <t>Australian and New Zealand Journal of Surgery</t>
  </si>
  <si>
    <t>10.1111/(ISSN)1445-2197a</t>
  </si>
  <si>
    <t>0004-8682</t>
  </si>
  <si>
    <t>ANZ Journal of Surgery</t>
  </si>
  <si>
    <t>Anthropology Today</t>
  </si>
  <si>
    <t>Antipode</t>
  </si>
  <si>
    <t>Aquaculture Nutrition</t>
  </si>
  <si>
    <t>Anxiety</t>
  </si>
  <si>
    <t>10.1002/(ISSN)1522-7154</t>
  </si>
  <si>
    <t>ANXI</t>
  </si>
  <si>
    <t>1070-9797</t>
  </si>
  <si>
    <t>1522-7154</t>
  </si>
  <si>
    <t>Australian Journal of Family Therapy</t>
  </si>
  <si>
    <t>10.1002/(ISSN)1467-8438a</t>
  </si>
  <si>
    <t>0156-8779</t>
  </si>
  <si>
    <t>Australian and New Zealand Journal of Family Therapy</t>
  </si>
  <si>
    <t>Australian Journal of Statistics</t>
  </si>
  <si>
    <t>10.1111/(ISSN)1467-842Xa</t>
  </si>
  <si>
    <t>0004-9581</t>
  </si>
  <si>
    <t>Australian &amp; New Zealand Journal of Statistics</t>
  </si>
  <si>
    <t>Applied Organometallic Chemistry</t>
  </si>
  <si>
    <t>Journal of the American Oil Chemists' Society</t>
  </si>
  <si>
    <t>Journal of Oil and Fat Industries</t>
  </si>
  <si>
    <t>10.1002/(ISSN)1558-9331d</t>
  </si>
  <si>
    <t>0095-9774</t>
  </si>
  <si>
    <t>2168-8079</t>
  </si>
  <si>
    <t>Oil and Soap</t>
  </si>
  <si>
    <t>10.1002/(ISSN)1558-9331b</t>
  </si>
  <si>
    <t>0095-9510</t>
  </si>
  <si>
    <t>2331-3420</t>
  </si>
  <si>
    <t>Oil and Fat Industries</t>
  </si>
  <si>
    <t>10.1002/(ISSN)1558-9331c</t>
  </si>
  <si>
    <t>0095-9502</t>
  </si>
  <si>
    <t>2331-3439</t>
  </si>
  <si>
    <t>Acta Obstetricia et Gynecologica Scandinavica</t>
  </si>
  <si>
    <t>Artificial Organs</t>
  </si>
  <si>
    <t>AORN Journal</t>
  </si>
  <si>
    <t>Acta Ophthalmologica Scandinavica</t>
  </si>
  <si>
    <t>10.1111/(ISSN)1600-0420</t>
  </si>
  <si>
    <t>1395-3907</t>
  </si>
  <si>
    <t>1600-0420</t>
  </si>
  <si>
    <t>Acta Ophthalmologica</t>
  </si>
  <si>
    <t>Australian Occupational Therapy Journal</t>
  </si>
  <si>
    <t>Advances in Ophthalmology and Vision Science</t>
  </si>
  <si>
    <t>10.1111/(ISSN)2043-7331</t>
  </si>
  <si>
    <t>AOV</t>
  </si>
  <si>
    <t>2043-7323</t>
  </si>
  <si>
    <t>2043-7331</t>
  </si>
  <si>
    <t>Australian Psychologist</t>
  </si>
  <si>
    <t>Acta Paediatrica</t>
  </si>
  <si>
    <t>Archeological Papers of the American Anthropological Association</t>
  </si>
  <si>
    <t>Annals of Public and Cooperative Economics</t>
  </si>
  <si>
    <t>Asian-Pacific Economic Literature</t>
  </si>
  <si>
    <t>Acta Physiologica Scandinavica</t>
  </si>
  <si>
    <t>10.1111/(ISSN)1365-201X</t>
  </si>
  <si>
    <t>0001-6772</t>
  </si>
  <si>
    <t>1365-201X</t>
  </si>
  <si>
    <t>Skandinavisches Archiv FÃ¼r Physiologie</t>
  </si>
  <si>
    <t>10.1111/(ISSN)1748-1716a</t>
  </si>
  <si>
    <t>0370-839X</t>
  </si>
  <si>
    <t>Acta Physiologica</t>
  </si>
  <si>
    <t>Asia Pacific Journal of Human Resources</t>
  </si>
  <si>
    <t>Acta Pharmacologica Sinica</t>
  </si>
  <si>
    <t>10.1111/(ISSN)1745-7254</t>
  </si>
  <si>
    <t>APHS</t>
  </si>
  <si>
    <t>1671-4083</t>
  </si>
  <si>
    <t>1745-7254</t>
  </si>
  <si>
    <t>Applied Psychology: Health and Well-Being</t>
  </si>
  <si>
    <t>Developments in Chemical Engineering and Mineral Processing</t>
  </si>
  <si>
    <t>10.1002/(ISSN)1932-2143a</t>
  </si>
  <si>
    <t>0969-1855</t>
  </si>
  <si>
    <t>Asia-Pacific Journal of Chemical Engineering</t>
  </si>
  <si>
    <t>APLAR Journal of Rheumatology</t>
  </si>
  <si>
    <t>10.1111/(ISSN)1479-8077</t>
  </si>
  <si>
    <t>0219-0494</t>
  </si>
  <si>
    <t>1479-8077</t>
  </si>
  <si>
    <t>International Journal of Rheumatic Diseases</t>
  </si>
  <si>
    <t>Acta Pathologica Microbiologica Scandinavica Series A :Pathology</t>
  </si>
  <si>
    <t>10.1111/(ISSN)1600-0463a</t>
  </si>
  <si>
    <t>0108-0164</t>
  </si>
  <si>
    <t>Acta Pathologica Microbiologica Scandinavica Series B: Microbiology</t>
  </si>
  <si>
    <t>10.1111/(ISSN)1600-0463b</t>
  </si>
  <si>
    <t>0108-0180</t>
  </si>
  <si>
    <t>Acta Pathologica Microbiologica Scandinavica Series C: Immunology</t>
  </si>
  <si>
    <t>10.1111/(ISSN)1600-0463c</t>
  </si>
  <si>
    <t>0108-0202</t>
  </si>
  <si>
    <t>Acta Pathologica Microbiologica Scandinavica Section B Microbiology</t>
  </si>
  <si>
    <t>10.1111/(ISSN)1600-0463e</t>
  </si>
  <si>
    <t>0304-131X</t>
  </si>
  <si>
    <t>Acta Pathologica Microbiologica Scandinavica Section C Immunology</t>
  </si>
  <si>
    <t>10.1111/(ISSN)1600-0463f</t>
  </si>
  <si>
    <t>0304-1328</t>
  </si>
  <si>
    <t>Acta Pathologica Microbiologica Scandinavica Section A Pathology</t>
  </si>
  <si>
    <t>10.1111/(ISSN)1600-0463d</t>
  </si>
  <si>
    <t>0365-4184</t>
  </si>
  <si>
    <t>Acta Pathologica Microbiologica Scandinavica</t>
  </si>
  <si>
    <t>10.1111/(ISSN)1600-0463h</t>
  </si>
  <si>
    <t>0365-5555</t>
  </si>
  <si>
    <t>Acta Pathologica Microbiologica Scandinavica Section B Microbiology and Immunology</t>
  </si>
  <si>
    <t>10.1111/(ISSN)1600-0463g</t>
  </si>
  <si>
    <t>0365-5563</t>
  </si>
  <si>
    <t>Journal of Applied Polymer Science</t>
  </si>
  <si>
    <t>Asia &amp; the Pacific Policy Studies</t>
  </si>
  <si>
    <t>10.1002/(ISSN)2050-2680</t>
  </si>
  <si>
    <t>APP5</t>
  </si>
  <si>
    <t>2050-2680</t>
  </si>
  <si>
    <t>Asia-Pacific Psychiatry</t>
  </si>
  <si>
    <t>Canadian Accounting Perspectives</t>
  </si>
  <si>
    <t>10.1111/(ISSN)1911-3838a</t>
  </si>
  <si>
    <t>1499-8653</t>
  </si>
  <si>
    <t>Accounting Perspectives</t>
  </si>
  <si>
    <t>International Journal of Applied Psychoanalytic Studies</t>
  </si>
  <si>
    <t>Applications in Plant Sciences</t>
  </si>
  <si>
    <t>10.1002/(ISSN)2168-0450</t>
  </si>
  <si>
    <t>APS3</t>
  </si>
  <si>
    <t>2168-0450</t>
  </si>
  <si>
    <t>Alimentary Pharmacology &amp; Therapeutics</t>
  </si>
  <si>
    <t>Alimentary Pharmacology &amp; Therapeutics Symposium Series</t>
  </si>
  <si>
    <t>10.1111/(ISSN)1746-6342</t>
  </si>
  <si>
    <t>APTS</t>
  </si>
  <si>
    <t>1746-6334</t>
  </si>
  <si>
    <t>1746-6342</t>
  </si>
  <si>
    <t>Asia Pacific Viewpoint</t>
  </si>
  <si>
    <t>Australasian Psychiatry</t>
  </si>
  <si>
    <t>10.1111/(ISSN)1440-1665</t>
  </si>
  <si>
    <t>APY</t>
  </si>
  <si>
    <t>1039-8562</t>
  </si>
  <si>
    <t>1440-1665</t>
  </si>
  <si>
    <t>Aquatic Conservation: Marine and Freshwater Ecosystems</t>
  </si>
  <si>
    <t>Aqua</t>
  </si>
  <si>
    <t>10.1111/(ISSN)1365-2087</t>
  </si>
  <si>
    <t>AQU</t>
  </si>
  <si>
    <t>0003-7214</t>
  </si>
  <si>
    <t>1365-2087</t>
  </si>
  <si>
    <t>The Anatomical Record</t>
  </si>
  <si>
    <t>10.1002/(ISSN)1097-0185</t>
  </si>
  <si>
    <t>0003-276X</t>
  </si>
  <si>
    <t>1097-0185</t>
  </si>
  <si>
    <t>The Anatomical Record Part A: Discoveries in Molecular, Cellular, and Evolutionary Biology</t>
  </si>
  <si>
    <t>10.1002/(ISSN)1552-4892</t>
  </si>
  <si>
    <t>1552-4884</t>
  </si>
  <si>
    <t>1552-4892</t>
  </si>
  <si>
    <t>Australasian Radiology</t>
  </si>
  <si>
    <t>10.1111/(ISSN)1440-1673</t>
  </si>
  <si>
    <t>0004-8461</t>
  </si>
  <si>
    <t>1440-1673</t>
  </si>
  <si>
    <t>Journal of Medical Imaging and Radiation Oncology</t>
  </si>
  <si>
    <t>The Anatomical Record Part B: The New Anatomist</t>
  </si>
  <si>
    <t>10.1002/(ISSN)1552-4914</t>
  </si>
  <si>
    <t>ARB</t>
  </si>
  <si>
    <t>1552-4906</t>
  </si>
  <si>
    <t>1552-4914</t>
  </si>
  <si>
    <t>Africa Research Bulletin: Economic, Financial and Technical Series</t>
  </si>
  <si>
    <t>Africa Research Bulletin: Political, Social and Cultural Series</t>
  </si>
  <si>
    <t>Archives of Insect Biochemistry and Physiology</t>
  </si>
  <si>
    <t>Archaeometry</t>
  </si>
  <si>
    <t>Archaeology and Physical Anthropology in Oceania</t>
  </si>
  <si>
    <t>10.1002/(ISSN)1834-4453a</t>
  </si>
  <si>
    <t>0003-8121</t>
  </si>
  <si>
    <t>Archaeology in Oceania</t>
  </si>
  <si>
    <t>Consumer Psychology Review</t>
  </si>
  <si>
    <t>Acta Radiologica</t>
  </si>
  <si>
    <t>10.1111/(ISSN)1600-0455</t>
  </si>
  <si>
    <t>ARD</t>
  </si>
  <si>
    <t>0284-1851</t>
  </si>
  <si>
    <t>1600-0455</t>
  </si>
  <si>
    <t>Aquaculture Research</t>
  </si>
  <si>
    <t>Area</t>
  </si>
  <si>
    <t>Annual Review of Information Science and Technology</t>
  </si>
  <si>
    <t>10.1002/(ISSN)1550-8382</t>
  </si>
  <si>
    <t>ARI2</t>
  </si>
  <si>
    <t>0066-4200</t>
  </si>
  <si>
    <t>1550-8382</t>
  </si>
  <si>
    <t>Archaeological Prospection</t>
  </si>
  <si>
    <t>Arthritis &amp; Rheumatism</t>
  </si>
  <si>
    <t>10.1002/(ISSN)1529-0131</t>
  </si>
  <si>
    <t>Arthritis &amp; Rheumatology</t>
  </si>
  <si>
    <t>The Art Book</t>
  </si>
  <si>
    <t>10.1111/(ISSN)1467-8357</t>
  </si>
  <si>
    <t>ARTB</t>
  </si>
  <si>
    <t>1368-6267</t>
  </si>
  <si>
    <t>1467-8357</t>
  </si>
  <si>
    <t>Analyses of Social Issues and Public Policy</t>
  </si>
  <si>
    <t>Anatomical Sciences Education</t>
  </si>
  <si>
    <t>Asian Economic Journal</t>
  </si>
  <si>
    <t>Asian Journal of Endoscopic Surgery</t>
  </si>
  <si>
    <t>Annals of the College of Surgeons of Hong Kong</t>
  </si>
  <si>
    <t>10.1111/(ISSN)1442-2034</t>
  </si>
  <si>
    <t>1028-4001</t>
  </si>
  <si>
    <t>1442-2034</t>
  </si>
  <si>
    <t>Surgical Practice</t>
  </si>
  <si>
    <t>Journal of the American Society for Information Science</t>
  </si>
  <si>
    <t>10.1002/(ISSN)1097-4571</t>
  </si>
  <si>
    <t>0002-8231</t>
  </si>
  <si>
    <t>1097-4571</t>
  </si>
  <si>
    <t>Journal of the American Society for Information Science and Technology</t>
  </si>
  <si>
    <t>10.1002/(ISSN)1532-2890</t>
  </si>
  <si>
    <t>1532-2882</t>
  </si>
  <si>
    <t>1532-2890</t>
  </si>
  <si>
    <t>American Documentation</t>
  </si>
  <si>
    <t>10.1002/(ISSN)1936-6108</t>
  </si>
  <si>
    <t>0096-946X</t>
  </si>
  <si>
    <t>1936-6108</t>
  </si>
  <si>
    <t>Journal of the Association for Information Science and Technology</t>
  </si>
  <si>
    <t>Anatomical Science International</t>
  </si>
  <si>
    <t>10.1111/(ISSN)1447-073X</t>
  </si>
  <si>
    <t>ASIN</t>
  </si>
  <si>
    <t>1447-6959</t>
  </si>
  <si>
    <t>1447-073X</t>
  </si>
  <si>
    <t>Animal Science Journal</t>
  </si>
  <si>
    <t>Asian Journal of Control</t>
  </si>
  <si>
    <t>Atmospheric Science Letters</t>
  </si>
  <si>
    <t>10.1002/(ISSN)1530-261X</t>
  </si>
  <si>
    <t>ASL2</t>
  </si>
  <si>
    <t>1530-261X</t>
  </si>
  <si>
    <t>Applied Stochastic Models and Data Analysis</t>
  </si>
  <si>
    <t>10.1002/(ISSN)1099-0747</t>
  </si>
  <si>
    <t>8755-0024</t>
  </si>
  <si>
    <t>1099-0747</t>
  </si>
  <si>
    <t>Applied Stochastic Models in Business and Industry</t>
  </si>
  <si>
    <t>Asian Politics &amp; Policy</t>
  </si>
  <si>
    <t>Asian Studies Review</t>
  </si>
  <si>
    <t>10.1111/(ISSN)1467-8403</t>
  </si>
  <si>
    <t>ASRE</t>
  </si>
  <si>
    <t>1035-7823</t>
  </si>
  <si>
    <t>1467-8403</t>
  </si>
  <si>
    <t>Australian Social Work</t>
  </si>
  <si>
    <t>10.1111/(ISSN)1447-0748</t>
  </si>
  <si>
    <t>ASW</t>
  </si>
  <si>
    <t>0312-407X</t>
  </si>
  <si>
    <t>1447-0748</t>
  </si>
  <si>
    <t>Asian Social Work and Policy Review</t>
  </si>
  <si>
    <t>Journal of Advanced Transportation</t>
  </si>
  <si>
    <t>10.1002/(ISSN)2042-3195</t>
  </si>
  <si>
    <t>ATR</t>
  </si>
  <si>
    <t>0197-6729</t>
  </si>
  <si>
    <t>2042-3195</t>
  </si>
  <si>
    <t>Assessment Update</t>
  </si>
  <si>
    <t>Australian Accounting Review</t>
  </si>
  <si>
    <t>Australian Journal of Public Administration</t>
  </si>
  <si>
    <t>Autism Research</t>
  </si>
  <si>
    <t>Australian Veterinary Journal</t>
  </si>
  <si>
    <t>Applied Vegetation Science</t>
  </si>
  <si>
    <t>Anthropology of Work Review</t>
  </si>
  <si>
    <t>Journal - American Water Works Association</t>
  </si>
  <si>
    <t>Acta Crystallographica Section A</t>
  </si>
  <si>
    <t>10.1107/S01087673</t>
  </si>
  <si>
    <t>1600-5724</t>
  </si>
  <si>
    <t>10.1107/S05677394</t>
  </si>
  <si>
    <t>0567-7394</t>
  </si>
  <si>
    <t>10.1111/(ISSN)1600-5724a</t>
  </si>
  <si>
    <t>10.1111/(ISSN)2053-2733</t>
  </si>
  <si>
    <t>Acta Crystallographica Section B</t>
  </si>
  <si>
    <t>10.1107/S01087681</t>
  </si>
  <si>
    <t>0108-7681</t>
  </si>
  <si>
    <t>1600-5740</t>
  </si>
  <si>
    <t>10.1107/S05677408</t>
  </si>
  <si>
    <t>0567-7408</t>
  </si>
  <si>
    <t>10.1111/(ISSN)1600-5740a</t>
  </si>
  <si>
    <t>10.1107/S20525192</t>
  </si>
  <si>
    <t>10.1111/(ISSN)2052-5206</t>
  </si>
  <si>
    <t>Acta Crystallographica Section C</t>
  </si>
  <si>
    <t>10.1107/S01082701</t>
  </si>
  <si>
    <t>1600-5759</t>
  </si>
  <si>
    <t>10.1111/(ISSN)1600-5759</t>
  </si>
  <si>
    <t>10.1111/(ISSN)2053-2296</t>
  </si>
  <si>
    <t>Acta Crystallographica Section D</t>
  </si>
  <si>
    <t>10.1107/S13990047</t>
  </si>
  <si>
    <t>1399-0047</t>
  </si>
  <si>
    <t>10.1111/(ISSN)1399-0047</t>
  </si>
  <si>
    <t>Acta Crystallographica Section E</t>
  </si>
  <si>
    <t>10.1107/S16005368</t>
  </si>
  <si>
    <t>AYE2</t>
  </si>
  <si>
    <t>1600-5368</t>
  </si>
  <si>
    <t>10.1111/(ISSN)1600-5368</t>
  </si>
  <si>
    <t>Acta Crystallographica Section F</t>
  </si>
  <si>
    <t>10.1107/S17443091</t>
  </si>
  <si>
    <t>1744-3091</t>
  </si>
  <si>
    <t>10.1111/(ISSN)2053-230X</t>
  </si>
  <si>
    <t>Acta Zoologica</t>
  </si>
  <si>
    <t>Community Health Studies</t>
  </si>
  <si>
    <t>10.1111/(ISSN)1753-6405b</t>
  </si>
  <si>
    <t>AZPH</t>
  </si>
  <si>
    <t>0314-9021</t>
  </si>
  <si>
    <t>1753-6405</t>
  </si>
  <si>
    <t>Australian Journal of Public Health</t>
  </si>
  <si>
    <t>10.1111/(ISSN)1753-6405a</t>
  </si>
  <si>
    <t>1035-7319</t>
  </si>
  <si>
    <t>Australian and New Zealand Journal of Public Health</t>
  </si>
  <si>
    <t>10.1111/(ISSN)1753-6405</t>
  </si>
  <si>
    <t>1326-0200</t>
  </si>
  <si>
    <t>Basic and Applied Pathology</t>
  </si>
  <si>
    <t>10.1111/(ISSN)1755-9294</t>
  </si>
  <si>
    <t>BAAP</t>
  </si>
  <si>
    <t>1755-9294</t>
  </si>
  <si>
    <t>Biotechnology and Applied Biochemistry</t>
  </si>
  <si>
    <t>Board &amp; Administrator for Administrators Only</t>
  </si>
  <si>
    <t>The Journal of the British Association of Psychotherapists</t>
  </si>
  <si>
    <t>10.1002/(ISSN)1556-9160</t>
  </si>
  <si>
    <t>BAP</t>
  </si>
  <si>
    <t>0954-0350</t>
  </si>
  <si>
    <t>1556-9160</t>
  </si>
  <si>
    <t>Business and Society Review</t>
  </si>
  <si>
    <t>Biofuels, Bioproducts and Biorefining</t>
  </si>
  <si>
    <t>British Journal of Clinical Pharmacology</t>
  </si>
  <si>
    <t>Acta Pharmacologica et Toxicologica</t>
  </si>
  <si>
    <t>10.1111/(ISSN)1600-0773</t>
  </si>
  <si>
    <t>0001-6683</t>
  </si>
  <si>
    <t>1600-0773</t>
  </si>
  <si>
    <t>Pharmacology &amp; Toxicology</t>
  </si>
  <si>
    <t>10.1111/(ISSN)1600-0773a</t>
  </si>
  <si>
    <t>0901-9928</t>
  </si>
  <si>
    <t>Basic &amp; Clinical Pharmacology &amp; Toxicology</t>
  </si>
  <si>
    <t>Business Change and Re-engineering</t>
  </si>
  <si>
    <t>10.1002/(ISSN)1099-0828</t>
  </si>
  <si>
    <t>BCR</t>
  </si>
  <si>
    <t>0969-3866</t>
  </si>
  <si>
    <t>1099-0828</t>
  </si>
  <si>
    <t>Biopharmaceutics &amp; Drug Disposition</t>
  </si>
  <si>
    <t>Bipolar Disorders</t>
  </si>
  <si>
    <t>Journal of Behavioral Decision Making</t>
  </si>
  <si>
    <t>Birth Defects Research Part A: Clinical and Molecular Teratology</t>
  </si>
  <si>
    <t>10.1002/(ISSN)1542-0760</t>
  </si>
  <si>
    <t>1542-0760</t>
  </si>
  <si>
    <t>Birth Defects Research</t>
  </si>
  <si>
    <t>Birth Defects Research Part B: Developmental and Reproductive Toxicology</t>
  </si>
  <si>
    <t>10.1002/(ISSN)1542-9741</t>
  </si>
  <si>
    <t>BDRB</t>
  </si>
  <si>
    <t>1542-9733</t>
  </si>
  <si>
    <t>1542-9741</t>
  </si>
  <si>
    <t>Birth Defects Research Part C: Embryo Today: Reviews</t>
  </si>
  <si>
    <t>10.1002/(ISSN)1542-9768</t>
  </si>
  <si>
    <t>BDRC</t>
  </si>
  <si>
    <t>1542-975X</t>
  </si>
  <si>
    <t>1542-9768</t>
  </si>
  <si>
    <t>Business Ethics: A European Review</t>
  </si>
  <si>
    <t>Bioelectromagnetics</t>
  </si>
  <si>
    <t>British Educational Research Journal</t>
  </si>
  <si>
    <t>Research Intelligence</t>
  </si>
  <si>
    <t>10.1001/(ISSN)1469-3518a</t>
  </si>
  <si>
    <t>0307-9023</t>
  </si>
  <si>
    <t>The Bulletin of the Ecological Society of America</t>
  </si>
  <si>
    <t>10.1002/(ISSN)2327-6096</t>
  </si>
  <si>
    <t>BES2</t>
  </si>
  <si>
    <t>0012-9623</t>
  </si>
  <si>
    <t>2327-6096</t>
  </si>
  <si>
    <t>Bulletin of the Institute of Classical Studies</t>
  </si>
  <si>
    <t>BioEssays</t>
  </si>
  <si>
    <t>Biological Journal of the Linnean Society</t>
  </si>
  <si>
    <t>10.1111/(ISSN)1095-8312</t>
  </si>
  <si>
    <t>BIJ</t>
  </si>
  <si>
    <t>0024-4066</t>
  </si>
  <si>
    <t>1095-8312</t>
  </si>
  <si>
    <t>Bioimaging</t>
  </si>
  <si>
    <t>10.1002/(ISSN)1361-6374</t>
  </si>
  <si>
    <t>BIM</t>
  </si>
  <si>
    <t>0966-9051</t>
  </si>
  <si>
    <t>1361-6374</t>
  </si>
  <si>
    <t>Behavioral Interventions</t>
  </si>
  <si>
    <t>Journal of Bioluminescence and Chemiluminescence</t>
  </si>
  <si>
    <t>10.1002/(ISSN)1099-1271</t>
  </si>
  <si>
    <t>0884-3996</t>
  </si>
  <si>
    <t>1099-1271</t>
  </si>
  <si>
    <t>Luminescence</t>
  </si>
  <si>
    <t>Bioethics</t>
  </si>
  <si>
    <t>BioFactors</t>
  </si>
  <si>
    <t>Biopolymers</t>
  </si>
  <si>
    <t>Peptide Science</t>
  </si>
  <si>
    <t>10.1002/(ISSN)1097-0282a</t>
  </si>
  <si>
    <t>Banks in Insurance Report</t>
  </si>
  <si>
    <t>10.1002/(ISSN)1530-9991</t>
  </si>
  <si>
    <t>BIR</t>
  </si>
  <si>
    <t>8756-6079</t>
  </si>
  <si>
    <t>1530-9991</t>
  </si>
  <si>
    <t>Birth</t>
  </si>
  <si>
    <t>Biotechnology and Bioengineering</t>
  </si>
  <si>
    <t>Journal of Biochemical and Microbiological Technology and Engineering</t>
  </si>
  <si>
    <t>10.1002/(ISSN)1547-173X</t>
  </si>
  <si>
    <t>0368-1467</t>
  </si>
  <si>
    <t>1547-173X</t>
  </si>
  <si>
    <t>British Journal of Clinical Psychology</t>
  </si>
  <si>
    <t>British Journal of Social and Clinical Psychology</t>
  </si>
  <si>
    <t>10.1111/(ISSN)2044-8260a</t>
  </si>
  <si>
    <t>BJCX</t>
  </si>
  <si>
    <t>0007-1293</t>
  </si>
  <si>
    <t>British Journal of Dermatology</t>
  </si>
  <si>
    <t>British Journal of Developmental Psychology</t>
  </si>
  <si>
    <t>British Journal of Educational Psychology</t>
  </si>
  <si>
    <t>British Journal of Educational Studies</t>
  </si>
  <si>
    <t>10.1111/(ISSN)1467-8527</t>
  </si>
  <si>
    <t>BJES</t>
  </si>
  <si>
    <t>0007-1005</t>
  </si>
  <si>
    <t>1467-8527</t>
  </si>
  <si>
    <t>British Journal of Educational Technology</t>
  </si>
  <si>
    <t>British Journal of Haematology</t>
  </si>
  <si>
    <t>British Journal of Health Psychology</t>
  </si>
  <si>
    <t>British Journal of Industrial Relations</t>
  </si>
  <si>
    <t>BJOG: An International Journal of Obstetrics &amp; Gynaecology</t>
  </si>
  <si>
    <t>British Journal of Management</t>
  </si>
  <si>
    <t>British Journal of Psychology</t>
  </si>
  <si>
    <t>British Journal of Psychology. General Section</t>
  </si>
  <si>
    <t>10.1111/(ISSN)2044-8295a</t>
  </si>
  <si>
    <t>0373-2460</t>
  </si>
  <si>
    <t>British Journal of Psychology, 1904-1920</t>
  </si>
  <si>
    <t>10.1111/(ISSN)2044-8295b</t>
  </si>
  <si>
    <t>0950-5652</t>
  </si>
  <si>
    <t>The British Journal of Sociology</t>
  </si>
  <si>
    <t>British Journal of Psychotherapy</t>
  </si>
  <si>
    <t>The British Journal of Politics &amp; International Relations</t>
  </si>
  <si>
    <t>10.1111/(ISSN)1467-856X</t>
  </si>
  <si>
    <t>BJPI</t>
  </si>
  <si>
    <t>1369-1481</t>
  </si>
  <si>
    <t>1467-856X</t>
  </si>
  <si>
    <t>BJS Open</t>
  </si>
  <si>
    <t>10.1002/(ISSN)2474-9842</t>
  </si>
  <si>
    <t>BJS5</t>
  </si>
  <si>
    <t>2474-9842</t>
  </si>
  <si>
    <t>British Journal of Social Psychology</t>
  </si>
  <si>
    <t>British Journal of Special Education</t>
  </si>
  <si>
    <t>British Journal of Urology</t>
  </si>
  <si>
    <t>10.1111/(ISSN)1464-410Xa</t>
  </si>
  <si>
    <t>0007-1331</t>
  </si>
  <si>
    <t>Board Leadership</t>
  </si>
  <si>
    <t>Bulletin of Latin American Research</t>
  </si>
  <si>
    <t>Journal of the Institute of Mental Subnormality (APEX)</t>
  </si>
  <si>
    <t>10.1111/(ISSN)1468-3156b</t>
  </si>
  <si>
    <t>0141-2205</t>
  </si>
  <si>
    <t>Journal of the British Institute of Mental Handicap (APEX)</t>
  </si>
  <si>
    <t>10.1111/(ISSN)1468-3156a</t>
  </si>
  <si>
    <t>0261-9997</t>
  </si>
  <si>
    <t>British Journal of Learning Disabilities</t>
  </si>
  <si>
    <t>Bulletin of the London Mathematical Society</t>
  </si>
  <si>
    <t>Bell System Technical Journal</t>
  </si>
  <si>
    <t>10.1002/(ISSN)1538-7305c</t>
  </si>
  <si>
    <t>BLTJ</t>
  </si>
  <si>
    <t>0005-8580</t>
  </si>
  <si>
    <t>1538-7305</t>
  </si>
  <si>
    <t>AT&amp;T Bell Laboratories Technical Journal</t>
  </si>
  <si>
    <t>10.1002/(ISSN)1538-7305b</t>
  </si>
  <si>
    <t>0748-612X</t>
  </si>
  <si>
    <t>Bell Labs Technical Journal</t>
  </si>
  <si>
    <t>10.1002/(ISSN)1538-7305</t>
  </si>
  <si>
    <t>1089-7089</t>
  </si>
  <si>
    <t>AT&amp;T Technical Journal</t>
  </si>
  <si>
    <t>10.1002/(ISSN)1538-7305a</t>
  </si>
  <si>
    <t>8756-2324</t>
  </si>
  <si>
    <t>Biochemistry and Molecular Biology Education</t>
  </si>
  <si>
    <t>10.1002/(ISSN)1879-1468</t>
  </si>
  <si>
    <t>1879-1468</t>
  </si>
  <si>
    <t>Biomedical Chromatography</t>
  </si>
  <si>
    <t>Biomedical Mass Spectrometry</t>
  </si>
  <si>
    <t>10.1002/(ISSN)1096-9888a</t>
  </si>
  <si>
    <t>BMS</t>
  </si>
  <si>
    <t>0306-042X</t>
  </si>
  <si>
    <t>Biomedical &amp; Environmental Mass Spectrometry</t>
  </si>
  <si>
    <t>10.1002/(ISSN)1096-9888</t>
  </si>
  <si>
    <t>0887-6134</t>
  </si>
  <si>
    <t>Biological Mass Spectrometry</t>
  </si>
  <si>
    <t>10.1002/(ISSN)1096-9888b</t>
  </si>
  <si>
    <t>1052-9306</t>
  </si>
  <si>
    <t>British Journal of Mathematical and Statistical Psychology</t>
  </si>
  <si>
    <t>British Journal of Statistical Psychology</t>
  </si>
  <si>
    <t>10.1111/(ISSN)2044-8317a</t>
  </si>
  <si>
    <t>0950-561X</t>
  </si>
  <si>
    <t>Biology of the Cell</t>
  </si>
  <si>
    <t>Bulletin of Economic Research</t>
  </si>
  <si>
    <t>Botanical Journal of the Linnean Society</t>
  </si>
  <si>
    <t>10.1111/(ISSN)1095-8339</t>
  </si>
  <si>
    <t>BOJ</t>
  </si>
  <si>
    <t>0024-4074</t>
  </si>
  <si>
    <t>1095-8339</t>
  </si>
  <si>
    <t>Journal of the Linnean Society of London, Botany</t>
  </si>
  <si>
    <t>10.1111/(ISSN)1095-8339a</t>
  </si>
  <si>
    <t>0368-2927</t>
  </si>
  <si>
    <t>Journal of the Proceedings of the Linnean Society of London. Botany</t>
  </si>
  <si>
    <t>10.1111/(ISSN)1945-9424</t>
  </si>
  <si>
    <t>1945-9483</t>
  </si>
  <si>
    <t>1945-9424</t>
  </si>
  <si>
    <t>Boreas</t>
  </si>
  <si>
    <t>Brain Pathology</t>
  </si>
  <si>
    <t>British Journal of Pharmacology</t>
  </si>
  <si>
    <t>British Journal of Pharmacology and Chemotherapy</t>
  </si>
  <si>
    <t>10.1111/(ISSN)1476-5381a</t>
  </si>
  <si>
    <t>0366-0826</t>
  </si>
  <si>
    <t>Brain and Behavior</t>
  </si>
  <si>
    <t>10.1002/(ISSN)2157-9032</t>
  </si>
  <si>
    <t>BRB3</t>
  </si>
  <si>
    <t>2162-3279</t>
  </si>
  <si>
    <t>Basin Research</t>
  </si>
  <si>
    <t>Briefings in Real Estate Finance</t>
  </si>
  <si>
    <t>10.1002/(ISSN)1555-0990</t>
  </si>
  <si>
    <t>BREF</t>
  </si>
  <si>
    <t>1473-1894</t>
  </si>
  <si>
    <t>1555-0990</t>
  </si>
  <si>
    <t>Biological Reviews</t>
  </si>
  <si>
    <t>Bulletin des SociÃ©tÃ©s Chimiques Belges</t>
  </si>
  <si>
    <t>10.1002/(ISSN)0037-9646</t>
  </si>
  <si>
    <t>BSCB</t>
  </si>
  <si>
    <t>0037-9646</t>
  </si>
  <si>
    <t>BUSINESS STRATEGY &amp; DEVELOPMENT</t>
  </si>
  <si>
    <t>Business Strategy and the Environment</t>
  </si>
  <si>
    <t>Behavioral Sciences &amp; the Law</t>
  </si>
  <si>
    <t>BSLN</t>
  </si>
  <si>
    <t>Biospectroscopy</t>
  </si>
  <si>
    <t>10.1002/(ISSN)1520-6343</t>
  </si>
  <si>
    <t>BSPY</t>
  </si>
  <si>
    <t>1075-4261</t>
  </si>
  <si>
    <t>1520-6343</t>
  </si>
  <si>
    <t>Bioengineering &amp; Translational Medicine</t>
  </si>
  <si>
    <t>10.1002/(ISSN)2380-6761</t>
  </si>
  <si>
    <t>BTM2</t>
  </si>
  <si>
    <t>2380-6761</t>
  </si>
  <si>
    <t>Biotropica</t>
  </si>
  <si>
    <t>Biotechnology Progress</t>
  </si>
  <si>
    <t>Bulletin of the American Society for Information Science and Technology</t>
  </si>
  <si>
    <t>10.1002/(ISSN)1550-8366</t>
  </si>
  <si>
    <t>BUL2</t>
  </si>
  <si>
    <t>0095-4403</t>
  </si>
  <si>
    <t>1550-8366</t>
  </si>
  <si>
    <t>Bulletin of the Association for Information Science and Technology</t>
  </si>
  <si>
    <t>10.1002/(ISSN)2373-9223</t>
  </si>
  <si>
    <t>2373-9223</t>
  </si>
  <si>
    <t>Business Strategy Review</t>
  </si>
  <si>
    <t>10.1111/(ISSN)1467-8616</t>
  </si>
  <si>
    <t>0955-6419</t>
  </si>
  <si>
    <t>1467-8616</t>
  </si>
  <si>
    <t>London Business School Review</t>
  </si>
  <si>
    <t>Clinical Anatomy</t>
  </si>
  <si>
    <t>CA: A Cancer Journal for Clinicians</t>
  </si>
  <si>
    <t>New Directions for Child and Adolescent Development</t>
  </si>
  <si>
    <t>Computer Applications in Engineering Education</t>
  </si>
  <si>
    <t>The Canadian Geographer / Le GÃ©ographe canadien</t>
  </si>
  <si>
    <t>Creativity and Innovation Management</t>
  </si>
  <si>
    <t>Canadian Journal of Economics/Revue canadienne d'Ã©conomique</t>
  </si>
  <si>
    <t>Campus Legal Advisor</t>
  </si>
  <si>
    <t>Cancer Medicine</t>
  </si>
  <si>
    <t>10.1002/(ISSN)2045-7634</t>
  </si>
  <si>
    <t>CAM4</t>
  </si>
  <si>
    <t>2045-7634</t>
  </si>
  <si>
    <t>Child Psychology and Psychiatry Review</t>
  </si>
  <si>
    <t>10.1111/(ISSN)1469-2155</t>
  </si>
  <si>
    <t>1360-6417</t>
  </si>
  <si>
    <t>1469-2155</t>
  </si>
  <si>
    <t>Child and Adolescent Mental Health</t>
  </si>
  <si>
    <t>Clinical Advances in Periodontics</t>
  </si>
  <si>
    <t>10.1902/(ISSN)2163-0097</t>
  </si>
  <si>
    <t>Canadian Public Administration</t>
  </si>
  <si>
    <t>Criminology &amp; Public Policy</t>
  </si>
  <si>
    <t>Counselling and Psychotherapy Research</t>
  </si>
  <si>
    <t>Child Abuse Review</t>
  </si>
  <si>
    <t>Contemporary Accounting Research</t>
  </si>
  <si>
    <t>Canadian Review of Sociology/Revue canadienne de sociologie</t>
  </si>
  <si>
    <t>Cancer Science</t>
  </si>
  <si>
    <t>10.1111/(ISSN)1349-7006</t>
  </si>
  <si>
    <t>CAS</t>
  </si>
  <si>
    <t>1347-9032</t>
  </si>
  <si>
    <t>Journal of Community &amp; Applied Social Psychology</t>
  </si>
  <si>
    <t>Campus Security Report</t>
  </si>
  <si>
    <t>College Athletics and the Law</t>
  </si>
  <si>
    <t>The Journal of Visualization and Computer Animation</t>
  </si>
  <si>
    <t>10.1002/(ISSN)1099-1778</t>
  </si>
  <si>
    <t>1049-8907</t>
  </si>
  <si>
    <t>1099-1778</t>
  </si>
  <si>
    <t>Computer Animation and Virtual Worlds</t>
  </si>
  <si>
    <t>Journal of Consumer Behaviour</t>
  </si>
  <si>
    <t>International Journal of Protein Research</t>
  </si>
  <si>
    <t>10.1111/(ISSN)1399-3011b</t>
  </si>
  <si>
    <t>0020-7551</t>
  </si>
  <si>
    <t>1399-3011</t>
  </si>
  <si>
    <t>International Journal of Peptide and Protein Research</t>
  </si>
  <si>
    <t>10.1111/(ISSN)1399-3011a</t>
  </si>
  <si>
    <t>0367-8377</t>
  </si>
  <si>
    <t>The Journal of Peptide Research</t>
  </si>
  <si>
    <t>10.1111/(ISSN)1399-3011</t>
  </si>
  <si>
    <t>1397-002X</t>
  </si>
  <si>
    <t>Chemical Biology &amp; Drug Design</t>
  </si>
  <si>
    <t>The Journal of Competency-Based Education</t>
  </si>
  <si>
    <t>Cell Biochemistry and Function</t>
  </si>
  <si>
    <t>Cell Biology International Reports</t>
  </si>
  <si>
    <t>10.1002/(ISSN)2041-5346</t>
  </si>
  <si>
    <t>CBI3</t>
  </si>
  <si>
    <t>2041-5346</t>
  </si>
  <si>
    <t>Cell Biology International</t>
  </si>
  <si>
    <t>The Brown University Child and Adolescent Behavior Letter</t>
  </si>
  <si>
    <t>10.1002/(ISSN)1556-7575a</t>
  </si>
  <si>
    <t>0898-2562</t>
  </si>
  <si>
    <t>Criminal Behaviour and Mental Health</t>
  </si>
  <si>
    <t>Conservation in Practice</t>
  </si>
  <si>
    <t>10.1111/(ISSN)1552-5228</t>
  </si>
  <si>
    <t>CBP</t>
  </si>
  <si>
    <t>1539-6827</t>
  </si>
  <si>
    <t>1552-5228</t>
  </si>
  <si>
    <t>Conservation</t>
  </si>
  <si>
    <t>10.1111/(ISSN)1936-6779</t>
  </si>
  <si>
    <t>1936-2145</t>
  </si>
  <si>
    <t>1936-6779</t>
  </si>
  <si>
    <t>New Directions for Community Colleges</t>
  </si>
  <si>
    <t>Communication, Culture &amp; Critique</t>
  </si>
  <si>
    <t>10.1111/(ISSN)1753-9137</t>
  </si>
  <si>
    <t>CCCR</t>
  </si>
  <si>
    <t>1753-9129</t>
  </si>
  <si>
    <t>1753-9137</t>
  </si>
  <si>
    <t>Catheterization and Cardiovascular Diagnosis</t>
  </si>
  <si>
    <t>10.1002/(ISSN)1097-0304</t>
  </si>
  <si>
    <t>0098-6569</t>
  </si>
  <si>
    <t>1097-0304</t>
  </si>
  <si>
    <t>Catheterization and Cardiovascular Interventions</t>
  </si>
  <si>
    <t>Continuing Cardiology Education</t>
  </si>
  <si>
    <t>10.1002/(ISSN)2059-1594</t>
  </si>
  <si>
    <t>CCE2</t>
  </si>
  <si>
    <t>2059-1594</t>
  </si>
  <si>
    <t>Child: Care, Health and Development</t>
  </si>
  <si>
    <t>Cereal Chemistry</t>
  </si>
  <si>
    <t>10.1094/(ISSN)1943-3638</t>
  </si>
  <si>
    <t>Clinical Case Reports</t>
  </si>
  <si>
    <t>10.1002/(ISSN)2050-0904</t>
  </si>
  <si>
    <t>CCR3</t>
  </si>
  <si>
    <t>2050-0904</t>
  </si>
  <si>
    <t>Chinese Journal of Digestive Diseases</t>
  </si>
  <si>
    <t>10.1111/(ISSN)1443-9573</t>
  </si>
  <si>
    <t>1443-9611</t>
  </si>
  <si>
    <t>1443-9573</t>
  </si>
  <si>
    <t>Journal of Digestive Diseases</t>
  </si>
  <si>
    <t>Child Development Perspectives</t>
  </si>
  <si>
    <t>Child Development</t>
  </si>
  <si>
    <t>Current Directions in Psychological Science</t>
  </si>
  <si>
    <t>10.1111/(ISSN)1467-8721</t>
  </si>
  <si>
    <t>CDIR</t>
  </si>
  <si>
    <t>0963-7214</t>
  </si>
  <si>
    <t>1467-8721</t>
  </si>
  <si>
    <t>Community Dentistry and Oral Epidemiology</t>
  </si>
  <si>
    <t>The Career Development Quarterly</t>
  </si>
  <si>
    <t>Vocational Guidance Quarterly</t>
  </si>
  <si>
    <t>10.1002/(ISSN)2164-585X</t>
  </si>
  <si>
    <t>0042-7764</t>
  </si>
  <si>
    <t>2164-585X</t>
  </si>
  <si>
    <t>Cardiovascular Drug Reviews</t>
  </si>
  <si>
    <t>10.1111/(ISSN)1527-3466</t>
  </si>
  <si>
    <t>CDR</t>
  </si>
  <si>
    <t>0897-5957</t>
  </si>
  <si>
    <t>1527-3466</t>
  </si>
  <si>
    <t>Cardiovascular Therapeutics</t>
  </si>
  <si>
    <t>10.1111/(ISSN)1755-5922</t>
  </si>
  <si>
    <t>1755-5914</t>
  </si>
  <si>
    <t>1755-5922</t>
  </si>
  <si>
    <t>Clinical &amp; Experimental Allergy</t>
  </si>
  <si>
    <t>Counselor Education and Supervision</t>
  </si>
  <si>
    <t>Clinical and Experimental Dermatology</t>
  </si>
  <si>
    <t>Clinical &amp; Experimental Immunology</t>
  </si>
  <si>
    <t>Journal of Chemometrics</t>
  </si>
  <si>
    <t>Clinical Endocrinology</t>
  </si>
  <si>
    <t>Clinical and Experimental Neuroimmunology</t>
  </si>
  <si>
    <t>Australian and New Zealand Journal of Ophthalmology</t>
  </si>
  <si>
    <t>10.1111/(ISSN)1440-1606</t>
  </si>
  <si>
    <t>0814-9763</t>
  </si>
  <si>
    <t>1440-1606</t>
  </si>
  <si>
    <t>Australian Journal of Opthalmology</t>
  </si>
  <si>
    <t>10.1111/(ISSN)1442-9071a</t>
  </si>
  <si>
    <t>0310-1177</t>
  </si>
  <si>
    <t>Clinical &amp; Experimental Ophthalmology</t>
  </si>
  <si>
    <t>Clinical and Experimental Pharmacology and Physiology</t>
  </si>
  <si>
    <t>Cephalalgia</t>
  </si>
  <si>
    <t>10.1111/(ISSN)1468-2982</t>
  </si>
  <si>
    <t>CEPH</t>
  </si>
  <si>
    <t>0333-1024</t>
  </si>
  <si>
    <t>1468-2982</t>
  </si>
  <si>
    <t>Clinical &amp; Experimental Allergy Reviews</t>
  </si>
  <si>
    <t>10.1111/(ISSN)1472-9733</t>
  </si>
  <si>
    <t>CER</t>
  </si>
  <si>
    <t>1472-9725</t>
  </si>
  <si>
    <t>1472-9733</t>
  </si>
  <si>
    <t>Comparative and Functional Genomics</t>
  </si>
  <si>
    <t>10.1002/(ISSN)1532-6268</t>
  </si>
  <si>
    <t>CFG</t>
  </si>
  <si>
    <t>1531-6912</t>
  </si>
  <si>
    <t>1532-6268</t>
  </si>
  <si>
    <t>Mechanics of Cohesive-frictional Materials</t>
  </si>
  <si>
    <t>10.1002/(ISSN)1099-1484</t>
  </si>
  <si>
    <t>CFM</t>
  </si>
  <si>
    <t>1082-5010</t>
  </si>
  <si>
    <t>1099-1484</t>
  </si>
  <si>
    <t>Child &amp; Family Social Work</t>
  </si>
  <si>
    <t>Congenital Anomalies</t>
  </si>
  <si>
    <t>Clinical Genetics</t>
  </si>
  <si>
    <t>Computer Graphics Forum</t>
  </si>
  <si>
    <t>Contemporary Hypnosis</t>
  </si>
  <si>
    <t>10.1002/(ISSN)1557-0711</t>
  </si>
  <si>
    <t>CH</t>
  </si>
  <si>
    <t>0960-5290</t>
  </si>
  <si>
    <t>1557-0711</t>
  </si>
  <si>
    <t>Congenital Heart Disease</t>
  </si>
  <si>
    <t>Congestive Heart Failure</t>
  </si>
  <si>
    <t>10.1111/(ISSN)1751-7133</t>
  </si>
  <si>
    <t>CHF</t>
  </si>
  <si>
    <t>1527-5299</t>
  </si>
  <si>
    <t>1751-7133</t>
  </si>
  <si>
    <t>Chirality</t>
  </si>
  <si>
    <t>MÃ¶bius: A Journal for Continuing Education Professionals in Health Sciences</t>
  </si>
  <si>
    <t>10.1002/(ISSN)1554-558Xa</t>
  </si>
  <si>
    <t>CHP</t>
  </si>
  <si>
    <t>0272-3425</t>
  </si>
  <si>
    <t>1554-558X</t>
  </si>
  <si>
    <t>Journal of Continuing Education in the Health Professions</t>
  </si>
  <si>
    <t>10.1002/(ISSN)1554-558X</t>
  </si>
  <si>
    <t>0894-1912</t>
  </si>
  <si>
    <t>Children &amp; Society</t>
  </si>
  <si>
    <t>Journal of Cutaneous Immunology and Allergy</t>
  </si>
  <si>
    <t>10.1002/(ISSN)2574-4593</t>
  </si>
  <si>
    <t>CIA2</t>
  </si>
  <si>
    <t>2574-4593</t>
  </si>
  <si>
    <t>Central Issues in Anthropology</t>
  </si>
  <si>
    <t>10.1111/(ISSN)1937-6227</t>
  </si>
  <si>
    <t>CIAN</t>
  </si>
  <si>
    <t>0739-7917</t>
  </si>
  <si>
    <t>1937-6227</t>
  </si>
  <si>
    <t>City &amp; Community</t>
  </si>
  <si>
    <t>Clinical Implant Dentistry and Related Research</t>
  </si>
  <si>
    <t>Cochlear Implants International</t>
  </si>
  <si>
    <t>10.1002/(ISSN)1556-9152</t>
  </si>
  <si>
    <t>CII</t>
  </si>
  <si>
    <t>1467-0100</t>
  </si>
  <si>
    <t>1556-9152</t>
  </si>
  <si>
    <t>Chemistry &amp; Industry</t>
  </si>
  <si>
    <t>Competitive Intelligence Review</t>
  </si>
  <si>
    <t>10.1002/(ISSN)1520-6386</t>
  </si>
  <si>
    <t>CIR</t>
  </si>
  <si>
    <t>1058-0247</t>
  </si>
  <si>
    <t>1520-6386</t>
  </si>
  <si>
    <t>Conversations in Religion &amp; Theology</t>
  </si>
  <si>
    <t>10.1111/(ISSN)1479-2214</t>
  </si>
  <si>
    <t>CIRT</t>
  </si>
  <si>
    <t>1479-2206</t>
  </si>
  <si>
    <t>1479-2214</t>
  </si>
  <si>
    <t>City &amp; Society</t>
  </si>
  <si>
    <t>Canadian Journal of Agricultural Economics/Revue canadienne d'agroeconomie</t>
  </si>
  <si>
    <t>Canadian Journal of Administrative Sciences / Revue Canadienne des Sciences de l'Administration</t>
  </si>
  <si>
    <t>The Canadian Journal of Chemical Engineering</t>
  </si>
  <si>
    <t>Chinese Journal of Geophysics</t>
  </si>
  <si>
    <t>10.1002/(ISSN)2326-0440</t>
  </si>
  <si>
    <t>CJG2</t>
  </si>
  <si>
    <t>0898-9591</t>
  </si>
  <si>
    <t>2326-0440</t>
  </si>
  <si>
    <t>The Clinical Journal of Pathology</t>
  </si>
  <si>
    <t>10.1002/(ISSN)2054-8818</t>
  </si>
  <si>
    <t>CJP2</t>
  </si>
  <si>
    <t>2054-8818</t>
  </si>
  <si>
    <t>The Journal of Pathology: Clinical Research</t>
  </si>
  <si>
    <t>10.1002/(ISSN)2056-4538</t>
  </si>
  <si>
    <t>2056-4538</t>
  </si>
  <si>
    <t>Canadian Journal of Statistics</t>
  </si>
  <si>
    <t>Cladistics</t>
  </si>
  <si>
    <t>Clinical Cardiology</t>
  </si>
  <si>
    <t>10.1002/(ISSN)1932-8737</t>
  </si>
  <si>
    <t>CLC</t>
  </si>
  <si>
    <t>0160-9289</t>
  </si>
  <si>
    <t>1932-8737</t>
  </si>
  <si>
    <t>Clinical Liver Disease</t>
  </si>
  <si>
    <t>10.1002/(ISSN)2046-2484</t>
  </si>
  <si>
    <t>CLD3</t>
  </si>
  <si>
    <t>2046-2484</t>
  </si>
  <si>
    <t>Clinical Microbiology and Infection</t>
  </si>
  <si>
    <t>10.1111/(ISSN)1469-0691</t>
  </si>
  <si>
    <t>CLM</t>
  </si>
  <si>
    <t>1198-743X</t>
  </si>
  <si>
    <t>1469-0691</t>
  </si>
  <si>
    <t>Clinical Oral Implants Research</t>
  </si>
  <si>
    <t>Cell Motility</t>
  </si>
  <si>
    <t>10.1002/(ISSN)1097-0169a</t>
  </si>
  <si>
    <t>0271-6585</t>
  </si>
  <si>
    <t>1097-0169</t>
  </si>
  <si>
    <t>10.1002/(ISSN)1097-0169</t>
  </si>
  <si>
    <t>0886-1544</t>
  </si>
  <si>
    <t>Cytoskeleton</t>
  </si>
  <si>
    <t>Cellular Microbiology</t>
  </si>
  <si>
    <t>Contrast Media &amp; Molecular Imaging</t>
  </si>
  <si>
    <t>10.1002/(ISSN)1555-4317</t>
  </si>
  <si>
    <t>CMMI</t>
  </si>
  <si>
    <t>1555-4309</t>
  </si>
  <si>
    <t>1555-4317</t>
  </si>
  <si>
    <t>Concepts in Magnetic Resonance</t>
  </si>
  <si>
    <t>10.1002/(ISSN)1099-0534</t>
  </si>
  <si>
    <t>1043-7347</t>
  </si>
  <si>
    <t>1099-0534</t>
  </si>
  <si>
    <t>Concepts in Magnetic Resonance Part A</t>
  </si>
  <si>
    <t>Concepts in Magnetic Resonance Part B: Magnetic Resonance Engineering</t>
  </si>
  <si>
    <t>Journal of the CardioMetabolic Syndrome</t>
  </si>
  <si>
    <t>10.1111/(ISSN)1559-4572</t>
  </si>
  <si>
    <t>CMS</t>
  </si>
  <si>
    <t>1559-4564</t>
  </si>
  <si>
    <t>1559-4572</t>
  </si>
  <si>
    <t>Center for Migration Studies special issues</t>
  </si>
  <si>
    <t>10.1111/(ISSN)2050-411X</t>
  </si>
  <si>
    <t>CMS3</t>
  </si>
  <si>
    <t>Cancer</t>
  </si>
  <si>
    <t>0008-543X</t>
  </si>
  <si>
    <t>Cancer Cytopathology</t>
  </si>
  <si>
    <t>10.1002/(ISSN)1097-0142a</t>
  </si>
  <si>
    <t>Journal of Comparative Neurology</t>
  </si>
  <si>
    <t>10.1002/(ISSN)1550-7130</t>
  </si>
  <si>
    <t>0092-7317</t>
  </si>
  <si>
    <t>1550-7130</t>
  </si>
  <si>
    <t>Journal of Comparative Neurology and Psychology</t>
  </si>
  <si>
    <t>10.1002/(ISSN)1550-7149</t>
  </si>
  <si>
    <t>0092-7015</t>
  </si>
  <si>
    <t>1550-7149</t>
  </si>
  <si>
    <t>Communications in Numerical Methods in Engineering</t>
  </si>
  <si>
    <t>10.1002/(ISSN)1099-0887</t>
  </si>
  <si>
    <t>1069-8299</t>
  </si>
  <si>
    <t>1099-0887</t>
  </si>
  <si>
    <t>Communications in Applied Numerical Methods</t>
  </si>
  <si>
    <t>10.1002/(ISSN)1555-2047</t>
  </si>
  <si>
    <t>0748-8025</t>
  </si>
  <si>
    <t>1555-2047</t>
  </si>
  <si>
    <t>International Journal for Numerical Methods in Biomedical Engineering</t>
  </si>
  <si>
    <t>CNS Drug Reviews</t>
  </si>
  <si>
    <t>10.1111/(ISSN)1527-3458</t>
  </si>
  <si>
    <t>CNS</t>
  </si>
  <si>
    <t>1080-563X</t>
  </si>
  <si>
    <t>1527-3458</t>
  </si>
  <si>
    <t>CNS Neuroscience &amp; Therapeutics</t>
  </si>
  <si>
    <t>10.1111/(ISSN)1755-5949</t>
  </si>
  <si>
    <t>1755-5930</t>
  </si>
  <si>
    <t>1755-5949</t>
  </si>
  <si>
    <t>Centaurus</t>
  </si>
  <si>
    <t>Clinical Otolaryngology &amp; Allied Sciences</t>
  </si>
  <si>
    <t>10.1111/(ISSN)1365-2273</t>
  </si>
  <si>
    <t>0307-7772</t>
  </si>
  <si>
    <t>1365-2273</t>
  </si>
  <si>
    <t>Clinical Otolaryngology</t>
  </si>
  <si>
    <t>Companion Animal</t>
  </si>
  <si>
    <t>10.1111/(ISSN)2044-3862</t>
  </si>
  <si>
    <t>COAN</t>
  </si>
  <si>
    <t>1464-4630</t>
  </si>
  <si>
    <t>2044-3862</t>
  </si>
  <si>
    <t>Clinical Obesity</t>
  </si>
  <si>
    <t>Conservation Biology</t>
  </si>
  <si>
    <t>Contact Dermatitis</t>
  </si>
  <si>
    <t>Colorectal Disease</t>
  </si>
  <si>
    <t>Contemporary Economic Policy</t>
  </si>
  <si>
    <t>Computational Intelligence</t>
  </si>
  <si>
    <t>Color Research &amp; Application</t>
  </si>
  <si>
    <t>Communication Theory</t>
  </si>
  <si>
    <t>10.1111/(ISSN)1468-2885</t>
  </si>
  <si>
    <t>COMT</t>
  </si>
  <si>
    <t>1050-3293</t>
  </si>
  <si>
    <t>1468-2885</t>
  </si>
  <si>
    <t>Conservation Letters</t>
  </si>
  <si>
    <t>10.1111/(ISSN)1755-263X</t>
  </si>
  <si>
    <t>CON4</t>
  </si>
  <si>
    <t>1755-263X</t>
  </si>
  <si>
    <t>Constellations</t>
  </si>
  <si>
    <t>Corporate Governance: An International Review</t>
  </si>
  <si>
    <t>Journal of the Society of Dyers and Colourists</t>
  </si>
  <si>
    <t>10.1111/(ISSN)1478-4408b</t>
  </si>
  <si>
    <t>0037-9859</t>
  </si>
  <si>
    <t>Review of Progress in Coloration and Related Topics</t>
  </si>
  <si>
    <t>10.1111/(ISSN)1478-4408a</t>
  </si>
  <si>
    <t>0557-9325</t>
  </si>
  <si>
    <t>Coloration Technology</t>
  </si>
  <si>
    <t>Clinical Psychologist</t>
  </si>
  <si>
    <t>Communications on Pure and Applied Mathematics</t>
  </si>
  <si>
    <t>Current Protocols in Bioinformatics</t>
  </si>
  <si>
    <t>10.1002/(ISSN)1934-340X</t>
  </si>
  <si>
    <t>CPBI</t>
  </si>
  <si>
    <t>1934-3396</t>
  </si>
  <si>
    <t>1934-340X</t>
  </si>
  <si>
    <t>Current Protocols in Chemical Biology</t>
  </si>
  <si>
    <t>10.1002/(ISSN)2160-4762</t>
  </si>
  <si>
    <t>CPCH</t>
  </si>
  <si>
    <t>2160-4762</t>
  </si>
  <si>
    <t>Clinical Pharmacology in Drug Development</t>
  </si>
  <si>
    <t>CPDD</t>
  </si>
  <si>
    <t>2160-763X</t>
  </si>
  <si>
    <t>Concurrency: Practice and Experience</t>
  </si>
  <si>
    <t>10.1002/(ISSN)1096-9128</t>
  </si>
  <si>
    <t>1040-3108</t>
  </si>
  <si>
    <t>1096-9128</t>
  </si>
  <si>
    <t>Concurrency and Computation: Practice and Experience</t>
  </si>
  <si>
    <t>Current Protocols in Essential Laboratory Techniques</t>
  </si>
  <si>
    <t>10.1002/(ISSN)1948-3430</t>
  </si>
  <si>
    <t>CPET</t>
  </si>
  <si>
    <t>1948-3430</t>
  </si>
  <si>
    <t>Clinical Physiology</t>
  </si>
  <si>
    <t>10.1111/(ISSN)1365-2281</t>
  </si>
  <si>
    <t>0144-5979</t>
  </si>
  <si>
    <t>1365-2281</t>
  </si>
  <si>
    <t>Clinical Physiology and Functional Imaging</t>
  </si>
  <si>
    <t>Complexity</t>
  </si>
  <si>
    <t>10.1002/(ISSN)1099-0526</t>
  </si>
  <si>
    <t>CPLX</t>
  </si>
  <si>
    <t>1076-2787</t>
  </si>
  <si>
    <t>1099-0526</t>
  </si>
  <si>
    <t>Current Protocols in Mouse Biology</t>
  </si>
  <si>
    <t>10.1002/(ISSN)2161-2617</t>
  </si>
  <si>
    <t>CPMO</t>
  </si>
  <si>
    <t>2161-2617</t>
  </si>
  <si>
    <t>Clinical Psychology &amp; Psychotherapy</t>
  </si>
  <si>
    <t>Current Protocols in Plant Biology</t>
  </si>
  <si>
    <t>10.1002/(ISSN)2379-8068</t>
  </si>
  <si>
    <t>CPPB</t>
  </si>
  <si>
    <t>2379-8068</t>
  </si>
  <si>
    <t>Cell Proliferation</t>
  </si>
  <si>
    <t>10.1111/(ISSN)1365-2184</t>
  </si>
  <si>
    <t>CPR</t>
  </si>
  <si>
    <t>0960-7722</t>
  </si>
  <si>
    <t>1365-2184</t>
  </si>
  <si>
    <t>Cancer Practice</t>
  </si>
  <si>
    <t>10.1111/(ISSN)1523-5394</t>
  </si>
  <si>
    <t>CPRA</t>
  </si>
  <si>
    <t>1065-4704</t>
  </si>
  <si>
    <t>1523-5394</t>
  </si>
  <si>
    <t>Corporate Philanthropy Report</t>
  </si>
  <si>
    <t>Clinical Psychology: Science and Practice</t>
  </si>
  <si>
    <t>The Brown University Child &amp; Adolescent Psychopharmacology Update</t>
  </si>
  <si>
    <t>Clinical and Experimental Dental Research</t>
  </si>
  <si>
    <t>10.1002/(ISSN)2057-4347</t>
  </si>
  <si>
    <t>CRE2</t>
  </si>
  <si>
    <t>2057-4347</t>
  </si>
  <si>
    <t>Comprehensive Reviews in Food Science and Food Safety</t>
  </si>
  <si>
    <t>Critical Quarterly</t>
  </si>
  <si>
    <t>The Clinical Respiratory Journal</t>
  </si>
  <si>
    <t>CrossCurrents</t>
  </si>
  <si>
    <t>Conflict Resolution Quarterly</t>
  </si>
  <si>
    <t>Mediation Quarterly</t>
  </si>
  <si>
    <t>10.1002/(ISSN)1932-7544</t>
  </si>
  <si>
    <t>0739-4098</t>
  </si>
  <si>
    <t>1932-7544</t>
  </si>
  <si>
    <t>The CSAS Bulletin</t>
  </si>
  <si>
    <t>10.1111/(ISSN)1548-7431</t>
  </si>
  <si>
    <t>CSAS</t>
  </si>
  <si>
    <t>0577-0963</t>
  </si>
  <si>
    <t>1548-7431</t>
  </si>
  <si>
    <t>Acta Crystallographica</t>
  </si>
  <si>
    <t>10.1107/S0365110X</t>
  </si>
  <si>
    <t>0365-110X</t>
  </si>
  <si>
    <t>Corporate Social Responsibility and Environmental Management</t>
  </si>
  <si>
    <t>International Journal of Circuit Theory and Applications</t>
  </si>
  <si>
    <t>Clinical &amp; Translational Immunology</t>
  </si>
  <si>
    <t>10.1002/(ISSN)2050-0068</t>
  </si>
  <si>
    <t>CTI2</t>
  </si>
  <si>
    <t>2050-0068</t>
  </si>
  <si>
    <t>Clinical Transplantation</t>
  </si>
  <si>
    <t>Clinical and Translational Science</t>
  </si>
  <si>
    <t>10.1111/(ISSN)1752-8062</t>
  </si>
  <si>
    <t>CTS</t>
  </si>
  <si>
    <t>1752-8054</t>
  </si>
  <si>
    <t>1752-8062</t>
  </si>
  <si>
    <t>Culture &amp; Agriculture</t>
  </si>
  <si>
    <t>10.1111/(ISSN)1556-486X</t>
  </si>
  <si>
    <t>1048-4876</t>
  </si>
  <si>
    <t>1556-486X</t>
  </si>
  <si>
    <t>Culture, Agriculture, Food and Environment</t>
  </si>
  <si>
    <t>Cultural Anthropology</t>
  </si>
  <si>
    <t>10.1111/(ISSN)1548-1360</t>
  </si>
  <si>
    <t>CUAN</t>
  </si>
  <si>
    <t>0886-7356</t>
  </si>
  <si>
    <t>1548-1360</t>
  </si>
  <si>
    <t>Journal of Cutaneous Pathology</t>
  </si>
  <si>
    <t>Curator: The Museum Journal</t>
  </si>
  <si>
    <t>Curriculum Inquiry</t>
  </si>
  <si>
    <t>10.1111/(ISSN)1467-873X</t>
  </si>
  <si>
    <t>CURI</t>
  </si>
  <si>
    <t>0362-6784</t>
  </si>
  <si>
    <t>1467-873X</t>
  </si>
  <si>
    <t>Curtis's Botanical Magazine</t>
  </si>
  <si>
    <t>Counseling and Values</t>
  </si>
  <si>
    <t>The Catholic Counselor and Readings</t>
  </si>
  <si>
    <t>10.1002/(ISSN)2164-5094</t>
  </si>
  <si>
    <t>2164-5086</t>
  </si>
  <si>
    <t>2164-5094</t>
  </si>
  <si>
    <t>The National Catholic Guidance Conference Journal</t>
  </si>
  <si>
    <t>10.1002/(ISSN)2164-5183</t>
  </si>
  <si>
    <t>2164-5124</t>
  </si>
  <si>
    <t>2164-5183</t>
  </si>
  <si>
    <t>China &amp; World Economy</t>
  </si>
  <si>
    <t>The Australian Journal of Optometry</t>
  </si>
  <si>
    <t>10.1111/(ISSN)1444-0938a</t>
  </si>
  <si>
    <t>0045-0642</t>
  </si>
  <si>
    <t>Clinical and Experimental Optometry</t>
  </si>
  <si>
    <t>The Australasian Journal of Optometry</t>
  </si>
  <si>
    <t>10.1111/(ISSN)1444-0938b</t>
  </si>
  <si>
    <t>0817-881X</t>
  </si>
  <si>
    <t>Cytopathology</t>
  </si>
  <si>
    <t>Cytometry Part B: Clinical Cytometry</t>
  </si>
  <si>
    <t>Cytometry</t>
  </si>
  <si>
    <t>10.1002/(ISSN)1097-0320</t>
  </si>
  <si>
    <t>0196-4763</t>
  </si>
  <si>
    <t>1097-0320</t>
  </si>
  <si>
    <t>Cytometry Part A</t>
  </si>
  <si>
    <t>Depression and Anxiety</t>
  </si>
  <si>
    <t>International Journal of Digital &amp; Analog Cabled Systems</t>
  </si>
  <si>
    <t>10.1002/(ISSN)1099-1131b</t>
  </si>
  <si>
    <t>0894-3222</t>
  </si>
  <si>
    <t>International Journal of Digital &amp; Analog Communication Systems</t>
  </si>
  <si>
    <t>10.1002/(ISSN)1099-1131a</t>
  </si>
  <si>
    <t>1047-9627</t>
  </si>
  <si>
    <t>International Journal of Communication Systems</t>
  </si>
  <si>
    <t>Dean and Provost</t>
  </si>
  <si>
    <t>Australian Alcohol/Drug Review</t>
  </si>
  <si>
    <t>10.1111/(ISSN)1465-3362b</t>
  </si>
  <si>
    <t>0726-4550</t>
  </si>
  <si>
    <t>Australian Drug and Alcohol Review</t>
  </si>
  <si>
    <t>10.1111/(ISSN)1465-3362a</t>
  </si>
  <si>
    <t>0819-5331</t>
  </si>
  <si>
    <t>Drug and Alcohol Review</t>
  </si>
  <si>
    <t>Development and Alumni Relations Report</t>
  </si>
  <si>
    <t>10.1002/(ISSN)1945-6255</t>
  </si>
  <si>
    <t>DARR</t>
  </si>
  <si>
    <t>1523-5343</t>
  </si>
  <si>
    <t>1945-6255</t>
  </si>
  <si>
    <t>10.1002/(ISSN)1932-6920</t>
  </si>
  <si>
    <t>DAT</t>
  </si>
  <si>
    <t>The Brown University Digest of Addiction Theory and Application</t>
  </si>
  <si>
    <t>10.1002/(ISSN)1556-7559</t>
  </si>
  <si>
    <t>DATA</t>
  </si>
  <si>
    <t>1040-6328</t>
  </si>
  <si>
    <t>1556-7559</t>
  </si>
  <si>
    <t>Diagnostic Cytopathology</t>
  </si>
  <si>
    <t>The Department Chair</t>
  </si>
  <si>
    <t>JDDG: Journal der Deutschen Dermatologischen Gesellschaft</t>
  </si>
  <si>
    <t>Diversity and Distributions</t>
  </si>
  <si>
    <t>10.1111/(ISSN)1472-4642</t>
  </si>
  <si>
    <t>DDI</t>
  </si>
  <si>
    <t>1366-9516</t>
  </si>
  <si>
    <t>1472-4642</t>
  </si>
  <si>
    <t>Drug Development Research</t>
  </si>
  <si>
    <t>Developmental Disabilities Research Reviews</t>
  </si>
  <si>
    <t>10.1002/(ISSN)1940-5529</t>
  </si>
  <si>
    <t>DDRR</t>
  </si>
  <si>
    <t>1940-5510</t>
  </si>
  <si>
    <t>1940-5529</t>
  </si>
  <si>
    <t>Development and Change</t>
  </si>
  <si>
    <t>Deafness &amp; Education International</t>
  </si>
  <si>
    <t>10.1002/(ISSN)1557-069X</t>
  </si>
  <si>
    <t>DEI</t>
  </si>
  <si>
    <t>1464-3154</t>
  </si>
  <si>
    <t>1557-069X</t>
  </si>
  <si>
    <t>Digestive Endoscopy</t>
  </si>
  <si>
    <t>The Depositional Record</t>
  </si>
  <si>
    <t>10.1002/(ISSN)2055-4877</t>
  </si>
  <si>
    <t>DEP2</t>
  </si>
  <si>
    <t>2055-4877</t>
  </si>
  <si>
    <t>Depression</t>
  </si>
  <si>
    <t>10.1002/(ISSN)1522-7162</t>
  </si>
  <si>
    <t>DEPR</t>
  </si>
  <si>
    <t>1062-6417</t>
  </si>
  <si>
    <t>1522-7162</t>
  </si>
  <si>
    <t>Developmental Science</t>
  </si>
  <si>
    <t>Developmental Psychobiology</t>
  </si>
  <si>
    <t>The Developing Economies</t>
  </si>
  <si>
    <t>Developing World Bioethics</t>
  </si>
  <si>
    <t>Development, Growth &amp; Differentiation</t>
  </si>
  <si>
    <t>Embryologia</t>
  </si>
  <si>
    <t>10.1111/(ISSN)1440-169Xa</t>
  </si>
  <si>
    <t>0367-0228</t>
  </si>
  <si>
    <t>Disability Compliance for Higher Education</t>
  </si>
  <si>
    <t>Dialog</t>
  </si>
  <si>
    <t>Differentiation</t>
  </si>
  <si>
    <t>10.1111/(ISSN)1432-0436</t>
  </si>
  <si>
    <t>DIF</t>
  </si>
  <si>
    <t>0301-4681</t>
  </si>
  <si>
    <t>1432-0436</t>
  </si>
  <si>
    <t>Diplomatic History</t>
  </si>
  <si>
    <t>10.1111/(ISSN)1467-7709</t>
  </si>
  <si>
    <t>DIPH</t>
  </si>
  <si>
    <t>0145-2096</t>
  </si>
  <si>
    <t>1467-7709</t>
  </si>
  <si>
    <t>Journal of Interactive Marketing</t>
  </si>
  <si>
    <t>10.1002/(ISSN)1520-6653</t>
  </si>
  <si>
    <t>DIR</t>
  </si>
  <si>
    <t>1094-9968</t>
  </si>
  <si>
    <t>1520-6653</t>
  </si>
  <si>
    <t>Journal of Direct Marketing</t>
  </si>
  <si>
    <t>10.1002/(ISSN)1522-7138</t>
  </si>
  <si>
    <t>0892-0591</t>
  </si>
  <si>
    <t>1522-7138</t>
  </si>
  <si>
    <t>Disasters</t>
  </si>
  <si>
    <t>Mergent's Dividend Achievers</t>
  </si>
  <si>
    <t>10.1002/(ISSN)1548-2839</t>
  </si>
  <si>
    <t>DIV</t>
  </si>
  <si>
    <t>1547-8335</t>
  </si>
  <si>
    <t>1548-2839</t>
  </si>
  <si>
    <t>Dialectica</t>
  </si>
  <si>
    <t>Developmental Medicine &amp; Child Neurology</t>
  </si>
  <si>
    <t>Diabetic Medicine</t>
  </si>
  <si>
    <t>10.1002/(ISSN)1096-9136</t>
  </si>
  <si>
    <t>1096-9136</t>
  </si>
  <si>
    <t>Academic Review</t>
  </si>
  <si>
    <t>10.1111/(ISSN)1948-7177a</t>
  </si>
  <si>
    <t>1554-1142</t>
  </si>
  <si>
    <t>Diabetes/Metabolism Reviews</t>
  </si>
  <si>
    <t>10.1002/(ISSN)1099-0895</t>
  </si>
  <si>
    <t>0742-4221</t>
  </si>
  <si>
    <t>1099-0895</t>
  </si>
  <si>
    <t>Diabetes/Metabolism Research and Reviews</t>
  </si>
  <si>
    <t>Diabetes, Obesity and Metabolism</t>
  </si>
  <si>
    <t>Digest of Middle East Studies</t>
  </si>
  <si>
    <t>Diseases of the Esophagus</t>
  </si>
  <si>
    <t>10.1111/(ISSN)1442-2050</t>
  </si>
  <si>
    <t>DOTE</t>
  </si>
  <si>
    <t>1120-8694</t>
  </si>
  <si>
    <t>1442-2050</t>
  </si>
  <si>
    <t>Development Policy Review</t>
  </si>
  <si>
    <t>Design Management Journal (Former Series)</t>
  </si>
  <si>
    <t>10.1111/(ISSN)1948-7169a</t>
  </si>
  <si>
    <t>1045-7194</t>
  </si>
  <si>
    <t>Design Management Review</t>
  </si>
  <si>
    <t>Decision Sciences Journal of Innovative Education</t>
  </si>
  <si>
    <t>The Journal of Dermatologic Surgery and Oncology</t>
  </si>
  <si>
    <t>10.1111/(ISSN)1524-4725a</t>
  </si>
  <si>
    <t>DSU</t>
  </si>
  <si>
    <t>0148-0812</t>
  </si>
  <si>
    <t>1524-4725</t>
  </si>
  <si>
    <t>Dermatologic Surgery</t>
  </si>
  <si>
    <t>10.1111/(ISSN)1524-4725</t>
  </si>
  <si>
    <t>1076-0512</t>
  </si>
  <si>
    <t>Drug Testing and Analysis</t>
  </si>
  <si>
    <t>Dermatologic Therapy</t>
  </si>
  <si>
    <t>Developmental Dynamics</t>
  </si>
  <si>
    <t>American Journal of Anatomy</t>
  </si>
  <si>
    <t>10.1002/(ISSN)1553-0795</t>
  </si>
  <si>
    <t>0002-9106</t>
  </si>
  <si>
    <t>1553-0795</t>
  </si>
  <si>
    <t>Developmental Genetics</t>
  </si>
  <si>
    <t>10.1002/(ISSN)1520-6408</t>
  </si>
  <si>
    <t>0192-253X</t>
  </si>
  <si>
    <t>1520-6408</t>
  </si>
  <si>
    <t>genesis</t>
  </si>
  <si>
    <t>Dyslexia</t>
  </si>
  <si>
    <t>Vietnam Journal of Chemistry</t>
  </si>
  <si>
    <t>0866-7144</t>
  </si>
  <si>
    <t>Advanced Optical Materials</t>
  </si>
  <si>
    <t>ChemBioEng Reviews</t>
  </si>
  <si>
    <t>Advanced Theory and Simulations</t>
  </si>
  <si>
    <t>ChemPlusChem</t>
  </si>
  <si>
    <t>ChemElectroChem</t>
  </si>
  <si>
    <t>Molecular Systems Biology</t>
  </si>
  <si>
    <t>10.1002/(ISSN)1744-4292</t>
  </si>
  <si>
    <t>E705</t>
  </si>
  <si>
    <t>1744-4292</t>
  </si>
  <si>
    <t>Advanced Materials Interfaces</t>
  </si>
  <si>
    <t>Advanced Electronic Materials</t>
  </si>
  <si>
    <t>Advanced Science</t>
  </si>
  <si>
    <t>10.1002/(ISSN)2198-3844</t>
  </si>
  <si>
    <t>E749</t>
  </si>
  <si>
    <t>2198-3844</t>
  </si>
  <si>
    <t>ChemNanoMat</t>
  </si>
  <si>
    <t>Bulletin of the Korean Chemical Society</t>
  </si>
  <si>
    <t>ChemistrySelect</t>
  </si>
  <si>
    <t>Advanced Materials Technologies</t>
  </si>
  <si>
    <t>ChemPhotoChem</t>
  </si>
  <si>
    <t>Advanced Sustainable Systems</t>
  </si>
  <si>
    <t>Small Methods</t>
  </si>
  <si>
    <t>Advanced Biosystems</t>
  </si>
  <si>
    <t>Solar RRL</t>
  </si>
  <si>
    <t>ce/papers</t>
  </si>
  <si>
    <t>Batteries &amp; Supercaps</t>
  </si>
  <si>
    <t>Advanced Quantum Technologies</t>
  </si>
  <si>
    <t>Ecological Applications</t>
  </si>
  <si>
    <t>International Journal of Eating Disorders</t>
  </si>
  <si>
    <t>Evidence-Based Child Health: A Cochrane Review Journal</t>
  </si>
  <si>
    <t>10.1002/(ISSN)1557-6272</t>
  </si>
  <si>
    <t>EBC2</t>
  </si>
  <si>
    <t>1557-6272</t>
  </si>
  <si>
    <t>Evidence-based Preclinical Medicine</t>
  </si>
  <si>
    <t>10.1002/(ISSN)2054-703X</t>
  </si>
  <si>
    <t>EBM2</t>
  </si>
  <si>
    <t>2054-703X</t>
  </si>
  <si>
    <t>Engineering Construction and Architectural Management</t>
  </si>
  <si>
    <t>10.1111/(ISSN)1365-232X</t>
  </si>
  <si>
    <t>ECA</t>
  </si>
  <si>
    <t>0969-9988</t>
  </si>
  <si>
    <t>1365-232X</t>
  </si>
  <si>
    <t>Economic Affairs</t>
  </si>
  <si>
    <t>European Journal of Cancer Care</t>
  </si>
  <si>
    <t>Economica</t>
  </si>
  <si>
    <t>Ecology and Evolution</t>
  </si>
  <si>
    <t>10.1002/(ISSN)2045-7758</t>
  </si>
  <si>
    <t>ECE3</t>
  </si>
  <si>
    <t>2045-7758</t>
  </si>
  <si>
    <t>Economic Geography</t>
  </si>
  <si>
    <t>10.1111/(ISSN)1944-8287</t>
  </si>
  <si>
    <t>ECGE</t>
  </si>
  <si>
    <t>0013-0095</t>
  </si>
  <si>
    <t>1944-8287</t>
  </si>
  <si>
    <t>Echocardiography</t>
  </si>
  <si>
    <t>European Journal of Clinical Investigation</t>
  </si>
  <si>
    <t>Economic Inquiry</t>
  </si>
  <si>
    <t>Electronics and Communications in Japan (Part I: Communications)</t>
  </si>
  <si>
    <t>10.1002/(ISSN)1520-6424</t>
  </si>
  <si>
    <t>8756-6621</t>
  </si>
  <si>
    <t>1520-6424</t>
  </si>
  <si>
    <t>Electronics and Communications in Japan</t>
  </si>
  <si>
    <t>Electronics and Communications in Japan (Part II: Electronics)</t>
  </si>
  <si>
    <t>10.1002/(ISSN)1520-6432</t>
  </si>
  <si>
    <t>ECJB</t>
  </si>
  <si>
    <t>8756-663X</t>
  </si>
  <si>
    <t>1520-6432</t>
  </si>
  <si>
    <t>Electronics and Communications in Japan (Part III: Fundamental Electronic Science)</t>
  </si>
  <si>
    <t>10.1002/(ISSN)1520-6440</t>
  </si>
  <si>
    <t>ECJC</t>
  </si>
  <si>
    <t>1042-0967</t>
  </si>
  <si>
    <t>1520-6440</t>
  </si>
  <si>
    <t>Ecological Monographs</t>
  </si>
  <si>
    <t>Economic Notes</t>
  </si>
  <si>
    <t>Ecohydrology</t>
  </si>
  <si>
    <t>Ecography</t>
  </si>
  <si>
    <t>The Economic Journal</t>
  </si>
  <si>
    <t>10.1111/(ISSN)1468-0297</t>
  </si>
  <si>
    <t>ECOJ</t>
  </si>
  <si>
    <t>0013-0133</t>
  </si>
  <si>
    <t>1468-0297</t>
  </si>
  <si>
    <t>Economic Outlook</t>
  </si>
  <si>
    <t>Economic Policy</t>
  </si>
  <si>
    <t>10.1111/(ISSN)1468-0327</t>
  </si>
  <si>
    <t>ECOP</t>
  </si>
  <si>
    <t>0266-4658</t>
  </si>
  <si>
    <t>1468-0327</t>
  </si>
  <si>
    <t>Economic Record</t>
  </si>
  <si>
    <t>Economics of Transition</t>
  </si>
  <si>
    <t>Economic Papers: A journal of applied economics and policy</t>
  </si>
  <si>
    <t>Economics &amp; Politics</t>
  </si>
  <si>
    <t>Ecosphere</t>
  </si>
  <si>
    <t>10.1002/(ISSN)2150-8925</t>
  </si>
  <si>
    <t>ECS2</t>
  </si>
  <si>
    <t>2150-8925</t>
  </si>
  <si>
    <t>Econometrica</t>
  </si>
  <si>
    <t>The Econometrics Journal</t>
  </si>
  <si>
    <t>10.1111/(ISSN)1368-423X</t>
  </si>
  <si>
    <t>ECTJ</t>
  </si>
  <si>
    <t>1368-4221</t>
  </si>
  <si>
    <t>1368-423X</t>
  </si>
  <si>
    <t>Ecology</t>
  </si>
  <si>
    <t>Evolution &amp; Development</t>
  </si>
  <si>
    <t>Endocrinology, Diabetes &amp; Metabolism</t>
  </si>
  <si>
    <t>10.1002/(ISSN)2398-9238</t>
  </si>
  <si>
    <t>EDM2</t>
  </si>
  <si>
    <t>2398-9238</t>
  </si>
  <si>
    <t>European Diabetes Nursing</t>
  </si>
  <si>
    <t>10.1002/(ISSN)1551-7861</t>
  </si>
  <si>
    <t>EDN</t>
  </si>
  <si>
    <t>1551-7853</t>
  </si>
  <si>
    <t>1551-7861</t>
  </si>
  <si>
    <t>Educational Theory</t>
  </si>
  <si>
    <t>Entomologia Experimentalis et Applicata</t>
  </si>
  <si>
    <t>Electrical Engineering in Japan</t>
  </si>
  <si>
    <t>ENERGY &amp; ENVIRONMENTAL MATERIALS</t>
  </si>
  <si>
    <t>10.1002/(ISSN)2575-0356</t>
  </si>
  <si>
    <t>EEM2</t>
  </si>
  <si>
    <t>2575-0356</t>
  </si>
  <si>
    <t>Transactions of the Royal Entomological Society of London</t>
  </si>
  <si>
    <t>10.1111/(ISSN)1365-2311a</t>
  </si>
  <si>
    <t>0035-8894</t>
  </si>
  <si>
    <t>Ecological Entomology</t>
  </si>
  <si>
    <t>European Environment</t>
  </si>
  <si>
    <t>10.1002/(ISSN)1099-0976</t>
  </si>
  <si>
    <t>0961-0405</t>
  </si>
  <si>
    <t>1099-0976</t>
  </si>
  <si>
    <t>Environmental Policy and Governance</t>
  </si>
  <si>
    <t>Ecology of Freshwater Fish</t>
  </si>
  <si>
    <t>European Journal of Forest Pathology</t>
  </si>
  <si>
    <t>10.1111/(ISSN)1439-0329a</t>
  </si>
  <si>
    <t>0300-1237</t>
  </si>
  <si>
    <t>Forest Pathology</t>
  </si>
  <si>
    <t>EFSA Journal</t>
  </si>
  <si>
    <t>10.1002/(ISSN)1831-4732</t>
  </si>
  <si>
    <t>EFS2</t>
  </si>
  <si>
    <t>1831-4732</t>
  </si>
  <si>
    <t>EFSA Supporting Publications</t>
  </si>
  <si>
    <t>10.1002/(ISSN)2397-8325</t>
  </si>
  <si>
    <t>EFS3</t>
  </si>
  <si>
    <t>2397-8325</t>
  </si>
  <si>
    <t>Earth's Future</t>
  </si>
  <si>
    <t>10.1002/(ISSN)2328-4277</t>
  </si>
  <si>
    <t>EFT2</t>
  </si>
  <si>
    <t>2328-4277</t>
  </si>
  <si>
    <t>Environmental Geosciences</t>
  </si>
  <si>
    <t>10.1111/(ISSN)1526-0984</t>
  </si>
  <si>
    <t>EGE</t>
  </si>
  <si>
    <t>1075-9565</t>
  </si>
  <si>
    <t>1526-0984</t>
  </si>
  <si>
    <t>Ecosystem Health</t>
  </si>
  <si>
    <t>10.1111/(ISSN)1526-0992</t>
  </si>
  <si>
    <t>EHE</t>
  </si>
  <si>
    <t>1076-2825</t>
  </si>
  <si>
    <t>1526-0992</t>
  </si>
  <si>
    <t>ESC Heart Failure</t>
  </si>
  <si>
    <t>10.1002/(ISSN)2055-5822</t>
  </si>
  <si>
    <t>EHF2</t>
  </si>
  <si>
    <t>2055-5822</t>
  </si>
  <si>
    <t>European Journal of Heart Failure Supplements</t>
  </si>
  <si>
    <t>10.1002/(ISSN)1878-1314</t>
  </si>
  <si>
    <t>EHFS</t>
  </si>
  <si>
    <t>1567-4215</t>
  </si>
  <si>
    <t>1878-1314</t>
  </si>
  <si>
    <t>The Economic History Review</t>
  </si>
  <si>
    <t>Ecosystem Health and Sustainability</t>
  </si>
  <si>
    <t>10.1002/(ISSN)2332-8878</t>
  </si>
  <si>
    <t>EHS2</t>
  </si>
  <si>
    <t>2332-8878</t>
  </si>
  <si>
    <t>Ethics &amp; International Affairs</t>
  </si>
  <si>
    <t>10.1111/(ISSN)1747-7093</t>
  </si>
  <si>
    <t>EIA</t>
  </si>
  <si>
    <t>0892-6794</t>
  </si>
  <si>
    <t>1747-7093</t>
  </si>
  <si>
    <t>English in Education</t>
  </si>
  <si>
    <t>10.1111/(ISSN)1754-8845</t>
  </si>
  <si>
    <t>EIE</t>
  </si>
  <si>
    <t>0425-0494</t>
  </si>
  <si>
    <t>1754-8845</t>
  </si>
  <si>
    <t>Early Intervention in Psychiatry</t>
  </si>
  <si>
    <t>European Journal of Anaesthesiology</t>
  </si>
  <si>
    <t>10.1111/(ISSN)1365-2346</t>
  </si>
  <si>
    <t>EJA</t>
  </si>
  <si>
    <t>0265-0215</t>
  </si>
  <si>
    <t>1365-2346</t>
  </si>
  <si>
    <t>European Journal of Dental Education</t>
  </si>
  <si>
    <t>European Journal of Education</t>
  </si>
  <si>
    <t>Scandinavian Journal of Haematology</t>
  </si>
  <si>
    <t>10.1111/(ISSN)1600-0609a</t>
  </si>
  <si>
    <t>0036-553X</t>
  </si>
  <si>
    <t>European Journal of Haematology</t>
  </si>
  <si>
    <t>European Journal of Heart Failure</t>
  </si>
  <si>
    <t>European Journal of Neuroscience</t>
  </si>
  <si>
    <t>European Journal of Philosophy</t>
  </si>
  <si>
    <t>European Journal of Pain</t>
  </si>
  <si>
    <t>European Journal of Political Research</t>
  </si>
  <si>
    <t>European Journal of Pain Supplements</t>
  </si>
  <si>
    <t>10.1002/(ISSN)1878-0075</t>
  </si>
  <si>
    <t>EJPS</t>
  </si>
  <si>
    <t>1754-3207</t>
  </si>
  <si>
    <t>1878-0075</t>
  </si>
  <si>
    <t>European Journal of Surgery</t>
  </si>
  <si>
    <t>10.1080/(ISSN)1741-9271</t>
  </si>
  <si>
    <t>EJS</t>
  </si>
  <si>
    <t>1102-4151</t>
  </si>
  <si>
    <t>1741-9271</t>
  </si>
  <si>
    <t>European Journal of Social Psychology</t>
  </si>
  <si>
    <t>Journal of Soil Science</t>
  </si>
  <si>
    <t>10.1111/(ISSN)1365-2389a</t>
  </si>
  <si>
    <t>0022-4588</t>
  </si>
  <si>
    <t>European Journal of Soil Science</t>
  </si>
  <si>
    <t>Electronic Journal of Theoretical Chemistry</t>
  </si>
  <si>
    <t>10.1002/(ISSN)1082-4928</t>
  </si>
  <si>
    <t>EJT</t>
  </si>
  <si>
    <t>1082-4928</t>
  </si>
  <si>
    <t>Ecology Letters</t>
  </si>
  <si>
    <t>Environmental Law &amp; Management</t>
  </si>
  <si>
    <t>10.1002/(ISSN)1099-0941</t>
  </si>
  <si>
    <t>ELM</t>
  </si>
  <si>
    <t>1067-6058</t>
  </si>
  <si>
    <t>1099-0941</t>
  </si>
  <si>
    <t>El Mensajero</t>
  </si>
  <si>
    <t>10.1111/(ISSN)1556-6617</t>
  </si>
  <si>
    <t>ELME</t>
  </si>
  <si>
    <t>1556-6617</t>
  </si>
  <si>
    <t>Environmental and Molecular Mutagenesis</t>
  </si>
  <si>
    <t>Environmental Mutagenesis</t>
  </si>
  <si>
    <t>10.1002/(ISSN)1930-238X</t>
  </si>
  <si>
    <t>0192-2521</t>
  </si>
  <si>
    <t>1930-238X</t>
  </si>
  <si>
    <t>Eco-Management and Auditing</t>
  </si>
  <si>
    <t>10.1002/(ISSN)1099-0925</t>
  </si>
  <si>
    <t>EMA</t>
  </si>
  <si>
    <t>0968-9427</t>
  </si>
  <si>
    <t>1099-0925</t>
  </si>
  <si>
    <t>Early Medieval Europe</t>
  </si>
  <si>
    <t>Environmental Microbiology</t>
  </si>
  <si>
    <t>Environmental Microbiology Reports</t>
  </si>
  <si>
    <t>Educational Measurement: Issues and Practice</t>
  </si>
  <si>
    <t>Emergency Medicine</t>
  </si>
  <si>
    <t>10.1111/(ISSN)1442-2026</t>
  </si>
  <si>
    <t>1035-6851</t>
  </si>
  <si>
    <t>1442-2026</t>
  </si>
  <si>
    <t>Emergency Medicine Australasia</t>
  </si>
  <si>
    <t>Ecological Management &amp; Restoration</t>
  </si>
  <si>
    <t>European Management Review</t>
  </si>
  <si>
    <t>Enrollment Management Report</t>
  </si>
  <si>
    <t>European Journal of Neurology</t>
  </si>
  <si>
    <t>English Literary Renaissance</t>
  </si>
  <si>
    <t>10.1111/(ISSN)1475-6757</t>
  </si>
  <si>
    <t>ENLR</t>
  </si>
  <si>
    <t>0013-8312</t>
  </si>
  <si>
    <t>1475-6757</t>
  </si>
  <si>
    <t>Entomological Research</t>
  </si>
  <si>
    <t>Entomological Science</t>
  </si>
  <si>
    <t>Environmetrics</t>
  </si>
  <si>
    <t>European Journal of Oral Sciences</t>
  </si>
  <si>
    <t>Eos, Transactions American Geophysical Union</t>
  </si>
  <si>
    <t>10.1002/(ISSN)2324-9250a</t>
  </si>
  <si>
    <t>EOST</t>
  </si>
  <si>
    <t>0002-8606</t>
  </si>
  <si>
    <t>2324-9250</t>
  </si>
  <si>
    <t>10.1002/(ISSN)2324-9250</t>
  </si>
  <si>
    <t>0096-3941</t>
  </si>
  <si>
    <t>Environmental Progress</t>
  </si>
  <si>
    <t>10.1002/(ISSN)1547-5921</t>
  </si>
  <si>
    <t>0278-4491</t>
  </si>
  <si>
    <t>1547-5921</t>
  </si>
  <si>
    <t>Environmental Progress &amp; Sustainable Energy</t>
  </si>
  <si>
    <t>European Policy Analysis</t>
  </si>
  <si>
    <t>Educational Philosophy and Theory</t>
  </si>
  <si>
    <t>10.1111/(ISSN)1469-5812</t>
  </si>
  <si>
    <t>EPAT</t>
  </si>
  <si>
    <t>0013-1857</t>
  </si>
  <si>
    <t>1469-5812</t>
  </si>
  <si>
    <t>Epilepsy Currents</t>
  </si>
  <si>
    <t>10.1111/(ISSN)1535-7511</t>
  </si>
  <si>
    <t>EPC</t>
  </si>
  <si>
    <t>1535-7597</t>
  </si>
  <si>
    <t>1535-7511</t>
  </si>
  <si>
    <t>Epileptic Disorders</t>
  </si>
  <si>
    <t>1294-9361</t>
  </si>
  <si>
    <t>European Journal of Political Research Political Data Yearbook</t>
  </si>
  <si>
    <t>Quarterly Journal of Experimental Physiology and Cognate Medical Sciences</t>
  </si>
  <si>
    <t>10.1111/(ISSN)1469-445Xb</t>
  </si>
  <si>
    <t>0033-5541</t>
  </si>
  <si>
    <t>Quarterly Journal of Experimental Physiology</t>
  </si>
  <si>
    <t>10.1111/(ISSN)1469-445Xa</t>
  </si>
  <si>
    <t>0144-8757</t>
  </si>
  <si>
    <t>10.1111/(ISSN)1469-445Xc</t>
  </si>
  <si>
    <t>0370-2901</t>
  </si>
  <si>
    <t>Experimental Physiology</t>
  </si>
  <si>
    <t>Epilepsia</t>
  </si>
  <si>
    <t>Epilepsia Open</t>
  </si>
  <si>
    <t>10.1002/(ISSN)2470-9239</t>
  </si>
  <si>
    <t>EPI4</t>
  </si>
  <si>
    <t>2470-9239</t>
  </si>
  <si>
    <t>Ethnographic Praxis in Industry Conference Proceedings</t>
  </si>
  <si>
    <t>10.1111/(ISSN)1559-8918</t>
  </si>
  <si>
    <t>EPIC</t>
  </si>
  <si>
    <t>1559-890X</t>
  </si>
  <si>
    <t>1559-8918</t>
  </si>
  <si>
    <t>EPPO Bulletin</t>
  </si>
  <si>
    <t>Earth and Planetary Physics</t>
  </si>
  <si>
    <t>Earthquake Engineering &amp; Structural Dynamics</t>
  </si>
  <si>
    <t>International Journal of Energy Research</t>
  </si>
  <si>
    <t>Ecological Research</t>
  </si>
  <si>
    <t>The Ecumenical Review</t>
  </si>
  <si>
    <t>European Respiratory Journal</t>
  </si>
  <si>
    <t>10.1111/(ISSN)1399-3003</t>
  </si>
  <si>
    <t>ERJ</t>
  </si>
  <si>
    <t>0903-1936</t>
  </si>
  <si>
    <t>1399-3003</t>
  </si>
  <si>
    <t>Employment Relations Today</t>
  </si>
  <si>
    <t>European Eating Disorders Review</t>
  </si>
  <si>
    <t>Energy Science &amp; Engineering</t>
  </si>
  <si>
    <t>10.1002/(ISSN)2050-0505</t>
  </si>
  <si>
    <t>ESE3</t>
  </si>
  <si>
    <t>2050-0505</t>
  </si>
  <si>
    <t>Earth Surface Processes and Landforms</t>
  </si>
  <si>
    <t>Earth Surface Processes</t>
  </si>
  <si>
    <t>10.1002/(ISSN)1931-8065</t>
  </si>
  <si>
    <t>0360-1269</t>
  </si>
  <si>
    <t>1931-8065</t>
  </si>
  <si>
    <t>Earth and Space Science</t>
  </si>
  <si>
    <t>10.1002/(ISSN)2333-5084</t>
  </si>
  <si>
    <t>ESS2</t>
  </si>
  <si>
    <t>2333-5084</t>
  </si>
  <si>
    <t>Entrepreneurship Theory and Practice</t>
  </si>
  <si>
    <t>10.1111/(ISSN)1540-6520</t>
  </si>
  <si>
    <t>ETAP</t>
  </si>
  <si>
    <t>1042-2587</t>
  </si>
  <si>
    <t>1540-6520</t>
  </si>
  <si>
    <t>Environmental Toxicology and Chemistry</t>
  </si>
  <si>
    <t>European Transactions on Electrical Power</t>
  </si>
  <si>
    <t>10.1002/(ISSN)1546-3109</t>
  </si>
  <si>
    <t>1546-3109</t>
  </si>
  <si>
    <t>International Transactions on Electrical Energy Systems</t>
  </si>
  <si>
    <t>Zeitschrift fÃ¼r Tierpsychologie</t>
  </si>
  <si>
    <t>10.1111/(ISSN)1439-0310a</t>
  </si>
  <si>
    <t>0044-3573</t>
  </si>
  <si>
    <t>Ethology</t>
  </si>
  <si>
    <t>Advances in Ethology</t>
  </si>
  <si>
    <t>10.1111/(ISSN)1439-0310b</t>
  </si>
  <si>
    <t>0931-4202</t>
  </si>
  <si>
    <t>Ethos</t>
  </si>
  <si>
    <t>Endodontic Topics</t>
  </si>
  <si>
    <t>10.1111/(ISSN)1601-1546</t>
  </si>
  <si>
    <t>ETP</t>
  </si>
  <si>
    <t>1601-1538</t>
  </si>
  <si>
    <t>1601-1546</t>
  </si>
  <si>
    <t>ETRI Journal</t>
  </si>
  <si>
    <t>10.4218/(ISSN)2233-7326</t>
  </si>
  <si>
    <t>ETR2</t>
  </si>
  <si>
    <t>1225-6463</t>
  </si>
  <si>
    <t>2233-7326</t>
  </si>
  <si>
    <t>ETS Research Report Series</t>
  </si>
  <si>
    <t>10.1002/(ISSN)2330-8516</t>
  </si>
  <si>
    <t>ETS2</t>
  </si>
  <si>
    <t>2330-8516</t>
  </si>
  <si>
    <t>ETS Research Bulletin Series</t>
  </si>
  <si>
    <t>10.1002/(ISSN)2333-8504</t>
  </si>
  <si>
    <t>0424-6144</t>
  </si>
  <si>
    <t>2333-8504</t>
  </si>
  <si>
    <t>European Transactions on Telecommunications</t>
  </si>
  <si>
    <t>10.1002/(ISSN)1541-8251</t>
  </si>
  <si>
    <t>1541-8251</t>
  </si>
  <si>
    <t>Transactions on Emerging Telecommunications Technologies</t>
  </si>
  <si>
    <t>EuroChoices</t>
  </si>
  <si>
    <t>European Financial Management</t>
  </si>
  <si>
    <t>European Law Journal</t>
  </si>
  <si>
    <t>New Directions for Evaluation</t>
  </si>
  <si>
    <t>New Directions for Program Evaluation</t>
  </si>
  <si>
    <t>10.1002/(ISSN)1551-2371</t>
  </si>
  <si>
    <t>0164-7989</t>
  </si>
  <si>
    <t>1551-2371</t>
  </si>
  <si>
    <t>Evolutionary Applications</t>
  </si>
  <si>
    <t>10.1111/(ISSN)1752-4571</t>
  </si>
  <si>
    <t>EVA</t>
  </si>
  <si>
    <t>1752-4571</t>
  </si>
  <si>
    <t>Evolutionary Anthropology: Issues, News, and Reviews</t>
  </si>
  <si>
    <t>Equine Veterinary Education</t>
  </si>
  <si>
    <t>Equine Veterinary Journal</t>
  </si>
  <si>
    <t>Evolution Letters</t>
  </si>
  <si>
    <t>10.1002/(ISSN)2056-3744</t>
  </si>
  <si>
    <t>EVL3</t>
  </si>
  <si>
    <t>2056-3744</t>
  </si>
  <si>
    <t>Experimental Dermatology</t>
  </si>
  <si>
    <t>Expert Systems</t>
  </si>
  <si>
    <t>Experimental Techniques</t>
  </si>
  <si>
    <t>10.1111/(ISSN)1747-1567</t>
  </si>
  <si>
    <t>EXT</t>
  </si>
  <si>
    <t>0732-8818</t>
  </si>
  <si>
    <t>1747-1567</t>
  </si>
  <si>
    <t>Financial Accountability &amp; Management</t>
  </si>
  <si>
    <t>Family Business Review</t>
  </si>
  <si>
    <t>10.1111/(ISSN)1741-6248</t>
  </si>
  <si>
    <t>FABR</t>
  </si>
  <si>
    <t>0894-4865</t>
  </si>
  <si>
    <t>1741-6248</t>
  </si>
  <si>
    <t>Field Analytical Chemistry &amp; Technology</t>
  </si>
  <si>
    <t>10.1002/(ISSN)1520-6521</t>
  </si>
  <si>
    <t>FACT</t>
  </si>
  <si>
    <t>1086-900X</t>
  </si>
  <si>
    <t>1520-6521</t>
  </si>
  <si>
    <t>Fish and Fisheries</t>
  </si>
  <si>
    <t>Fire and Materials</t>
  </si>
  <si>
    <t>Family Process</t>
  </si>
  <si>
    <t>Family Relations</t>
  </si>
  <si>
    <t>Foot and Ankle Surgery</t>
  </si>
  <si>
    <t>10.1111/(ISSN)1460-9584</t>
  </si>
  <si>
    <t>FAS</t>
  </si>
  <si>
    <t>1268-7731</t>
  </si>
  <si>
    <t>1460-9584</t>
  </si>
  <si>
    <t>FASEB BioAdvances</t>
  </si>
  <si>
    <t>10.1096/(ISSN)2573-9832</t>
  </si>
  <si>
    <t>FBA2</t>
  </si>
  <si>
    <t>2573-9832</t>
  </si>
  <si>
    <t>First Break</t>
  </si>
  <si>
    <t>10.1111/(ISSN)1365-2397</t>
  </si>
  <si>
    <t>FBK</t>
  </si>
  <si>
    <t>0263-5046</t>
  </si>
  <si>
    <t>1365-2397</t>
  </si>
  <si>
    <t>Forstwissenschaftliches Centralblatt</t>
  </si>
  <si>
    <t>10.1111/(ISSN)1439-0337</t>
  </si>
  <si>
    <t>FCE</t>
  </si>
  <si>
    <t>0015-8003</t>
  </si>
  <si>
    <t>1439-0337</t>
  </si>
  <si>
    <t>Fundamental &amp; Clinical Pharmacology</t>
  </si>
  <si>
    <t>Family Court Review</t>
  </si>
  <si>
    <t>Home Economics Research Journal</t>
  </si>
  <si>
    <t>10.1002/(ISSN)1552-3934a</t>
  </si>
  <si>
    <t>0046-7774</t>
  </si>
  <si>
    <t>Family and Consumer Sciences Research Journal</t>
  </si>
  <si>
    <t>Focus on Alternative and Complementary Therapies</t>
  </si>
  <si>
    <t>10.1111/(ISSN)2042-7166</t>
  </si>
  <si>
    <t>FCT</t>
  </si>
  <si>
    <t>1465-3753</t>
  </si>
  <si>
    <t>2042-7166</t>
  </si>
  <si>
    <t>European Journal of Biochemistry</t>
  </si>
  <si>
    <t>10.1111/(ISSN)1432-1033</t>
  </si>
  <si>
    <t>0014-2956</t>
  </si>
  <si>
    <t>1432-1033</t>
  </si>
  <si>
    <t>The FEBS Journal</t>
  </si>
  <si>
    <t>Functional Ecology</t>
  </si>
  <si>
    <t>Frontiers in Ecology and the Environment</t>
  </si>
  <si>
    <t>FEMS Microbiology Ecology</t>
  </si>
  <si>
    <t>10.1111/(ISSN)1574-6941</t>
  </si>
  <si>
    <t>FEM</t>
  </si>
  <si>
    <t>0168-6496</t>
  </si>
  <si>
    <t>1574-6941</t>
  </si>
  <si>
    <t>Food and Energy Security</t>
  </si>
  <si>
    <t>10.1002/(ISSN)2048-3694</t>
  </si>
  <si>
    <t>FES3</t>
  </si>
  <si>
    <t>2048-3694</t>
  </si>
  <si>
    <t>Fatigue &amp; Fracture of Engineering Materials &amp; Structures</t>
  </si>
  <si>
    <t>Federal Facilities Environmental Journal</t>
  </si>
  <si>
    <t>10.1002/(ISSN)1520-6513</t>
  </si>
  <si>
    <t>FFEJ</t>
  </si>
  <si>
    <t>1048-4078</t>
  </si>
  <si>
    <t>1520-6513</t>
  </si>
  <si>
    <t>Flavour and Fragrance Journal</t>
  </si>
  <si>
    <t>Federal Grants &amp; Contracts</t>
  </si>
  <si>
    <t>FEMS Immunology &amp; Medical Microbiology</t>
  </si>
  <si>
    <t>10.1111/(ISSN)1574-695X</t>
  </si>
  <si>
    <t>FIM</t>
  </si>
  <si>
    <t>0928-8244</t>
  </si>
  <si>
    <t>1574-695X</t>
  </si>
  <si>
    <t>Pathogens and Disease</t>
  </si>
  <si>
    <t>10.1111/(ISSN)2049-632X</t>
  </si>
  <si>
    <t>2049-632X</t>
  </si>
  <si>
    <t>Financial Management</t>
  </si>
  <si>
    <t>Financial Review</t>
  </si>
  <si>
    <t>Fisheries Science</t>
  </si>
  <si>
    <t>10.1111/(ISSN)1444-2906</t>
  </si>
  <si>
    <t>FIS</t>
  </si>
  <si>
    <t>0919-9268</t>
  </si>
  <si>
    <t>1444-2906</t>
  </si>
  <si>
    <t>Fiscal Studies</t>
  </si>
  <si>
    <t>Foreign Language Annals</t>
  </si>
  <si>
    <t>International Journal for Numerical Methods in Fluids</t>
  </si>
  <si>
    <t>Fisheries Management and Ecology</t>
  </si>
  <si>
    <t>Financial Markets, Institutions &amp; Instruments</t>
  </si>
  <si>
    <t>FEMS Microbiology Letters</t>
  </si>
  <si>
    <t>10.1111/(ISSN)1574-6968</t>
  </si>
  <si>
    <t>FML</t>
  </si>
  <si>
    <t>0378-1097</t>
  </si>
  <si>
    <t>1574-6968</t>
  </si>
  <si>
    <t>FEMS Microbiology Reviews</t>
  </si>
  <si>
    <t>10.1111/(ISSN)1574-6976</t>
  </si>
  <si>
    <t>FMR</t>
  </si>
  <si>
    <t>0168-6445</t>
  </si>
  <si>
    <t>1574-6976</t>
  </si>
  <si>
    <t>Fisheries Oceanography</t>
  </si>
  <si>
    <t>10.1111/(ISSN)1949-8535</t>
  </si>
  <si>
    <t>FOGE</t>
  </si>
  <si>
    <t>Journal of Forecasting</t>
  </si>
  <si>
    <t>Foreign Policy Analysis</t>
  </si>
  <si>
    <t>10.1111/(ISSN)1743-8594</t>
  </si>
  <si>
    <t>FPA</t>
  </si>
  <si>
    <t>1743-8586</t>
  </si>
  <si>
    <t>1743-8594</t>
  </si>
  <si>
    <t>Future Prescriber</t>
  </si>
  <si>
    <t>10.1002/(ISSN)1931-2261</t>
  </si>
  <si>
    <t>FPS</t>
  </si>
  <si>
    <t>1468-9871</t>
  </si>
  <si>
    <t>1931-2261</t>
  </si>
  <si>
    <t>Foodservice Research International</t>
  </si>
  <si>
    <t>10.1111/(ISSN)1745-4506</t>
  </si>
  <si>
    <t>FRI</t>
  </si>
  <si>
    <t>1524-8275</t>
  </si>
  <si>
    <t>1745-4506</t>
  </si>
  <si>
    <t>Journal of Foodservice</t>
  </si>
  <si>
    <t>10.1111/(ISSN)1748-0159</t>
  </si>
  <si>
    <t>1748-0140</t>
  </si>
  <si>
    <t>1748-0159</t>
  </si>
  <si>
    <t>The F. Scott Fitzgerald Review</t>
  </si>
  <si>
    <t>10.1111/(ISSN)1755-6333</t>
  </si>
  <si>
    <t>FSFR</t>
  </si>
  <si>
    <t>1543-3951</t>
  </si>
  <si>
    <t>1755-6333</t>
  </si>
  <si>
    <t>Food Science &amp; Nutrition</t>
  </si>
  <si>
    <t>10.1002/(ISSN)2048-7177</t>
  </si>
  <si>
    <t>FSN3</t>
  </si>
  <si>
    <t>2048-7177</t>
  </si>
  <si>
    <t>Food Service Technology</t>
  </si>
  <si>
    <t>10.1111/(ISSN)1471-5740</t>
  </si>
  <si>
    <t>FST</t>
  </si>
  <si>
    <t>1471-5732</t>
  </si>
  <si>
    <t>1471-5740</t>
  </si>
  <si>
    <t>Journal of Futures Markets</t>
  </si>
  <si>
    <t>Freshwater Biology</t>
  </si>
  <si>
    <t>FEMS Yeast Research</t>
  </si>
  <si>
    <t>10.1111/(ISSN)1567-1364</t>
  </si>
  <si>
    <t>FYR</t>
  </si>
  <si>
    <t>1567-1356</t>
  </si>
  <si>
    <t>1567-1364</t>
  </si>
  <si>
    <t>Genes and Function</t>
  </si>
  <si>
    <t>10.1111/(ISSN)1365-4624</t>
  </si>
  <si>
    <t>GAF</t>
  </si>
  <si>
    <t>1360-7413</t>
  </si>
  <si>
    <t>1365-4624</t>
  </si>
  <si>
    <t>Natural Gas</t>
  </si>
  <si>
    <t>10.1002/(ISSN)1520-6742</t>
  </si>
  <si>
    <t>0743-5665</t>
  </si>
  <si>
    <t>1520-6742</t>
  </si>
  <si>
    <t>Natural Gas &amp; Electricity</t>
  </si>
  <si>
    <t>Genes, Brain and Behavior</t>
  </si>
  <si>
    <t>Global Biogeochemical Cycles</t>
  </si>
  <si>
    <t>Geobiology</t>
  </si>
  <si>
    <t>Global Change Biology</t>
  </si>
  <si>
    <t>GCB Bioenergy</t>
  </si>
  <si>
    <t>10.1111/(ISSN)1757-1707</t>
  </si>
  <si>
    <t>GCBB</t>
  </si>
  <si>
    <t>1757-1693</t>
  </si>
  <si>
    <t>1757-1707</t>
  </si>
  <si>
    <t>Genes, Chromosomes and Cancer</t>
  </si>
  <si>
    <t>Global Challenges</t>
  </si>
  <si>
    <t>10.1002/(ISSN)2056-6646</t>
  </si>
  <si>
    <t>GCH2</t>
  </si>
  <si>
    <t>2056-6646</t>
  </si>
  <si>
    <t>Geoscience Data Journal</t>
  </si>
  <si>
    <t>10.1002/(ISSN)2049-6060</t>
  </si>
  <si>
    <t>GDJ3</t>
  </si>
  <si>
    <t>2049-6060</t>
  </si>
  <si>
    <t>Geoarchaeology</t>
  </si>
  <si>
    <t>Geographical Analysis</t>
  </si>
  <si>
    <t>Global Ecology &amp; Biogeography Letters</t>
  </si>
  <si>
    <t>10.1111/(ISSN)1466-8238a</t>
  </si>
  <si>
    <t>0960-7447</t>
  </si>
  <si>
    <t>Global Ecology and Biogeography</t>
  </si>
  <si>
    <t>Geography Compass</t>
  </si>
  <si>
    <t>German Economic Review</t>
  </si>
  <si>
    <t>Gynaecological Endoscopy</t>
  </si>
  <si>
    <t>10.1111/(ISSN)1365-2508</t>
  </si>
  <si>
    <t>GEN</t>
  </si>
  <si>
    <t>0962-1091</t>
  </si>
  <si>
    <t>1365-2508</t>
  </si>
  <si>
    <t>General Anthropology</t>
  </si>
  <si>
    <t>Geo: Geography and Environment</t>
  </si>
  <si>
    <t>10.1002/(ISSN)2054-4049</t>
  </si>
  <si>
    <t>GEO2</t>
  </si>
  <si>
    <t>2054-4049</t>
  </si>
  <si>
    <t>Geografiska Annaler: Series A, Physical Geography</t>
  </si>
  <si>
    <t>10.1111/(ISSN)1468-0459</t>
  </si>
  <si>
    <t>GEOA</t>
  </si>
  <si>
    <t>0435-3676</t>
  </si>
  <si>
    <t>1468-0459</t>
  </si>
  <si>
    <t>Geografiska Annaler: Series B, Human Geography</t>
  </si>
  <si>
    <t>10.1111/(ISSN)1468-0467</t>
  </si>
  <si>
    <t>GEOB</t>
  </si>
  <si>
    <t>0435-3684</t>
  </si>
  <si>
    <t>1468-0467</t>
  </si>
  <si>
    <t>The Geographical Journal</t>
  </si>
  <si>
    <t>Australian Geographical Studies</t>
  </si>
  <si>
    <t>10.1111/(ISSN)1467-8470</t>
  </si>
  <si>
    <t>0004-9190</t>
  </si>
  <si>
    <t>1467-8470</t>
  </si>
  <si>
    <t>Geographical Research</t>
  </si>
  <si>
    <t>Genetic Epidemiology</t>
  </si>
  <si>
    <t>The German Quarterly</t>
  </si>
  <si>
    <t>Geographical Review</t>
  </si>
  <si>
    <t>Geofluids</t>
  </si>
  <si>
    <t>10.1111/(ISSN)1468-8123</t>
  </si>
  <si>
    <t>GFL</t>
  </si>
  <si>
    <t>1468-8115</t>
  </si>
  <si>
    <t>1468-8123</t>
  </si>
  <si>
    <t>Grass and Forage Science</t>
  </si>
  <si>
    <t>Geochemistry, Geophysics, Geosystems</t>
  </si>
  <si>
    <t>Geriatrics &amp; Gerontology International</t>
  </si>
  <si>
    <t>Geostandards Newsletter</t>
  </si>
  <si>
    <t>10.1111/(ISSN)1751-908Xa</t>
  </si>
  <si>
    <t>0150-5505</t>
  </si>
  <si>
    <t>Geostandards and Geoanalytical Research</t>
  </si>
  <si>
    <t>GeoHealth</t>
  </si>
  <si>
    <t>10.1002/(ISSN)2471-1403</t>
  </si>
  <si>
    <t>GH2</t>
  </si>
  <si>
    <t>2471-1403</t>
  </si>
  <si>
    <t>Greenhouse Gases: Science and Technology</t>
  </si>
  <si>
    <t>Geological Journal</t>
  </si>
  <si>
    <t>Geophysical Journal of the Royal Astronomical Society</t>
  </si>
  <si>
    <t>10.1111/(ISSN)1365-246Xb</t>
  </si>
  <si>
    <t>GJI</t>
  </si>
  <si>
    <t>0016-8009</t>
  </si>
  <si>
    <t>1365-246X</t>
  </si>
  <si>
    <t>Geophysical Journal</t>
  </si>
  <si>
    <t>10.1111/(ISSN)1365-246Xa</t>
  </si>
  <si>
    <t>0952-4592</t>
  </si>
  <si>
    <t>Geophysical Journal International</t>
  </si>
  <si>
    <t>10.1111/(ISSN)1365-246X</t>
  </si>
  <si>
    <t>0956-540X</t>
  </si>
  <si>
    <t>German Life and Letters</t>
  </si>
  <si>
    <t>Glia</t>
  </si>
  <si>
    <t>Global Networks</t>
  </si>
  <si>
    <t>Government and Opposition</t>
  </si>
  <si>
    <t>10.1111/(ISSN)1477-7053</t>
  </si>
  <si>
    <t>GOOP</t>
  </si>
  <si>
    <t>0017-257X</t>
  </si>
  <si>
    <t>1477-7053</t>
  </si>
  <si>
    <t>Governance</t>
  </si>
  <si>
    <t>Gesunde Pflanzen</t>
  </si>
  <si>
    <t>10.1111/(ISSN)1439-0345</t>
  </si>
  <si>
    <t>GPF</t>
  </si>
  <si>
    <t>0367-4223</t>
  </si>
  <si>
    <t>1439-0345</t>
  </si>
  <si>
    <t>Global Policy</t>
  </si>
  <si>
    <t>Geophysical Prospecting</t>
  </si>
  <si>
    <t>International Journal of Geriatric Psychiatry</t>
  </si>
  <si>
    <t>The Brown University Geriatric Psychopharmacology Update</t>
  </si>
  <si>
    <t>10.1002/(ISSN)1556-7540</t>
  </si>
  <si>
    <t>GPU</t>
  </si>
  <si>
    <t>1529-2584</t>
  </si>
  <si>
    <t>1556-7540</t>
  </si>
  <si>
    <t>Geophysical Research Letters</t>
  </si>
  <si>
    <t>Growth and Change</t>
  </si>
  <si>
    <t>Grassland Science</t>
  </si>
  <si>
    <t>GeneScreen</t>
  </si>
  <si>
    <t>10.1111/(ISSN)1466-9218</t>
  </si>
  <si>
    <t>GSC</t>
  </si>
  <si>
    <t>1466-920X</t>
  </si>
  <si>
    <t>1466-9218</t>
  </si>
  <si>
    <t>Global Strategy Journal</t>
  </si>
  <si>
    <t>Genes to Cells</t>
  </si>
  <si>
    <t>Geology Today</t>
  </si>
  <si>
    <t>Gender, Work &amp; Organization</t>
  </si>
  <si>
    <t>Groundwater</t>
  </si>
  <si>
    <t>Groundwater Monitoring &amp; Remediation</t>
  </si>
  <si>
    <t>Haemophilia</t>
  </si>
  <si>
    <t>Hastings Center Report</t>
  </si>
  <si>
    <t>Human Brain Mapping</t>
  </si>
  <si>
    <t>Heteroatom Chemistry</t>
  </si>
  <si>
    <t>10.1002/(ISSN)1098-1071</t>
  </si>
  <si>
    <t>HC</t>
  </si>
  <si>
    <t>1042-7163</t>
  </si>
  <si>
    <t>1098-1071</t>
  </si>
  <si>
    <t>Human Communication Research</t>
  </si>
  <si>
    <t>10.1111/(ISSN)1468-2958</t>
  </si>
  <si>
    <t>HCRE</t>
  </si>
  <si>
    <t>0360-3989</t>
  </si>
  <si>
    <t>1468-2958</t>
  </si>
  <si>
    <t>Home Hemodialysis International</t>
  </si>
  <si>
    <t>10.1111/(ISSN)1542-4758a</t>
  </si>
  <si>
    <t>1480-0225</t>
  </si>
  <si>
    <t>Hemodialysis International</t>
  </si>
  <si>
    <t>New Directions for Higher Education</t>
  </si>
  <si>
    <t>College Student Personnel Abstracts</t>
  </si>
  <si>
    <t>10.1111/(ISSN)2150-1092a</t>
  </si>
  <si>
    <t>0010-1168</t>
  </si>
  <si>
    <t>Higher Education Abstracts</t>
  </si>
  <si>
    <t>Headache: The Journal of Head and Face Pain</t>
  </si>
  <si>
    <t>Health Economics</t>
  </si>
  <si>
    <t>Headache Currents</t>
  </si>
  <si>
    <t>10.1111/(ISSN)1743-5013</t>
  </si>
  <si>
    <t>HECU</t>
  </si>
  <si>
    <t>1743-5005</t>
  </si>
  <si>
    <t>1743-5013</t>
  </si>
  <si>
    <t>Head &amp; Neck</t>
  </si>
  <si>
    <t>Head &amp; Neck Surgery</t>
  </si>
  <si>
    <t>10.1002/(ISSN)1930-2398</t>
  </si>
  <si>
    <t>0148-6403</t>
  </si>
  <si>
    <t>1930-2398</t>
  </si>
  <si>
    <t>Helicobacter</t>
  </si>
  <si>
    <t>Hepatology Communications</t>
  </si>
  <si>
    <t>10.1002/(ISSN)2471-254X</t>
  </si>
  <si>
    <t>HEP4</t>
  </si>
  <si>
    <t>2471-254X</t>
  </si>
  <si>
    <t>Hepatology Research</t>
  </si>
  <si>
    <t>Higher Education Quarterly</t>
  </si>
  <si>
    <t>Heredity</t>
  </si>
  <si>
    <t>10.1111/(ISSN)1365-2540</t>
  </si>
  <si>
    <t>HER</t>
  </si>
  <si>
    <t>0018-067X</t>
  </si>
  <si>
    <t>1365-2540</t>
  </si>
  <si>
    <t>Health Services Research</t>
  </si>
  <si>
    <t>Health Expectations</t>
  </si>
  <si>
    <t>10.1111/(ISSN)1369-7625</t>
  </si>
  <si>
    <t>HEX</t>
  </si>
  <si>
    <t>1369-6513</t>
  </si>
  <si>
    <t>1369-7625</t>
  </si>
  <si>
    <t>The Heythrop Journal</t>
  </si>
  <si>
    <t>High Frequency</t>
  </si>
  <si>
    <t>Human Factors and Ergonomics in Manufacturing &amp; Service Industries</t>
  </si>
  <si>
    <t>International Journal of Human Factors in Manufacturing</t>
  </si>
  <si>
    <t>10.1002/(ISSN)1522-7111</t>
  </si>
  <si>
    <t>1045-2699</t>
  </si>
  <si>
    <t>1522-7111</t>
  </si>
  <si>
    <t>History Compass</t>
  </si>
  <si>
    <t>Hippocampus</t>
  </si>
  <si>
    <t>Health Libraries Review</t>
  </si>
  <si>
    <t>10.1111/(ISSN)1365-2532</t>
  </si>
  <si>
    <t>0265-6647</t>
  </si>
  <si>
    <t>1365-2532</t>
  </si>
  <si>
    <t>Health Information &amp; Libraries Journal</t>
  </si>
  <si>
    <t>Histopathology</t>
  </si>
  <si>
    <t>Historian</t>
  </si>
  <si>
    <t>Historical Research</t>
  </si>
  <si>
    <t>History</t>
  </si>
  <si>
    <t>History and Theory</t>
  </si>
  <si>
    <t>HIV Medicine</t>
  </si>
  <si>
    <t>Heart Lung &amp; Circulation</t>
  </si>
  <si>
    <t>10.1111/(ISSN)1444-2892</t>
  </si>
  <si>
    <t>HLC</t>
  </si>
  <si>
    <t>1443-9506</t>
  </si>
  <si>
    <t>1444-2892</t>
  </si>
  <si>
    <t>History of Education Quarterly</t>
  </si>
  <si>
    <t>10.1111/(ISSN)1748-5959</t>
  </si>
  <si>
    <t>HOEQ</t>
  </si>
  <si>
    <t>0018-2680</t>
  </si>
  <si>
    <t>1748-5959</t>
  </si>
  <si>
    <t>The Howard Journal of Criminal Justice</t>
  </si>
  <si>
    <t>10.1111/(ISSN)1468-2311</t>
  </si>
  <si>
    <t>0265-5527</t>
  </si>
  <si>
    <t>1468-2311</t>
  </si>
  <si>
    <t>The Howard Journal of Crime and Justice</t>
  </si>
  <si>
    <t>Hematological Oncology</t>
  </si>
  <si>
    <t>HPB</t>
  </si>
  <si>
    <t>10.1111/(ISSN)1477-2574</t>
  </si>
  <si>
    <t>1365-182X</t>
  </si>
  <si>
    <t>1477-2574</t>
  </si>
  <si>
    <t>Health Promotion Journal of Australia</t>
  </si>
  <si>
    <t>The International Journal of Health Planning and Management</t>
  </si>
  <si>
    <t>Hereditas</t>
  </si>
  <si>
    <t>10.1111/(ISSN)1601-5223</t>
  </si>
  <si>
    <t>HRD2</t>
  </si>
  <si>
    <t>0018-0661</t>
  </si>
  <si>
    <t>1601-5223</t>
  </si>
  <si>
    <t>Human Resource Development Quarterly</t>
  </si>
  <si>
    <t>Human Resource Management Journal</t>
  </si>
  <si>
    <t>Health &amp; Social Care in the Community</t>
  </si>
  <si>
    <t>Health Science Reports</t>
  </si>
  <si>
    <t>10.1002/(ISSN)2398-8835</t>
  </si>
  <si>
    <t>HSR2</t>
  </si>
  <si>
    <t>2398-8835</t>
  </si>
  <si>
    <t>Heat Transfer - Japanese Research</t>
  </si>
  <si>
    <t>10.1002/(ISSN)1520-6556</t>
  </si>
  <si>
    <t>0096-0802</t>
  </si>
  <si>
    <t>1520-6556</t>
  </si>
  <si>
    <t>Heat Transferï¿½Asian Research</t>
  </si>
  <si>
    <t>Human Cell</t>
  </si>
  <si>
    <t>10.1111/(ISSN)1749-0774</t>
  </si>
  <si>
    <t>HUC</t>
  </si>
  <si>
    <t>0914-7470</t>
  </si>
  <si>
    <t>1749-0774</t>
  </si>
  <si>
    <t>H&amp;G Zeitschrift fÃ¼r Hautkrankheiten</t>
  </si>
  <si>
    <t>10.1111/(ISSN)1439-0353</t>
  </si>
  <si>
    <t>HUG</t>
  </si>
  <si>
    <t>0301-0481</t>
  </si>
  <si>
    <t>1439-0353</t>
  </si>
  <si>
    <t>Human Mutation</t>
  </si>
  <si>
    <t>Human Psychopharmacology: Clinical and Experimental</t>
  </si>
  <si>
    <t>Hydrological Processes</t>
  </si>
  <si>
    <t>Hypatia</t>
  </si>
  <si>
    <t>Island Arc</t>
  </si>
  <si>
    <t>Inflammatory Bowel Diseases</t>
  </si>
  <si>
    <t>10.1002/(ISSN)1536-4844</t>
  </si>
  <si>
    <t>IBD</t>
  </si>
  <si>
    <t>1078-0998</t>
  </si>
  <si>
    <t>1536-4844</t>
  </si>
  <si>
    <t>Ibis</t>
  </si>
  <si>
    <t>Insect Conservation and Diversity</t>
  </si>
  <si>
    <t>Early Development and Parenting</t>
  </si>
  <si>
    <t>10.1002/(ISSN)1099-0917</t>
  </si>
  <si>
    <t>1057-3593</t>
  </si>
  <si>
    <t>1099-0917</t>
  </si>
  <si>
    <t>Infant and Child Development</t>
  </si>
  <si>
    <t>Inside the Cell</t>
  </si>
  <si>
    <t>10.1002/(ISSN)2375-2920</t>
  </si>
  <si>
    <t>ICL3</t>
  </si>
  <si>
    <t>2375-2920</t>
  </si>
  <si>
    <t>International Journal of Cosmetic Science</t>
  </si>
  <si>
    <t>International Journal of Dental Hygiene</t>
  </si>
  <si>
    <t>International Dental Journal</t>
  </si>
  <si>
    <t>Infectious Diseases in Obstetrics and Gynecology</t>
  </si>
  <si>
    <t>10.1002/(ISSN)1098-0997</t>
  </si>
  <si>
    <t>IDOG</t>
  </si>
  <si>
    <t>1064-7449</t>
  </si>
  <si>
    <t>1098-0997</t>
  </si>
  <si>
    <t>IDS Practice Papers</t>
  </si>
  <si>
    <t>10.1111/(ISSN)2040-0225</t>
  </si>
  <si>
    <t>IDPP</t>
  </si>
  <si>
    <t>1759-8907</t>
  </si>
  <si>
    <t>2040-0225</t>
  </si>
  <si>
    <t>IDS Research Reports</t>
  </si>
  <si>
    <t>10.1111/(ISSN)2040-0217</t>
  </si>
  <si>
    <t>IDRR</t>
  </si>
  <si>
    <t>0141-1314</t>
  </si>
  <si>
    <t>2040-0217</t>
  </si>
  <si>
    <t>Institute of Development Studies Bulletin</t>
  </si>
  <si>
    <t>10.1111/(ISSN)1759-5436b</t>
  </si>
  <si>
    <t>IDSB</t>
  </si>
  <si>
    <t>0020-2835</t>
  </si>
  <si>
    <t>1759-5436</t>
  </si>
  <si>
    <t>IDS Bulletin</t>
  </si>
  <si>
    <t>10.1111/(ISSN)1759-5436</t>
  </si>
  <si>
    <t>0265-5012</t>
  </si>
  <si>
    <t>The IDS Bulletin</t>
  </si>
  <si>
    <t>10.1111/(ISSN)1759-5436a</t>
  </si>
  <si>
    <t>0308-5872</t>
  </si>
  <si>
    <t>International Journal of Dairy Technology</t>
  </si>
  <si>
    <t>IDS Working Papers</t>
  </si>
  <si>
    <t>10.1111/(ISSN)2040-0209</t>
  </si>
  <si>
    <t>IDWP</t>
  </si>
  <si>
    <t>1353-6141</t>
  </si>
  <si>
    <t>2040-0209</t>
  </si>
  <si>
    <t>Integrated Environmental Assessment and Management</t>
  </si>
  <si>
    <t>International Endodontic Journal</t>
  </si>
  <si>
    <t>International Journal of Experimental Pathology</t>
  </si>
  <si>
    <t>International Economic Review</t>
  </si>
  <si>
    <t>Computer Aided Surgery</t>
  </si>
  <si>
    <t>10.1002/(ISSN)1097-0150</t>
  </si>
  <si>
    <t>IGS</t>
  </si>
  <si>
    <t>1092-9088</t>
  </si>
  <si>
    <t>1097-0150</t>
  </si>
  <si>
    <t>Journal of Image Guided Surgery</t>
  </si>
  <si>
    <t>10.1002/(ISSN)1522-712X</t>
  </si>
  <si>
    <t>1078-7844</t>
  </si>
  <si>
    <t>1522-712X</t>
  </si>
  <si>
    <t>Immunity, Inflammation and Disease</t>
  </si>
  <si>
    <t>10.1002/(ISSN)2050-4527</t>
  </si>
  <si>
    <t>IID3</t>
  </si>
  <si>
    <t>2050-4527</t>
  </si>
  <si>
    <t>International Insolvency Review</t>
  </si>
  <si>
    <t>INCOSE International Symposium</t>
  </si>
  <si>
    <t>International Journal of Applied Ceramic Technology</t>
  </si>
  <si>
    <t>International Journal of Applied Linguistics</t>
  </si>
  <si>
    <t>International Journal of Andrology</t>
  </si>
  <si>
    <t>10.1111/(ISSN)1365-2605</t>
  </si>
  <si>
    <t>IJAN</t>
  </si>
  <si>
    <t>0105-6263</t>
  </si>
  <si>
    <t>1365-2605</t>
  </si>
  <si>
    <t>International Journal of Auditing</t>
  </si>
  <si>
    <t>International Journal of Cancer</t>
  </si>
  <si>
    <t>International Journal of Clinical Practice</t>
  </si>
  <si>
    <t>Journal of Consumer Studies &amp; Home Economics</t>
  </si>
  <si>
    <t>10.1111/(ISSN)1470-6431a</t>
  </si>
  <si>
    <t>0309-3891</t>
  </si>
  <si>
    <t>International Journal of Consumer Studies</t>
  </si>
  <si>
    <t>International Journal of Dermatology</t>
  </si>
  <si>
    <t>International Journal of Economic Theory</t>
  </si>
  <si>
    <t>International Journal of Finance &amp; Economics</t>
  </si>
  <si>
    <t>International Journal of Food Science &amp; Technology</t>
  </si>
  <si>
    <t>International Journal of Gynecological Cancer</t>
  </si>
  <si>
    <t>10.1111/(ISSN)1525-1438</t>
  </si>
  <si>
    <t>IJG</t>
  </si>
  <si>
    <t>1048-891X</t>
  </si>
  <si>
    <t>1525-1438</t>
  </si>
  <si>
    <t>International Journal of Gynecology &amp; Obstetrics</t>
  </si>
  <si>
    <t>European Journal of Immunogenetics</t>
  </si>
  <si>
    <t>10.1111/(ISSN)1365-2370</t>
  </si>
  <si>
    <t>0960-7420</t>
  </si>
  <si>
    <t>1365-2370</t>
  </si>
  <si>
    <t>International Journal of Immunogenetics</t>
  </si>
  <si>
    <t>International Journal of Japanese Sociology</t>
  </si>
  <si>
    <t>Clinical &amp; Laboratory Haematology</t>
  </si>
  <si>
    <t>10.1111/(ISSN)1365-2257</t>
  </si>
  <si>
    <t>0141-9854</t>
  </si>
  <si>
    <t>1365-2257</t>
  </si>
  <si>
    <t>International Journal of Laboratory Hematology</t>
  </si>
  <si>
    <t>International Journal of Management Reviews</t>
  </si>
  <si>
    <t>International Journal of Nursing Practice</t>
  </si>
  <si>
    <t>International Journal of Nautical Archaeology</t>
  </si>
  <si>
    <t>International Journal of Nursing Terminologies and Classifications</t>
  </si>
  <si>
    <t>10.1111/(ISSN)1744-618X</t>
  </si>
  <si>
    <t>1541-5147</t>
  </si>
  <si>
    <t>1744-618X</t>
  </si>
  <si>
    <t>International Journal of Nursing Knowledge</t>
  </si>
  <si>
    <t>International Journal of Advertising</t>
  </si>
  <si>
    <t>10.1111/(ISSN)0265-0487</t>
  </si>
  <si>
    <t>IJOA</t>
  </si>
  <si>
    <t>0265-0487</t>
  </si>
  <si>
    <t>International Journal of Psychology</t>
  </si>
  <si>
    <t>The International Journal of Psychoanalysis</t>
  </si>
  <si>
    <t>10.1111/(ISSN)1745-8315</t>
  </si>
  <si>
    <t>IJP</t>
  </si>
  <si>
    <t>0020-7578</t>
  </si>
  <si>
    <t>1745-8315</t>
  </si>
  <si>
    <t>International Journal of Pediatric Obesity</t>
  </si>
  <si>
    <t>10.1111/(ISSN)1747-7174</t>
  </si>
  <si>
    <t>1747-7166</t>
  </si>
  <si>
    <t>1747-7174</t>
  </si>
  <si>
    <t>Pediatric Obesity</t>
  </si>
  <si>
    <t>International Journal of Pharmacy Practice</t>
  </si>
  <si>
    <t>International Journal of Stroke</t>
  </si>
  <si>
    <t>10.1111/(ISSN)1747-4949</t>
  </si>
  <si>
    <t>IJS</t>
  </si>
  <si>
    <t>1747-4930</t>
  </si>
  <si>
    <t>1747-4949</t>
  </si>
  <si>
    <t>International Journal of Selection and Assessment</t>
  </si>
  <si>
    <t>International Journal of Systematic Theology</t>
  </si>
  <si>
    <t>Scandinavian Journal of Social Welfare</t>
  </si>
  <si>
    <t>10.1111/(ISSN)1468-2397a</t>
  </si>
  <si>
    <t>0907-2055</t>
  </si>
  <si>
    <t>International Journal of Social Welfare</t>
  </si>
  <si>
    <t>International Journal of Training and Development</t>
  </si>
  <si>
    <t>International Journal of Urology</t>
  </si>
  <si>
    <t>IJU Case Reports</t>
  </si>
  <si>
    <t>10.1002/(ISSN)2577-171X</t>
  </si>
  <si>
    <t>IJU5</t>
  </si>
  <si>
    <t>2577-171X</t>
  </si>
  <si>
    <t>International Journal of Urological Nursing</t>
  </si>
  <si>
    <t>International Journal of Urban and Regional Research</t>
  </si>
  <si>
    <t>International Labour Review</t>
  </si>
  <si>
    <t>Revue internationale du Travail</t>
  </si>
  <si>
    <t>Revista Internacional del Trabajo</t>
  </si>
  <si>
    <t>International Journal of Imaging Systems and Technology</t>
  </si>
  <si>
    <t>Insect Molecular Biology</t>
  </si>
  <si>
    <t>Australian Journal of Experimental Biology and Medical Science</t>
  </si>
  <si>
    <t>10.1111/(ISSN)1440-1711a</t>
  </si>
  <si>
    <t>0004-945X</t>
  </si>
  <si>
    <t>Immunology and Cell Biology</t>
  </si>
  <si>
    <t>10.1002/(ISSN)1440-1711</t>
  </si>
  <si>
    <t>Infant Mental Health Journal</t>
  </si>
  <si>
    <t>International Migration</t>
  </si>
  <si>
    <t>Migration</t>
  </si>
  <si>
    <t>10.1111/(ISSN)1468-2435a</t>
  </si>
  <si>
    <t>0540-0074</t>
  </si>
  <si>
    <t>Migracion</t>
  </si>
  <si>
    <t>10.1111/(ISSN)1468-2435b</t>
  </si>
  <si>
    <t>1024-7890</t>
  </si>
  <si>
    <t>Australian and New Zealand Journal of Medicine</t>
  </si>
  <si>
    <t>10.1111/(ISSN)1445-5994a</t>
  </si>
  <si>
    <t>0004-8291</t>
  </si>
  <si>
    <t>Internal Medicine Journal</t>
  </si>
  <si>
    <t>Impact</t>
  </si>
  <si>
    <t>10.1111/(ISSN)2048-416X</t>
  </si>
  <si>
    <t>IMP</t>
  </si>
  <si>
    <t>2048-4151</t>
  </si>
  <si>
    <t>2048-416X</t>
  </si>
  <si>
    <t>Immunological Reviews</t>
  </si>
  <si>
    <t>International Migration Review</t>
  </si>
  <si>
    <t>10.1111/(ISSN)1747-7379</t>
  </si>
  <si>
    <t>IMRE</t>
  </si>
  <si>
    <t>0197-9183</t>
  </si>
  <si>
    <t>1747-7379</t>
  </si>
  <si>
    <t>Indoor Air</t>
  </si>
  <si>
    <t>Integrative Biology: Issues, News, and Reviews</t>
  </si>
  <si>
    <t>10.1002/(ISSN)1520-6602</t>
  </si>
  <si>
    <t>INBI</t>
  </si>
  <si>
    <t>1093-4391</t>
  </si>
  <si>
    <t>1520-6602</t>
  </si>
  <si>
    <t>Australian and New Zealand Journal of Mental Health Nursing</t>
  </si>
  <si>
    <t>10.1111/(ISSN)1440-0979</t>
  </si>
  <si>
    <t>1324-3780</t>
  </si>
  <si>
    <t>1440-0979</t>
  </si>
  <si>
    <t>International Journal of Mental Health Nursing</t>
  </si>
  <si>
    <t>International Nursing Review</t>
  </si>
  <si>
    <t>Insect Science</t>
  </si>
  <si>
    <t>International Studies Perspectives</t>
  </si>
  <si>
    <t>10.1111/(ISSN)1528-3585</t>
  </si>
  <si>
    <t>INSP</t>
  </si>
  <si>
    <t>1528-3577</t>
  </si>
  <si>
    <t>1528-3585</t>
  </si>
  <si>
    <t>International Statistical Review</t>
  </si>
  <si>
    <t>International Journal of Intelligent Systems</t>
  </si>
  <si>
    <t>International Affairs</t>
  </si>
  <si>
    <t>10.1111/(ISSN)1468-2346</t>
  </si>
  <si>
    <t>INTA</t>
  </si>
  <si>
    <t>0020-5850</t>
  </si>
  <si>
    <t>1468-2346</t>
  </si>
  <si>
    <t>Integrative Zoology</t>
  </si>
  <si>
    <t>International Journal of Oral &amp; Maxillofacial Surgery</t>
  </si>
  <si>
    <t>10.1111/(ISSN)1399-0020</t>
  </si>
  <si>
    <t>IOM</t>
  </si>
  <si>
    <t>0901-5027</t>
  </si>
  <si>
    <t>1399-0020</t>
  </si>
  <si>
    <t>Industrial and Organizational Psychology</t>
  </si>
  <si>
    <t>10.1111/(ISSN)1754-9434</t>
  </si>
  <si>
    <t>IOPS</t>
  </si>
  <si>
    <t>1754-9426</t>
  </si>
  <si>
    <t>1754-9434</t>
  </si>
  <si>
    <t>International Journal of Paediatric Dentistry</t>
  </si>
  <si>
    <t>International Political Sociology</t>
  </si>
  <si>
    <t>10.1111/(ISSN)1749-5687</t>
  </si>
  <si>
    <t>IPS</t>
  </si>
  <si>
    <t>1749-5679</t>
  </si>
  <si>
    <t>1749-5687</t>
  </si>
  <si>
    <t>New Directions for Institutional Research</t>
  </si>
  <si>
    <t>Irrigation and Drainage</t>
  </si>
  <si>
    <t>Industrial Relations: A Journal of Economy and Society</t>
  </si>
  <si>
    <t>International Review of Finance</t>
  </si>
  <si>
    <t>Industrial Relations Journal</t>
  </si>
  <si>
    <t>International Review of Mission</t>
  </si>
  <si>
    <t>Influenza and Other Respiratory Viruses</t>
  </si>
  <si>
    <t>10.1111/(ISSN)1750-2659</t>
  </si>
  <si>
    <t>IRV</t>
  </si>
  <si>
    <t>1750-2640</t>
  </si>
  <si>
    <t>1750-2659</t>
  </si>
  <si>
    <t>Intelligent Systems in Accounting, Finance and Management</t>
  </si>
  <si>
    <t>The Electronic Journal of Information Systems in Developing Countries</t>
  </si>
  <si>
    <t>Information Systems Journal</t>
  </si>
  <si>
    <t>International Studies Quarterly</t>
  </si>
  <si>
    <t>10.1111/(ISSN)1468-2478</t>
  </si>
  <si>
    <t>ISQU</t>
  </si>
  <si>
    <t>0020-8833</t>
  </si>
  <si>
    <t>1468-2478</t>
  </si>
  <si>
    <t>Revue internationale de sÃ©curitÃ© sociale</t>
  </si>
  <si>
    <t>10.1111/(ISSN)1752-1718</t>
  </si>
  <si>
    <t>ISSF</t>
  </si>
  <si>
    <t>0379-0312</t>
  </si>
  <si>
    <t>1752-1718</t>
  </si>
  <si>
    <t>Internationale Revue fÃ¼r Soziale Sicherheit</t>
  </si>
  <si>
    <t>10.1111/(ISSN)1752-1726</t>
  </si>
  <si>
    <t>ISSG</t>
  </si>
  <si>
    <t>0379-0282</t>
  </si>
  <si>
    <t>1752-1726</t>
  </si>
  <si>
    <t>International Social Science Journal</t>
  </si>
  <si>
    <t>International Social Security Review</t>
  </si>
  <si>
    <t>Revista Internacional de Seguridad Social</t>
  </si>
  <si>
    <t>10.1111/(ISSN)1752-1734</t>
  </si>
  <si>
    <t>ISSS</t>
  </si>
  <si>
    <t>0250-605X</t>
  </si>
  <si>
    <t>1752-1734</t>
  </si>
  <si>
    <t>Information Technology for Development</t>
  </si>
  <si>
    <t>10.1002/(ISSN)1554-0170</t>
  </si>
  <si>
    <t>ITDJ</t>
  </si>
  <si>
    <t>0268-1102</t>
  </si>
  <si>
    <t>1554-0170</t>
  </si>
  <si>
    <t>Internet Technology Letters</t>
  </si>
  <si>
    <t>International Transactions in Operational Research</t>
  </si>
  <si>
    <t>IUBMB Life</t>
  </si>
  <si>
    <t>Invertebrate Biology</t>
  </si>
  <si>
    <t>International Wound Journal</t>
  </si>
  <si>
    <t>International Zoo Yearbook</t>
  </si>
  <si>
    <t>The Journal of Aesthetics and Art Criticism</t>
  </si>
  <si>
    <t>Journal of the American Academy of Nurse Practitioners</t>
  </si>
  <si>
    <t>10.1111/(ISSN)1745-7599</t>
  </si>
  <si>
    <t>JAAN</t>
  </si>
  <si>
    <t>1041-2972</t>
  </si>
  <si>
    <t>1745-7599</t>
  </si>
  <si>
    <t>Journal of the American Association of Nurse Practitioners</t>
  </si>
  <si>
    <t>10.1002/(ISSN)2327-6924</t>
  </si>
  <si>
    <t>2327-6886</t>
  </si>
  <si>
    <t>2327-6924</t>
  </si>
  <si>
    <t>Journal of Applied Biomaterials</t>
  </si>
  <si>
    <t>10.1002/(ISSN)1549-9316</t>
  </si>
  <si>
    <t>JAB</t>
  </si>
  <si>
    <t>1045-4861</t>
  </si>
  <si>
    <t>1549-9316</t>
  </si>
  <si>
    <t>Journal of Applied Behavior Analysis</t>
  </si>
  <si>
    <t>Journal of Applied Biobehavioral Research</t>
  </si>
  <si>
    <t>Journal of Agronomy and Crop Science</t>
  </si>
  <si>
    <t>Journal of American &amp; Comparative Cultures</t>
  </si>
  <si>
    <t>10.1111/(ISSN)1540-594X</t>
  </si>
  <si>
    <t>1537-4726</t>
  </si>
  <si>
    <t>1540-594X</t>
  </si>
  <si>
    <t>Journal of American Culture</t>
  </si>
  <si>
    <t>10.1111/(ISSN)1542-734Xa</t>
  </si>
  <si>
    <t>0191-1813</t>
  </si>
  <si>
    <t>The Journal of American Culture</t>
  </si>
  <si>
    <t>Journal of the American Ceramic Society</t>
  </si>
  <si>
    <t>Journal of Applied Corporate Finance</t>
  </si>
  <si>
    <t>Journal of Art &amp; Design Education</t>
  </si>
  <si>
    <t>10.1111/(ISSN)1468-5949</t>
  </si>
  <si>
    <t>0260-9991</t>
  </si>
  <si>
    <t>1468-5949</t>
  </si>
  <si>
    <t>International Journal of Art &amp; Design Education</t>
  </si>
  <si>
    <t>Journal of Applied Econometrics</t>
  </si>
  <si>
    <t>International Journal of Applied Glass Science</t>
  </si>
  <si>
    <t>JAG</t>
  </si>
  <si>
    <t>Journal of Agricultural Economics</t>
  </si>
  <si>
    <t>Journal of proceedings of the Agricultural Economics Society</t>
  </si>
  <si>
    <t>10.1111/(ISSN)1477-9552a</t>
  </si>
  <si>
    <t>1360-1261</t>
  </si>
  <si>
    <t>10.1002/(ISSN)2047-9980</t>
  </si>
  <si>
    <t>JAH3</t>
  </si>
  <si>
    <t>Journal of Applied Ichthyology</t>
  </si>
  <si>
    <t>Journal of Applied Bacteriology</t>
  </si>
  <si>
    <t>10.1111/(ISSN)1365-2672a</t>
  </si>
  <si>
    <t>0021-8847</t>
  </si>
  <si>
    <t>Proceedings of the Society for Applied Bacteriology</t>
  </si>
  <si>
    <t>10.1111/(ISSN)1365-2672b</t>
  </si>
  <si>
    <t>0370-1778</t>
  </si>
  <si>
    <t>Proceedings of the Society of Agricultural Bacteriologists</t>
  </si>
  <si>
    <t>10.1111/(ISSN)1365-2672c</t>
  </si>
  <si>
    <t>0370-1786</t>
  </si>
  <si>
    <t>Journal of Applied Microbiology</t>
  </si>
  <si>
    <t>Journal of Advances in Modeling Earth Systems</t>
  </si>
  <si>
    <t>10.1002/(ISSN)1942-2466</t>
  </si>
  <si>
    <t>JAME</t>
  </si>
  <si>
    <t>1942-2466</t>
  </si>
  <si>
    <t>Journal of Advanced Nursing</t>
  </si>
  <si>
    <t>Journal of Andrology</t>
  </si>
  <si>
    <t>10.1002/(ISSN)1939-4640</t>
  </si>
  <si>
    <t>JAND</t>
  </si>
  <si>
    <t>0196-3635</t>
  </si>
  <si>
    <t>1939-4640</t>
  </si>
  <si>
    <t>Journal of Animal Ecology</t>
  </si>
  <si>
    <t>Journal of Addictions &amp; Offender Counseling</t>
  </si>
  <si>
    <t>Journal of Offender Counseling</t>
  </si>
  <si>
    <t>10.1002/(ISSN)2164-4934</t>
  </si>
  <si>
    <t>0275-8598</t>
  </si>
  <si>
    <t>2164-4934</t>
  </si>
  <si>
    <t>Journal of Applied Philosophy</t>
  </si>
  <si>
    <t>Mental Handicap Research</t>
  </si>
  <si>
    <t>10.1111/(ISSN)1468-3148a</t>
  </si>
  <si>
    <t>0952-9608</t>
  </si>
  <si>
    <t>Journal of Applied Research in Intellectual Disabilities</t>
  </si>
  <si>
    <t>Japan Architectural Review</t>
  </si>
  <si>
    <t>10.1002/(ISSN)2475-8876</t>
  </si>
  <si>
    <t>JAR3</t>
  </si>
  <si>
    <t>2475-8876</t>
  </si>
  <si>
    <t>Journal of Applied Social Psychology</t>
  </si>
  <si>
    <t>Journal of Applied Toxicology</t>
  </si>
  <si>
    <t>Journal of Avian Biology</t>
  </si>
  <si>
    <t>JAWRA Journal of the American Water Resources Association</t>
  </si>
  <si>
    <t>Journal of Business Finance &amp; Accounting</t>
  </si>
  <si>
    <t>Zeitschrift fÃ¼r TierzÃ¼chtung und ZÃ¼chtungsbiologie</t>
  </si>
  <si>
    <t>10.1111/(ISSN)1439-0388a</t>
  </si>
  <si>
    <t>0044-3581</t>
  </si>
  <si>
    <t>Zeitschrift fÃ¼r TierzÃ¼chtung und ZÃ¼chtungsbiologie einschlieÃŸlich TierernÃ¤hrung</t>
  </si>
  <si>
    <t>10.1111/(ISSN)1439-0388c</t>
  </si>
  <si>
    <t>0179-9770</t>
  </si>
  <si>
    <t>Zeitschrift fÃ¼r ZÃ¼chtung. Reihe B, TierzÃ¼chtung und ZÃ¼chtungsbiologie einschlieÃŸlich TierernÃ¤hrung</t>
  </si>
  <si>
    <t>10.1111/(ISSN)1439-0388b</t>
  </si>
  <si>
    <t>0179-9789</t>
  </si>
  <si>
    <t>Journal of Animal Breeding and Genetics</t>
  </si>
  <si>
    <t>Journal of Biogeography</t>
  </si>
  <si>
    <t>Journal of Business Logistics</t>
  </si>
  <si>
    <t>Journal of Biomedical Materials Research</t>
  </si>
  <si>
    <t>10.1002/(ISSN)1097-4636</t>
  </si>
  <si>
    <t>0021-9304</t>
  </si>
  <si>
    <t>1097-4636</t>
  </si>
  <si>
    <t>Journal of Biomedical Materials Research Part A</t>
  </si>
  <si>
    <t>JBMR Plus</t>
  </si>
  <si>
    <t>10.1002/(ISSN)2473-4039</t>
  </si>
  <si>
    <t>JBM4</t>
  </si>
  <si>
    <t>2473-4039</t>
  </si>
  <si>
    <t>Journal of Biomedical Materials Research Part B: Applied Biomaterials</t>
  </si>
  <si>
    <t>Journal of Bone and Mineral Research</t>
  </si>
  <si>
    <t>JBI Reports</t>
  </si>
  <si>
    <t>10.1111/(ISSN)1479-6988</t>
  </si>
  <si>
    <t>JBR</t>
  </si>
  <si>
    <t>1479-697X</t>
  </si>
  <si>
    <t>1479-6988</t>
  </si>
  <si>
    <t>International Journal of Evidence-Based Healthcare</t>
  </si>
  <si>
    <t>10.1111/(ISSN)1744-1609</t>
  </si>
  <si>
    <t>1744-1595</t>
  </si>
  <si>
    <t>1744-1609</t>
  </si>
  <si>
    <t>Journal of Biochemical and Molecular Toxicology</t>
  </si>
  <si>
    <t>Journal of Biochemical Toxicology</t>
  </si>
  <si>
    <t>10.1002/(ISSN)1522-7146</t>
  </si>
  <si>
    <t>0887-2082</t>
  </si>
  <si>
    <t>1522-7146</t>
  </si>
  <si>
    <t>Journal of Clinical Apheresis</t>
  </si>
  <si>
    <t>The Personnel and Guidance Journal</t>
  </si>
  <si>
    <t>10.1002/(ISSN)2164-4918</t>
  </si>
  <si>
    <t>0031-5737</t>
  </si>
  <si>
    <t>2164-4918</t>
  </si>
  <si>
    <t>National Vocational Guidance Bulletin</t>
  </si>
  <si>
    <t>10.1002/(ISSN)2164-5876</t>
  </si>
  <si>
    <t>2164-5285</t>
  </si>
  <si>
    <t>2164-5876</t>
  </si>
  <si>
    <t>The Vocational Guidance Magazine</t>
  </si>
  <si>
    <t>10.1002/(ISSN)2164-5884</t>
  </si>
  <si>
    <t>2164-5833</t>
  </si>
  <si>
    <t>2164-5884</t>
  </si>
  <si>
    <t>Occupations: The Vocational Guidance Journal</t>
  </si>
  <si>
    <t>10.1002/(ISSN)2164-5892</t>
  </si>
  <si>
    <t>2164-5841</t>
  </si>
  <si>
    <t>2164-5892</t>
  </si>
  <si>
    <t>Journal of Corporate Accounting &amp; Finance</t>
  </si>
  <si>
    <t>Journal of Computer Assisted Learning</t>
  </si>
  <si>
    <t>Journal of Child and Adolescent Psychiatric Nursing</t>
  </si>
  <si>
    <t>Journal of Cellular Biochemistry</t>
  </si>
  <si>
    <t>Journal of Supramolecular Structure and Cellular Biochemistry</t>
  </si>
  <si>
    <t>10.1002/(ISSN)1547-1748</t>
  </si>
  <si>
    <t>0275-3723</t>
  </si>
  <si>
    <t>1547-1748</t>
  </si>
  <si>
    <t>Journal of Computational Chemistry</t>
  </si>
  <si>
    <t>Journal of Computer-Mediated Communication</t>
  </si>
  <si>
    <t>10.1111/(ISSN)1083-6101</t>
  </si>
  <si>
    <t>JCC4</t>
  </si>
  <si>
    <t>1083-6101</t>
  </si>
  <si>
    <t>Journal of Contingencies and Crisis Management</t>
  </si>
  <si>
    <t>Journal of Combinatorial Designs</t>
  </si>
  <si>
    <t>Clinical Progress in Pacing and Electrophysiology</t>
  </si>
  <si>
    <t>10.1111/(ISSN)1540-8167c</t>
  </si>
  <si>
    <t>0736-6108</t>
  </si>
  <si>
    <t>Journal of Electrophysiology</t>
  </si>
  <si>
    <t>10.1111/(ISSN)1540-8167a</t>
  </si>
  <si>
    <t>0892-1059</t>
  </si>
  <si>
    <t>Journal of Cardiovascular Electrophysiology</t>
  </si>
  <si>
    <t>Clinical Progress in Electrophysiology and Pacing</t>
  </si>
  <si>
    <t>10.1111/(ISSN)1540-8167b</t>
  </si>
  <si>
    <t>8756-9264</t>
  </si>
  <si>
    <t>The Journal of Clinical Hypertension</t>
  </si>
  <si>
    <t>10.1111/(ISSN)1751-7176</t>
  </si>
  <si>
    <t>JCH</t>
  </si>
  <si>
    <t>1524-6175</t>
  </si>
  <si>
    <t>1751-7176</t>
  </si>
  <si>
    <t>Journal of Nursing and Healthcare of Chronic Illness</t>
  </si>
  <si>
    <t>10.1111/(ISSN)1752-9824</t>
  </si>
  <si>
    <t>JCI</t>
  </si>
  <si>
    <t>1752-9816</t>
  </si>
  <si>
    <t>1752-9824</t>
  </si>
  <si>
    <t>Journal of Clinical Laboratory Analysis</t>
  </si>
  <si>
    <t>10.1002/(ISSN)1098-2825</t>
  </si>
  <si>
    <t>JCLA</t>
  </si>
  <si>
    <t>0887-8013</t>
  </si>
  <si>
    <t>1098-2825</t>
  </si>
  <si>
    <t>Journal of Clinical Psychology</t>
  </si>
  <si>
    <t>Journal of Cellular and Molecular Medicine</t>
  </si>
  <si>
    <t>10.1111/(ISSN)1582-4934</t>
  </si>
  <si>
    <t>JCMM</t>
  </si>
  <si>
    <t>1582-1838</t>
  </si>
  <si>
    <t>1582-4934</t>
  </si>
  <si>
    <t>JCMS: Journal of Common Market Studies</t>
  </si>
  <si>
    <t>Journal of Communication</t>
  </si>
  <si>
    <t>10.1111/(ISSN)1460-2466</t>
  </si>
  <si>
    <t>JCOM</t>
  </si>
  <si>
    <t>0021-9916</t>
  </si>
  <si>
    <t>1460-2466</t>
  </si>
  <si>
    <t>Journal of Community Psychology</t>
  </si>
  <si>
    <t>Journal of Cellular Physiology</t>
  </si>
  <si>
    <t>Journal of Cellular and Comparative Physiology</t>
  </si>
  <si>
    <t>10.1002/(ISSN)1553-0809</t>
  </si>
  <si>
    <t>0095-9898</t>
  </si>
  <si>
    <t>1553-0809</t>
  </si>
  <si>
    <t>Journal of Clinical Periodontology</t>
  </si>
  <si>
    <t>The Journal of Clinical Pharmacology and New Drugs</t>
  </si>
  <si>
    <t>10.1002/(ISSN)1552-4604a</t>
  </si>
  <si>
    <t>0021-9754</t>
  </si>
  <si>
    <t>The Journal of Clinical Pharmacology</t>
  </si>
  <si>
    <t>The Journal of Clinical Pharmacology and The Journal of New Drugs</t>
  </si>
  <si>
    <t>10.1002/(ISSN)1552-4604b</t>
  </si>
  <si>
    <t>0095-9863</t>
  </si>
  <si>
    <t>The Journal of New Drugs</t>
  </si>
  <si>
    <t>10.1002/(ISSN)1552-4604c</t>
  </si>
  <si>
    <t>0096-0284</t>
  </si>
  <si>
    <t>Journal of Child Psychology and Psychiatry</t>
  </si>
  <si>
    <t>Journal of Clinical Pharmacy and Therapeutics</t>
  </si>
  <si>
    <t>Journal of Consumer Psychology</t>
  </si>
  <si>
    <t>Journal of Applied Crystallography</t>
  </si>
  <si>
    <t>10.1111/(ISSN)1600-5767</t>
  </si>
  <si>
    <t>Journal of Cachexia, Sarcopenia and Muscle</t>
  </si>
  <si>
    <t>10.1007/13539.2190-6009</t>
  </si>
  <si>
    <t>JCSM</t>
  </si>
  <si>
    <t>2190-5991</t>
  </si>
  <si>
    <t>2190-6009</t>
  </si>
  <si>
    <t>Journal of Chemical Technology &amp; Biotechnology</t>
  </si>
  <si>
    <t>Journal of the Society of Chemical Industry</t>
  </si>
  <si>
    <t>10.1002/(ISSN)1934-9971</t>
  </si>
  <si>
    <t>0368-4075</t>
  </si>
  <si>
    <t>1934-9971</t>
  </si>
  <si>
    <t>Journal of Applied Chemistry</t>
  </si>
  <si>
    <t>10.1002/(ISSN)1934-998X</t>
  </si>
  <si>
    <t>0021-8871</t>
  </si>
  <si>
    <t>1934-998X</t>
  </si>
  <si>
    <t>Journal of Applied Chemistry and Biotechnology</t>
  </si>
  <si>
    <t>10.1002/(ISSN)1935-0554</t>
  </si>
  <si>
    <t>0375-9210</t>
  </si>
  <si>
    <t>1935-0554</t>
  </si>
  <si>
    <t>Journal of Chemical Technology and Biotechnology</t>
  </si>
  <si>
    <t>10.1002/(ISSN)1935-181X</t>
  </si>
  <si>
    <t>0142-0356</t>
  </si>
  <si>
    <t>1935-181X</t>
  </si>
  <si>
    <t>Journal of Chemical Technology and Biotechnology. Biotechnology</t>
  </si>
  <si>
    <t>10.1002/(ISSN)1935-1828</t>
  </si>
  <si>
    <t>0264-3421</t>
  </si>
  <si>
    <t>1935-1828</t>
  </si>
  <si>
    <t>Journal of Chemical Technology and Biotechnology. Chemical Technology</t>
  </si>
  <si>
    <t>10.1002/(ISSN)1935-1836</t>
  </si>
  <si>
    <t>0264-3413</t>
  </si>
  <si>
    <t>1935-1836</t>
  </si>
  <si>
    <t>Journal of Clinical Ultrasound</t>
  </si>
  <si>
    <t>Journal of Contemporary Water Research &amp; Education</t>
  </si>
  <si>
    <t>10.1111/(ISSN)1936-704X</t>
  </si>
  <si>
    <t>JCWR</t>
  </si>
  <si>
    <t>1936-7031</t>
  </si>
  <si>
    <t>1936-704X</t>
  </si>
  <si>
    <t>Journal of Diabetes</t>
  </si>
  <si>
    <t>The Journal of Dermatology</t>
  </si>
  <si>
    <t>Journal of Diabetes Investigation</t>
  </si>
  <si>
    <t>10.1111/(ISSN)2040-1124</t>
  </si>
  <si>
    <t>JDI</t>
  </si>
  <si>
    <t>2040-1116</t>
  </si>
  <si>
    <t>2040-1124</t>
  </si>
  <si>
    <t>Journal of the European Academy of Dermatology and Venereology</t>
  </si>
  <si>
    <t>Journal of the Experimental Analysis of Behavior</t>
  </si>
  <si>
    <t>Journal of Evolutionary Biology</t>
  </si>
  <si>
    <t>Journal of Evidence-Based Medicine</t>
  </si>
  <si>
    <t>Journal of Ecology</t>
  </si>
  <si>
    <t>Journal for Eighteenth-Century Studies</t>
  </si>
  <si>
    <t>Journal of Educational Measurement</t>
  </si>
  <si>
    <t>Journal of Engineering Education</t>
  </si>
  <si>
    <t>Journal of the European Economic Association</t>
  </si>
  <si>
    <t>10.1111/(ISSN)1542-4774</t>
  </si>
  <si>
    <t>JEEA</t>
  </si>
  <si>
    <t>1542-4766</t>
  </si>
  <si>
    <t>1542-4774</t>
  </si>
  <si>
    <t>Journal of Empirical Legal Studies</t>
  </si>
  <si>
    <t>Journal of Environmental Medicine</t>
  </si>
  <si>
    <t>10.1002/(ISSN)1099-1301</t>
  </si>
  <si>
    <t>JEM</t>
  </si>
  <si>
    <t>1095-1539</t>
  </si>
  <si>
    <t>1099-1301</t>
  </si>
  <si>
    <t>Journal of Economics &amp; Management Strategy</t>
  </si>
  <si>
    <t>Microscopy Research and Technique</t>
  </si>
  <si>
    <t>Journal of Electron Microscopy Technique</t>
  </si>
  <si>
    <t>10.1002/(ISSN)1553-0817</t>
  </si>
  <si>
    <t>0741-0581</t>
  </si>
  <si>
    <t>1553-0817</t>
  </si>
  <si>
    <t>Zeitschrift fÃ¼r Angewandte Entomologie</t>
  </si>
  <si>
    <t>10.1111/(ISSN)1439-0418a</t>
  </si>
  <si>
    <t>0044-2240</t>
  </si>
  <si>
    <t>Journal of Applied Entomology</t>
  </si>
  <si>
    <t>Journal of Evaluation in Clinical Practice</t>
  </si>
  <si>
    <t>Journal of Environmental Policy and Planning</t>
  </si>
  <si>
    <t>10.1002/(ISSN)1522-7200</t>
  </si>
  <si>
    <t>JEPP</t>
  </si>
  <si>
    <t>1523-908X</t>
  </si>
  <si>
    <t>1522-7200</t>
  </si>
  <si>
    <t>Journal of Esthetic and Restorative Dentistry</t>
  </si>
  <si>
    <t>The Japanese Economic Review</t>
  </si>
  <si>
    <t>Journal of Experimental Therapeutics and Oncology</t>
  </si>
  <si>
    <t>10.1111/(ISSN)1533-869X</t>
  </si>
  <si>
    <t>JET</t>
  </si>
  <si>
    <t>1359-4117</t>
  </si>
  <si>
    <t>1533-869X</t>
  </si>
  <si>
    <t>The Journal of Protozoology</t>
  </si>
  <si>
    <t>10.1111/(ISSN)1550-7408a</t>
  </si>
  <si>
    <t>0022-3921</t>
  </si>
  <si>
    <t>Journal of Eukaryotic Microbiology</t>
  </si>
  <si>
    <t>Journal of Experimental Zoology</t>
  </si>
  <si>
    <t>10.1002/(ISSN)1097-010X</t>
  </si>
  <si>
    <t>0022-104X</t>
  </si>
  <si>
    <t>1097-010X</t>
  </si>
  <si>
    <t>Journal of Experimental Zoology Part A: Comparative Experimental Biology</t>
  </si>
  <si>
    <t>10.1002/(ISSN)1552-499X</t>
  </si>
  <si>
    <t>1548-8969</t>
  </si>
  <si>
    <t>1552-499X</t>
  </si>
  <si>
    <t>Journal of Experimental Zoology Part A: Ecological Genetics and Physiology</t>
  </si>
  <si>
    <t>10.1002/(ISSN)1932-5231</t>
  </si>
  <si>
    <t>1932-5223</t>
  </si>
  <si>
    <t>1932-5231</t>
  </si>
  <si>
    <t>Journal of Experimental Zoology Part A: Ecological and Integrative Physiology</t>
  </si>
  <si>
    <t>Journal of Experimental Zoology Part B: Molecular and Developmental Evolution</t>
  </si>
  <si>
    <t>Journal of Fish Biology</t>
  </si>
  <si>
    <t>Journal of Food Biochemistry</t>
  </si>
  <si>
    <t>Juvenile Court Judges Journal</t>
  </si>
  <si>
    <t>10.1111/(ISSN)1755-6988a</t>
  </si>
  <si>
    <t>0022-7153</t>
  </si>
  <si>
    <t>Juvenile Justice</t>
  </si>
  <si>
    <t>10.1111/(ISSN)1755-6988b</t>
  </si>
  <si>
    <t>0093-7231</t>
  </si>
  <si>
    <t>Juvenile and Family Court Journal</t>
  </si>
  <si>
    <t>Journal of Fish Diseases</t>
  </si>
  <si>
    <t>Journal of Food Science</t>
  </si>
  <si>
    <t>Journal of Financial Research</t>
  </si>
  <si>
    <t>Journal of Food Lipids</t>
  </si>
  <si>
    <t>10.1111/(ISSN)1745-4522</t>
  </si>
  <si>
    <t>JFL</t>
  </si>
  <si>
    <t>1065-7258</t>
  </si>
  <si>
    <t>1745-4522</t>
  </si>
  <si>
    <t>Journal of Forensic Nursing</t>
  </si>
  <si>
    <t>10.1111/(ISSN)1939-3938</t>
  </si>
  <si>
    <t>JFN</t>
  </si>
  <si>
    <t>1556-3693</t>
  </si>
  <si>
    <t>1939-3938</t>
  </si>
  <si>
    <t>Journal of Forensic Sciences</t>
  </si>
  <si>
    <t>Journal fÃ¼r Ornithologie</t>
  </si>
  <si>
    <t>10.1111/(ISSN)1439-0361</t>
  </si>
  <si>
    <t>JFOR</t>
  </si>
  <si>
    <t>0021-8375</t>
  </si>
  <si>
    <t>1439-0361</t>
  </si>
  <si>
    <t>Journal of Food Process Engineering</t>
  </si>
  <si>
    <t>Journal of Food Processing and Preservation</t>
  </si>
  <si>
    <t>Journal of Food Quality</t>
  </si>
  <si>
    <t>10.1111/(ISSN)1745-4557</t>
  </si>
  <si>
    <t>JFQ</t>
  </si>
  <si>
    <t>0146-9428</t>
  </si>
  <si>
    <t>1745-4557</t>
  </si>
  <si>
    <t>Journal of Flood Risk Management</t>
  </si>
  <si>
    <t>JFRM</t>
  </si>
  <si>
    <t>Journal of Food Safety</t>
  </si>
  <si>
    <t>Journal of Food Science Education</t>
  </si>
  <si>
    <t>Journal of Family Theory &amp; Review</t>
  </si>
  <si>
    <t>Journal of General and Family Medicine</t>
  </si>
  <si>
    <t>10.1002/(ISSN)2189-7948</t>
  </si>
  <si>
    <t>JGF2</t>
  </si>
  <si>
    <t>2189-7948</t>
  </si>
  <si>
    <t>Journal of Gastroenterology and Hepatology</t>
  </si>
  <si>
    <t>JGH Open</t>
  </si>
  <si>
    <t>10.1002/(ISSN)2397-9070</t>
  </si>
  <si>
    <t>JGH3</t>
  </si>
  <si>
    <t>2397-9070</t>
  </si>
  <si>
    <t>Journal of General Internal Medicine</t>
  </si>
  <si>
    <t>10.1111/(ISSN)1525-1497</t>
  </si>
  <si>
    <t>JGI</t>
  </si>
  <si>
    <t>0884-8734</t>
  </si>
  <si>
    <t>1525-1497</t>
  </si>
  <si>
    <t>The Journal of Gene Medicine</t>
  </si>
  <si>
    <t>Journal of Geophysical Research</t>
  </si>
  <si>
    <t>10.1002/(ISSN)2156-2202</t>
  </si>
  <si>
    <t>JGR</t>
  </si>
  <si>
    <t>0148-0227</t>
  </si>
  <si>
    <t>2156-2202</t>
  </si>
  <si>
    <t>Journal of Geophysical Research: Space Physics</t>
  </si>
  <si>
    <t>10.1002/(ISSN)2156-2202a</t>
  </si>
  <si>
    <t>Journal of Geophysical Research: Solid Earth</t>
  </si>
  <si>
    <t>10.1002/(ISSN)2156-2202b</t>
  </si>
  <si>
    <t>Journal of Geophysical Research: Oceans</t>
  </si>
  <si>
    <t>10.1002/(ISSN)2156-2202c</t>
  </si>
  <si>
    <t>Journal of Geophysical Research: Atmospheres</t>
  </si>
  <si>
    <t>10.1002/(ISSN)2156-2202d</t>
  </si>
  <si>
    <t>Journal of Geophysical Research: Planets</t>
  </si>
  <si>
    <t>10.1002/(ISSN)2156-2202e</t>
  </si>
  <si>
    <t>Journal of Geophysical Research: Earth Surface</t>
  </si>
  <si>
    <t>10.1002/(ISSN)2156-2202f</t>
  </si>
  <si>
    <t>Journal of Geophysical Research: Biogeosciences</t>
  </si>
  <si>
    <t>10.1002/(ISSN)2156-2202g</t>
  </si>
  <si>
    <t>Journal of the American Geriatrics Society</t>
  </si>
  <si>
    <t>Journal of Graph Theory</t>
  </si>
  <si>
    <t>Journal of Hepato-Biliary-Pancreatic Surgery</t>
  </si>
  <si>
    <t>10.1002/(ISSN)1868-6982a</t>
  </si>
  <si>
    <t>0944-1166</t>
  </si>
  <si>
    <t>Journal of Hepato-Biliary-Pancreatic Sciences</t>
  </si>
  <si>
    <t>Journal of the History of the Behavioral Sciences</t>
  </si>
  <si>
    <t>Journal of Heterocyclic Chemistry</t>
  </si>
  <si>
    <t>Journal of The Historical Society</t>
  </si>
  <si>
    <t>10.1111/(ISSN)1540-5923</t>
  </si>
  <si>
    <t>JHIS</t>
  </si>
  <si>
    <t>1529-921X</t>
  </si>
  <si>
    <t>1540-5923</t>
  </si>
  <si>
    <t>Journal of Hospital Medicine</t>
  </si>
  <si>
    <t>10.1002/(ISSN)1553-5606</t>
  </si>
  <si>
    <t>JHM</t>
  </si>
  <si>
    <t>1553-5592</t>
  </si>
  <si>
    <t>1553-5606</t>
  </si>
  <si>
    <t>Journal of Human Nutrition and Dietetics</t>
  </si>
  <si>
    <t>Journal of Quality Assurance</t>
  </si>
  <si>
    <t>10.1111/(ISSN)1945-1474a</t>
  </si>
  <si>
    <t>JHQ</t>
  </si>
  <si>
    <t>1062-0273</t>
  </si>
  <si>
    <t>1945-1474</t>
  </si>
  <si>
    <t>Journal for Healthcare Quality</t>
  </si>
  <si>
    <t>10.1111/(ISSN)1945-1474</t>
  </si>
  <si>
    <t>1062-2551</t>
  </si>
  <si>
    <t>Perspectives in Healthcare Risk Management</t>
  </si>
  <si>
    <t>10.1002/(ISSN)2040-0861a</t>
  </si>
  <si>
    <t>0899-1073</t>
  </si>
  <si>
    <t>Journal of Healthcare Risk Management</t>
  </si>
  <si>
    <t>10.7448/(ISSN)1758-2652</t>
  </si>
  <si>
    <t>JIA2</t>
  </si>
  <si>
    <t>0000-0001</t>
  </si>
  <si>
    <t>10.1002/(ISSN)1758-2652</t>
  </si>
  <si>
    <t>1758-2652</t>
  </si>
  <si>
    <t>Journal of the Institute of Brewing</t>
  </si>
  <si>
    <t>Journal of the Federated Institutes of Brewing</t>
  </si>
  <si>
    <t>10.1002/(ISSN)2050-0416a</t>
  </si>
  <si>
    <t>2050-2249</t>
  </si>
  <si>
    <t>Transactions of the Laboratory Club</t>
  </si>
  <si>
    <t>10.1002/(ISSN)2397-3323</t>
  </si>
  <si>
    <t>2397-3293</t>
  </si>
  <si>
    <t>2397-3323</t>
  </si>
  <si>
    <t>Transactions of the Institute of Brewing</t>
  </si>
  <si>
    <t>10.1002/(ISSN)2397-3331</t>
  </si>
  <si>
    <t>2397-3307</t>
  </si>
  <si>
    <t>2397-3331</t>
  </si>
  <si>
    <t>Journal of Intensive Care Medicine</t>
  </si>
  <si>
    <t>10.1111/(ISSN)1525-1489</t>
  </si>
  <si>
    <t>JIC</t>
  </si>
  <si>
    <t>0885-0666</t>
  </si>
  <si>
    <t>1525-1489</t>
  </si>
  <si>
    <t>Journal of Investigative and Clinical Dentistry</t>
  </si>
  <si>
    <t>Journal of International Development</t>
  </si>
  <si>
    <t>Journal of Industrial Ecology</t>
  </si>
  <si>
    <t>Journal of International Financial Management &amp; Accounting</t>
  </si>
  <si>
    <t>Journal of Interdisciplinary Nanomedicine</t>
  </si>
  <si>
    <t>10.1002/(ISSN)2058-3273</t>
  </si>
  <si>
    <t>JIN2</t>
  </si>
  <si>
    <t>2058-3273</t>
  </si>
  <si>
    <t>Journal of Investigative Psychology and Offender Profiling</t>
  </si>
  <si>
    <t>Journal of Integrative Plant Biology</t>
  </si>
  <si>
    <t>Journal of Intellectual Disability Research</t>
  </si>
  <si>
    <t>Nihon Kyukyu Igakukai Zasshi: Journal of Japanese Association for Acute Medicine</t>
  </si>
  <si>
    <t>Japan Journal of Nursing Science</t>
  </si>
  <si>
    <t>Journal of Leukocyte Biology</t>
  </si>
  <si>
    <t>10.1189/(ISSN)1938-3673</t>
  </si>
  <si>
    <t>Journal of Labelled Compounds</t>
  </si>
  <si>
    <t>10.1002/(ISSN)1099-1344a</t>
  </si>
  <si>
    <t>0022-2135</t>
  </si>
  <si>
    <t>Journal of Labelled Compounds and Radiopharmaceuticals</t>
  </si>
  <si>
    <t>The Latin American Anthropology Review</t>
  </si>
  <si>
    <t>10.1111/(ISSN)1548-7180</t>
  </si>
  <si>
    <t>1045-7577</t>
  </si>
  <si>
    <t>1548-7180</t>
  </si>
  <si>
    <t>Journal of Latin American Anthropology</t>
  </si>
  <si>
    <t>10.1111/(ISSN)1548-7180a</t>
  </si>
  <si>
    <t>1085-7052</t>
  </si>
  <si>
    <t>The Journal of Latin American and Caribbean Anthropology</t>
  </si>
  <si>
    <t>Contributions of the Latin American Anthropology Group</t>
  </si>
  <si>
    <t>10.1111/(ISSN)1935-4940a</t>
  </si>
  <si>
    <t>International Journal of Language &amp; Communication Disorders</t>
  </si>
  <si>
    <t>Journal of Lower Genital Tract Disease</t>
  </si>
  <si>
    <t>10.1111/(ISSN)1526-0976</t>
  </si>
  <si>
    <t>JLG</t>
  </si>
  <si>
    <t>1089-2591</t>
  </si>
  <si>
    <t>1526-0976</t>
  </si>
  <si>
    <t>The Journal of Law, Medicine &amp; Ethics</t>
  </si>
  <si>
    <t>10.1111/(ISSN)1748-720X</t>
  </si>
  <si>
    <t>JLME</t>
  </si>
  <si>
    <t>1073-1105</t>
  </si>
  <si>
    <t>1748-720X</t>
  </si>
  <si>
    <t>Journal of the London Mathematical Society</t>
  </si>
  <si>
    <t>Journal of Leadership Studies</t>
  </si>
  <si>
    <t>Journal of Legal Studies Education</t>
  </si>
  <si>
    <t>Journal of Money, Credit and Banking</t>
  </si>
  <si>
    <t>Journal of Multicultural Counseling and Development</t>
  </si>
  <si>
    <t>Journal of Non-White Concerns in Personnel and Guidance</t>
  </si>
  <si>
    <t>10.1002/(ISSN)2164-4950</t>
  </si>
  <si>
    <t>0090-5461</t>
  </si>
  <si>
    <t>2164-4950</t>
  </si>
  <si>
    <t>Journal of Muscle Foods</t>
  </si>
  <si>
    <t>10.1111/(ISSN)1745-4573</t>
  </si>
  <si>
    <t>JMF</t>
  </si>
  <si>
    <t>1046-0756</t>
  </si>
  <si>
    <t>1745-4573</t>
  </si>
  <si>
    <t>Journal of Marital and Family Therapy</t>
  </si>
  <si>
    <t>Journal of Metamorphic Geology</t>
  </si>
  <si>
    <t>Journal of Microscopy</t>
  </si>
  <si>
    <t>Journal of the Royal Microscopical Society</t>
  </si>
  <si>
    <t>10.1111/(ISSN)1365-2818a</t>
  </si>
  <si>
    <t>0368-3974</t>
  </si>
  <si>
    <t>Transactions of The Microscopical Society &amp; Journal</t>
  </si>
  <si>
    <t>10.1111/(ISSN)1365-2818c</t>
  </si>
  <si>
    <t>0962-7375</t>
  </si>
  <si>
    <t>Transactions of the Microscopical Society of London</t>
  </si>
  <si>
    <t>10.1111/(ISSN)1365-2818d</t>
  </si>
  <si>
    <t>2047-1483</t>
  </si>
  <si>
    <t>The Monthly Microscopical Journal</t>
  </si>
  <si>
    <t>10.1111/(ISSN)1365-2818b</t>
  </si>
  <si>
    <t>2047-1491</t>
  </si>
  <si>
    <t>The Microscopic Journal and Structural Record</t>
  </si>
  <si>
    <t>10.1111/(ISSN)1365-2818e</t>
  </si>
  <si>
    <t>2047-9751</t>
  </si>
  <si>
    <t>Journal of Morphology</t>
  </si>
  <si>
    <t>Journal of Medical Primatology</t>
  </si>
  <si>
    <t>JMPL</t>
  </si>
  <si>
    <t>Journal of Molecular Recognition</t>
  </si>
  <si>
    <t>Journal of Magnetic Resonance Imaging</t>
  </si>
  <si>
    <t>Radiographer</t>
  </si>
  <si>
    <t>10.1002/(ISSN)2051-3909a</t>
  </si>
  <si>
    <t>JMRS</t>
  </si>
  <si>
    <t>0033-8273</t>
  </si>
  <si>
    <t>2051-3909</t>
  </si>
  <si>
    <t>Journal of Medical Radiation Sciences</t>
  </si>
  <si>
    <t>10.1002/(ISSN)2051-3909</t>
  </si>
  <si>
    <t>2051-3895</t>
  </si>
  <si>
    <t>Organic Mass Spectrometry</t>
  </si>
  <si>
    <t>10.1002/(ISSN)1096-9888d</t>
  </si>
  <si>
    <t>0030-493X</t>
  </si>
  <si>
    <t>Journal of Mass Spectrometry</t>
  </si>
  <si>
    <t>Journal of Medical Virology</t>
  </si>
  <si>
    <t>Journal of Midwifery &amp; Women's Health</t>
  </si>
  <si>
    <t>Bulletin of the American College of Nurse-Midwives</t>
  </si>
  <si>
    <t>10.1111/(ISSN)1879-1565a</t>
  </si>
  <si>
    <t>0002-8002</t>
  </si>
  <si>
    <t>1879-1565</t>
  </si>
  <si>
    <t>Journal of Nurse-Midwifery</t>
  </si>
  <si>
    <t>10.1111/(ISSN)1879-1565</t>
  </si>
  <si>
    <t>0091-2182</t>
  </si>
  <si>
    <t>Bulletin of the American College of Nurse-Midwifery</t>
  </si>
  <si>
    <t>10.1111/(ISSN)1879-1565b</t>
  </si>
  <si>
    <t>0098-3721</t>
  </si>
  <si>
    <t>Journal of Neurochemistry</t>
  </si>
  <si>
    <t>Journal of Neuroendocrinology</t>
  </si>
  <si>
    <t>International Journal of Numerical Modelling: Electronic Networks, Devices and Fields</t>
  </si>
  <si>
    <t>Journal of Neuropsychology</t>
  </si>
  <si>
    <t>Journal of Neuroscience Research</t>
  </si>
  <si>
    <t>Journal of the Peripheral Nervous System</t>
  </si>
  <si>
    <t>Image</t>
  </si>
  <si>
    <t>10.1111/(ISSN)1547-5069b</t>
  </si>
  <si>
    <t>0363-2792</t>
  </si>
  <si>
    <t>Image: the Journal of Nursing Scholarship</t>
  </si>
  <si>
    <t>10.1111/(ISSN)1547-5069a</t>
  </si>
  <si>
    <t>0743-5150</t>
  </si>
  <si>
    <t>Journal of Nursing Scholarship</t>
  </si>
  <si>
    <t>Journal of Anatomy</t>
  </si>
  <si>
    <t>Journal of Arrhythmia</t>
  </si>
  <si>
    <t>10.1002/(ISSN)1883-2148</t>
  </si>
  <si>
    <t>JOA3</t>
  </si>
  <si>
    <t>1880-4276</t>
  </si>
  <si>
    <t>1883-2148</t>
  </si>
  <si>
    <t>Journal of Agrarian Change</t>
  </si>
  <si>
    <t>Journal of Architectural Education</t>
  </si>
  <si>
    <t>10.1111/(ISSN)1531-314X</t>
  </si>
  <si>
    <t>JOAE</t>
  </si>
  <si>
    <t>1046-4883</t>
  </si>
  <si>
    <t>1531-314X</t>
  </si>
  <si>
    <t>Journal of Analytical Psychology</t>
  </si>
  <si>
    <t>1468-5922</t>
  </si>
  <si>
    <t>Journal of Accounting Research</t>
  </si>
  <si>
    <t>Journal of Organizational Behavior</t>
  </si>
  <si>
    <t>Journal of Climatology</t>
  </si>
  <si>
    <t>10.1002/(ISSN)1097-0088a</t>
  </si>
  <si>
    <t>0196-1748</t>
  </si>
  <si>
    <t>International Journal of Climatology</t>
  </si>
  <si>
    <t>Journal of Consumer Affairs</t>
  </si>
  <si>
    <t>The Journal of Creative Behavior</t>
  </si>
  <si>
    <t>Journal of College Counseling</t>
  </si>
  <si>
    <t>Journal of Cosmetic Dermatology</t>
  </si>
  <si>
    <t>Journal of Clinical Nursing</t>
  </si>
  <si>
    <t>Journal of Chinese Philosophy</t>
  </si>
  <si>
    <t>Journal of Cardiac Surgery</t>
  </si>
  <si>
    <t>National Productivity Review</t>
  </si>
  <si>
    <t>10.1002/(ISSN)1520-6734</t>
  </si>
  <si>
    <t>0277-8556</t>
  </si>
  <si>
    <t>1520-6734</t>
  </si>
  <si>
    <t>Global Business and Organizational Excellence</t>
  </si>
  <si>
    <t>Journal of Employment Counseling</t>
  </si>
  <si>
    <t>Journal of Economic Surveys</t>
  </si>
  <si>
    <t>The Journal of Finance</t>
  </si>
  <si>
    <t>Journal of Field Ornithology</t>
  </si>
  <si>
    <t>Journal of Family Therapy</t>
  </si>
  <si>
    <t>The Journal of The Asian federation of Obstetrics and Gynaecology</t>
  </si>
  <si>
    <t>10.1111/(ISSN)1447-0756a</t>
  </si>
  <si>
    <t>0377-0532</t>
  </si>
  <si>
    <t>Asia-Oceania Journal of Obstetrics and Gynaecology</t>
  </si>
  <si>
    <t>10.1111/(ISSN)1447-0756b</t>
  </si>
  <si>
    <t>0389-2328</t>
  </si>
  <si>
    <t>Journal of Obstetrics and Gynaecology</t>
  </si>
  <si>
    <t>10.1111/(ISSN)1447-0756c</t>
  </si>
  <si>
    <t>1340-9654</t>
  </si>
  <si>
    <t>Journal of Obstetrics and Gynaecology Research</t>
  </si>
  <si>
    <t>Journal of Obstetric, Gynecologic, &amp; Neonatal Nursing</t>
  </si>
  <si>
    <t>10.1111/(ISSN)1552-6909</t>
  </si>
  <si>
    <t>JOGN</t>
  </si>
  <si>
    <t>0884-2175</t>
  </si>
  <si>
    <t>1552-6909</t>
  </si>
  <si>
    <t>The Journal of Humanistic Counseling</t>
  </si>
  <si>
    <t>The Journal of Humanistic Education and Development</t>
  </si>
  <si>
    <t>10.1002/(ISSN)2164-4683</t>
  </si>
  <si>
    <t>0735-6846</t>
  </si>
  <si>
    <t>2164-4683</t>
  </si>
  <si>
    <t>The Journal of Humanistic Counseling, Education and Development</t>
  </si>
  <si>
    <t>10.1002/(ISSN)2164-490X</t>
  </si>
  <si>
    <t>1931-0293</t>
  </si>
  <si>
    <t>2164-490X</t>
  </si>
  <si>
    <t>The Humanist Educator</t>
  </si>
  <si>
    <t>10.1002/(ISSN)2164-6163</t>
  </si>
  <si>
    <t>0362-9783</t>
  </si>
  <si>
    <t>2164-6163</t>
  </si>
  <si>
    <t>SPATE: Journal of Student Personnel Association for Teacher Education</t>
  </si>
  <si>
    <t>10.1002/(ISSN)2164-6171</t>
  </si>
  <si>
    <t>0036-1836</t>
  </si>
  <si>
    <t>2164-6171</t>
  </si>
  <si>
    <t>Journal of Historical Sociology</t>
  </si>
  <si>
    <t>Journal of Interventional Cardiology</t>
  </si>
  <si>
    <t>10.1111/(ISSN)1540-8183</t>
  </si>
  <si>
    <t>JOIC</t>
  </si>
  <si>
    <t>0896-4327</t>
  </si>
  <si>
    <t>1540-8183</t>
  </si>
  <si>
    <t>Journal of Interior Design</t>
  </si>
  <si>
    <t>The Journal of Industrial Economics</t>
  </si>
  <si>
    <t>Acta Medica Scandinavica</t>
  </si>
  <si>
    <t>10.1111/(ISSN)0954-6820a</t>
  </si>
  <si>
    <t>0001-6101</t>
  </si>
  <si>
    <t>Nordiskt Medicinskt Arkiv</t>
  </si>
  <si>
    <t>10.1111/(ISSN)0954-6820</t>
  </si>
  <si>
    <t>0365-3250</t>
  </si>
  <si>
    <t>Medicinskt Archiv</t>
  </si>
  <si>
    <t>10.1111/(ISSN)0954-6820b</t>
  </si>
  <si>
    <t>0369-4879</t>
  </si>
  <si>
    <t>Journal of Internal Medicine</t>
  </si>
  <si>
    <t>The Journal of Industrial Relations</t>
  </si>
  <si>
    <t>10.1111/(ISSN)1472-9296</t>
  </si>
  <si>
    <t>JOIR</t>
  </si>
  <si>
    <t>0022-1856</t>
  </si>
  <si>
    <t>1472-9296</t>
  </si>
  <si>
    <t>Journal of Linguistic Anthropology</t>
  </si>
  <si>
    <t>Journal of Law and Society</t>
  </si>
  <si>
    <t>Journal of Marriage and Family</t>
  </si>
  <si>
    <t>Journal of Management Studies</t>
  </si>
  <si>
    <t>Journal of Neuroimaging</t>
  </si>
  <si>
    <t>Journal of Nursing Management</t>
  </si>
  <si>
    <t>Occupational Psychology</t>
  </si>
  <si>
    <t>10.1111/(ISSN)2044-8325b</t>
  </si>
  <si>
    <t>0029-7976</t>
  </si>
  <si>
    <t>Journal of Occupational Psychology</t>
  </si>
  <si>
    <t>10.1111/(ISSN)2044-8325a</t>
  </si>
  <si>
    <t>0305-8107</t>
  </si>
  <si>
    <t>Journal of Occupational and Organizational Psychology</t>
  </si>
  <si>
    <t>Journal of Oral Rehabilitation</t>
  </si>
  <si>
    <t>Journal of Oral Pathology &amp; Medicine</t>
  </si>
  <si>
    <t>Journal of Philosophy of Education</t>
  </si>
  <si>
    <t>Journal of Politics</t>
  </si>
  <si>
    <t>10.1111/(ISSN)1468-2508</t>
  </si>
  <si>
    <t>JOPO</t>
  </si>
  <si>
    <t>0022-3816</t>
  </si>
  <si>
    <t>1468-2508</t>
  </si>
  <si>
    <t>Journal of Political Philosophy</t>
  </si>
  <si>
    <t>Journal of Prosthodontics</t>
  </si>
  <si>
    <t>Journal of Personality</t>
  </si>
  <si>
    <t>Journal of Orthopaedic Research</t>
  </si>
  <si>
    <t>Journal of Research on Adolescence</t>
  </si>
  <si>
    <t>EDTNA-ERCA Journal</t>
  </si>
  <si>
    <t>10.1111/(ISSN)1755-6686a</t>
  </si>
  <si>
    <t>1019-083X</t>
  </si>
  <si>
    <t>Journal of Renal Care</t>
  </si>
  <si>
    <t>Journal of Religious Ethics</t>
  </si>
  <si>
    <t>Journal of Religious History</t>
  </si>
  <si>
    <t>Journal of Risk and Insurance</t>
  </si>
  <si>
    <t>Journal of Regional Science</t>
  </si>
  <si>
    <t>Journal of Scheduling</t>
  </si>
  <si>
    <t>10.1002/(ISSN)1099-1425</t>
  </si>
  <si>
    <t>JOS</t>
  </si>
  <si>
    <t>1094-6136</t>
  </si>
  <si>
    <t>1099-1425</t>
  </si>
  <si>
    <t>Journal of School Health</t>
  </si>
  <si>
    <t>Journal of Social Issues</t>
  </si>
  <si>
    <t>Journal of Sociolinguistics</t>
  </si>
  <si>
    <t>Journal of Social Philosophy</t>
  </si>
  <si>
    <t>Journal of Sensory Studies</t>
  </si>
  <si>
    <t>Journal of Paediatrics and Child Health</t>
  </si>
  <si>
    <t>The Journal of Popular Culture</t>
  </si>
  <si>
    <t>Journal of Applied Ecology</t>
  </si>
  <si>
    <t>Journal of Parenteral and Enteral Nutrition</t>
  </si>
  <si>
    <t>Journal of Periodontology</t>
  </si>
  <si>
    <t>10.1902/(ISSN)1943-3670</t>
  </si>
  <si>
    <t>Journal of Periodontology-Periodontics</t>
  </si>
  <si>
    <t>10.1902/(ISSN)1943-3670b</t>
  </si>
  <si>
    <t>0095-960X</t>
  </si>
  <si>
    <t>The Journal of Periodontology</t>
  </si>
  <si>
    <t>10.1902/(ISSN)1943-3670c</t>
  </si>
  <si>
    <t>1049-8885</t>
  </si>
  <si>
    <t>Journal of Public Economic Theory</t>
  </si>
  <si>
    <t>Journal of Petroleum Geology</t>
  </si>
  <si>
    <t>Journal of Phytopathology</t>
  </si>
  <si>
    <t>Journal of Public Health Dentistry</t>
  </si>
  <si>
    <t>Journal of Pharmacy and Pharmacology</t>
  </si>
  <si>
    <t>Pharmacy and Pharmacology Communications</t>
  </si>
  <si>
    <t>10.1111/(ISSN)2042-7158a</t>
  </si>
  <si>
    <t>1460-8081</t>
  </si>
  <si>
    <t>Journal of Pharmaceutical Health Services Research</t>
  </si>
  <si>
    <t>Journal of Product Innovation Management</t>
  </si>
  <si>
    <t>Journal of Psychiatric and Mental Health Nursing</t>
  </si>
  <si>
    <t>Journal of Popular Music Studies</t>
  </si>
  <si>
    <t>10.1111/(ISSN)1533-1598</t>
  </si>
  <si>
    <t>JPMS</t>
  </si>
  <si>
    <t>1524-2226</t>
  </si>
  <si>
    <t>1533-1598</t>
  </si>
  <si>
    <t>Zeitschrift fÃ¼r Tierphysiologie TierernÃ¤hrung und Futtermittelkunde</t>
  </si>
  <si>
    <t>10.1111/(ISSN)1439-0396a</t>
  </si>
  <si>
    <t>0044-3565</t>
  </si>
  <si>
    <t>Zeitschrift fÃ¼r TierernÃ¤hrung und Futtermittelkunde</t>
  </si>
  <si>
    <t>10.1111/(ISSN)1439-0396b</t>
  </si>
  <si>
    <t>0373-0069</t>
  </si>
  <si>
    <t>Journal of Animal Physiology and Animal Nutrition</t>
  </si>
  <si>
    <t>Journal of Psychological Issues in Organizational Culture</t>
  </si>
  <si>
    <t>10.1002/(ISSN)2041-8426</t>
  </si>
  <si>
    <t>JPOC</t>
  </si>
  <si>
    <t>2041-8418</t>
  </si>
  <si>
    <t>2041-8426</t>
  </si>
  <si>
    <t>Journal of Porphyrins and Phthalocyanines</t>
  </si>
  <si>
    <t>10.1002/(ISSN)1099-1409</t>
  </si>
  <si>
    <t>JPP</t>
  </si>
  <si>
    <t>1088-4246</t>
  </si>
  <si>
    <t>1099-1409</t>
  </si>
  <si>
    <t>Journal of Policy and Practice in Intellectual Disabilities</t>
  </si>
  <si>
    <t>The Australian Journal of Hospital Pharmacy</t>
  </si>
  <si>
    <t>10.1002/(ISSN)0310-6810</t>
  </si>
  <si>
    <t>0310-6810</t>
  </si>
  <si>
    <t>Journal of Pharmacy Practice and Research</t>
  </si>
  <si>
    <t>Japanese Psychological Research</t>
  </si>
  <si>
    <t>10.1111/(ISSN)1468-5884</t>
  </si>
  <si>
    <t>JPR</t>
  </si>
  <si>
    <t>0021-5368</t>
  </si>
  <si>
    <t>1468-5884</t>
  </si>
  <si>
    <t>Journal of Pineal Research</t>
  </si>
  <si>
    <t>JPRL</t>
  </si>
  <si>
    <t>Journal of Pharmaceutical Sciences</t>
  </si>
  <si>
    <t>10.1002/(ISSN)1520-6017</t>
  </si>
  <si>
    <t>JPS</t>
  </si>
  <si>
    <t>0022-3549</t>
  </si>
  <si>
    <t>1520-6017</t>
  </si>
  <si>
    <t>Journal of the American Pharmaceutical Association</t>
  </si>
  <si>
    <t>10.1002/(ISSN)1930-2169</t>
  </si>
  <si>
    <t>0898-140X</t>
  </si>
  <si>
    <t>1930-2169</t>
  </si>
  <si>
    <t>10.1002/(ISSN)1930-2304</t>
  </si>
  <si>
    <t>0095-9553</t>
  </si>
  <si>
    <t>1930-2304</t>
  </si>
  <si>
    <t>Journal of Phycology</t>
  </si>
  <si>
    <t>Journal of Quality in Clinical Practice</t>
  </si>
  <si>
    <t>10.1111/(ISSN)1440-1762</t>
  </si>
  <si>
    <t>JQC</t>
  </si>
  <si>
    <t>1320-5455</t>
  </si>
  <si>
    <t>1440-1762</t>
  </si>
  <si>
    <t>Journal of Quaternary Science</t>
  </si>
  <si>
    <t>Journal of the Royal Anthropological Institute</t>
  </si>
  <si>
    <t>Journal of Periodontal Research</t>
  </si>
  <si>
    <t>The Journal of Rural Health</t>
  </si>
  <si>
    <t>Journal of Research in Reading</t>
  </si>
  <si>
    <t>Journal of Rapid Methods &amp; Automation in Microbiology</t>
  </si>
  <si>
    <t>10.1111/(ISSN)1745-4581</t>
  </si>
  <si>
    <t>JRM</t>
  </si>
  <si>
    <t>1060-3999</t>
  </si>
  <si>
    <t>1745-4581</t>
  </si>
  <si>
    <t>Journal of Raman Spectroscopy</t>
  </si>
  <si>
    <t>Journal of Research in Special Educational Needs</t>
  </si>
  <si>
    <t>Research Synthesis Methods</t>
  </si>
  <si>
    <t>Journal of the Society for the Anthropology of Europe</t>
  </si>
  <si>
    <t>10.1111/(ISSN)1556-5823</t>
  </si>
  <si>
    <t>JSAE</t>
  </si>
  <si>
    <t>1535-5632</t>
  </si>
  <si>
    <t>1556-5823</t>
  </si>
  <si>
    <t>Society for the Anthropology of Europe Bulletin</t>
  </si>
  <si>
    <t>10.1111/(ISSN)1556-5823a</t>
  </si>
  <si>
    <t>Journal of Small Animal Practice</t>
  </si>
  <si>
    <t>Journal of Small Business Management</t>
  </si>
  <si>
    <t>Strategic Change</t>
  </si>
  <si>
    <t>Journal of Supreme Court History</t>
  </si>
  <si>
    <t>Journal of Purchasing</t>
  </si>
  <si>
    <t>10.1111/(ISSN)1745-493Xc</t>
  </si>
  <si>
    <t>0022-4030</t>
  </si>
  <si>
    <t>Journal of Purchasing and Materials Management</t>
  </si>
  <si>
    <t>10.1111/(ISSN)1745-493Xb</t>
  </si>
  <si>
    <t>0094-8594</t>
  </si>
  <si>
    <t>International Journal of Purchasing and Materials Management</t>
  </si>
  <si>
    <t>10.1111/(ISSN)1745-493Xa</t>
  </si>
  <si>
    <t>1055-6001</t>
  </si>
  <si>
    <t>Journal of Supply Chain Management</t>
  </si>
  <si>
    <t>Journal of Surfactants and Detergents</t>
  </si>
  <si>
    <t>Journal of Systematics and Evolution</t>
  </si>
  <si>
    <t>Journal of the Science of Food and Agriculture</t>
  </si>
  <si>
    <t>Journal of the Society for Information Display</t>
  </si>
  <si>
    <t>Journal of Synthetic Lubrication</t>
  </si>
  <si>
    <t>10.1002/(ISSN)1557-6841</t>
  </si>
  <si>
    <t>JSL</t>
  </si>
  <si>
    <t>0265-6582</t>
  </si>
  <si>
    <t>1557-6841</t>
  </si>
  <si>
    <t>The Journal of Sexual Medicine</t>
  </si>
  <si>
    <t>10.1111/(ISSN)1743-6109</t>
  </si>
  <si>
    <t>JSM</t>
  </si>
  <si>
    <t>1743-6095</t>
  </si>
  <si>
    <t>1743-6109</t>
  </si>
  <si>
    <t>Journal of Surgical Oncology</t>
  </si>
  <si>
    <t>JOR SPINE</t>
  </si>
  <si>
    <t>10.1002/(ISSN)2572-1143</t>
  </si>
  <si>
    <t>JSP2</t>
  </si>
  <si>
    <t>2572-1143</t>
  </si>
  <si>
    <t>Journal for Specialists in Pediatric Nursing</t>
  </si>
  <si>
    <t>Journal of Sleep Research</t>
  </si>
  <si>
    <t>Journal of Supramolecular Structure</t>
  </si>
  <si>
    <t>10.1002/(ISSN)1547-9366</t>
  </si>
  <si>
    <t>JSS</t>
  </si>
  <si>
    <t>0091-7419</t>
  </si>
  <si>
    <t>1547-9366</t>
  </si>
  <si>
    <t>Journal for the Scientific Study of Religion</t>
  </si>
  <si>
    <t>Sports Technology</t>
  </si>
  <si>
    <t>10.1002/(ISSN)1934-6190</t>
  </si>
  <si>
    <t>JST</t>
  </si>
  <si>
    <t>1934-6182</t>
  </si>
  <si>
    <t>1934-6190</t>
  </si>
  <si>
    <t>Journal of Synchrotron Radiation</t>
  </si>
  <si>
    <t>10.1111/(ISSN)1600-5775</t>
  </si>
  <si>
    <t>Journal of Thrombosis and Haemostasis</t>
  </si>
  <si>
    <t>Journal of Travel Medicine</t>
  </si>
  <si>
    <t>10.1111/(ISSN)1708-8305</t>
  </si>
  <si>
    <t>JTM</t>
  </si>
  <si>
    <t>1195-1982</t>
  </si>
  <si>
    <t>1708-8305</t>
  </si>
  <si>
    <t>International Journal of Tourism Research</t>
  </si>
  <si>
    <t>The Journal of Trace Elements in Experimental Medicine</t>
  </si>
  <si>
    <t>10.1002/(ISSN)1520-670X</t>
  </si>
  <si>
    <t>JTRA</t>
  </si>
  <si>
    <t>0896-548X</t>
  </si>
  <si>
    <t>1520-670X</t>
  </si>
  <si>
    <t>Journal of Traumatic Stress</t>
  </si>
  <si>
    <t>Journal of Theoretical Social Psychology</t>
  </si>
  <si>
    <t>Journal of Time Series Analysis</t>
  </si>
  <si>
    <t>Journal for the Theory of Social Behaviour</t>
  </si>
  <si>
    <t>Journal of Texture Studies</t>
  </si>
  <si>
    <t>Journal of Urban Affairs</t>
  </si>
  <si>
    <t>10.1111/(ISSN)1467-9906</t>
  </si>
  <si>
    <t>JUAF</t>
  </si>
  <si>
    <t>0735-2166</t>
  </si>
  <si>
    <t>1467-9906</t>
  </si>
  <si>
    <t>Journal of Ultrasound in Medicine</t>
  </si>
  <si>
    <t>Journal of Vector Ecology</t>
  </si>
  <si>
    <t>10.1111/(ISSN)1948-7134</t>
  </si>
  <si>
    <t>JVEC</t>
  </si>
  <si>
    <t>1081-1710</t>
  </si>
  <si>
    <t>1948-7134</t>
  </si>
  <si>
    <t>Journal of Viral Hepatitis</t>
  </si>
  <si>
    <t>Journal of Veterinary Internal Medicine</t>
  </si>
  <si>
    <t>10.1111/(ISSN)1939-1676</t>
  </si>
  <si>
    <t>JVIM</t>
  </si>
  <si>
    <t>0891-6640</t>
  </si>
  <si>
    <t>1939-1676</t>
  </si>
  <si>
    <t>Journal of Veterinary Pharmacology and Therapeutics</t>
  </si>
  <si>
    <t>Journal of Vegetation Science</t>
  </si>
  <si>
    <t>Proceedings of the annual meeting - World Mariculture Society</t>
  </si>
  <si>
    <t>10.1111/(ISSN)1749-7345c</t>
  </si>
  <si>
    <t>0164-0399</t>
  </si>
  <si>
    <t>Journal of the World Mariculture Society</t>
  </si>
  <si>
    <t>10.1111/(ISSN)1749-7345a</t>
  </si>
  <si>
    <t>0735-0147</t>
  </si>
  <si>
    <t>Proceedings of the World Mariculture Society</t>
  </si>
  <si>
    <t>10.1111/(ISSN)1749-7345b</t>
  </si>
  <si>
    <t>0748-3260</t>
  </si>
  <si>
    <t>Journal of the World Aquaculture Society</t>
  </si>
  <si>
    <t>Proceedings of the annual workshop - World Mariculture Society</t>
  </si>
  <si>
    <t>10.1111/(ISSN)1749-7345d</t>
  </si>
  <si>
    <t>1043-5166</t>
  </si>
  <si>
    <t>The Journal of World Intellectual Property</t>
  </si>
  <si>
    <t>The Journal of Wildlife Management</t>
  </si>
  <si>
    <t>The Transactions of the Zoological Society of London</t>
  </si>
  <si>
    <t>10.1111/(ISSN)1469-7998a</t>
  </si>
  <si>
    <t>0084-5620</t>
  </si>
  <si>
    <t>Proceedings of the Zoological Society of London</t>
  </si>
  <si>
    <t>10.1111/(ISSN)1469-7998b</t>
  </si>
  <si>
    <t>0370-2774</t>
  </si>
  <si>
    <t>Journal of Zoology</t>
  </si>
  <si>
    <t>Journal of Zoological Systematics and Evolutionary Research</t>
  </si>
  <si>
    <t>International Journal of Chemical Kinetics</t>
  </si>
  <si>
    <t>Knowledge and Process Management</t>
  </si>
  <si>
    <t>Kyklos</t>
  </si>
  <si>
    <t>Laboratoriums Medizin</t>
  </si>
  <si>
    <t>10.1111/(ISSN)1439-0477</t>
  </si>
  <si>
    <t>LABM</t>
  </si>
  <si>
    <t>0342-3026</t>
  </si>
  <si>
    <t>1439-0477</t>
  </si>
  <si>
    <t>Letters in Applied Microbiology</t>
  </si>
  <si>
    <t>Language Learning</t>
  </si>
  <si>
    <t>Law &amp; Policy</t>
  </si>
  <si>
    <t>Journal of Interamerican Studies and World Affairs</t>
  </si>
  <si>
    <t>10.1111/(ISSN)1548-2456a</t>
  </si>
  <si>
    <t>LAPS</t>
  </si>
  <si>
    <t>0022-1937</t>
  </si>
  <si>
    <t>1548-2456</t>
  </si>
  <si>
    <t>Latin American Politics and Society</t>
  </si>
  <si>
    <t>10.1111/(ISSN)1548-2456</t>
  </si>
  <si>
    <t>1531-426X</t>
  </si>
  <si>
    <t>The Laryngoscope</t>
  </si>
  <si>
    <t>Law &amp; Society Review</t>
  </si>
  <si>
    <t>Legal and Criminological Psychology</t>
  </si>
  <si>
    <t>Land Degradation &amp; Development</t>
  </si>
  <si>
    <t>Learning Disabilities Research &amp; Practice</t>
  </si>
  <si>
    <t>Learned Publishing</t>
  </si>
  <si>
    <t>Legal Studies</t>
  </si>
  <si>
    <t>10.1111/(ISSN)1748-121X</t>
  </si>
  <si>
    <t>LEST</t>
  </si>
  <si>
    <t>0261-3875</t>
  </si>
  <si>
    <t>1748-121X</t>
  </si>
  <si>
    <t>Lethaia</t>
  </si>
  <si>
    <t>Leviathan</t>
  </si>
  <si>
    <t>10.1111/(ISSN)1750-1849</t>
  </si>
  <si>
    <t>LEVI</t>
  </si>
  <si>
    <t>1525-6995</t>
  </si>
  <si>
    <t>1750-1849</t>
  </si>
  <si>
    <t>Learning in Health and Social Care</t>
  </si>
  <si>
    <t>10.1111/(ISSN)1473-6861</t>
  </si>
  <si>
    <t>LHS</t>
  </si>
  <si>
    <t>1473-6853</t>
  </si>
  <si>
    <t>1473-6861</t>
  </si>
  <si>
    <t>Leadership in Action</t>
  </si>
  <si>
    <t>10.1002/(ISSN)1532-1088</t>
  </si>
  <si>
    <t>LIA</t>
  </si>
  <si>
    <t>1093-6092</t>
  </si>
  <si>
    <t>1532-1088</t>
  </si>
  <si>
    <t>Literature Compass</t>
  </si>
  <si>
    <t>AWHONN Lifelines</t>
  </si>
  <si>
    <t>10.1111/(ISSN)1552-6356</t>
  </si>
  <si>
    <t>LIFE</t>
  </si>
  <si>
    <t>1091-5923</t>
  </si>
  <si>
    <t>1552-6356</t>
  </si>
  <si>
    <t>Nursing for Women's Health</t>
  </si>
  <si>
    <t>10.1111/(ISSN)1751-486X</t>
  </si>
  <si>
    <t>1751-4851</t>
  </si>
  <si>
    <t>1751-486X</t>
  </si>
  <si>
    <t>Laryngoscope Investigative Otolaryngology</t>
  </si>
  <si>
    <t>10.1002/(ISSN)2378-8038</t>
  </si>
  <si>
    <t>LIO2</t>
  </si>
  <si>
    <t>2378-8038</t>
  </si>
  <si>
    <t>Lipids</t>
  </si>
  <si>
    <t>Livestock</t>
  </si>
  <si>
    <t>10.1111/(ISSN)2044-3870</t>
  </si>
  <si>
    <t>LIS</t>
  </si>
  <si>
    <t>1464-262X</t>
  </si>
  <si>
    <t>2044-3870</t>
  </si>
  <si>
    <t>Reading</t>
  </si>
  <si>
    <t>10.1111/(ISSN)1467-9345</t>
  </si>
  <si>
    <t>0034-0472</t>
  </si>
  <si>
    <t>1467-9345</t>
  </si>
  <si>
    <t>Literacy</t>
  </si>
  <si>
    <t>Liver International</t>
  </si>
  <si>
    <t>Liver</t>
  </si>
  <si>
    <t>10.1111/(ISSN)1600-0676</t>
  </si>
  <si>
    <t>0106-9543</t>
  </si>
  <si>
    <t>1600-0676</t>
  </si>
  <si>
    <t>Language and Linguistics Compass</t>
  </si>
  <si>
    <t>Limnology and Oceanography</t>
  </si>
  <si>
    <t>Limnology and Oceanography Bulletin</t>
  </si>
  <si>
    <t>Limnology and Oceanography e-Lectures</t>
  </si>
  <si>
    <t>10.1002/(ISSN)2164-0254</t>
  </si>
  <si>
    <t>LOE2</t>
  </si>
  <si>
    <t>2164-0254</t>
  </si>
  <si>
    <t>Limnology and Oceanography: Fluids and Environments</t>
  </si>
  <si>
    <t>10.1002/(ISSN)2157-3689</t>
  </si>
  <si>
    <t>LOF3</t>
  </si>
  <si>
    <t>2157-3689</t>
  </si>
  <si>
    <t>Limnology and Oceanography Letters</t>
  </si>
  <si>
    <t>10.1002/(ISSN)2378-2242</t>
  </si>
  <si>
    <t>LOL2</t>
  </si>
  <si>
    <t>2378-2242</t>
  </si>
  <si>
    <t>Limnology and Oceanography: Methods</t>
  </si>
  <si>
    <t>Laboratory Robotics and Automation</t>
  </si>
  <si>
    <t>10.1002/(ISSN)1098-2728</t>
  </si>
  <si>
    <t>LRA</t>
  </si>
  <si>
    <t>0895-7533</t>
  </si>
  <si>
    <t>1098-2728</t>
  </si>
  <si>
    <t>Lakes &amp; Reservoirs: Science, Policy and Management for Sustainable Use</t>
  </si>
  <si>
    <t>Learning Health Systems</t>
  </si>
  <si>
    <t>10.1002/(ISSN)2379-6146</t>
  </si>
  <si>
    <t>LRH2</t>
  </si>
  <si>
    <t>2379-6146</t>
  </si>
  <si>
    <t>Lubrication Science</t>
  </si>
  <si>
    <t>Law &amp; Social Inquiry</t>
  </si>
  <si>
    <t>10.1111/(ISSN)1747-4469</t>
  </si>
  <si>
    <t>LSI</t>
  </si>
  <si>
    <t>0897-6546</t>
  </si>
  <si>
    <t>1747-4469</t>
  </si>
  <si>
    <t>Lasers in Surgery and Medicine</t>
  </si>
  <si>
    <t>Legislative Studies Quarterly</t>
  </si>
  <si>
    <t>Liver Transplantation and Surgery</t>
  </si>
  <si>
    <t>10.1002/(ISSN)1527-6473a</t>
  </si>
  <si>
    <t>1074-3022</t>
  </si>
  <si>
    <t>Liver Transplantation</t>
  </si>
  <si>
    <t>Leader to Leader</t>
  </si>
  <si>
    <t>LUTS: Lower Urinary Tract Symptoms</t>
  </si>
  <si>
    <t>Marine Ecology</t>
  </si>
  <si>
    <t>Mathematical Finance</t>
  </si>
  <si>
    <t>Mammal Review</t>
  </si>
  <si>
    <t>The Manchester School</t>
  </si>
  <si>
    <t>Meteoritics</t>
  </si>
  <si>
    <t>10.1111/(ISSN)1945-5100a</t>
  </si>
  <si>
    <t>0026-1114</t>
  </si>
  <si>
    <t>Contributions of the Meteoritical Society</t>
  </si>
  <si>
    <t>10.1111/(ISSN)1945-5100b</t>
  </si>
  <si>
    <t>0096-2805</t>
  </si>
  <si>
    <t>Contributions of the Society for Research on Meteorites</t>
  </si>
  <si>
    <t>10.1111/(ISSN)1945-5100c</t>
  </si>
  <si>
    <t>0096-2813</t>
  </si>
  <si>
    <t>Meteoritics &amp; Planetary Science</t>
  </si>
  <si>
    <t>Medical Anthropology Quarterly</t>
  </si>
  <si>
    <t>Medical Anthropology Newsletter</t>
  </si>
  <si>
    <t>10.1111/(ISSN)1937-6219</t>
  </si>
  <si>
    <t>0543-2499</t>
  </si>
  <si>
    <t>1937-6219</t>
  </si>
  <si>
    <t>Psychology &amp; Marketing</t>
  </si>
  <si>
    <t>Management Report for Nonunion Organizations</t>
  </si>
  <si>
    <t>Mass Spectrometry Reviews</t>
  </si>
  <si>
    <t>Mind, Brain, and Education</t>
  </si>
  <si>
    <t>MicrobiologyOpen</t>
  </si>
  <si>
    <t>10.1002/(ISSN)2045-8827</t>
  </si>
  <si>
    <t>MBO3</t>
  </si>
  <si>
    <t>2045-8827</t>
  </si>
  <si>
    <t>Microbial Biotechnology</t>
  </si>
  <si>
    <t>10.1111/(ISSN)1751-7915</t>
  </si>
  <si>
    <t>MBT2</t>
  </si>
  <si>
    <t>1751-7915</t>
  </si>
  <si>
    <t>Molecular Carcinogenesis</t>
  </si>
  <si>
    <t>Journal of Multi-Criteria Decision Analysis</t>
  </si>
  <si>
    <t>Marine and Coastal Fisheries</t>
  </si>
  <si>
    <t>10.1002/(ISSN)1942-5120</t>
  </si>
  <si>
    <t>MCF2</t>
  </si>
  <si>
    <t>1942-5120</t>
  </si>
  <si>
    <t>Maternal &amp; Child Nutrition</t>
  </si>
  <si>
    <t>Journal of Microcolumn Separations</t>
  </si>
  <si>
    <t>10.1002/(ISSN)1520-667X</t>
  </si>
  <si>
    <t>MCS</t>
  </si>
  <si>
    <t>1040-7685</t>
  </si>
  <si>
    <t>1520-667X</t>
  </si>
  <si>
    <t>Movement Disorders Clinical Practice</t>
  </si>
  <si>
    <t>Managerial and Decision Economics</t>
  </si>
  <si>
    <t>Movement Disorders</t>
  </si>
  <si>
    <t>Molecular Ecology</t>
  </si>
  <si>
    <t>Metroeconomica</t>
  </si>
  <si>
    <t>Medicinal Research Reviews</t>
  </si>
  <si>
    <t>Medical Education</t>
  </si>
  <si>
    <t>Methods in Ecology and Evolution</t>
  </si>
  <si>
    <t>Molecular Ecology Notes</t>
  </si>
  <si>
    <t>10.1111/(ISSN)1471-8286</t>
  </si>
  <si>
    <t>1471-8278</t>
  </si>
  <si>
    <t>1471-8286</t>
  </si>
  <si>
    <t>Molecular Ecology Resources</t>
  </si>
  <si>
    <t>Middle East Policy</t>
  </si>
  <si>
    <t>Meteorological Applications</t>
  </si>
  <si>
    <t>Metaphilosophy</t>
  </si>
  <si>
    <t>The Journal of Maternal-Fetal Medicine</t>
  </si>
  <si>
    <t>10.1002/(ISSN)1520-6661</t>
  </si>
  <si>
    <t>MFM</t>
  </si>
  <si>
    <t>1057-0802</t>
  </si>
  <si>
    <t>1520-6661</t>
  </si>
  <si>
    <t>Molecular Genetics &amp; Genomic Medicine</t>
  </si>
  <si>
    <t>10.1002/(ISSN)2324-9269</t>
  </si>
  <si>
    <t>MGG3</t>
  </si>
  <si>
    <t>2324-9269</t>
  </si>
  <si>
    <t>The Major Gifts Report</t>
  </si>
  <si>
    <t>The Journal of Mental Health Policy and Economics</t>
  </si>
  <si>
    <t>10.1002/(ISSN)1099-176X</t>
  </si>
  <si>
    <t>MHP</t>
  </si>
  <si>
    <t>1091-4358</t>
  </si>
  <si>
    <t>1099-176X</t>
  </si>
  <si>
    <t>Mental Health Weekly</t>
  </si>
  <si>
    <t>Microcirculation</t>
  </si>
  <si>
    <t>Computer-Aided Civil and Infrastructure Engineering</t>
  </si>
  <si>
    <t>Microsurgery</t>
  </si>
  <si>
    <t>Mind &amp; Language</t>
  </si>
  <si>
    <t>The Milbank Quarterly</t>
  </si>
  <si>
    <t>Milton Quarterly</t>
  </si>
  <si>
    <t>Japanese Journal of Microbiology</t>
  </si>
  <si>
    <t>10.1111/(ISSN)1348-0421a</t>
  </si>
  <si>
    <t>0021-5139</t>
  </si>
  <si>
    <t>Microbiology and Immunology</t>
  </si>
  <si>
    <t>Midwest Studies In Philosophy</t>
  </si>
  <si>
    <t>Mershon International Studies Review</t>
  </si>
  <si>
    <t>10.1111/(ISSN)1468-2486a</t>
  </si>
  <si>
    <t>MISR</t>
  </si>
  <si>
    <t>1079-1760</t>
  </si>
  <si>
    <t>1468-2486</t>
  </si>
  <si>
    <t>International Studies Review</t>
  </si>
  <si>
    <t>10.1111/(ISSN)1468-2486</t>
  </si>
  <si>
    <t>1521-9488</t>
  </si>
  <si>
    <t>The Modern Law Review</t>
  </si>
  <si>
    <t>Mathematical Methods in the Applied Sciences</t>
  </si>
  <si>
    <t>International Journal of RF and Microwave Computer-Aided Engineering</t>
  </si>
  <si>
    <t>International Journal of Microwave and Millimeter-Wave Computer-Aided Engineering</t>
  </si>
  <si>
    <t>10.1002/(ISSN)1522-6301</t>
  </si>
  <si>
    <t>1050-1827</t>
  </si>
  <si>
    <t>1522-6301</t>
  </si>
  <si>
    <t>The Membership Management Report</t>
  </si>
  <si>
    <t>Marine Mammal Science</t>
  </si>
  <si>
    <t>Medical Mycology</t>
  </si>
  <si>
    <t>10.1111/(ISSN)1365-280X</t>
  </si>
  <si>
    <t>MMY</t>
  </si>
  <si>
    <t>1369-3786</t>
  </si>
  <si>
    <t>1365-280X</t>
  </si>
  <si>
    <t>Monthly Notices of the Royal Astronomical Society: Letters</t>
  </si>
  <si>
    <t>10.1111/(ISSN)1745-3933</t>
  </si>
  <si>
    <t>MNL2</t>
  </si>
  <si>
    <t>1745-3925</t>
  </si>
  <si>
    <t>1745-3933</t>
  </si>
  <si>
    <t>Monthly Notices of the Royal Astronomical Society</t>
  </si>
  <si>
    <t>10.1111/(ISSN)1365-2966</t>
  </si>
  <si>
    <t>MNR</t>
  </si>
  <si>
    <t>0035-8711</t>
  </si>
  <si>
    <t>1365-2966</t>
  </si>
  <si>
    <t>The Modern Language Journal</t>
  </si>
  <si>
    <t>Molecular Oncology</t>
  </si>
  <si>
    <t>10.1002/(ISSN)1878-0261</t>
  </si>
  <si>
    <t>MOL2</t>
  </si>
  <si>
    <t>1574-7891</t>
  </si>
  <si>
    <t>1878-0261</t>
  </si>
  <si>
    <t>Monographs of the Society for Research in Child Development</t>
  </si>
  <si>
    <t>Microwave and Optical Technology Letters</t>
  </si>
  <si>
    <t>Management and Organization Review</t>
  </si>
  <si>
    <t>10.1111/(ISSN)1740-8784</t>
  </si>
  <si>
    <t>MORE</t>
  </si>
  <si>
    <t>1740-8776</t>
  </si>
  <si>
    <t>1740-8784</t>
  </si>
  <si>
    <t>Modern Theology</t>
  </si>
  <si>
    <t>Medical Physics</t>
  </si>
  <si>
    <t>Medical and Pediatric Oncology</t>
  </si>
  <si>
    <t>10.1002/(ISSN)1096-911X</t>
  </si>
  <si>
    <t>0098-1532</t>
  </si>
  <si>
    <t>1096-911X</t>
  </si>
  <si>
    <t>Pediatric Blood &amp; Cancer</t>
  </si>
  <si>
    <t>Molecular Plant Pathology</t>
  </si>
  <si>
    <t>10.1111/(ISSN)1364-3703</t>
  </si>
  <si>
    <t>MPP</t>
  </si>
  <si>
    <t>1464-6722</t>
  </si>
  <si>
    <t>1364-3703</t>
  </si>
  <si>
    <t>International Journal of Methods in Psychiatric Research</t>
  </si>
  <si>
    <t>Organic Magnetic Resonance</t>
  </si>
  <si>
    <t>10.1002/(ISSN)1097-458X</t>
  </si>
  <si>
    <t>0030-4921</t>
  </si>
  <si>
    <t>Magnetic Resonance in Chemistry</t>
  </si>
  <si>
    <t>Molecular Reproduction and Development</t>
  </si>
  <si>
    <t>Gamete Research</t>
  </si>
  <si>
    <t>10.1002/(ISSN)1554-3919</t>
  </si>
  <si>
    <t>0148-7280</t>
  </si>
  <si>
    <t>1554-3919</t>
  </si>
  <si>
    <t>Mental Retardation and Developmental Disabilities Research Reviews</t>
  </si>
  <si>
    <t>10.1002/(ISSN)1098-2779</t>
  </si>
  <si>
    <t>MRDD</t>
  </si>
  <si>
    <t>1080-4013</t>
  </si>
  <si>
    <t>1098-2779</t>
  </si>
  <si>
    <t>Imaging Decisions MRI</t>
  </si>
  <si>
    <t>10.1111/(ISSN)1617-0830</t>
  </si>
  <si>
    <t>MRI</t>
  </si>
  <si>
    <t>1433-3317</t>
  </si>
  <si>
    <t>1617-0830</t>
  </si>
  <si>
    <t>Magnetic Resonance in Medicine</t>
  </si>
  <si>
    <t>Musculoskeletal Care</t>
  </si>
  <si>
    <t>Mount Sinai Journal of Medicine: A Journal of Translational and Personalized Medicine</t>
  </si>
  <si>
    <t>10.1002/(ISSN)1931-7581</t>
  </si>
  <si>
    <t>MSJ</t>
  </si>
  <si>
    <t>0027-2507</t>
  </si>
  <si>
    <t>1931-7581</t>
  </si>
  <si>
    <t>The Mark Twain Annual</t>
  </si>
  <si>
    <t>10.1111/(ISSN)1756-2597</t>
  </si>
  <si>
    <t>MTA</t>
  </si>
  <si>
    <t>1553-0981</t>
  </si>
  <si>
    <t>1756-2597</t>
  </si>
  <si>
    <t>Museum Anthropology</t>
  </si>
  <si>
    <t>Council for Museum Anthropology newsletter</t>
  </si>
  <si>
    <t>10.1111/(ISSN)1548-1379a</t>
  </si>
  <si>
    <t>0199-1450</t>
  </si>
  <si>
    <t>1938-5080</t>
  </si>
  <si>
    <t>Muscle &amp; Nerve</t>
  </si>
  <si>
    <t>Music Analysis</t>
  </si>
  <si>
    <t>Museum International</t>
  </si>
  <si>
    <t>10.1111/(ISSN)1468-0033</t>
  </si>
  <si>
    <t>MUSE</t>
  </si>
  <si>
    <t>1350-0775</t>
  </si>
  <si>
    <t>1468-0033</t>
  </si>
  <si>
    <t>Museum International (Edition Francaise)</t>
  </si>
  <si>
    <t>10.1111/(ISSN)1755-5825</t>
  </si>
  <si>
    <t>MUSF</t>
  </si>
  <si>
    <t>1020-2226</t>
  </si>
  <si>
    <t>1755-5825</t>
  </si>
  <si>
    <t>The Muslim World</t>
  </si>
  <si>
    <t>Medical and Veterinary Entomology</t>
  </si>
  <si>
    <t>Mycoses</t>
  </si>
  <si>
    <t>North American Journal of Aquaculture</t>
  </si>
  <si>
    <t>The Progressive Fish-Culturist</t>
  </si>
  <si>
    <t>10.1002/(ISSN)1548-8454a</t>
  </si>
  <si>
    <t>0033-0779</t>
  </si>
  <si>
    <t>1548-8640</t>
  </si>
  <si>
    <t>North American Dialogue</t>
  </si>
  <si>
    <t>10.1111/(ISSN)1556-4819</t>
  </si>
  <si>
    <t>NAD</t>
  </si>
  <si>
    <t>1556-4819</t>
  </si>
  <si>
    <t>North American Journal of Fisheries Management</t>
  </si>
  <si>
    <t>International Journal for Numerical and Analytical Methods in Geomechanics</t>
  </si>
  <si>
    <t>Neuropathology and Applied Neurobiology</t>
  </si>
  <si>
    <t>Nations and Nationalism</t>
  </si>
  <si>
    <t>NAPA Bulletin</t>
  </si>
  <si>
    <t>10.1111/(ISSN)1556-4797</t>
  </si>
  <si>
    <t>1556-4789</t>
  </si>
  <si>
    <t>1556-4797</t>
  </si>
  <si>
    <t>Annals of Anthropological Practice</t>
  </si>
  <si>
    <t>Natural Resources Forum</t>
  </si>
  <si>
    <t>Bulletin of the National Association of Student Anthropologists</t>
  </si>
  <si>
    <t>10.1111/(ISSN)1556-3626</t>
  </si>
  <si>
    <t>NASA</t>
  </si>
  <si>
    <t>1556-3618</t>
  </si>
  <si>
    <t>1556-3626</t>
  </si>
  <si>
    <t>Neurourology and Urodynamics</t>
  </si>
  <si>
    <t>Naval Research Logistics (NRL)</t>
  </si>
  <si>
    <t>Naval Research Logistics Quarterly</t>
  </si>
  <si>
    <t>10.1002/(ISSN)1931-9193</t>
  </si>
  <si>
    <t>0028-1441</t>
  </si>
  <si>
    <t>1931-9193</t>
  </si>
  <si>
    <t>Navigation</t>
  </si>
  <si>
    <t>Nonprofit Business Advisor</t>
  </si>
  <si>
    <t>New Blackfriars</t>
  </si>
  <si>
    <t>NMR in Biomedicine</t>
  </si>
  <si>
    <t>Nutrition Bulletin</t>
  </si>
  <si>
    <t>Nutrition in Clinical Care</t>
  </si>
  <si>
    <t>10.1111/(ISSN)1523-5408</t>
  </si>
  <si>
    <t>NCC</t>
  </si>
  <si>
    <t>1096-6781</t>
  </si>
  <si>
    <t>1523-5408</t>
  </si>
  <si>
    <t>Negotiation and Conflict Management Research</t>
  </si>
  <si>
    <t>Neurology and Clinical Neuroscience</t>
  </si>
  <si>
    <t>Nutrition in Clinical Practice</t>
  </si>
  <si>
    <t>National Civic Review</t>
  </si>
  <si>
    <t>10.1002/(ISSN)1542-7811</t>
  </si>
  <si>
    <t>NCR</t>
  </si>
  <si>
    <t>0027-9013</t>
  </si>
  <si>
    <t>1542-7811</t>
  </si>
  <si>
    <t>National Municipal Review</t>
  </si>
  <si>
    <t>10.1002/(ISSN)1931-0250</t>
  </si>
  <si>
    <t>0190-3799</t>
  </si>
  <si>
    <t>1931-0250</t>
  </si>
  <si>
    <t>Nutrition &amp; Dietetics</t>
  </si>
  <si>
    <t>Naval Engineers Journal</t>
  </si>
  <si>
    <t>10.1111/(ISSN)1559-3584</t>
  </si>
  <si>
    <t>NEJ</t>
  </si>
  <si>
    <t>0028-1425</t>
  </si>
  <si>
    <t>1559-3584</t>
  </si>
  <si>
    <t>Journal of the American Society for Naval Engineers</t>
  </si>
  <si>
    <t>10.1111/(ISSN)1559-3584a</t>
  </si>
  <si>
    <t>0099-7056</t>
  </si>
  <si>
    <t>Negotiation Journal</t>
  </si>
  <si>
    <t>International Journal of Network Management</t>
  </si>
  <si>
    <t>Neuromodulation: Technology at the Neural Interface</t>
  </si>
  <si>
    <t>Networks</t>
  </si>
  <si>
    <t>Journal of Neurobiology</t>
  </si>
  <si>
    <t>10.1002/(ISSN)1097-4695</t>
  </si>
  <si>
    <t>0022-3034</t>
  </si>
  <si>
    <t>1097-4695</t>
  </si>
  <si>
    <t>Developmental Neurobiology</t>
  </si>
  <si>
    <t>Neuropathology</t>
  </si>
  <si>
    <t>New Economy</t>
  </si>
  <si>
    <t>10.1111/(ISSN)1468-0041</t>
  </si>
  <si>
    <t>1070-3535</t>
  </si>
  <si>
    <t>1468-0041</t>
  </si>
  <si>
    <t>Public Policy Research</t>
  </si>
  <si>
    <t>10.1111/(ISSN)1744-540X</t>
  </si>
  <si>
    <t>1744-5396</t>
  </si>
  <si>
    <t>1744-540X</t>
  </si>
  <si>
    <t>Juncture</t>
  </si>
  <si>
    <t>10.1111/(ISSN)2050-5876</t>
  </si>
  <si>
    <t>2050-5868</t>
  </si>
  <si>
    <t>2050-5876</t>
  </si>
  <si>
    <t>IPPR Progressive Review</t>
  </si>
  <si>
    <t>New Horizons in Adult Education and Human Resource Development</t>
  </si>
  <si>
    <t>Nursing &amp; Health Sciences</t>
  </si>
  <si>
    <t>Nursing in Critical Care</t>
  </si>
  <si>
    <t>Nursing Inquiry</t>
  </si>
  <si>
    <t>Nordic Journal of Botany</t>
  </si>
  <si>
    <t>Numerical Linear Algebra with Applications</t>
  </si>
  <si>
    <t>International Journal for Numerical Methods in Engineering</t>
  </si>
  <si>
    <t>New Microbes and New Infections</t>
  </si>
  <si>
    <t>10.1002/(ISSN)2052-2975</t>
  </si>
  <si>
    <t>NMI2</t>
  </si>
  <si>
    <t>2052-2975</t>
  </si>
  <si>
    <t>Nonprofit Management and Leadership</t>
  </si>
  <si>
    <t>Neurogastroenterology &amp; Motility</t>
  </si>
  <si>
    <t>Nursing Open</t>
  </si>
  <si>
    <t>10.1002/(ISSN)2054-1058</t>
  </si>
  <si>
    <t>NOP2</t>
  </si>
  <si>
    <t>2054-1058</t>
  </si>
  <si>
    <t>NoÃ»s</t>
  </si>
  <si>
    <t>The Nonprofit Counsel</t>
  </si>
  <si>
    <t>10.1002/(ISSN)1520-6785</t>
  </si>
  <si>
    <t>0742-3497</t>
  </si>
  <si>
    <t>1520-6785</t>
  </si>
  <si>
    <t>Bruce R. Hopkins' Nonprofit Counsel</t>
  </si>
  <si>
    <t>New Phytologist</t>
  </si>
  <si>
    <t>New Perspectives Quarterly</t>
  </si>
  <si>
    <t>Journal of Organizational Excellence</t>
  </si>
  <si>
    <t>10.1002/(ISSN)1531-6653</t>
  </si>
  <si>
    <t>NPR</t>
  </si>
  <si>
    <t>1531-1864</t>
  </si>
  <si>
    <t>1531-6653</t>
  </si>
  <si>
    <t>Neuropsychopharmacology Reports</t>
  </si>
  <si>
    <t>10.1002/(ISSN)2574-173X</t>
  </si>
  <si>
    <t>NPR2</t>
  </si>
  <si>
    <t>2574-173X</t>
  </si>
  <si>
    <t>Neuroscience Research Communications</t>
  </si>
  <si>
    <t>10.1002/(ISSN)1520-6769</t>
  </si>
  <si>
    <t>NRC</t>
  </si>
  <si>
    <t>0893-6609</t>
  </si>
  <si>
    <t>1520-6769</t>
  </si>
  <si>
    <t>Natural Resource Modeling</t>
  </si>
  <si>
    <t>Near Surface Geophysics</t>
  </si>
  <si>
    <t>Nontraditional Students Report</t>
  </si>
  <si>
    <t>10.1002/(ISSN)1943-7501</t>
  </si>
  <si>
    <t>1523-5416</t>
  </si>
  <si>
    <t>1943-7501</t>
  </si>
  <si>
    <t>Recruiting &amp; Retaining Adult Learners</t>
  </si>
  <si>
    <t>Natural Toxins</t>
  </si>
  <si>
    <t>10.1002/(ISSN)1522-7189</t>
  </si>
  <si>
    <t>NT</t>
  </si>
  <si>
    <t>1056-9014</t>
  </si>
  <si>
    <t>1522-7189</t>
  </si>
  <si>
    <t>The National Teaching &amp; Learning Forum</t>
  </si>
  <si>
    <t>New Technology, Work and Employment</t>
  </si>
  <si>
    <t>Communicator</t>
  </si>
  <si>
    <t>10.1111/(ISSN)1548-7172a</t>
  </si>
  <si>
    <t>NUAN</t>
  </si>
  <si>
    <t>1062-1938</t>
  </si>
  <si>
    <t>1548-7172</t>
  </si>
  <si>
    <t>Nutritional Anthropology</t>
  </si>
  <si>
    <t>10.1111/(ISSN)1548-7172</t>
  </si>
  <si>
    <t>1537-1735</t>
  </si>
  <si>
    <t>Nursing Forum</t>
  </si>
  <si>
    <t>Numerical Methods for Partial Differential Equations</t>
  </si>
  <si>
    <t>Nursing Philosophy</t>
  </si>
  <si>
    <t>Research in Nursing &amp; Health</t>
  </si>
  <si>
    <t>Nutrition Reviews</t>
  </si>
  <si>
    <t>10.1111/(ISSN)1753-4887</t>
  </si>
  <si>
    <t>NURE</t>
  </si>
  <si>
    <t>0029-6643</t>
  </si>
  <si>
    <t>1753-4887</t>
  </si>
  <si>
    <t>International Journal of Nonprofit and Voluntary Sector Marketing</t>
  </si>
  <si>
    <t>Annals of the New York Academy of Sciences</t>
  </si>
  <si>
    <t>Annals of The Lyceum of Natural History of New York</t>
  </si>
  <si>
    <t>10.1111/(ISSN)1749-6632a</t>
  </si>
  <si>
    <t>0890-6564</t>
  </si>
  <si>
    <t>New Zealand Geographer</t>
  </si>
  <si>
    <t>New Zealand Journal of Geography</t>
  </si>
  <si>
    <t>10.1111/(ISSN)1745-7939</t>
  </si>
  <si>
    <t>0028-8292</t>
  </si>
  <si>
    <t>International Journal of Osteoarchaeology</t>
  </si>
  <si>
    <t>Bulletin of the Oxford University Institute of Economics &amp; Statistics</t>
  </si>
  <si>
    <t>10.1111/(ISSN)1468-0084a</t>
  </si>
  <si>
    <t>0140-5543</t>
  </si>
  <si>
    <t>Oxford Bulletin of Economics and Statistics</t>
  </si>
  <si>
    <t>Obesity Reviews</t>
  </si>
  <si>
    <t>Obesity Research</t>
  </si>
  <si>
    <t>10.1002/(ISSN)1550-8528</t>
  </si>
  <si>
    <t>1071-7323</t>
  </si>
  <si>
    <t>1550-8528</t>
  </si>
  <si>
    <t>Optimal Control Applications and Methods</t>
  </si>
  <si>
    <t>Oceania</t>
  </si>
  <si>
    <t>Clinical Orthodontics and Research</t>
  </si>
  <si>
    <t>10.1111/(ISSN)1600-0544</t>
  </si>
  <si>
    <t>1397-5927</t>
  </si>
  <si>
    <t>1600-0544</t>
  </si>
  <si>
    <t>Orthodontics &amp; Craniofacial Research</t>
  </si>
  <si>
    <t>Oral Diseases</t>
  </si>
  <si>
    <t>Oxonomics</t>
  </si>
  <si>
    <t>10.1111/(ISSN)1752-5209</t>
  </si>
  <si>
    <t>OES</t>
  </si>
  <si>
    <t>1752-5195</t>
  </si>
  <si>
    <t>1752-5209</t>
  </si>
  <si>
    <t>Oil and Energy Trends</t>
  </si>
  <si>
    <t>Oil &amp; Energy Trends: Annual Statistical Review</t>
  </si>
  <si>
    <t>Oikos</t>
  </si>
  <si>
    <t>Oxford Journal of Archaeology</t>
  </si>
  <si>
    <t>Orbis Litterarum</t>
  </si>
  <si>
    <t>Oral Microbiology and Immunology</t>
  </si>
  <si>
    <t>10.1111/(ISSN)1399-302X</t>
  </si>
  <si>
    <t>0902-0055</t>
  </si>
  <si>
    <t>1399-302X</t>
  </si>
  <si>
    <t>Molecular Oral Microbiology</t>
  </si>
  <si>
    <t>The Oncologist</t>
  </si>
  <si>
    <t>OPEC Review</t>
  </si>
  <si>
    <t>10.1111/(ISSN)1468-0076</t>
  </si>
  <si>
    <t>0277-0180</t>
  </si>
  <si>
    <t>1468-0076</t>
  </si>
  <si>
    <t>OPEC Energy Review</t>
  </si>
  <si>
    <t>Opflow</t>
  </si>
  <si>
    <t>International Journal of Older People Nursing</t>
  </si>
  <si>
    <t>Ophthalmic and Physiological Optics</t>
  </si>
  <si>
    <t>Oral Surgery</t>
  </si>
  <si>
    <t>Oryx</t>
  </si>
  <si>
    <t>10.1111/(ISSN)1365-3008</t>
  </si>
  <si>
    <t>ORY</t>
  </si>
  <si>
    <t>0030-6053</t>
  </si>
  <si>
    <t>1365-3008</t>
  </si>
  <si>
    <t>Orthopaedic Surgery</t>
  </si>
  <si>
    <t>10.1111/(ISSN)1757-7861</t>
  </si>
  <si>
    <t>OS</t>
  </si>
  <si>
    <t>1757-7853</t>
  </si>
  <si>
    <t>1757-7861</t>
  </si>
  <si>
    <t>Obesity Science &amp; Practice</t>
  </si>
  <si>
    <t>10.1002/(ISSN)2055-2238</t>
  </si>
  <si>
    <t>OSP4</t>
  </si>
  <si>
    <t>2055-2238</t>
  </si>
  <si>
    <t>Occupational Therapy International</t>
  </si>
  <si>
    <t>10.1002/(ISSN)1557-0703</t>
  </si>
  <si>
    <t>OTI</t>
  </si>
  <si>
    <t>0966-7903</t>
  </si>
  <si>
    <t>1557-0703</t>
  </si>
  <si>
    <t>Journal of Public Affairs</t>
  </si>
  <si>
    <t>Proceedings of the Association of American Physicians</t>
  </si>
  <si>
    <t>10.1111/(ISSN)1525-1381</t>
  </si>
  <si>
    <t>PAA</t>
  </si>
  <si>
    <t>1081-650X</t>
  </si>
  <si>
    <t>1525-1381</t>
  </si>
  <si>
    <t>Pacing and Clinical Electrophysiology</t>
  </si>
  <si>
    <t>Public Administration and Development</t>
  </si>
  <si>
    <t>Population and Development Review</t>
  </si>
  <si>
    <t>Pacific Economic Review</t>
  </si>
  <si>
    <t>Proceedings of the African Futures Conference</t>
  </si>
  <si>
    <t>10.1002/(ISSN)2573-508X</t>
  </si>
  <si>
    <t>PAF2</t>
  </si>
  <si>
    <t>2573-508X</t>
  </si>
  <si>
    <t>Pacific Focus</t>
  </si>
  <si>
    <t>Pediatric Allergy and Immunology</t>
  </si>
  <si>
    <t>Palaeontology</t>
  </si>
  <si>
    <t>Paleoceanography</t>
  </si>
  <si>
    <t>10.1002/(ISSN)1944-9186</t>
  </si>
  <si>
    <t>1944-9186</t>
  </si>
  <si>
    <t>Paleoceanography and Paleoclimatology</t>
  </si>
  <si>
    <t>2572-4517</t>
  </si>
  <si>
    <t>Journal of Policy Analysis and Management</t>
  </si>
  <si>
    <t>Pediatric Anesthesia</t>
  </si>
  <si>
    <t>Philosophy &amp; Public Affairs</t>
  </si>
  <si>
    <t>Pacific Philosophical Quarterly</t>
  </si>
  <si>
    <t>Pain Practice</t>
  </si>
  <si>
    <t>British Journal of Medical Psychology</t>
  </si>
  <si>
    <t>10.1111/(ISSN)2044-8341a</t>
  </si>
  <si>
    <t>0007-1129</t>
  </si>
  <si>
    <t>Psychology and Psychotherapy: Theory, Research and Practice</t>
  </si>
  <si>
    <t>Parliamentary History</t>
  </si>
  <si>
    <t>Proceedings of the Aristotelian Society (Hardback)</t>
  </si>
  <si>
    <t>10.1111/(ISSN)1467-9264</t>
  </si>
  <si>
    <t>PASH</t>
  </si>
  <si>
    <t>0066-7374</t>
  </si>
  <si>
    <t>1467-9264</t>
  </si>
  <si>
    <t>Pastoral Care in Education</t>
  </si>
  <si>
    <t>10.1111/(ISSN)1468-0122</t>
  </si>
  <si>
    <t>PAST</t>
  </si>
  <si>
    <t>0264-3944</t>
  </si>
  <si>
    <t>1468-0122</t>
  </si>
  <si>
    <t>Polymers for Advanced Technologies</t>
  </si>
  <si>
    <t>The Journal of Pathology</t>
  </si>
  <si>
    <t>The Journal of Pathology and Bacteriology</t>
  </si>
  <si>
    <t>10.1002/(ISSN)1555-2039</t>
  </si>
  <si>
    <t>0368-3494</t>
  </si>
  <si>
    <t>1555-2039</t>
  </si>
  <si>
    <t>Public Budgeting &amp; Finance</t>
  </si>
  <si>
    <t>Plant Biotechnology Journal</t>
  </si>
  <si>
    <t>10.1111/(ISSN)1467-7652</t>
  </si>
  <si>
    <t>PBI</t>
  </si>
  <si>
    <t>1467-7644</t>
  </si>
  <si>
    <t>1467-7652</t>
  </si>
  <si>
    <t>Plant Breeding</t>
  </si>
  <si>
    <t>Polymer Composites</t>
  </si>
  <si>
    <t>Phytochemical Analysis</t>
  </si>
  <si>
    <t>Population Council Book Series</t>
  </si>
  <si>
    <t>10.1002/(ISSN)2326-4624</t>
  </si>
  <si>
    <t>PCB4</t>
  </si>
  <si>
    <t>2326-4624</t>
  </si>
  <si>
    <t>Plant, Cell &amp; Environment</t>
  </si>
  <si>
    <t>Pigment Cell Research</t>
  </si>
  <si>
    <t>10.1111/(ISSN)1600-0749</t>
  </si>
  <si>
    <t>0893-5785</t>
  </si>
  <si>
    <t>1600-0749</t>
  </si>
  <si>
    <t>Pigment Cell &amp; Melanoma Research</t>
  </si>
  <si>
    <t>Psychiatry and Clinical Neurosciences</t>
  </si>
  <si>
    <t>Progress in Cardiovascular Nursing</t>
  </si>
  <si>
    <t>10.1111/(ISSN)1751-7117</t>
  </si>
  <si>
    <t>PCV</t>
  </si>
  <si>
    <t>0889-7204</t>
  </si>
  <si>
    <t>1751-7117</t>
  </si>
  <si>
    <t>Prenatal Diagnosis</t>
  </si>
  <si>
    <t>Pediatric Dermatology</t>
  </si>
  <si>
    <t>Practice Development in Health Care</t>
  </si>
  <si>
    <t>10.1002/(ISSN)1557-105X</t>
  </si>
  <si>
    <t>PDH</t>
  </si>
  <si>
    <t>1475-9861</t>
  </si>
  <si>
    <t>1557-105X</t>
  </si>
  <si>
    <t>Practical Diabetes International</t>
  </si>
  <si>
    <t>10.1002/(ISSN)1528-252X</t>
  </si>
  <si>
    <t>1357-8170</t>
  </si>
  <si>
    <t>1528-252X</t>
  </si>
  <si>
    <t>Practical Diabetes</t>
  </si>
  <si>
    <t>Pharmacoepidemiology and Drug Safety</t>
  </si>
  <si>
    <t>Peace &amp; Change</t>
  </si>
  <si>
    <t>Pediatrics International</t>
  </si>
  <si>
    <t>PEDIATRIC INVESTIGATION</t>
  </si>
  <si>
    <t>10.1002/(ISSN)2574-2272</t>
  </si>
  <si>
    <t>PED4</t>
  </si>
  <si>
    <t>2574-2272</t>
  </si>
  <si>
    <t>Pediatric Diabetes</t>
  </si>
  <si>
    <t>Polymer Engineering &amp; Science</t>
  </si>
  <si>
    <t>Plastics Engineering</t>
  </si>
  <si>
    <t>10.1002/(ISSN)1941-9635</t>
  </si>
  <si>
    <t>Personnel Psychology</t>
  </si>
  <si>
    <t>European Journal of Personality</t>
  </si>
  <si>
    <t>Personal Relationships</t>
  </si>
  <si>
    <t>Perspektiven der Wirtschaftspolitik</t>
  </si>
  <si>
    <t>10.1111/(ISSN)1468-2516</t>
  </si>
  <si>
    <t>PERS</t>
  </si>
  <si>
    <t>1465-6493</t>
  </si>
  <si>
    <t>1468-2516</t>
  </si>
  <si>
    <t>Pediatric Transplantation</t>
  </si>
  <si>
    <t>New Directions for Philanthropic Fundraising</t>
  </si>
  <si>
    <t>10.1002/(ISSN)1542-7846</t>
  </si>
  <si>
    <t>PF</t>
  </si>
  <si>
    <t>1072-172X</t>
  </si>
  <si>
    <t>1542-7846</t>
  </si>
  <si>
    <t>Performance Improvement</t>
  </si>
  <si>
    <t>NSPI Journal</t>
  </si>
  <si>
    <t>10.1002/(ISSN)1931-9150</t>
  </si>
  <si>
    <t>0147-2747</t>
  </si>
  <si>
    <t>1931-9150</t>
  </si>
  <si>
    <t>Performance &amp; Instruction</t>
  </si>
  <si>
    <t>10.1002/(ISSN)1931-9177</t>
  </si>
  <si>
    <t>0273-5326</t>
  </si>
  <si>
    <t>1931-9177</t>
  </si>
  <si>
    <t>Performance &amp; Instruction Journal</t>
  </si>
  <si>
    <t>10.1002/(ISSN)1931-9185</t>
  </si>
  <si>
    <t>8750-0191</t>
  </si>
  <si>
    <t>1931-9185</t>
  </si>
  <si>
    <t>10.1002/(ISSN)1932-0132a</t>
  </si>
  <si>
    <t>0027-7002</t>
  </si>
  <si>
    <t>1932-0132</t>
  </si>
  <si>
    <t>NSPI Newsletter</t>
  </si>
  <si>
    <t>10.1002/(ISSN)1932-0132</t>
  </si>
  <si>
    <t>0090-8118</t>
  </si>
  <si>
    <t>Performance + Instruction</t>
  </si>
  <si>
    <t>10.1002/(ISSN)1932-0166</t>
  </si>
  <si>
    <t>0884-1985</t>
  </si>
  <si>
    <t>1932-0166</t>
  </si>
  <si>
    <t>Pharmacotherapy: The Journal of Human Pharmacology and Drug Therapy</t>
  </si>
  <si>
    <t>Philosophy Compass</t>
  </si>
  <si>
    <t>Journal of Entomology Series A, General Entomology</t>
  </si>
  <si>
    <t>10.1111/(ISSN)1365-3032a</t>
  </si>
  <si>
    <t>0047-2409</t>
  </si>
  <si>
    <t>Physiological Entomology</t>
  </si>
  <si>
    <t>Proceedings of the Royal Entomological Society of London. Series A, General Entomology</t>
  </si>
  <si>
    <t>10.1111/(ISSN)1365-3032b</t>
  </si>
  <si>
    <t>0375-0418</t>
  </si>
  <si>
    <t>Proceedings of the Entomological Society of London</t>
  </si>
  <si>
    <t>10.1111/(ISSN)1365-3032d</t>
  </si>
  <si>
    <t>1472-0949</t>
  </si>
  <si>
    <t>Proceedings of the Royal Entomological Society of London</t>
  </si>
  <si>
    <t>10.1111/(ISSN)1365-3032c</t>
  </si>
  <si>
    <t>1472-0981</t>
  </si>
  <si>
    <t>Philosophical Books</t>
  </si>
  <si>
    <t>10.1111/(ISSN)1468-0149</t>
  </si>
  <si>
    <t>0031-8051</t>
  </si>
  <si>
    <t>1468-0149</t>
  </si>
  <si>
    <t>The Philosophical Forum</t>
  </si>
  <si>
    <t>Philosophical Investigations</t>
  </si>
  <si>
    <t>The Philosophical Quarterly</t>
  </si>
  <si>
    <t>10.1111/(ISSN)1467-9213</t>
  </si>
  <si>
    <t>PHIQ</t>
  </si>
  <si>
    <t>0031-8094</t>
  </si>
  <si>
    <t>1467-9213</t>
  </si>
  <si>
    <t>Public Health Nursing</t>
  </si>
  <si>
    <t>The Photogrammetric Record</t>
  </si>
  <si>
    <t>Photochemistry and Photobiology</t>
  </si>
  <si>
    <t>Philosophical Perspectives</t>
  </si>
  <si>
    <t>Photodermatology, Photoimmunology &amp; Photomedicine</t>
  </si>
  <si>
    <t>Philosophy and Phenomenological Research</t>
  </si>
  <si>
    <t>10.1002/(ISSN)2051-817X</t>
  </si>
  <si>
    <t>PHY2</t>
  </si>
  <si>
    <t>Polymer International</t>
  </si>
  <si>
    <t>British Polymer Journal</t>
  </si>
  <si>
    <t>10.1002/(ISSN)1934-256X</t>
  </si>
  <si>
    <t>0007-1641</t>
  </si>
  <si>
    <t>1934-256X</t>
  </si>
  <si>
    <t>Parasite Immunology</t>
  </si>
  <si>
    <t>Pathology International</t>
  </si>
  <si>
    <t>Political Insight</t>
  </si>
  <si>
    <t>10.1111/(ISSN)2041-9066</t>
  </si>
  <si>
    <t>PINS</t>
  </si>
  <si>
    <t>2041-9058</t>
  </si>
  <si>
    <t>2041-9066</t>
  </si>
  <si>
    <t>Progress in Orthodontics</t>
  </si>
  <si>
    <t>10.1111/(ISSN)1723-7785</t>
  </si>
  <si>
    <t>PIO</t>
  </si>
  <si>
    <t>1723-7785</t>
  </si>
  <si>
    <t>Progress in Photovoltaics: Research and Applications</t>
  </si>
  <si>
    <t>Performance Improvement Quarterly</t>
  </si>
  <si>
    <t>Papers in Regional Science</t>
  </si>
  <si>
    <t>Proceedings of the International Society for Magnetic Resonance in Medicine</t>
  </si>
  <si>
    <t>10.1002/(ISSN)1557-3672</t>
  </si>
  <si>
    <t>PISM</t>
  </si>
  <si>
    <t>1065-9889</t>
  </si>
  <si>
    <t>1557-3672</t>
  </si>
  <si>
    <t>Psychology in the Schools</t>
  </si>
  <si>
    <t>PoLAR: Political and Legal Anthropology Review</t>
  </si>
  <si>
    <t>Acta Botanica Neerlandica</t>
  </si>
  <si>
    <t>10.1111/(ISSN)1438-8677a</t>
  </si>
  <si>
    <t>0044-5983</t>
  </si>
  <si>
    <t>Berichte der Deutschen Botanischen Gesellschaft</t>
  </si>
  <si>
    <t>10.1111/(ISSN)1438-8677c</t>
  </si>
  <si>
    <t>0365-9631</t>
  </si>
  <si>
    <t>Wentia</t>
  </si>
  <si>
    <t>10.1111/(ISSN)1438-8677d</t>
  </si>
  <si>
    <t>0511-4780</t>
  </si>
  <si>
    <t>Botanica Acta</t>
  </si>
  <si>
    <t>10.1111/(ISSN)1438-8677b</t>
  </si>
  <si>
    <t>0932-8629</t>
  </si>
  <si>
    <t>Plant Biology</t>
  </si>
  <si>
    <t>Plant Direct</t>
  </si>
  <si>
    <t>10.1002/(ISSN)2475-4455</t>
  </si>
  <si>
    <t>PLD3</t>
  </si>
  <si>
    <t>2475-4455</t>
  </si>
  <si>
    <t>Proceedings of the London Mathematical Society</t>
  </si>
  <si>
    <t>10.1111/(ISSN)1526-4637</t>
  </si>
  <si>
    <t>PME</t>
  </si>
  <si>
    <t>1526-2375</t>
  </si>
  <si>
    <t>1526-4637</t>
  </si>
  <si>
    <t>Personality and Mental Health</t>
  </si>
  <si>
    <t>Project Management Journal</t>
  </si>
  <si>
    <t>10.1002/(ISSN)1938-9507</t>
  </si>
  <si>
    <t>PMJ</t>
  </si>
  <si>
    <t>8756-9728</t>
  </si>
  <si>
    <t>1938-9507</t>
  </si>
  <si>
    <t>Progress in Neurology and Psychiatry</t>
  </si>
  <si>
    <t>Practical Neurology</t>
  </si>
  <si>
    <t>10.1111/(ISSN)1474-7766</t>
  </si>
  <si>
    <t>PNR</t>
  </si>
  <si>
    <t>1474-7758</t>
  </si>
  <si>
    <t>1474-7766</t>
  </si>
  <si>
    <t>Journal of Physical Organic Chemistry</t>
  </si>
  <si>
    <t>Poe Newsletter</t>
  </si>
  <si>
    <t>10.1111/(ISSN)1754-6095c</t>
  </si>
  <si>
    <t>POES</t>
  </si>
  <si>
    <t>0032-1877</t>
  </si>
  <si>
    <t>1754-6095</t>
  </si>
  <si>
    <t>Poe Studies - Old Series</t>
  </si>
  <si>
    <t>10.1111/(ISSN)1754-6095b</t>
  </si>
  <si>
    <t>0090-5224</t>
  </si>
  <si>
    <t>Poe Studies/Dark Romanticism</t>
  </si>
  <si>
    <t>10.1111/(ISSN)1754-6095a</t>
  </si>
  <si>
    <t>1543-1789</t>
  </si>
  <si>
    <t>Poe Studies</t>
  </si>
  <si>
    <t>10.1111/(ISSN)1754-6095</t>
  </si>
  <si>
    <t>1947-4644</t>
  </si>
  <si>
    <t>Policy &amp; Internet</t>
  </si>
  <si>
    <t>Journal of Polymer Science</t>
  </si>
  <si>
    <t>10.1002/(ISSN)1542-6238</t>
  </si>
  <si>
    <t>0022-3832</t>
  </si>
  <si>
    <t>1542-6238</t>
  </si>
  <si>
    <t>Journal of Polymer Science Part A: General Papers</t>
  </si>
  <si>
    <t>10.1002/(ISSN)1542-6246</t>
  </si>
  <si>
    <t>0449-2951</t>
  </si>
  <si>
    <t>1542-6246</t>
  </si>
  <si>
    <t>Journal of Polymer Science Part B: Polymer Letters</t>
  </si>
  <si>
    <t>10.1002/(ISSN)1542-6254</t>
  </si>
  <si>
    <t>0449-2986</t>
  </si>
  <si>
    <t>1542-6254</t>
  </si>
  <si>
    <t>Journal of Polymer Science Part A-1: Polymer Chemistry</t>
  </si>
  <si>
    <t>10.1002/(ISSN)1542-9350</t>
  </si>
  <si>
    <t>0449-296X</t>
  </si>
  <si>
    <t>1542-9350</t>
  </si>
  <si>
    <t>Journal of Polymer Science: Polymer Chemistry Edition</t>
  </si>
  <si>
    <t>10.1002/(ISSN)1542-9369</t>
  </si>
  <si>
    <t>0360-6376</t>
  </si>
  <si>
    <t>1542-9369</t>
  </si>
  <si>
    <t>Journal of Polymer Science Part A-2: Polymer Physics</t>
  </si>
  <si>
    <t>10.1002/(ISSN)1542-9377</t>
  </si>
  <si>
    <t>0449-2978</t>
  </si>
  <si>
    <t>1542-9377</t>
  </si>
  <si>
    <t>Journal of Polymer Science: Polymer Physics Edition</t>
  </si>
  <si>
    <t>10.1002/(ISSN)1542-9385</t>
  </si>
  <si>
    <t>0098-1273</t>
  </si>
  <si>
    <t>1542-9385</t>
  </si>
  <si>
    <t>Journal of Polymer Science: Polymer Letters Edition</t>
  </si>
  <si>
    <t>10.1002/(ISSN)1543-0472a</t>
  </si>
  <si>
    <t>0360-6384</t>
  </si>
  <si>
    <t>1543-0472</t>
  </si>
  <si>
    <t>Journal of Polymer Science Part C: Polymer Letters</t>
  </si>
  <si>
    <t>10.1002/(ISSN)1543-0472</t>
  </si>
  <si>
    <t>0887-6258</t>
  </si>
  <si>
    <t>Journal of Polymer Science: Macromolecular Reviews</t>
  </si>
  <si>
    <t>10.1002/(ISSN)1543-0480</t>
  </si>
  <si>
    <t>0076-2083</t>
  </si>
  <si>
    <t>1543-0480</t>
  </si>
  <si>
    <t>Journal of Polymer Science Part C: Polymer Symposia</t>
  </si>
  <si>
    <t>10.1002/(ISSN)1935-3065</t>
  </si>
  <si>
    <t>0449-2994</t>
  </si>
  <si>
    <t>1935-3065</t>
  </si>
  <si>
    <t>Journal of Polymer Science: Polymer Symposia</t>
  </si>
  <si>
    <t>10.1002/(ISSN)1936-0959</t>
  </si>
  <si>
    <t>0360-8905</t>
  </si>
  <si>
    <t>1936-0959</t>
  </si>
  <si>
    <t>Journal of Polymer Science Part B: Polymer Physics</t>
  </si>
  <si>
    <t>GPSA Journal: The Georgia Political Science Association</t>
  </si>
  <si>
    <t>10.1111/(ISSN)1747-1346b</t>
  </si>
  <si>
    <t>0092-9395</t>
  </si>
  <si>
    <t>Southeastern Political Review</t>
  </si>
  <si>
    <t>10.1111/(ISSN)1747-1346a</t>
  </si>
  <si>
    <t>0730-2177</t>
  </si>
  <si>
    <t>Politics &amp; Policy</t>
  </si>
  <si>
    <t>Political Science Quarterly</t>
  </si>
  <si>
    <t>Production and Operations Management</t>
  </si>
  <si>
    <t>Politics</t>
  </si>
  <si>
    <t>10.1111/(ISSN)1467-9256</t>
  </si>
  <si>
    <t>PONL</t>
  </si>
  <si>
    <t>0263-3957</t>
  </si>
  <si>
    <t>1467-9256</t>
  </si>
  <si>
    <t>Poverty &amp; Public Policy</t>
  </si>
  <si>
    <t>Political Psychology</t>
  </si>
  <si>
    <t>The Political Quarterly</t>
  </si>
  <si>
    <t>Polar Research</t>
  </si>
  <si>
    <t>10.1111/(ISSN)1751-8369</t>
  </si>
  <si>
    <t>POR</t>
  </si>
  <si>
    <t>0800-0395</t>
  </si>
  <si>
    <t>1751-8369</t>
  </si>
  <si>
    <t>Political Studies</t>
  </si>
  <si>
    <t>10.1111/(ISSN)1467-9248</t>
  </si>
  <si>
    <t>POST</t>
  </si>
  <si>
    <t>0032-3217</t>
  </si>
  <si>
    <t>1467-9248</t>
  </si>
  <si>
    <t>Perspectives in Psychiatric Care</t>
  </si>
  <si>
    <t>Paediatric and Perinatal Epidemiology</t>
  </si>
  <si>
    <t>Psychotherapy and Politics International</t>
  </si>
  <si>
    <t>Physiologia Plantarum</t>
  </si>
  <si>
    <t>Permafrost and Periglacial Processes</t>
  </si>
  <si>
    <t>P2: Pollution Prevention Review</t>
  </si>
  <si>
    <t>10.1002/(ISSN)1520-6815</t>
  </si>
  <si>
    <t>PPR</t>
  </si>
  <si>
    <t>1079-0276</t>
  </si>
  <si>
    <t>1520-6815</t>
  </si>
  <si>
    <t>Perspectives on Psychological Science</t>
  </si>
  <si>
    <t>10.1111/(ISSN)1745-6924</t>
  </si>
  <si>
    <t>PPSY</t>
  </si>
  <si>
    <t>1745-6916</t>
  </si>
  <si>
    <t>1745-6924</t>
  </si>
  <si>
    <t>Pediatric Pulmonology</t>
  </si>
  <si>
    <t>Proceedings of the American Society for Information Science and Technology</t>
  </si>
  <si>
    <t>10.1002/(ISSN)1550-8390</t>
  </si>
  <si>
    <t>1550-8390</t>
  </si>
  <si>
    <t>Proceedings of the Association for Information Science and Technology</t>
  </si>
  <si>
    <t>Preventive Cardiology</t>
  </si>
  <si>
    <t>10.1111/(ISSN)1751-7141</t>
  </si>
  <si>
    <t>PRC</t>
  </si>
  <si>
    <t>1520-037X</t>
  </si>
  <si>
    <t>1751-7141</t>
  </si>
  <si>
    <t>Periodontology 2000</t>
  </si>
  <si>
    <t>Phycological Research</t>
  </si>
  <si>
    <t>Proceedings of the Royal Entomological Society of London, Series C. Journal of Meetings</t>
  </si>
  <si>
    <t>10.1111/(ISSN)1946-150X</t>
  </si>
  <si>
    <t>PRES</t>
  </si>
  <si>
    <t>1946-1496</t>
  </si>
  <si>
    <t>1946-150X</t>
  </si>
  <si>
    <t>Physiotherapy Research International</t>
  </si>
  <si>
    <t>Proceedings of the Linnean Society of London</t>
  </si>
  <si>
    <t>10.1111/(ISSN)1095-8312a</t>
  </si>
  <si>
    <t>PRLS</t>
  </si>
  <si>
    <t>0370-0461</t>
  </si>
  <si>
    <t>Precision Radiation Oncology</t>
  </si>
  <si>
    <t>10.1002/(ISSN)2398-7324</t>
  </si>
  <si>
    <t>PRO6</t>
  </si>
  <si>
    <t>2398-7324</t>
  </si>
  <si>
    <t>The Professional Geographer</t>
  </si>
  <si>
    <t>10.1111/(ISSN)1467-9272</t>
  </si>
  <si>
    <t>PROG</t>
  </si>
  <si>
    <t>0033-0124</t>
  </si>
  <si>
    <t>1467-9272</t>
  </si>
  <si>
    <t>The Prostate</t>
  </si>
  <si>
    <t>Proteins: Structure, Function, and Bioinformatics</t>
  </si>
  <si>
    <t>Pharmacology Research &amp; Perspectives</t>
  </si>
  <si>
    <t>10.1002/(ISSN)2052-1707</t>
  </si>
  <si>
    <t>PRP2</t>
  </si>
  <si>
    <t>2052-1707</t>
  </si>
  <si>
    <t>Process Safety Progress</t>
  </si>
  <si>
    <t>Plant/Operations Progress</t>
  </si>
  <si>
    <t>10.1002/(ISSN)1549-4632</t>
  </si>
  <si>
    <t>0278-4513</t>
  </si>
  <si>
    <t>1549-4632</t>
  </si>
  <si>
    <t>Pesticide Science</t>
  </si>
  <si>
    <t>10.1002/(ISSN)1096-9063</t>
  </si>
  <si>
    <t>0031-613X</t>
  </si>
  <si>
    <t>1096-9063</t>
  </si>
  <si>
    <t>Pest Management Science</t>
  </si>
  <si>
    <t>The Psychoanalytic Quarterly</t>
  </si>
  <si>
    <t>10.1002/(ISSN)2167-4086</t>
  </si>
  <si>
    <t>PSAQ</t>
  </si>
  <si>
    <t>0033-2828</t>
  </si>
  <si>
    <t>2167-4086</t>
  </si>
  <si>
    <t>Prescriber</t>
  </si>
  <si>
    <t>Plant Species Biology</t>
  </si>
  <si>
    <t>Journal of Peptide Science</t>
  </si>
  <si>
    <t>Psychological Science</t>
  </si>
  <si>
    <t>10.1111/(ISSN)1467-9280</t>
  </si>
  <si>
    <t>PSCI</t>
  </si>
  <si>
    <t>0956-7976</t>
  </si>
  <si>
    <t>1467-9280</t>
  </si>
  <si>
    <t>Progress in Structural Engineering and Materials</t>
  </si>
  <si>
    <t>10.1002/(ISSN)1528-2716</t>
  </si>
  <si>
    <t>PSE</t>
  </si>
  <si>
    <t>1365-0556</t>
  </si>
  <si>
    <t>1528-2716</t>
  </si>
  <si>
    <t>Proceedings of the Society for Experimental Biology and Medicine</t>
  </si>
  <si>
    <t>10.1111/(ISSN)1525-1373</t>
  </si>
  <si>
    <t>PSEB</t>
  </si>
  <si>
    <t>0037-9727</t>
  </si>
  <si>
    <t>1525-1373</t>
  </si>
  <si>
    <t>Policy Studies Journal</t>
  </si>
  <si>
    <t>International Journal of Population Geography</t>
  </si>
  <si>
    <t>10.1002/(ISSN)1099-1220</t>
  </si>
  <si>
    <t>1077-3495</t>
  </si>
  <si>
    <t>1099-1220</t>
  </si>
  <si>
    <t>Population, Space and Place</t>
  </si>
  <si>
    <t>CPT: Pharmacometrics &amp; Systems Pharmacology</t>
  </si>
  <si>
    <t>10.1002/(ISSN)2163-8306</t>
  </si>
  <si>
    <t>PSP4</t>
  </si>
  <si>
    <t>2163-8306</t>
  </si>
  <si>
    <t>Psychological Science in the Public Interest</t>
  </si>
  <si>
    <t>10.1111/(ISSN)1539-6053</t>
  </si>
  <si>
    <t>PSPI</t>
  </si>
  <si>
    <t>1529-1006</t>
  </si>
  <si>
    <t>1539-6053</t>
  </si>
  <si>
    <t>Presidential Studies Quarterly</t>
  </si>
  <si>
    <t>Political Studies Review</t>
  </si>
  <si>
    <t>10.1111/(ISSN)1478-9302</t>
  </si>
  <si>
    <t>PSR</t>
  </si>
  <si>
    <t>1478-9299</t>
  </si>
  <si>
    <t>1478-9302</t>
  </si>
  <si>
    <t>Perspectives on Sexual and Reproductive Health</t>
  </si>
  <si>
    <t>Pharmaceutical Statistics</t>
  </si>
  <si>
    <t>PsychologyOpen</t>
  </si>
  <si>
    <t>10.1002/(ISSN)2053-0153</t>
  </si>
  <si>
    <t>PSY5</t>
  </si>
  <si>
    <t>2053-0153</t>
  </si>
  <si>
    <t>Psychogeriatrics</t>
  </si>
  <si>
    <t>Psychophysiology</t>
  </si>
  <si>
    <t>Progress in Tourism and Hospitality Research</t>
  </si>
  <si>
    <t>10.1002/(ISSN)1099-1603</t>
  </si>
  <si>
    <t>PTHR</t>
  </si>
  <si>
    <t>1077-3509</t>
  </si>
  <si>
    <t>1099-1603</t>
  </si>
  <si>
    <t>Phytotherapy Research</t>
  </si>
  <si>
    <t>Packaging Technology and Science</t>
  </si>
  <si>
    <t>The Brown University Psychopharmacology Update</t>
  </si>
  <si>
    <t>Public Administration Review</t>
  </si>
  <si>
    <t>Psychology of Women Quarterly</t>
  </si>
  <si>
    <t>10.1111/(ISSN)1471-6402</t>
  </si>
  <si>
    <t>PWQU</t>
  </si>
  <si>
    <t>0361-6843</t>
  </si>
  <si>
    <t>1471-6402</t>
  </si>
  <si>
    <t>The Quality Assurance Journal</t>
  </si>
  <si>
    <t>10.1002/(ISSN)1099-1786</t>
  </si>
  <si>
    <t>QAJ</t>
  </si>
  <si>
    <t>1087-8378</t>
  </si>
  <si>
    <t>1099-1786</t>
  </si>
  <si>
    <t>Quality Assurance and Safety of Crops &amp; Foods</t>
  </si>
  <si>
    <t>10.1111/(ISSN)1757-837X</t>
  </si>
  <si>
    <t>QAS</t>
  </si>
  <si>
    <t>1757-8361</t>
  </si>
  <si>
    <t>1757-837X</t>
  </si>
  <si>
    <t>Quarterly Journal of the Royal Meteorological Society</t>
  </si>
  <si>
    <t>Quality and Reliability Engineering International</t>
  </si>
  <si>
    <t>International Journal of Quantum Chemistry</t>
  </si>
  <si>
    <t>Quantitative Economics</t>
  </si>
  <si>
    <t>R&amp;D Management</t>
  </si>
  <si>
    <t>Review of Agricultural Economics</t>
  </si>
  <si>
    <t>10.1111/(ISSN)1467-9353</t>
  </si>
  <si>
    <t>RAEC</t>
  </si>
  <si>
    <t>1058-7195</t>
  </si>
  <si>
    <t>1467-9353</t>
  </si>
  <si>
    <t>Ratio Juris</t>
  </si>
  <si>
    <t>The RAND Journal of Economics</t>
  </si>
  <si>
    <t>Reviews in Aquaculture</t>
  </si>
  <si>
    <t>Ratio</t>
  </si>
  <si>
    <t>Review of Behavioral Finance</t>
  </si>
  <si>
    <t>10.1002/(ISSN)1940-5987</t>
  </si>
  <si>
    <t>RBF</t>
  </si>
  <si>
    <t>1940-5979</t>
  </si>
  <si>
    <t>1940-5987</t>
  </si>
  <si>
    <t>Reviews in Clinical and Experimental Hematology</t>
  </si>
  <si>
    <t>10.1111/(ISSN)1468-0734</t>
  </si>
  <si>
    <t>RCH</t>
  </si>
  <si>
    <t>1127-0020</t>
  </si>
  <si>
    <t>1468-0734</t>
  </si>
  <si>
    <t>Rapid Communications in Mass Spectrometry</t>
  </si>
  <si>
    <t>Respirology Case Reports</t>
  </si>
  <si>
    <t>10.1002/(ISSN)2051-3380</t>
  </si>
  <si>
    <t>RCR2</t>
  </si>
  <si>
    <t>2051-3380</t>
  </si>
  <si>
    <t>The International Journal of Medical Robotics and Computer Assisted Surgery</t>
  </si>
  <si>
    <t>Reproduction in Domestic Animals</t>
  </si>
  <si>
    <t>Radio Science</t>
  </si>
  <si>
    <t>Restoration Ecology</t>
  </si>
  <si>
    <t>Religion Compass</t>
  </si>
  <si>
    <t>Recueil des Travaux Chimiques des Pays-Bas</t>
  </si>
  <si>
    <t>10.1002/(ISSN)0165-0513</t>
  </si>
  <si>
    <t>RECL</t>
  </si>
  <si>
    <t>0165-0513</t>
  </si>
  <si>
    <t>Recueil des Travaux Chimiques des Pays-Bas et de la Belgique</t>
  </si>
  <si>
    <t>10.1002/(ISSN)0370-7539</t>
  </si>
  <si>
    <t>0370-7539</t>
  </si>
  <si>
    <t>Real Estate Economics</t>
  </si>
  <si>
    <t>Review of European Community &amp; International Environmental Law</t>
  </si>
  <si>
    <t>10.1111/(ISSN)1467-9388</t>
  </si>
  <si>
    <t>0962-8797</t>
  </si>
  <si>
    <t>1467-9388</t>
  </si>
  <si>
    <t>Review of European, Comparative &amp; International Environmental Law</t>
  </si>
  <si>
    <t>Regeneration</t>
  </si>
  <si>
    <t>10.1002/(ISSN)2052-4412</t>
  </si>
  <si>
    <t>REG2</t>
  </si>
  <si>
    <t>2052-4412</t>
  </si>
  <si>
    <t>Regulation &amp; Governance</t>
  </si>
  <si>
    <t>Remediation Journal</t>
  </si>
  <si>
    <t>Respirology</t>
  </si>
  <si>
    <t>Renaissance Studies</t>
  </si>
  <si>
    <t>Review of Education</t>
  </si>
  <si>
    <t>10.1111/(ISSN)2049-6613</t>
  </si>
  <si>
    <t>Review of Financial Economics</t>
  </si>
  <si>
    <t>Resource Geology</t>
  </si>
  <si>
    <t>Risk, Hazards &amp; Crisis in Public Policy</t>
  </si>
  <si>
    <t>Reviews in Religion &amp; Theology</t>
  </si>
  <si>
    <t>Risk Analysis</t>
  </si>
  <si>
    <t>Reproductive Medicine and Biology</t>
  </si>
  <si>
    <t>10.1111/(ISSN)1447-0578</t>
  </si>
  <si>
    <t>RMB</t>
  </si>
  <si>
    <t>1445-5781</t>
  </si>
  <si>
    <t>1447-0578</t>
  </si>
  <si>
    <t>Risk Management and Insurance Review</t>
  </si>
  <si>
    <t>Reviews in Medical Virology</t>
  </si>
  <si>
    <t>International Journal of Robust and Nonlinear Control</t>
  </si>
  <si>
    <t>Rehabilitation Nursing</t>
  </si>
  <si>
    <t>10.1002/(ISSN)2048-7940</t>
  </si>
  <si>
    <t>RNJ</t>
  </si>
  <si>
    <t>0278-4807</t>
  </si>
  <si>
    <t>2048-7940</t>
  </si>
  <si>
    <t>ARN Journal</t>
  </si>
  <si>
    <t>10.1002/(ISSN)2048-7940a</t>
  </si>
  <si>
    <t>0362-3505</t>
  </si>
  <si>
    <t>Journal of Robotic Systems</t>
  </si>
  <si>
    <t>10.1002/(ISSN)1097-4563</t>
  </si>
  <si>
    <t>0741-2223</t>
  </si>
  <si>
    <t>1097-4563</t>
  </si>
  <si>
    <t>Journal of Field Robotics</t>
  </si>
  <si>
    <t>Review of Development Economics</t>
  </si>
  <si>
    <t>Review of Economic Studies</t>
  </si>
  <si>
    <t>10.1111/(ISSN)1467-937X</t>
  </si>
  <si>
    <t>ROES</t>
  </si>
  <si>
    <t>0034-6527</t>
  </si>
  <si>
    <t>1467-937X</t>
  </si>
  <si>
    <t>Reviews of Geophysics</t>
  </si>
  <si>
    <t>Radiation Oncology Investigations</t>
  </si>
  <si>
    <t>10.1002/(ISSN)1520-6823</t>
  </si>
  <si>
    <t>ROI</t>
  </si>
  <si>
    <t>1065-7541</t>
  </si>
  <si>
    <t>1520-6823</t>
  </si>
  <si>
    <t>Review of International Economics</t>
  </si>
  <si>
    <t>Review of Income and Wealth</t>
  </si>
  <si>
    <t>Review of Policy Research</t>
  </si>
  <si>
    <t>Regulated Rivers: Research &amp; Management</t>
  </si>
  <si>
    <t>10.1002/(ISSN)1099-1646</t>
  </si>
  <si>
    <t>0886-9375</t>
  </si>
  <si>
    <t>1099-1646</t>
  </si>
  <si>
    <t>River Research and Applications</t>
  </si>
  <si>
    <t>Revue Romane</t>
  </si>
  <si>
    <t>10.1111/(ISSN)1600-0811</t>
  </si>
  <si>
    <t>RRO</t>
  </si>
  <si>
    <t>0035-3906</t>
  </si>
  <si>
    <t>1600-0811</t>
  </si>
  <si>
    <t>Reading Research Quarterly</t>
  </si>
  <si>
    <t>Random Structures &amp; Algorithms</t>
  </si>
  <si>
    <t>Remote Sensing in Ecology and Conservation</t>
  </si>
  <si>
    <t>10.1002/(ISSN)2056-3485</t>
  </si>
  <si>
    <t>RSE2</t>
  </si>
  <si>
    <t>2056-3485</t>
  </si>
  <si>
    <t>Regional Science Policy &amp; Practice</t>
  </si>
  <si>
    <t>Religious Studies Review</t>
  </si>
  <si>
    <t>Journal of the Royal Statistical Society: Series A (Statistics in Society)</t>
  </si>
  <si>
    <t>Journal of the Royal Statistical Society: Series B (Statistical Methodology)</t>
  </si>
  <si>
    <t>Journal of the Royal Statistical Society: Series C (Applied Statistics)</t>
  </si>
  <si>
    <t>Journal of the Royal Statistical Society: Series D (The Statistician)</t>
  </si>
  <si>
    <t>10.1111/(ISSN)1467-9884</t>
  </si>
  <si>
    <t>RSSD</t>
  </si>
  <si>
    <t>0039-0526</t>
  </si>
  <si>
    <t>1467-9884</t>
  </si>
  <si>
    <t>Research and Practice in Thrombosis and Haemostasis</t>
  </si>
  <si>
    <t>10.1002/(ISSN)2475-0379</t>
  </si>
  <si>
    <t>RTH2</t>
  </si>
  <si>
    <t>2475-0379</t>
  </si>
  <si>
    <t>Russian Economic Trends</t>
  </si>
  <si>
    <t>10.1111/(ISSN)1467-9426</t>
  </si>
  <si>
    <t>RUET</t>
  </si>
  <si>
    <t>0967-0793</t>
  </si>
  <si>
    <t>1467-9426</t>
  </si>
  <si>
    <t>Review of Urban &amp; Regional Development Studies</t>
  </si>
  <si>
    <t>Rural Sociology</t>
  </si>
  <si>
    <t>The Russian Review</t>
  </si>
  <si>
    <t>Research World</t>
  </si>
  <si>
    <t>10.1002/(ISSN)2330-4448</t>
  </si>
  <si>
    <t>RWM3</t>
  </si>
  <si>
    <t>1567-3073</t>
  </si>
  <si>
    <t>2330-4448</t>
  </si>
  <si>
    <t>Shoulder &amp; Elbow</t>
  </si>
  <si>
    <t>10.1111/(ISSN)1758-5740</t>
  </si>
  <si>
    <t>SAE</t>
  </si>
  <si>
    <t>1758-5732</t>
  </si>
  <si>
    <t>1758-5740</t>
  </si>
  <si>
    <t>South African Journal of Economics</t>
  </si>
  <si>
    <t>Statistical Analysis and Data Mining: The ASA Data Science Journal</t>
  </si>
  <si>
    <t>Student Aid News</t>
  </si>
  <si>
    <t>10.1002/(ISSN)1943-751X</t>
  </si>
  <si>
    <t>SAN</t>
  </si>
  <si>
    <t>0194-2212</t>
  </si>
  <si>
    <t>1943-751X</t>
  </si>
  <si>
    <t>Studies in Applied Mathematics</t>
  </si>
  <si>
    <t>Journal of Mathematics and Physics</t>
  </si>
  <si>
    <t>10.1111/(ISSN)1467-9590a</t>
  </si>
  <si>
    <t>0097-1421</t>
  </si>
  <si>
    <t>International Journal of Satellite Communications</t>
  </si>
  <si>
    <t>10.1002/(ISSN)1099-1247</t>
  </si>
  <si>
    <t>0737-2884</t>
  </si>
  <si>
    <t>1099-1247</t>
  </si>
  <si>
    <t>International Journal of Satellite Communications and Networking</t>
  </si>
  <si>
    <t>Student Affairs Today</t>
  </si>
  <si>
    <t>Sleep and Biological Rhythms</t>
  </si>
  <si>
    <t>10.1111/(ISSN)1479-8425</t>
  </si>
  <si>
    <t>SBR</t>
  </si>
  <si>
    <t>1446-9235</t>
  </si>
  <si>
    <t>1479-8425</t>
  </si>
  <si>
    <t>Scanning</t>
  </si>
  <si>
    <t>10.1002/(ISSN)1932-8745</t>
  </si>
  <si>
    <t>SCA</t>
  </si>
  <si>
    <t>0161-0457</t>
  </si>
  <si>
    <t>1932-8745</t>
  </si>
  <si>
    <t>Special Care in Dentistry</t>
  </si>
  <si>
    <t>Science Education</t>
  </si>
  <si>
    <t>General Science Quarterly</t>
  </si>
  <si>
    <t>10.1002/(ISSN)1098-237Xa</t>
  </si>
  <si>
    <t>0097-0352</t>
  </si>
  <si>
    <t>The Sciences</t>
  </si>
  <si>
    <t>10.1002/(ISSN)2326-1951</t>
  </si>
  <si>
    <t>SCI4</t>
  </si>
  <si>
    <t>0036-861X</t>
  </si>
  <si>
    <t>2326-1951</t>
  </si>
  <si>
    <t>Science News</t>
  </si>
  <si>
    <t>10.1002/(ISSN)1943-0930</t>
  </si>
  <si>
    <t>SCIN</t>
  </si>
  <si>
    <t>0036-8423</t>
  </si>
  <si>
    <t>1943-0930</t>
  </si>
  <si>
    <t>Systems and Computers in Japan</t>
  </si>
  <si>
    <t>10.1002/(ISSN)1520-684X</t>
  </si>
  <si>
    <t>SCJ</t>
  </si>
  <si>
    <t>0882-1666</t>
  </si>
  <si>
    <t>1520-684X</t>
  </si>
  <si>
    <t>Scandinavian Political Studies</t>
  </si>
  <si>
    <t>Scandinavian Journal of Caring Sciences</t>
  </si>
  <si>
    <t>STEM CELLS Translational Medicine</t>
  </si>
  <si>
    <t>10.1002/(ISSN)2157-6580</t>
  </si>
  <si>
    <t>SCT3</t>
  </si>
  <si>
    <t>2157-6564</t>
  </si>
  <si>
    <t>2157-6580</t>
  </si>
  <si>
    <t>Sustainable Development</t>
  </si>
  <si>
    <t>Seminars in Dialysis</t>
  </si>
  <si>
    <t>System Dynamics Review</t>
  </si>
  <si>
    <t>SID Symposium Digest of Technical Papers</t>
  </si>
  <si>
    <t>Economic Anthropology</t>
  </si>
  <si>
    <t>Security and Communication Networks</t>
  </si>
  <si>
    <t>10.1002/(ISSN)1939-0122</t>
  </si>
  <si>
    <t>SEC</t>
  </si>
  <si>
    <t>1939-0114</t>
  </si>
  <si>
    <t>1939-0122</t>
  </si>
  <si>
    <t>Sedimentology</t>
  </si>
  <si>
    <t>Strategic Entrepreneurship Journal</t>
  </si>
  <si>
    <t>Strategic Enrollment Management Quarterly</t>
  </si>
  <si>
    <t>10.1002/(ISSN)2325-4750</t>
  </si>
  <si>
    <t>SEM3</t>
  </si>
  <si>
    <t>2325-4750</t>
  </si>
  <si>
    <t>Studies in Ethnicity and Nationalism</t>
  </si>
  <si>
    <t>In Session: Psychotherapy in Practice</t>
  </si>
  <si>
    <t>10.1002/(ISSN)1520-6572</t>
  </si>
  <si>
    <t>SESS</t>
  </si>
  <si>
    <t>1077-2413</t>
  </si>
  <si>
    <t>1520-6572</t>
  </si>
  <si>
    <t>Successful Fundraising</t>
  </si>
  <si>
    <t>Spirituality and Health International</t>
  </si>
  <si>
    <t>10.1002/(ISSN)1557-0665</t>
  </si>
  <si>
    <t>SHI</t>
  </si>
  <si>
    <t>1743-1867</t>
  </si>
  <si>
    <t>1557-0665</t>
  </si>
  <si>
    <t>International Journal of Intensive Short-Term Dynamic Psychotherapy</t>
  </si>
  <si>
    <t>10.1002/(ISSN)1099-1182</t>
  </si>
  <si>
    <t>SHO</t>
  </si>
  <si>
    <t>1096-7028</t>
  </si>
  <si>
    <t>1099-1182</t>
  </si>
  <si>
    <t>International Journal of Short-Term Psychotherapy</t>
  </si>
  <si>
    <t>10.1002/(ISSN)1522-7170</t>
  </si>
  <si>
    <t>SHON</t>
  </si>
  <si>
    <t>0884-724X</t>
  </si>
  <si>
    <t>1522-7170</t>
  </si>
  <si>
    <t>Surface and Interface Analysis</t>
  </si>
  <si>
    <t>Studies in Family Planning</t>
  </si>
  <si>
    <t>Significance</t>
  </si>
  <si>
    <t>Statistics in Medicine</t>
  </si>
  <si>
    <t>Social Issues and Policy Review</t>
  </si>
  <si>
    <t>Scandinavian Journal of Immunology</t>
  </si>
  <si>
    <t>Scandinavian Journal of Metallurgy</t>
  </si>
  <si>
    <t>10.1111/(ISSN)1600-0692</t>
  </si>
  <si>
    <t>SJM</t>
  </si>
  <si>
    <t>0371-0459</t>
  </si>
  <si>
    <t>1600-0692</t>
  </si>
  <si>
    <t>The Scandinavian Journal of Economics</t>
  </si>
  <si>
    <t>Scandinavian Journal of Psychology</t>
  </si>
  <si>
    <t>Scandinavian Journal of Statistics</t>
  </si>
  <si>
    <t>The Southern Journal of Philosophy</t>
  </si>
  <si>
    <t>Scottish Journal of Political Economy</t>
  </si>
  <si>
    <t>Singapore Journal of Tropical Geography</t>
  </si>
  <si>
    <t>SKINmed: Dermatology for the Clinician</t>
  </si>
  <si>
    <t>10.1111/(ISSN)1751-7125</t>
  </si>
  <si>
    <t>SKM</t>
  </si>
  <si>
    <t>1540-9740</t>
  </si>
  <si>
    <t>1751-7125</t>
  </si>
  <si>
    <t>Suicide and Life-Threatening Behavior</t>
  </si>
  <si>
    <t>Sexual Medicine</t>
  </si>
  <si>
    <t>10.1002/(ISSN)2050-1161</t>
  </si>
  <si>
    <t>SM2</t>
  </si>
  <si>
    <t>2050-1161</t>
  </si>
  <si>
    <t>Stress Medicine</t>
  </si>
  <si>
    <t>10.1002/(ISSN)1099-1700</t>
  </si>
  <si>
    <t>0748-8386</t>
  </si>
  <si>
    <t>1099-1700</t>
  </si>
  <si>
    <t>Stress and Health</t>
  </si>
  <si>
    <t>Strategic Management Journal</t>
  </si>
  <si>
    <t>Journal of Software Maintenance: Research and Practice</t>
  </si>
  <si>
    <t>10.1002/(ISSN)1096-908X</t>
  </si>
  <si>
    <t>1040-550X</t>
  </si>
  <si>
    <t>1096-908X</t>
  </si>
  <si>
    <t>Journal of Software Maintenance and Evolution: Research and Practice</t>
  </si>
  <si>
    <t>10.1002/(ISSN)1532-0618</t>
  </si>
  <si>
    <t>1532-060X</t>
  </si>
  <si>
    <t>1532-0618</t>
  </si>
  <si>
    <t>Journal of Software: Evolution and Process</t>
  </si>
  <si>
    <t>Sexual Medicine Reviews</t>
  </si>
  <si>
    <t>10.1002/(ISSN)2050-0521</t>
  </si>
  <si>
    <t>SMRJ</t>
  </si>
  <si>
    <t>2050-0513</t>
  </si>
  <si>
    <t>2050-0521</t>
  </si>
  <si>
    <t>Scandinavian Journal of Medicine &amp; Science in Sports</t>
  </si>
  <si>
    <t>Sociology Compass</t>
  </si>
  <si>
    <t>Social Anthropology</t>
  </si>
  <si>
    <t>Sociological Forum</t>
  </si>
  <si>
    <t>Social Development</t>
  </si>
  <si>
    <t>Southern Economic Journal</t>
  </si>
  <si>
    <t>Sociological Inquiry</t>
  </si>
  <si>
    <t>SOLGAN</t>
  </si>
  <si>
    <t>10.1111/(ISSN)1547-5298</t>
  </si>
  <si>
    <t>SOLG</t>
  </si>
  <si>
    <t>1547-5298</t>
  </si>
  <si>
    <t>Somnologie</t>
  </si>
  <si>
    <t>10.1111/(ISSN)1439-054X</t>
  </si>
  <si>
    <t>SOM</t>
  </si>
  <si>
    <t>1432-9123</t>
  </si>
  <si>
    <t>1439-054X</t>
  </si>
  <si>
    <t>Sociological Methodology</t>
  </si>
  <si>
    <t>10.1111/(ISSN)1467-9531</t>
  </si>
  <si>
    <t>SOME</t>
  </si>
  <si>
    <t>0081-1750</t>
  </si>
  <si>
    <t>1467-9531</t>
  </si>
  <si>
    <t>Sonography</t>
  </si>
  <si>
    <t>Social Policy Report</t>
  </si>
  <si>
    <t>10.1002/(ISSN)2379-3988</t>
  </si>
  <si>
    <t>SOP2</t>
  </si>
  <si>
    <t>2379-3988</t>
  </si>
  <si>
    <t>The Sociological Review</t>
  </si>
  <si>
    <t>10.1111/(ISSN)1467-954X</t>
  </si>
  <si>
    <t>SORE</t>
  </si>
  <si>
    <t>0038-0261</t>
  </si>
  <si>
    <t>1467-954X</t>
  </si>
  <si>
    <t>The Sociological Review Monographs</t>
  </si>
  <si>
    <t>10.1002/(ISSN)2059-7932</t>
  </si>
  <si>
    <t>SORM</t>
  </si>
  <si>
    <t>0081-1769</t>
  </si>
  <si>
    <t>2059-7932</t>
  </si>
  <si>
    <t>Sociologia Ruralis</t>
  </si>
  <si>
    <t>Sociological Theory</t>
  </si>
  <si>
    <t>10.1111/(ISSN)1467-9558</t>
  </si>
  <si>
    <t>SOTH</t>
  </si>
  <si>
    <t>0735-2751</t>
  </si>
  <si>
    <t>1467-9558</t>
  </si>
  <si>
    <t>Social and Personality Psychology Compass</t>
  </si>
  <si>
    <t>Software: Practice and Experience</t>
  </si>
  <si>
    <t>Special Events Galore</t>
  </si>
  <si>
    <t>Sports Engineering</t>
  </si>
  <si>
    <t>10.1111/(ISSN)1460-2687</t>
  </si>
  <si>
    <t>SPEN</t>
  </si>
  <si>
    <t>1369-7072</t>
  </si>
  <si>
    <t>1460-2687</t>
  </si>
  <si>
    <t>Software Process: Improvement and Practice</t>
  </si>
  <si>
    <t>10.1002/(ISSN)1099-1670</t>
  </si>
  <si>
    <t>SPIP</t>
  </si>
  <si>
    <t>1077-4866</t>
  </si>
  <si>
    <t>1099-1670</t>
  </si>
  <si>
    <t>Social Policy &amp; Administration</t>
  </si>
  <si>
    <t>Papers in Palaeontology</t>
  </si>
  <si>
    <t>Swiss Political Science Review</t>
  </si>
  <si>
    <t>Security and Privacy</t>
  </si>
  <si>
    <t>Systems Research</t>
  </si>
  <si>
    <t>10.1002/(ISSN)1099-1735</t>
  </si>
  <si>
    <t>0731-7239</t>
  </si>
  <si>
    <t>1099-1735</t>
  </si>
  <si>
    <t>Systems Research and Behavioral Science</t>
  </si>
  <si>
    <t>Behavioral Science</t>
  </si>
  <si>
    <t>10.1002/(ISSN)1099-1743</t>
  </si>
  <si>
    <t>SRES</t>
  </si>
  <si>
    <t>0005-7940</t>
  </si>
  <si>
    <t>Skin Research and Technology</t>
  </si>
  <si>
    <t>New Directions for Student Services</t>
  </si>
  <si>
    <t>School Science and Mathematics</t>
  </si>
  <si>
    <t>Soil Science &amp; Plant Nutrition</t>
  </si>
  <si>
    <t>10.1111/(ISSN)1747-0765</t>
  </si>
  <si>
    <t>SSPN</t>
  </si>
  <si>
    <t>0038-0768</t>
  </si>
  <si>
    <t>1747-0765</t>
  </si>
  <si>
    <t>Social Science Quarterly</t>
  </si>
  <si>
    <t>Seminars in Surgical Oncology</t>
  </si>
  <si>
    <t>10.1002/(ISSN)1098-2388</t>
  </si>
  <si>
    <t>SSU</t>
  </si>
  <si>
    <t>8756-0437</t>
  </si>
  <si>
    <t>1098-2388</t>
  </si>
  <si>
    <t>Stat</t>
  </si>
  <si>
    <t>Statistica Neerlandica</t>
  </si>
  <si>
    <t>Journal of Structural Control</t>
  </si>
  <si>
    <t>10.1002/(ISSN)1538-523X</t>
  </si>
  <si>
    <t>1122-8385</t>
  </si>
  <si>
    <t>1538-523X</t>
  </si>
  <si>
    <t>Structural Control and Health Monitoring</t>
  </si>
  <si>
    <t>Steinbeck Review</t>
  </si>
  <si>
    <t>10.1111/(ISSN)1754-6087</t>
  </si>
  <si>
    <t>STEI</t>
  </si>
  <si>
    <t>1546-007X</t>
  </si>
  <si>
    <t>1754-6087</t>
  </si>
  <si>
    <t>The International Journal of Cell Cloning</t>
  </si>
  <si>
    <t>10.1002/(ISSN)1549-4918backfile</t>
  </si>
  <si>
    <t>0737-1454</t>
  </si>
  <si>
    <t>Strain</t>
  </si>
  <si>
    <t>Studia Linguistica</t>
  </si>
  <si>
    <t>Software Testing, Verification and Reliability</t>
  </si>
  <si>
    <t>Support for Learning</t>
  </si>
  <si>
    <t>Soil Use and Management</t>
  </si>
  <si>
    <t>Aristotelian Society Supplementary Volume</t>
  </si>
  <si>
    <t>10.1111/(ISSN)1467-8349</t>
  </si>
  <si>
    <t>SUPA</t>
  </si>
  <si>
    <t>0309-7013</t>
  </si>
  <si>
    <t>1467-8349</t>
  </si>
  <si>
    <t>Space Weather</t>
  </si>
  <si>
    <t>Software Focus</t>
  </si>
  <si>
    <t>10.1002/(ISSN)1529-7950</t>
  </si>
  <si>
    <t>SWF</t>
  </si>
  <si>
    <t>1529-7942</t>
  </si>
  <si>
    <t>1529-7950</t>
  </si>
  <si>
    <t>Space Weather Quarterly</t>
  </si>
  <si>
    <t>10.1002/(ISSN)2325-4432</t>
  </si>
  <si>
    <t>SWQ</t>
  </si>
  <si>
    <t>1539-4964</t>
  </si>
  <si>
    <t>2325-4432</t>
  </si>
  <si>
    <t>Journal of Entomology Series B, Taxonomy</t>
  </si>
  <si>
    <t>10.1111/(ISSN)1365-3113a</t>
  </si>
  <si>
    <t>0047-2417</t>
  </si>
  <si>
    <t>Systematic Entomology</t>
  </si>
  <si>
    <t>Proceedings of the Royal Entomological Society of London. Series B, Taxonomy</t>
  </si>
  <si>
    <t>10.1111/(ISSN)1365-3113b</t>
  </si>
  <si>
    <t>0375-0434</t>
  </si>
  <si>
    <t>Symbolic Interaction</t>
  </si>
  <si>
    <t>Synapse</t>
  </si>
  <si>
    <t>Systems Engineering</t>
  </si>
  <si>
    <t>Transactions of the American Fisheries Society</t>
  </si>
  <si>
    <t>The Australian Journal of Anthropology</t>
  </si>
  <si>
    <t>Mankind</t>
  </si>
  <si>
    <t>10.1111/(ISSN)1835-9310</t>
  </si>
  <si>
    <t>0025-2328</t>
  </si>
  <si>
    <t>1835-9310</t>
  </si>
  <si>
    <t>The Structural Design of Tall Buildings</t>
  </si>
  <si>
    <t>10.1002/(ISSN)1099-1794</t>
  </si>
  <si>
    <t>1062-8002</t>
  </si>
  <si>
    <t>1099-1794</t>
  </si>
  <si>
    <t>The Structural Design of Tall and Special Buildings</t>
  </si>
  <si>
    <t>Tissue Antigens</t>
  </si>
  <si>
    <t>10.1111/(ISSN)1399-0039</t>
  </si>
  <si>
    <t>0001-2815</t>
  </si>
  <si>
    <t>1399-0039</t>
  </si>
  <si>
    <t>HLA</t>
  </si>
  <si>
    <t>Therapeutic Apheresis</t>
  </si>
  <si>
    <t>10.1111/(ISSN)1526-0968</t>
  </si>
  <si>
    <t>1091-6660</t>
  </si>
  <si>
    <t>1526-0968</t>
  </si>
  <si>
    <t>Therapeutic Apheresis and Dialysis</t>
  </si>
  <si>
    <t>Theory and Practice of Object Systems</t>
  </si>
  <si>
    <t>10.1002/(ISSN)1096-9942</t>
  </si>
  <si>
    <t>TAPO</t>
  </si>
  <si>
    <t>1074-3227</t>
  </si>
  <si>
    <t>1096-9942</t>
  </si>
  <si>
    <t>Transfusion Alternatives in Transfusion Medicine</t>
  </si>
  <si>
    <t>10.1111/(ISSN)1778-428X</t>
  </si>
  <si>
    <t>TATM</t>
  </si>
  <si>
    <t>1295-9022</t>
  </si>
  <si>
    <t>1778-428X</t>
  </si>
  <si>
    <t>Zentralblatt fÃ¼r VeterinÃ¤rmedizin</t>
  </si>
  <si>
    <t>10.1111/(ISSN)1439-0442b</t>
  </si>
  <si>
    <t>0044-4294</t>
  </si>
  <si>
    <t>1439-0442</t>
  </si>
  <si>
    <t>Zentralblatt fÃ¼r VeterinÃ¤rmedizin Reihe A</t>
  </si>
  <si>
    <t>10.1111/(ISSN)1439-0442a</t>
  </si>
  <si>
    <t>0177-0543</t>
  </si>
  <si>
    <t>Journal of Veterinary Medicine Series A</t>
  </si>
  <si>
    <t>10.1111/(ISSN)1439-0442</t>
  </si>
  <si>
    <t>0931-184X</t>
  </si>
  <si>
    <t>Transboundary and Emerging Diseases</t>
  </si>
  <si>
    <t>The Breast Journal</t>
  </si>
  <si>
    <t>Thoracic Cancer</t>
  </si>
  <si>
    <t>10.1111/(ISSN)1759-7714</t>
  </si>
  <si>
    <t>TCA</t>
  </si>
  <si>
    <t>1759-7706</t>
  </si>
  <si>
    <t>1759-7714</t>
  </si>
  <si>
    <t>Teratogenesis, Carcinogenesis, and Mutagenesis</t>
  </si>
  <si>
    <t>10.1002/(ISSN)1520-6866</t>
  </si>
  <si>
    <t>TCM</t>
  </si>
  <si>
    <t>0270-3211</t>
  </si>
  <si>
    <t>1520-6866</t>
  </si>
  <si>
    <t>The Chemical Record</t>
  </si>
  <si>
    <t>The Clinical Teacher</t>
  </si>
  <si>
    <t>Journal of Research in Science Teaching</t>
  </si>
  <si>
    <t>Teaching Anthropology: Society for Anthropology in Community Colleges Notes</t>
  </si>
  <si>
    <t>10.1111/(ISSN)1941-4161</t>
  </si>
  <si>
    <t>TEAN</t>
  </si>
  <si>
    <t>1537-1751</t>
  </si>
  <si>
    <t>1941-4161</t>
  </si>
  <si>
    <t>Tellus B</t>
  </si>
  <si>
    <t>10.1111/(ISSN)1600-0889</t>
  </si>
  <si>
    <t>TEB</t>
  </si>
  <si>
    <t>0280-6509</t>
  </si>
  <si>
    <t>1600-0889</t>
  </si>
  <si>
    <t>IEEJ Transactions on Electrical and Electronic Engineering</t>
  </si>
  <si>
    <t>Tellus A</t>
  </si>
  <si>
    <t>10.1111/(ISSN)1600-0870</t>
  </si>
  <si>
    <t>TELA</t>
  </si>
  <si>
    <t>0280-6495</t>
  </si>
  <si>
    <t>1600-0870</t>
  </si>
  <si>
    <t>Terrestrial Magnetism</t>
  </si>
  <si>
    <t>10.1002/(ISSN)0272-7528</t>
  </si>
  <si>
    <t>TEM2</t>
  </si>
  <si>
    <t>0272-7528</t>
  </si>
  <si>
    <t>Terra Nova</t>
  </si>
  <si>
    <t>Teratology</t>
  </si>
  <si>
    <t>10.1002/(ISSN)1096-9926</t>
  </si>
  <si>
    <t>TERA</t>
  </si>
  <si>
    <t>0040-3709</t>
  </si>
  <si>
    <t>1096-9926</t>
  </si>
  <si>
    <t>Journal of Tissue Engineering and Regenerative Medicine</t>
  </si>
  <si>
    <t>Tijdschrift voor economische en sociale geografie</t>
  </si>
  <si>
    <t>TESOL Journal</t>
  </si>
  <si>
    <t>TESJ</t>
  </si>
  <si>
    <t>TESOL Quarterly</t>
  </si>
  <si>
    <t>Teaching Statistics</t>
  </si>
  <si>
    <t>Teaching Theology &amp; Religion</t>
  </si>
  <si>
    <t>Die Unterrichtspraxis/Teaching German</t>
  </si>
  <si>
    <t>Transactions in GIS</t>
  </si>
  <si>
    <t>Theoretical Economics</t>
  </si>
  <si>
    <t>Theoria</t>
  </si>
  <si>
    <t>Thought: A Journal of Philosophy</t>
  </si>
  <si>
    <t>To Improve the Academy</t>
  </si>
  <si>
    <t>10.1002/(ISSN)2334-4822</t>
  </si>
  <si>
    <t>TIA2</t>
  </si>
  <si>
    <t>2334-4822</t>
  </si>
  <si>
    <t>Transplant Infectious Disease</t>
  </si>
  <si>
    <t>Thunderbird International Business Review</t>
  </si>
  <si>
    <t>The International Executive</t>
  </si>
  <si>
    <t>10.1002/(ISSN)1522-709X</t>
  </si>
  <si>
    <t>0020-6652</t>
  </si>
  <si>
    <t>1522-709X</t>
  </si>
  <si>
    <t>The Journal of Physiology</t>
  </si>
  <si>
    <t>Traditional &amp; Kampo Medicine</t>
  </si>
  <si>
    <t>New Directions for Teaching and Learning</t>
  </si>
  <si>
    <t>The Latin Americanist</t>
  </si>
  <si>
    <t>10.1111/(ISSN)1557-203X</t>
  </si>
  <si>
    <t>TLA</t>
  </si>
  <si>
    <t>1557-2021</t>
  </si>
  <si>
    <t>1557-203X</t>
  </si>
  <si>
    <t>Transactions of the Linnean Society of London</t>
  </si>
  <si>
    <t>10.1111/(ISSN)1945-9335</t>
  </si>
  <si>
    <t>TLB</t>
  </si>
  <si>
    <t>1945-9432</t>
  </si>
  <si>
    <t>1945-9335</t>
  </si>
  <si>
    <t>Transactions of the Linnean Society of London. 2nd Series: Zoology</t>
  </si>
  <si>
    <t>10.1111/(ISSN)1945-9343</t>
  </si>
  <si>
    <t>1945-9440</t>
  </si>
  <si>
    <t>1945-9343</t>
  </si>
  <si>
    <t>Transactions of the Linnean Society of London. 2nd Series: Botany</t>
  </si>
  <si>
    <t>10.1111/(ISSN)1945-9351</t>
  </si>
  <si>
    <t>1945-9459</t>
  </si>
  <si>
    <t>1945-9351</t>
  </si>
  <si>
    <t>Transactions of the Linnean Society of London: 3rd Series</t>
  </si>
  <si>
    <t>10.1111/(ISSN)1945-936X</t>
  </si>
  <si>
    <t>1945-9467</t>
  </si>
  <si>
    <t>1945-936X</t>
  </si>
  <si>
    <t>Transactions of the London Mathematical Society</t>
  </si>
  <si>
    <t>10.1112/(ISSN)2052-4986</t>
  </si>
  <si>
    <t>TLM3</t>
  </si>
  <si>
    <t>2052-4986</t>
  </si>
  <si>
    <t>Terrestrial Magnetism and Atmospheric Electricity</t>
  </si>
  <si>
    <t>10.1002/(ISSN)0096-8013</t>
  </si>
  <si>
    <t>TMA3</t>
  </si>
  <si>
    <t>0096-8013</t>
  </si>
  <si>
    <t>Transfusion Medicine</t>
  </si>
  <si>
    <t>Tropical Medicine &amp; International Health</t>
  </si>
  <si>
    <t>Transactions of the New York Academy of Sciences</t>
  </si>
  <si>
    <t>10.1111/(ISSN)2164-0947</t>
  </si>
  <si>
    <t>TNYA</t>
  </si>
  <si>
    <t>0028-7113</t>
  </si>
  <si>
    <t>2164-0947</t>
  </si>
  <si>
    <t>The Obstetrician &amp; Gynaecologist</t>
  </si>
  <si>
    <t>Journal of Topology</t>
  </si>
  <si>
    <t>Topics in Cognitive Science</t>
  </si>
  <si>
    <t>10.1002/(ISSN)10982256</t>
  </si>
  <si>
    <t>Environmental Toxicology and Water Quality</t>
  </si>
  <si>
    <t>10.1002/(ISSN)1098-2256</t>
  </si>
  <si>
    <t>1053-4725</t>
  </si>
  <si>
    <t>Environmental Toxicology</t>
  </si>
  <si>
    <t>The Plant Journal</t>
  </si>
  <si>
    <t>The Prostate Journal</t>
  </si>
  <si>
    <t>10.1111/(ISSN)1525-1411</t>
  </si>
  <si>
    <t>TPR</t>
  </si>
  <si>
    <t>1095-5100</t>
  </si>
  <si>
    <t>1525-1411</t>
  </si>
  <si>
    <t>Environmental Quality Management</t>
  </si>
  <si>
    <t>Traffic</t>
  </si>
  <si>
    <t>Transforming Anthropology</t>
  </si>
  <si>
    <t>Transactions of the Institute of British Geographers</t>
  </si>
  <si>
    <t>Trends in Urology, Gynaecology &amp; Sexual Health</t>
  </si>
  <si>
    <t>10.1002/(ISSN)1931-2288</t>
  </si>
  <si>
    <t>1362-5306</t>
  </si>
  <si>
    <t>1931-2288</t>
  </si>
  <si>
    <t>Trends in Urology &amp; Men's Health</t>
  </si>
  <si>
    <t>Transfusion</t>
  </si>
  <si>
    <t>Transplant International</t>
  </si>
  <si>
    <t>Transactions of the Philological Society</t>
  </si>
  <si>
    <t>Proceedings of the Philological Society</t>
  </si>
  <si>
    <t>10.1111/(ISSN)1467-968Xa</t>
  </si>
  <si>
    <t>2050-5914</t>
  </si>
  <si>
    <t>The Reading Teacher</t>
  </si>
  <si>
    <t>Tropical Science</t>
  </si>
  <si>
    <t>10.1002/(ISSN)1556-9179</t>
  </si>
  <si>
    <t>TS</t>
  </si>
  <si>
    <t>0041-3291</t>
  </si>
  <si>
    <t>1556-9179</t>
  </si>
  <si>
    <t>Translational Sports Medicine</t>
  </si>
  <si>
    <t>The Sociological Quarterly</t>
  </si>
  <si>
    <t>10.1111/(ISSN)1533-8525</t>
  </si>
  <si>
    <t>TSQ</t>
  </si>
  <si>
    <t>0038-0253</t>
  </si>
  <si>
    <t>1533-8525</t>
  </si>
  <si>
    <t>The Successful Registrar</t>
  </si>
  <si>
    <t>Tribotest</t>
  </si>
  <si>
    <t>10.1002/(ISSN)1557-685X</t>
  </si>
  <si>
    <t>TT</t>
  </si>
  <si>
    <t>1354-4063</t>
  </si>
  <si>
    <t>1557-685X</t>
  </si>
  <si>
    <t>Tellus</t>
  </si>
  <si>
    <t>10.1111/(ISSN)2153-3490</t>
  </si>
  <si>
    <t>TUS</t>
  </si>
  <si>
    <t>0040-2826</t>
  </si>
  <si>
    <t>2153-3490</t>
  </si>
  <si>
    <t>The World Economy</t>
  </si>
  <si>
    <t>Utilities Law Review</t>
  </si>
  <si>
    <t>10.1002/(ISSN)1099-1808</t>
  </si>
  <si>
    <t>ULR</t>
  </si>
  <si>
    <t>0960-2356</t>
  </si>
  <si>
    <t>1099-1808</t>
  </si>
  <si>
    <t>Ultrasound in Obstetrics &amp; Gynecology</t>
  </si>
  <si>
    <t>Veterinary Anaesthesia and Analgesia</t>
  </si>
  <si>
    <t>10.1111/(ISSN)1467-2995</t>
  </si>
  <si>
    <t>VAA</t>
  </si>
  <si>
    <t>1467-2987</t>
  </si>
  <si>
    <t>1467-2995</t>
  </si>
  <si>
    <t>Visual Anthropology Review</t>
  </si>
  <si>
    <t>Studies in the Anthropology of Visual Communications</t>
  </si>
  <si>
    <t>10.1111/(ISSN)1940-1957</t>
  </si>
  <si>
    <t>0192-6918</t>
  </si>
  <si>
    <t>1940-1957</t>
  </si>
  <si>
    <t>Program in Ethnographic Film (PIEF) Newsletter</t>
  </si>
  <si>
    <t>10.1111/(ISSN)1944-0243</t>
  </si>
  <si>
    <t>0030-8013</t>
  </si>
  <si>
    <t>1944-0243</t>
  </si>
  <si>
    <t>SVA Newsletter</t>
  </si>
  <si>
    <t>10.1111/(ISSN)2163-4211</t>
  </si>
  <si>
    <t>1046-7688</t>
  </si>
  <si>
    <t>2163-4211</t>
  </si>
  <si>
    <t>SVA Review</t>
  </si>
  <si>
    <t>10.1111/(ISSN)2163-4238</t>
  </si>
  <si>
    <t>1053-6779</t>
  </si>
  <si>
    <t>2163-4238</t>
  </si>
  <si>
    <t>Studies in Visual Communication</t>
  </si>
  <si>
    <t>10.1111/(ISSN)2326-8492</t>
  </si>
  <si>
    <t>0276-6558</t>
  </si>
  <si>
    <t>2326-8492</t>
  </si>
  <si>
    <t>Veterinary and Comparative Oncology</t>
  </si>
  <si>
    <t>Bulletin of the American Society of Veterinary Clinical Pathologists</t>
  </si>
  <si>
    <t>10.1111/(ISSN)1939-165Xa</t>
  </si>
  <si>
    <t>0147-0701</t>
  </si>
  <si>
    <t>Veterinary Clinical Pathology</t>
  </si>
  <si>
    <t>Journal of Veterinary Emergency and Critical Care</t>
  </si>
  <si>
    <t>Value in Health</t>
  </si>
  <si>
    <t>10.1111/(ISSN)1524-4733</t>
  </si>
  <si>
    <t>VHE</t>
  </si>
  <si>
    <t>1098-3015</t>
  </si>
  <si>
    <t>1524-4733</t>
  </si>
  <si>
    <t>Veterinary Medicine and Science</t>
  </si>
  <si>
    <t>10.1002/(ISSN)2053-1095</t>
  </si>
  <si>
    <t>VMS3</t>
  </si>
  <si>
    <t>2053-1095</t>
  </si>
  <si>
    <t>Veterinary Nursing Journal</t>
  </si>
  <si>
    <t>10.1111/(ISSN)2045-0648</t>
  </si>
  <si>
    <t>VNJ</t>
  </si>
  <si>
    <t>1741-5349</t>
  </si>
  <si>
    <t>2045-0648</t>
  </si>
  <si>
    <t>Journal of Vinyl Technology</t>
  </si>
  <si>
    <t>10.1002/(ISSN)1548-0585a</t>
  </si>
  <si>
    <t>0193-7197</t>
  </si>
  <si>
    <t>Journal of Vinyl and Additive Technology</t>
  </si>
  <si>
    <t>Voices</t>
  </si>
  <si>
    <t>10.1111/(ISSN)1548-7423</t>
  </si>
  <si>
    <t>VOIC</t>
  </si>
  <si>
    <t>1538-2680</t>
  </si>
  <si>
    <t>1548-7423</t>
  </si>
  <si>
    <t>Veterinary Ophthalmology</t>
  </si>
  <si>
    <t>Vox Sanguinis</t>
  </si>
  <si>
    <t>ISBT Science Series</t>
  </si>
  <si>
    <t>Veterinary Radiology</t>
  </si>
  <si>
    <t>10.1111/(ISSN)1740-8261a</t>
  </si>
  <si>
    <t>0196-3627</t>
  </si>
  <si>
    <t>Veterinary Radiology &amp; Ultrasound</t>
  </si>
  <si>
    <t>Veterinary Surgery</t>
  </si>
  <si>
    <t>Wiley Interdisciplinary Reviews: Water</t>
  </si>
  <si>
    <t>Weed Biology and Management</t>
  </si>
  <si>
    <t>Wiley Interdisciplinary Reviews: Climate Change</t>
  </si>
  <si>
    <t>Wireless Communications and Mobile Computing</t>
  </si>
  <si>
    <t>10.1002/(ISSN)1530-8677</t>
  </si>
  <si>
    <t>WCM</t>
  </si>
  <si>
    <t>1530-8669</t>
  </si>
  <si>
    <t>1530-8677</t>
  </si>
  <si>
    <t>Wiley Interdisciplinary Reviews: Computational Molecular Science</t>
  </si>
  <si>
    <t>Wiley Interdisciplinary Reviews: Cognitive Science</t>
  </si>
  <si>
    <t>Wiley Interdisciplinary Reviews: Developmental Biology</t>
  </si>
  <si>
    <t>Weather</t>
  </si>
  <si>
    <t>Water and Environment Journal</t>
  </si>
  <si>
    <t>Wiley Interdisciplinary Reviews: Energy and Environment</t>
  </si>
  <si>
    <t>World Englishes</t>
  </si>
  <si>
    <t>Women in Higher Education</t>
  </si>
  <si>
    <t>Wiley Interdisciplinary Reviews: Computational Statistics</t>
  </si>
  <si>
    <t>Wiley Interdisciplinary Reviews: Data Mining and Knowledge Discovery</t>
  </si>
  <si>
    <t>Wilmott Journal</t>
  </si>
  <si>
    <t>10.1002/(ISSN)1759-636X</t>
  </si>
  <si>
    <t>WILJ</t>
  </si>
  <si>
    <t>1759-6351</t>
  </si>
  <si>
    <t>1759-636X</t>
  </si>
  <si>
    <t>Wilmott</t>
  </si>
  <si>
    <t>Water Law</t>
  </si>
  <si>
    <t>10.1002/(ISSN)1099-1816</t>
  </si>
  <si>
    <t>WLAW</t>
  </si>
  <si>
    <t>0959-9754</t>
  </si>
  <si>
    <t>1099-1816</t>
  </si>
  <si>
    <t>World Medical &amp; Health Policy</t>
  </si>
  <si>
    <t>Wildlife Monographs</t>
  </si>
  <si>
    <t>Waste Management and Research</t>
  </si>
  <si>
    <t>10.1111/(ISSN)1096-3669</t>
  </si>
  <si>
    <t>WMR</t>
  </si>
  <si>
    <t>0734-242X</t>
  </si>
  <si>
    <t>1096-3669</t>
  </si>
  <si>
    <t>Wiener Medizinische Wochenschrift</t>
  </si>
  <si>
    <t>10.1111/(ISSN)1563-258X</t>
  </si>
  <si>
    <t>WMW</t>
  </si>
  <si>
    <t>0043-5341</t>
  </si>
  <si>
    <t>1563-258X</t>
  </si>
  <si>
    <t>Wiley Interdisciplinary Reviews: Nanomedicine and Nanobiotechnology</t>
  </si>
  <si>
    <t>World Banking Abstracts</t>
  </si>
  <si>
    <t>World Oil Trade</t>
  </si>
  <si>
    <t>World of Work Report</t>
  </si>
  <si>
    <t>10.1002/(ISSN)2049-9280</t>
  </si>
  <si>
    <t>WOW</t>
  </si>
  <si>
    <t>2049-9280</t>
  </si>
  <si>
    <t>World Employment and Social Outlook</t>
  </si>
  <si>
    <t>10.1002/(ISSN)2059-3031</t>
  </si>
  <si>
    <t>2059-3031</t>
  </si>
  <si>
    <t>World Psychiatry</t>
  </si>
  <si>
    <t>10.1002/(ISSN)2051-5545</t>
  </si>
  <si>
    <t>WPS</t>
  </si>
  <si>
    <t>1723-8617</t>
  </si>
  <si>
    <t>2051-5545</t>
  </si>
  <si>
    <t>10.1002/(ISSN)2054-5545</t>
  </si>
  <si>
    <t>Water Resources Research</t>
  </si>
  <si>
    <t>Weed Research</t>
  </si>
  <si>
    <t>Wiley Interdisciplinary Reviews: RNA</t>
  </si>
  <si>
    <t>Wound Repair and Regeneration</t>
  </si>
  <si>
    <t>World Stroke Academy</t>
  </si>
  <si>
    <t>10.1002/(ISSN)2051-333X</t>
  </si>
  <si>
    <t>WSA2</t>
  </si>
  <si>
    <t>2051-333X</t>
  </si>
  <si>
    <t>Wildlife Society Bulletin</t>
  </si>
  <si>
    <t>10.1002/(ISSN)1938-5463</t>
  </si>
  <si>
    <t>0091-7648</t>
  </si>
  <si>
    <t>Wiley Interdisciplinary Reviews: Systems Biology and Medicine</t>
  </si>
  <si>
    <t>WorkingUSA</t>
  </si>
  <si>
    <t>10.1111/(ISSN)1743-4580</t>
  </si>
  <si>
    <t>1743-4580</t>
  </si>
  <si>
    <t>Journal of Labor and Society</t>
  </si>
  <si>
    <t>Worldviews on Evidence-based Nursing presents the archives of Online Journal of Knowledge Synthesis for Nursing</t>
  </si>
  <si>
    <t>10.1111/(ISSN)1072-7639</t>
  </si>
  <si>
    <t>1072-7639</t>
  </si>
  <si>
    <t>Worldviews on Evidence-Based Nursing</t>
  </si>
  <si>
    <t>Xenotransplantation</t>
  </si>
  <si>
    <t>X-Ray Spectrometry</t>
  </si>
  <si>
    <t>New Directions for Youth Development</t>
  </si>
  <si>
    <t>10.1002/(ISSN)1537-5781</t>
  </si>
  <si>
    <t>1533-8916</t>
  </si>
  <si>
    <t>1537-5781</t>
  </si>
  <si>
    <t>New Directions for Mental Health Services</t>
  </si>
  <si>
    <t>10.1002/(ISSN)1558-4453</t>
  </si>
  <si>
    <t>0193-9416</t>
  </si>
  <si>
    <t>1558-4453</t>
  </si>
  <si>
    <t>New Directions for Student Leadership</t>
  </si>
  <si>
    <t>Yeast</t>
  </si>
  <si>
    <t>The Yale Review</t>
  </si>
  <si>
    <t>Yearbook of the National Society for the Study of Education</t>
  </si>
  <si>
    <t>10.1111/(ISSN)1744-7984</t>
  </si>
  <si>
    <t>YSSE</t>
  </si>
  <si>
    <t>0077-5762</t>
  </si>
  <si>
    <t>1744-7984</t>
  </si>
  <si>
    <t>Zeitschrift fÃ¼r Chemie</t>
  </si>
  <si>
    <t>10.1002/(ISSN)0044-2402</t>
  </si>
  <si>
    <t>ZFCH</t>
  </si>
  <si>
    <t>0044-2402</t>
  </si>
  <si>
    <t>Zoological Journal of the Linnean Society</t>
  </si>
  <si>
    <t>10.1111/(ISSN)1096-3642</t>
  </si>
  <si>
    <t>ZOJ</t>
  </si>
  <si>
    <t>0024-4082</t>
  </si>
  <si>
    <t>1096-3642</t>
  </si>
  <si>
    <t>Journal of the Linnean Society of London, Zoology</t>
  </si>
  <si>
    <t>10.1111/(ISSN)1096-3642a</t>
  </si>
  <si>
    <t>0368-2935</t>
  </si>
  <si>
    <t>Journal of the Proceedings of the Linnean Society of London. Zoology</t>
  </si>
  <si>
    <t>10.1111/(ISSN)1945-9416</t>
  </si>
  <si>
    <t>1945-9475</t>
  </si>
  <si>
    <t>1945-9416</t>
  </si>
  <si>
    <t>Zoo Biology</t>
  </si>
  <si>
    <t>Journal of Veterinary Medicine, Series B</t>
  </si>
  <si>
    <t>10.1111/(ISSN)1439-0450</t>
  </si>
  <si>
    <t>0931-1793</t>
  </si>
  <si>
    <t>1439-0450</t>
  </si>
  <si>
    <t>Zentralblatt fÃ¼r VeterinÃ¤rmedizin Reihe B</t>
  </si>
  <si>
    <t>10.1111/(ISSN)1439-0450a</t>
  </si>
  <si>
    <t>0931-2021</t>
  </si>
  <si>
    <t>Zoonoses and Public Health</t>
  </si>
  <si>
    <t>Zoologica Scripta</t>
  </si>
  <si>
    <t>ZygonÂ®</t>
  </si>
  <si>
    <t>Journal Code</t>
  </si>
  <si>
    <t>Journal Code with Format</t>
  </si>
  <si>
    <t>USA</t>
  </si>
  <si>
    <t>UK</t>
  </si>
  <si>
    <t>Europe</t>
  </si>
  <si>
    <t>Rest of World</t>
  </si>
  <si>
    <t>2050/P</t>
  </si>
  <si>
    <t>2269/P</t>
  </si>
  <si>
    <t>FEB2/E</t>
  </si>
  <si>
    <t>$ 939</t>
  </si>
  <si>
    <t>$ 1451</t>
  </si>
  <si>
    <t>$ 751</t>
  </si>
  <si>
    <t>$ 1160</t>
  </si>
  <si>
    <t>DDP</t>
  </si>
  <si>
    <t>$ 188</t>
  </si>
  <si>
    <t>$ 290</t>
  </si>
  <si>
    <t>0WERC</t>
  </si>
  <si>
    <t>$ 1243</t>
  </si>
  <si>
    <t>0WERD</t>
  </si>
  <si>
    <t>$ 994</t>
  </si>
  <si>
    <t>AAB/C</t>
  </si>
  <si>
    <t>AAB/E</t>
  </si>
  <si>
    <t>AAB/P</t>
  </si>
  <si>
    <t>AAE/C</t>
  </si>
  <si>
    <t>AAE/E</t>
  </si>
  <si>
    <t>AAE/P</t>
  </si>
  <si>
    <t>AAH/C</t>
  </si>
  <si>
    <t>AAH/E</t>
  </si>
  <si>
    <t>AAH/P</t>
  </si>
  <si>
    <t>AAR/C</t>
  </si>
  <si>
    <t>AAR/E</t>
  </si>
  <si>
    <t>AAR/P</t>
  </si>
  <si>
    <t>AAS/C</t>
  </si>
  <si>
    <t>AAS/E</t>
  </si>
  <si>
    <t>AAS/P</t>
  </si>
  <si>
    <t>AB/C</t>
  </si>
  <si>
    <t>AB/E</t>
  </si>
  <si>
    <t>AB/P</t>
  </si>
  <si>
    <t>ABAC/C</t>
  </si>
  <si>
    <t>ABAC/E</t>
  </si>
  <si>
    <t>ABAC/P</t>
  </si>
  <si>
    <t>ACE/C</t>
  </si>
  <si>
    <t>ACE/E</t>
  </si>
  <si>
    <t>ACE/P</t>
  </si>
  <si>
    <t>ACEM/E</t>
  </si>
  <si>
    <t>ACEN/P</t>
  </si>
  <si>
    <t>ACER/E</t>
  </si>
  <si>
    <t>ACFI/C</t>
  </si>
  <si>
    <t>ACFI/E</t>
  </si>
  <si>
    <t>ACFI/P</t>
  </si>
  <si>
    <t>ACGS/E</t>
  </si>
  <si>
    <t>ACP/C</t>
  </si>
  <si>
    <t>ACP/E</t>
  </si>
  <si>
    <t>ACP/P</t>
  </si>
  <si>
    <t>ACPS/C</t>
  </si>
  <si>
    <t>ACPS/E</t>
  </si>
  <si>
    <t>ACPS/P</t>
  </si>
  <si>
    <t>ACS/C</t>
  </si>
  <si>
    <t>ACS/E</t>
  </si>
  <si>
    <t>ACS/P</t>
  </si>
  <si>
    <t>ACV/C</t>
  </si>
  <si>
    <t>ACV/E</t>
  </si>
  <si>
    <t>ACV/P</t>
  </si>
  <si>
    <t>AD/C</t>
  </si>
  <si>
    <t>AD/E</t>
  </si>
  <si>
    <t>AD/P</t>
  </si>
  <si>
    <t>ADAW/C</t>
  </si>
  <si>
    <t>ADAW/E</t>
  </si>
  <si>
    <t>ADAW/P</t>
  </si>
  <si>
    <t>ADB/E</t>
  </si>
  <si>
    <t>ADBI</t>
  </si>
  <si>
    <t>ADBI/E(LARGE)</t>
  </si>
  <si>
    <t>ADBI/E(MEDIUM)</t>
  </si>
  <si>
    <t>ADBI/E(SMALL)</t>
  </si>
  <si>
    <t>ADD/C</t>
  </si>
  <si>
    <t>ADD/E</t>
  </si>
  <si>
    <t>ADD/P</t>
  </si>
  <si>
    <t>ADEM</t>
  </si>
  <si>
    <t>ADEM/E</t>
  </si>
  <si>
    <t>ADFM</t>
  </si>
  <si>
    <t>ADFM/C</t>
  </si>
  <si>
    <t>ADFM/E</t>
  </si>
  <si>
    <t>ADFM/P</t>
  </si>
  <si>
    <t>ADHM</t>
  </si>
  <si>
    <t>ADHM/E(LARGE)</t>
  </si>
  <si>
    <t>ADHM/E(MEDIUM)</t>
  </si>
  <si>
    <t>ADHM/E(SMALL)</t>
  </si>
  <si>
    <t>ADJ/C</t>
  </si>
  <si>
    <t>ADJ/E</t>
  </si>
  <si>
    <t>ADJ/P</t>
  </si>
  <si>
    <t>ADMA</t>
  </si>
  <si>
    <t>ADMA/C</t>
  </si>
  <si>
    <t>ADMA/E</t>
  </si>
  <si>
    <t>ADMA/P</t>
  </si>
  <si>
    <t>ADMI</t>
  </si>
  <si>
    <t>ADMI/E(LARGE)</t>
  </si>
  <si>
    <t>ADMI/E(MEDIUM)</t>
  </si>
  <si>
    <t>ADMI/E(SMALL)</t>
  </si>
  <si>
    <t>ADMT</t>
  </si>
  <si>
    <t>ADMT/E(LARGE)</t>
  </si>
  <si>
    <t>ADMT/E(MEDIUM)</t>
  </si>
  <si>
    <t>ADMT/E(SMALL)</t>
  </si>
  <si>
    <t>ADOM</t>
  </si>
  <si>
    <t>ADOM/E(LARGE)</t>
  </si>
  <si>
    <t>ADOM/E(MEDIUM)</t>
  </si>
  <si>
    <t>ADOM/E(SMALL)</t>
  </si>
  <si>
    <t>ADSC</t>
  </si>
  <si>
    <t>ADSC/E</t>
  </si>
  <si>
    <t>ADSP/C</t>
  </si>
  <si>
    <t>ADSP/E</t>
  </si>
  <si>
    <t>ADSP/P</t>
  </si>
  <si>
    <t>ADSU</t>
  </si>
  <si>
    <t>ADSU/E(LARGE)</t>
  </si>
  <si>
    <t>ADSU/E(MEDIUM)</t>
  </si>
  <si>
    <t>ADSU/E(SMALL)</t>
  </si>
  <si>
    <t>AEC/E</t>
  </si>
  <si>
    <t>AEHR/C</t>
  </si>
  <si>
    <t>AEHR/E</t>
  </si>
  <si>
    <t>AEHR/P</t>
  </si>
  <si>
    <t>AEJ/E</t>
  </si>
  <si>
    <t>AELM</t>
  </si>
  <si>
    <t>AELM/E(LARGE)</t>
  </si>
  <si>
    <t>AELM/E(MEDIUM)</t>
  </si>
  <si>
    <t>AELM/E(SMALL)</t>
  </si>
  <si>
    <t>AEN/E</t>
  </si>
  <si>
    <t>AENM</t>
  </si>
  <si>
    <t>AENM/E(LARGE)</t>
  </si>
  <si>
    <t>AENM/E(MEDIUM)</t>
  </si>
  <si>
    <t>AENM/E(SMALL)</t>
  </si>
  <si>
    <t>AEPA/C</t>
  </si>
  <si>
    <t>AEPA/E</t>
  </si>
  <si>
    <t>AEPA/P</t>
  </si>
  <si>
    <t>AEPR/C</t>
  </si>
  <si>
    <t>AEPR/E</t>
  </si>
  <si>
    <t>AEPR/P</t>
  </si>
  <si>
    <t>AEQ/C</t>
  </si>
  <si>
    <t>AEQ/E</t>
  </si>
  <si>
    <t>AEQ/P</t>
  </si>
  <si>
    <t>AERE/C</t>
  </si>
  <si>
    <t>AERE/E</t>
  </si>
  <si>
    <t>AERE/P</t>
  </si>
  <si>
    <t>AFDR/C</t>
  </si>
  <si>
    <t>AFDR/E</t>
  </si>
  <si>
    <t>AFDR/P</t>
  </si>
  <si>
    <t>AFE/C</t>
  </si>
  <si>
    <t>AFE/E</t>
  </si>
  <si>
    <t>AFE/P</t>
  </si>
  <si>
    <t>AGE/E</t>
  </si>
  <si>
    <t>AGEC/C</t>
  </si>
  <si>
    <t>AGEC/E</t>
  </si>
  <si>
    <t>AGEC/P</t>
  </si>
  <si>
    <t>AGR/C</t>
  </si>
  <si>
    <t>AGR/E</t>
  </si>
  <si>
    <t>AGR/P</t>
  </si>
  <si>
    <t>AHE/E</t>
  </si>
  <si>
    <t>AHG/C</t>
  </si>
  <si>
    <t>AHG/E</t>
  </si>
  <si>
    <t>AHG/P</t>
  </si>
  <si>
    <t>AHIS/C</t>
  </si>
  <si>
    <t>AHIS/E</t>
  </si>
  <si>
    <t>AHIS/P</t>
  </si>
  <si>
    <t>AIC/C</t>
  </si>
  <si>
    <t>AIC/E</t>
  </si>
  <si>
    <t>AIC/P</t>
  </si>
  <si>
    <t>AJAD/E</t>
  </si>
  <si>
    <t>AJAG/C</t>
  </si>
  <si>
    <t>AJAG/E</t>
  </si>
  <si>
    <t>AJAG/P</t>
  </si>
  <si>
    <t>AJAR/C</t>
  </si>
  <si>
    <t>AJAR/E</t>
  </si>
  <si>
    <t>AJAR/P</t>
  </si>
  <si>
    <t>AJB2/E</t>
  </si>
  <si>
    <t>AJCO/C</t>
  </si>
  <si>
    <t>AJCO/E</t>
  </si>
  <si>
    <t>AJCO/P</t>
  </si>
  <si>
    <t>AJCP/C</t>
  </si>
  <si>
    <t>AJCP/E</t>
  </si>
  <si>
    <t>AJCP/P</t>
  </si>
  <si>
    <t>AJD/C</t>
  </si>
  <si>
    <t>AJD/E</t>
  </si>
  <si>
    <t>AJD/P</t>
  </si>
  <si>
    <t>AJE/C</t>
  </si>
  <si>
    <t>AJE/E</t>
  </si>
  <si>
    <t>AJE/P</t>
  </si>
  <si>
    <t>AJES/C</t>
  </si>
  <si>
    <t>AJES/E</t>
  </si>
  <si>
    <t>AJES/P</t>
  </si>
  <si>
    <t>AJFS/E</t>
  </si>
  <si>
    <t>AJGW/C</t>
  </si>
  <si>
    <t>AJGW/E</t>
  </si>
  <si>
    <t>AJGW/P</t>
  </si>
  <si>
    <t>AJH/C</t>
  </si>
  <si>
    <t>AJH/E</t>
  </si>
  <si>
    <t>AJH/P</t>
  </si>
  <si>
    <t>AJHB/E</t>
  </si>
  <si>
    <t>AJI/E</t>
  </si>
  <si>
    <t>AJIM/C</t>
  </si>
  <si>
    <t>AJIM/E</t>
  </si>
  <si>
    <t>AJIM/P</t>
  </si>
  <si>
    <t>AJO/C</t>
  </si>
  <si>
    <t>AJO/E</t>
  </si>
  <si>
    <t>AJO/P</t>
  </si>
  <si>
    <t>AJOC</t>
  </si>
  <si>
    <t>AJOC/E(LARGE)</t>
  </si>
  <si>
    <t>AJOC/E(MEDIUM)</t>
  </si>
  <si>
    <t>AJOC/E(SMALL)</t>
  </si>
  <si>
    <t>AJP/E</t>
  </si>
  <si>
    <t>AJPA/E</t>
  </si>
  <si>
    <t>AJPH/C</t>
  </si>
  <si>
    <t>AJPH/E</t>
  </si>
  <si>
    <t>AJPH/P</t>
  </si>
  <si>
    <t>AJPS/C</t>
  </si>
  <si>
    <t>AJPS/E</t>
  </si>
  <si>
    <t>AJPS/P</t>
  </si>
  <si>
    <t>AJPY/C</t>
  </si>
  <si>
    <t>AJPY/E</t>
  </si>
  <si>
    <t>AJPY/P</t>
  </si>
  <si>
    <t>AJR/E</t>
  </si>
  <si>
    <t>AJS4/E</t>
  </si>
  <si>
    <t>AJSP/C</t>
  </si>
  <si>
    <t>AJSP/E</t>
  </si>
  <si>
    <t>AJSP/P</t>
  </si>
  <si>
    <t>AJT/C</t>
  </si>
  <si>
    <t>AJT/E</t>
  </si>
  <si>
    <t>AJT/P</t>
  </si>
  <si>
    <t>AJUM/C</t>
  </si>
  <si>
    <t>AJUM/E</t>
  </si>
  <si>
    <t>AJUM/P</t>
  </si>
  <si>
    <t>ALL/C</t>
  </si>
  <si>
    <t>ALL/E</t>
  </si>
  <si>
    <t>ALL/P</t>
  </si>
  <si>
    <t>ALR/C(LARGE)</t>
  </si>
  <si>
    <t>ALR/C(MEDIUM)</t>
  </si>
  <si>
    <t>ALR/C(SMALL)</t>
  </si>
  <si>
    <t>ALR/E(LARGE)</t>
  </si>
  <si>
    <t>ALR/E(MEDIUM)</t>
  </si>
  <si>
    <t>ALR/E(SMALL)</t>
  </si>
  <si>
    <t>ALR/P(LARGE)</t>
  </si>
  <si>
    <t>ALR/P(MEDIUM)</t>
  </si>
  <si>
    <t>ALR/P(SMALL)</t>
  </si>
  <si>
    <t>ALT/C</t>
  </si>
  <si>
    <t>ALT/E</t>
  </si>
  <si>
    <t>ALT/P</t>
  </si>
  <si>
    <t>AMAN/C</t>
  </si>
  <si>
    <t>AMAN/E</t>
  </si>
  <si>
    <t>AMAN/P</t>
  </si>
  <si>
    <t>AMET/C</t>
  </si>
  <si>
    <t>AMET/E</t>
  </si>
  <si>
    <t>AMET/P</t>
  </si>
  <si>
    <t>ANA/C</t>
  </si>
  <si>
    <t>ANA/E</t>
  </si>
  <si>
    <t>ANA/P</t>
  </si>
  <si>
    <t>ANAE/C</t>
  </si>
  <si>
    <t>ANAE/E</t>
  </si>
  <si>
    <t>ANAE/P</t>
  </si>
  <si>
    <t>AND/E</t>
  </si>
  <si>
    <t>ANDP</t>
  </si>
  <si>
    <t>ANDP/E</t>
  </si>
  <si>
    <t>ANDR/C</t>
  </si>
  <si>
    <t>ANDR/E</t>
  </si>
  <si>
    <t>ANDR/P</t>
  </si>
  <si>
    <t>ANE/E</t>
  </si>
  <si>
    <t>ANEC/E</t>
  </si>
  <si>
    <t>ANGE</t>
  </si>
  <si>
    <t>ANGE/C</t>
  </si>
  <si>
    <t>ANGE/E</t>
  </si>
  <si>
    <t>ANGE/P</t>
  </si>
  <si>
    <t>ANHU/C</t>
  </si>
  <si>
    <t>ANHU/E</t>
  </si>
  <si>
    <t>ANHU/P</t>
  </si>
  <si>
    <t>ANIE</t>
  </si>
  <si>
    <t>ANIE/C</t>
  </si>
  <si>
    <t>ANIE/E</t>
  </si>
  <si>
    <t>ANIE/P</t>
  </si>
  <si>
    <t>ANOC/C</t>
  </si>
  <si>
    <t>ANOC/E</t>
  </si>
  <si>
    <t>ANOC/P</t>
  </si>
  <si>
    <t>ANS/C</t>
  </si>
  <si>
    <t>ANS/E</t>
  </si>
  <si>
    <t>ANS/P</t>
  </si>
  <si>
    <t>ANTH/C</t>
  </si>
  <si>
    <t>ANTH/E</t>
  </si>
  <si>
    <t>ANTH/P</t>
  </si>
  <si>
    <t>ANTI/C</t>
  </si>
  <si>
    <t>ANTI/E</t>
  </si>
  <si>
    <t>ANTI/P</t>
  </si>
  <si>
    <t>ANU/E</t>
  </si>
  <si>
    <t>ANZF/C</t>
  </si>
  <si>
    <t>ANZF/E</t>
  </si>
  <si>
    <t>ANZF/P</t>
  </si>
  <si>
    <t>ANZS/C</t>
  </si>
  <si>
    <t>ANZS/E</t>
  </si>
  <si>
    <t>ANZS/P</t>
  </si>
  <si>
    <t>AOC/E</t>
  </si>
  <si>
    <t>AOCS/C</t>
  </si>
  <si>
    <t>AOCS/E</t>
  </si>
  <si>
    <t>AOCS/P</t>
  </si>
  <si>
    <t>AOGS/C</t>
  </si>
  <si>
    <t>AOGS/E</t>
  </si>
  <si>
    <t>AOGS/P</t>
  </si>
  <si>
    <t>AOR/C</t>
  </si>
  <si>
    <t>AOR/E</t>
  </si>
  <si>
    <t>AOR/P</t>
  </si>
  <si>
    <t>AORN/C</t>
  </si>
  <si>
    <t>AORN/E</t>
  </si>
  <si>
    <t>AORN/P</t>
  </si>
  <si>
    <t>AOS/C</t>
  </si>
  <si>
    <t>AOS/E</t>
  </si>
  <si>
    <t>AOS/P</t>
  </si>
  <si>
    <t>AOT/E</t>
  </si>
  <si>
    <t>AP/C</t>
  </si>
  <si>
    <t>AP/E</t>
  </si>
  <si>
    <t>AP/P</t>
  </si>
  <si>
    <t>APA/E</t>
  </si>
  <si>
    <t>APAA/E</t>
  </si>
  <si>
    <t>APCE/C</t>
  </si>
  <si>
    <t>APCE/E</t>
  </si>
  <si>
    <t>APCE/P</t>
  </si>
  <si>
    <t>APEL/C</t>
  </si>
  <si>
    <t>APEL/E</t>
  </si>
  <si>
    <t>APEL/P</t>
  </si>
  <si>
    <t>APHA/E</t>
  </si>
  <si>
    <t>APHR/C</t>
  </si>
  <si>
    <t>APHR/E</t>
  </si>
  <si>
    <t>APHR/P</t>
  </si>
  <si>
    <t>APHW/C</t>
  </si>
  <si>
    <t>APHW/E</t>
  </si>
  <si>
    <t>APHW/P</t>
  </si>
  <si>
    <t>APJ/E(LARGE)</t>
  </si>
  <si>
    <t>APJ/E(MEDIUM)</t>
  </si>
  <si>
    <t>APJ/E(SMALL)</t>
  </si>
  <si>
    <t>APL/E</t>
  </si>
  <si>
    <t>APM/E</t>
  </si>
  <si>
    <t>APP/C</t>
  </si>
  <si>
    <t>APP/E</t>
  </si>
  <si>
    <t>APP/P</t>
  </si>
  <si>
    <t>APPY/E(LARGE)</t>
  </si>
  <si>
    <t>APPY/E(MEDIUM)</t>
  </si>
  <si>
    <t>APPY/E(SMALL)</t>
  </si>
  <si>
    <t>APS/E</t>
  </si>
  <si>
    <t>APT/E</t>
  </si>
  <si>
    <t>APV/C</t>
  </si>
  <si>
    <t>APV/E</t>
  </si>
  <si>
    <t>APV/P</t>
  </si>
  <si>
    <t>AQC/E</t>
  </si>
  <si>
    <t>AR/C</t>
  </si>
  <si>
    <t>AR/E</t>
  </si>
  <si>
    <t>AR/P</t>
  </si>
  <si>
    <t>ARA/C</t>
  </si>
  <si>
    <t>ARA/E</t>
  </si>
  <si>
    <t>ARA/P</t>
  </si>
  <si>
    <t>ARBE/C</t>
  </si>
  <si>
    <t>ARBE/E</t>
  </si>
  <si>
    <t>ARBE/P</t>
  </si>
  <si>
    <t>ARBP/C</t>
  </si>
  <si>
    <t>ARBP/E</t>
  </si>
  <si>
    <t>ARBP/P</t>
  </si>
  <si>
    <t>ARCH/E</t>
  </si>
  <si>
    <t>ARCM/C</t>
  </si>
  <si>
    <t>ARCM/E</t>
  </si>
  <si>
    <t>ARCM/P</t>
  </si>
  <si>
    <t>ARCO/C</t>
  </si>
  <si>
    <t>ARCO/E</t>
  </si>
  <si>
    <t>ARCO/P</t>
  </si>
  <si>
    <t>ARDP</t>
  </si>
  <si>
    <t>ARDP/E</t>
  </si>
  <si>
    <t>ARE/C</t>
  </si>
  <si>
    <t>ARE/E</t>
  </si>
  <si>
    <t>ARE/P</t>
  </si>
  <si>
    <t>AREA/C</t>
  </si>
  <si>
    <t>AREA/E</t>
  </si>
  <si>
    <t>AREA/P</t>
  </si>
  <si>
    <t>ARP/C</t>
  </si>
  <si>
    <t>ARP/E</t>
  </si>
  <si>
    <t>ARP/P</t>
  </si>
  <si>
    <t>ASE/E(LARGE)</t>
  </si>
  <si>
    <t>ASE/E(MEDIUM)</t>
  </si>
  <si>
    <t>ASE/E(SMALL)</t>
  </si>
  <si>
    <t>ASEJ/C</t>
  </si>
  <si>
    <t>ASEJ/E</t>
  </si>
  <si>
    <t>ASEJ/P</t>
  </si>
  <si>
    <t>ASES/E(LARGE)</t>
  </si>
  <si>
    <t>ASES/E(MEDIUM)</t>
  </si>
  <si>
    <t>ASES/E(SMALL)</t>
  </si>
  <si>
    <t>ASH/C</t>
  </si>
  <si>
    <t>ASH/E</t>
  </si>
  <si>
    <t>ASH/P</t>
  </si>
  <si>
    <t>ASI/P</t>
  </si>
  <si>
    <t>ASIA</t>
  </si>
  <si>
    <t>ASIA/E(LARGE)</t>
  </si>
  <si>
    <t>ASIA/E(MEDIUM)</t>
  </si>
  <si>
    <t>ASIA/E(SMALL)</t>
  </si>
  <si>
    <t>ASJ/E</t>
  </si>
  <si>
    <t>ASJC/C(LARGE)</t>
  </si>
  <si>
    <t>ASJC/C(MEDIUM)</t>
  </si>
  <si>
    <t>ASJC/C(SMALL)</t>
  </si>
  <si>
    <t>ASJC/E(LARGE)</t>
  </si>
  <si>
    <t>ASJC/E(MEDIUM)</t>
  </si>
  <si>
    <t>ASJC/E(SMALL)</t>
  </si>
  <si>
    <t>ASJC/P(LARGE)</t>
  </si>
  <si>
    <t>ASJC/P(MEDIUM)</t>
  </si>
  <si>
    <t>ASJC/P(SMALL)</t>
  </si>
  <si>
    <t>ASMB/C</t>
  </si>
  <si>
    <t>ASMB/E</t>
  </si>
  <si>
    <t>ASMB/P</t>
  </si>
  <si>
    <t>ASNA</t>
  </si>
  <si>
    <t>ASNA/E</t>
  </si>
  <si>
    <t>ASWP/E(LARGE)</t>
  </si>
  <si>
    <t>ASWP/E(MEDIUM)</t>
  </si>
  <si>
    <t>ASWP/E(SMALL)</t>
  </si>
  <si>
    <t>AU/C</t>
  </si>
  <si>
    <t>AU/E</t>
  </si>
  <si>
    <t>AU/P</t>
  </si>
  <si>
    <t>AUAR/C</t>
  </si>
  <si>
    <t>AUAR/E</t>
  </si>
  <si>
    <t>AUAR/P</t>
  </si>
  <si>
    <t>AUPA/C</t>
  </si>
  <si>
    <t>AUPA/E</t>
  </si>
  <si>
    <t>AUPA/P</t>
  </si>
  <si>
    <t>AUR/E(LARGE)</t>
  </si>
  <si>
    <t>AUR/E(MEDIUM)</t>
  </si>
  <si>
    <t>AUR/E(SMALL)</t>
  </si>
  <si>
    <t>AVJ/C</t>
  </si>
  <si>
    <t>AVJ/E</t>
  </si>
  <si>
    <t>AVJ/P</t>
  </si>
  <si>
    <t>AVSC/C</t>
  </si>
  <si>
    <t>AVSC/E</t>
  </si>
  <si>
    <t>AVSC/P</t>
  </si>
  <si>
    <t>AWR/C</t>
  </si>
  <si>
    <t>AWR/E</t>
  </si>
  <si>
    <t>AWR/P</t>
  </si>
  <si>
    <t>AWWA/C</t>
  </si>
  <si>
    <t>AWWA/E</t>
  </si>
  <si>
    <t>AWWA/P</t>
  </si>
  <si>
    <t>AYA/E</t>
  </si>
  <si>
    <t>AYB/E</t>
  </si>
  <si>
    <t>AYC/E</t>
  </si>
  <si>
    <t>AYD/E</t>
  </si>
  <si>
    <t>AYF2/E</t>
  </si>
  <si>
    <t>AZO/C</t>
  </si>
  <si>
    <t>AZO/E</t>
  </si>
  <si>
    <t>AZO/P</t>
  </si>
  <si>
    <t>BAB/C</t>
  </si>
  <si>
    <t>BAB/E</t>
  </si>
  <si>
    <t>BAB/P</t>
  </si>
  <si>
    <t>BAN/C</t>
  </si>
  <si>
    <t>BAN/E</t>
  </si>
  <si>
    <t>BAN/P</t>
  </si>
  <si>
    <t>BAPI</t>
  </si>
  <si>
    <t>BAPI/C</t>
  </si>
  <si>
    <t>BAPI/E</t>
  </si>
  <si>
    <t>BAPI/P</t>
  </si>
  <si>
    <t>BASR/C</t>
  </si>
  <si>
    <t>BASR/E</t>
  </si>
  <si>
    <t>BASR/P</t>
  </si>
  <si>
    <t>BATE</t>
  </si>
  <si>
    <t>BATE/C</t>
  </si>
  <si>
    <t>BATE/E</t>
  </si>
  <si>
    <t>BATE/P</t>
  </si>
  <si>
    <t>BBB/C(LARGE)</t>
  </si>
  <si>
    <t>BBB/C(MEDIUM)</t>
  </si>
  <si>
    <t>BBB/C(SMALL)</t>
  </si>
  <si>
    <t>BBB/E(LARGE)</t>
  </si>
  <si>
    <t>BBB/E(MEDIUM)</t>
  </si>
  <si>
    <t>BBB/E(SMALL)</t>
  </si>
  <si>
    <t>BBB/P(LARGE)</t>
  </si>
  <si>
    <t>BBB/P(MEDIUM)</t>
  </si>
  <si>
    <t>BBB/P(SMALL)</t>
  </si>
  <si>
    <t>BCP/E</t>
  </si>
  <si>
    <t>BCPT/E</t>
  </si>
  <si>
    <t>BDD/C</t>
  </si>
  <si>
    <t>BDD/E</t>
  </si>
  <si>
    <t>BDD/P</t>
  </si>
  <si>
    <t>BDI/E</t>
  </si>
  <si>
    <t>BDM/C</t>
  </si>
  <si>
    <t>BDM/E</t>
  </si>
  <si>
    <t>BDM/P</t>
  </si>
  <si>
    <t>BDR/E</t>
  </si>
  <si>
    <t>BEER/C</t>
  </si>
  <si>
    <t>BEER/E</t>
  </si>
  <si>
    <t>BEER/P</t>
  </si>
  <si>
    <t>BEM/E</t>
  </si>
  <si>
    <t>BERJ/C</t>
  </si>
  <si>
    <t>BERJ/E</t>
  </si>
  <si>
    <t>BERJ/P</t>
  </si>
  <si>
    <t>BEST</t>
  </si>
  <si>
    <t>BEST/C</t>
  </si>
  <si>
    <t>BEST/E</t>
  </si>
  <si>
    <t>BEST/P</t>
  </si>
  <si>
    <t>BEWI</t>
  </si>
  <si>
    <t>BEWI/C</t>
  </si>
  <si>
    <t>BEWI/E</t>
  </si>
  <si>
    <t>BEWI/P</t>
  </si>
  <si>
    <t>BICS/C</t>
  </si>
  <si>
    <t>BICS/E</t>
  </si>
  <si>
    <t>BICS/P</t>
  </si>
  <si>
    <t>BIES/E</t>
  </si>
  <si>
    <t>BIMJ</t>
  </si>
  <si>
    <t>BIMJ/C</t>
  </si>
  <si>
    <t>BIMJ/E</t>
  </si>
  <si>
    <t>BIMJ/P</t>
  </si>
  <si>
    <t>BIN/C</t>
  </si>
  <si>
    <t>BIN/E</t>
  </si>
  <si>
    <t>BIN/P</t>
  </si>
  <si>
    <t>BIO/E</t>
  </si>
  <si>
    <t>BIOF/E</t>
  </si>
  <si>
    <t>BIOM/C</t>
  </si>
  <si>
    <t>BIOM/E</t>
  </si>
  <si>
    <t>BIOM/P</t>
  </si>
  <si>
    <t>BIOT</t>
  </si>
  <si>
    <t>BIOT/E(LARGE)</t>
  </si>
  <si>
    <t>BIOT/E(MEDIUM)</t>
  </si>
  <si>
    <t>BIOT/E(SMALL)</t>
  </si>
  <si>
    <t>BIRT/C</t>
  </si>
  <si>
    <t>BIRT/E</t>
  </si>
  <si>
    <t>BIRT/P</t>
  </si>
  <si>
    <t>BIT/C</t>
  </si>
  <si>
    <t>BIT/E</t>
  </si>
  <si>
    <t>BIT/P</t>
  </si>
  <si>
    <t>BIUZ</t>
  </si>
  <si>
    <t>BIUZ/C</t>
  </si>
  <si>
    <t>BIUZ/E</t>
  </si>
  <si>
    <t>BIUZ/P</t>
  </si>
  <si>
    <t>BJC/C</t>
  </si>
  <si>
    <t>BJC/E</t>
  </si>
  <si>
    <t>BJC/P</t>
  </si>
  <si>
    <t>BJD/C</t>
  </si>
  <si>
    <t>BJD/E</t>
  </si>
  <si>
    <t>BJD/P</t>
  </si>
  <si>
    <t>BJDP/C</t>
  </si>
  <si>
    <t>BJDP/E</t>
  </si>
  <si>
    <t>BJDP/P</t>
  </si>
  <si>
    <t>BJEP/C</t>
  </si>
  <si>
    <t>BJEP/E</t>
  </si>
  <si>
    <t>BJEP/P</t>
  </si>
  <si>
    <t>BJET/C</t>
  </si>
  <si>
    <t>BJET/E</t>
  </si>
  <si>
    <t>BJET/P</t>
  </si>
  <si>
    <t>BJH/C</t>
  </si>
  <si>
    <t>BJH/E</t>
  </si>
  <si>
    <t>BJH/P</t>
  </si>
  <si>
    <t>BJHP/C</t>
  </si>
  <si>
    <t>BJHP/E</t>
  </si>
  <si>
    <t>BJHP/P</t>
  </si>
  <si>
    <t>BJIR/C</t>
  </si>
  <si>
    <t>BJIR/E</t>
  </si>
  <si>
    <t>BJIR/P</t>
  </si>
  <si>
    <t>BJO/C</t>
  </si>
  <si>
    <t>BJO/E</t>
  </si>
  <si>
    <t>BJO/P</t>
  </si>
  <si>
    <t>BJOP/C</t>
  </si>
  <si>
    <t>BJOP/E</t>
  </si>
  <si>
    <t>BJOP/P</t>
  </si>
  <si>
    <t>BJOS/C</t>
  </si>
  <si>
    <t>BJOS/E</t>
  </si>
  <si>
    <t>BJOS/P</t>
  </si>
  <si>
    <t>BJP/C</t>
  </si>
  <si>
    <t>BJP/E</t>
  </si>
  <si>
    <t>BJP/P</t>
  </si>
  <si>
    <t>BJR/E(LARGE)</t>
  </si>
  <si>
    <t>BJR/E(MEDIUM)</t>
  </si>
  <si>
    <t>BJR/E(SMALL)</t>
  </si>
  <si>
    <t>BJR/P(LARGE)</t>
  </si>
  <si>
    <t>Print + Online</t>
  </si>
  <si>
    <t>BJR/P(MEDIUM)</t>
  </si>
  <si>
    <t>BJR/P(SMALL)</t>
  </si>
  <si>
    <t>BJS/C</t>
  </si>
  <si>
    <t>BJS/E</t>
  </si>
  <si>
    <t>BJS/P</t>
  </si>
  <si>
    <t>BJSO/C</t>
  </si>
  <si>
    <t>BJSO/E</t>
  </si>
  <si>
    <t>BJSO/P</t>
  </si>
  <si>
    <t>BJSP/P</t>
  </si>
  <si>
    <t>BJU/C</t>
  </si>
  <si>
    <t>BJU/E</t>
  </si>
  <si>
    <t>BJU/P</t>
  </si>
  <si>
    <t>BKCS</t>
  </si>
  <si>
    <t>BKCS/E</t>
  </si>
  <si>
    <t>BL/C</t>
  </si>
  <si>
    <t>BL/E</t>
  </si>
  <si>
    <t>BL/P</t>
  </si>
  <si>
    <t>BLAR/C</t>
  </si>
  <si>
    <t>BLAR/E</t>
  </si>
  <si>
    <t>BLAR/P</t>
  </si>
  <si>
    <t>BLD/C</t>
  </si>
  <si>
    <t>BLD/E</t>
  </si>
  <si>
    <t>BLD/P</t>
  </si>
  <si>
    <t>BLMS/C</t>
  </si>
  <si>
    <t>$838</t>
  </si>
  <si>
    <t>BLMS/E</t>
  </si>
  <si>
    <t>BLMS/P</t>
  </si>
  <si>
    <t>BMB/C</t>
  </si>
  <si>
    <t>BMB/E</t>
  </si>
  <si>
    <t>BMB/P</t>
  </si>
  <si>
    <t>BMC/E</t>
  </si>
  <si>
    <t>BMSP/C</t>
  </si>
  <si>
    <t>BMSP/E</t>
  </si>
  <si>
    <t>BMSP/P</t>
  </si>
  <si>
    <t>BOC/E</t>
  </si>
  <si>
    <t>BOER/C</t>
  </si>
  <si>
    <t>BOER/E</t>
  </si>
  <si>
    <t>BOER/P</t>
  </si>
  <si>
    <t>BOR/C</t>
  </si>
  <si>
    <t>BOR/E</t>
  </si>
  <si>
    <t>BOR/P</t>
  </si>
  <si>
    <t>BPA/C</t>
  </si>
  <si>
    <t>BPA/E</t>
  </si>
  <si>
    <t>BPA/P</t>
  </si>
  <si>
    <t>BPH/E</t>
  </si>
  <si>
    <t>BRE/E</t>
  </si>
  <si>
    <t>BRV/E</t>
  </si>
  <si>
    <t>BSE/C</t>
  </si>
  <si>
    <t>BSE/E</t>
  </si>
  <si>
    <t>BSE/P</t>
  </si>
  <si>
    <t>BSL/C</t>
  </si>
  <si>
    <t>BSL/E</t>
  </si>
  <si>
    <t>BSL/P</t>
  </si>
  <si>
    <t>BTP/E</t>
  </si>
  <si>
    <t>BTPR/E</t>
  </si>
  <si>
    <t>BUSR/C</t>
  </si>
  <si>
    <t>BUSR/E</t>
  </si>
  <si>
    <t>BUSR/P</t>
  </si>
  <si>
    <t>CA/C</t>
  </si>
  <si>
    <t>CA/E</t>
  </si>
  <si>
    <t>CA/P</t>
  </si>
  <si>
    <t>CAAC/P</t>
  </si>
  <si>
    <t>CAD/C</t>
  </si>
  <si>
    <t>CAD/E</t>
  </si>
  <si>
    <t>CAD/P</t>
  </si>
  <si>
    <t>CAE/E</t>
  </si>
  <si>
    <t>CAG/E</t>
  </si>
  <si>
    <t>CAIM/C</t>
  </si>
  <si>
    <t>CAIM/E</t>
  </si>
  <si>
    <t>CAIM/P</t>
  </si>
  <si>
    <t>CAJE/C</t>
  </si>
  <si>
    <t>CAJE/E</t>
  </si>
  <si>
    <t>CAJE/P</t>
  </si>
  <si>
    <t>CALA/C</t>
  </si>
  <si>
    <t>CALA/E</t>
  </si>
  <si>
    <t>CALA/P</t>
  </si>
  <si>
    <t>CAMH/C</t>
  </si>
  <si>
    <t>CAMH/E</t>
  </si>
  <si>
    <t>CAMH/P</t>
  </si>
  <si>
    <t>CAPA/C</t>
  </si>
  <si>
    <t>CAPA/E</t>
  </si>
  <si>
    <t>CAPA/P</t>
  </si>
  <si>
    <t>CAPR/C</t>
  </si>
  <si>
    <t>CAPR/E</t>
  </si>
  <si>
    <t>CAPR/P</t>
  </si>
  <si>
    <t>CAR/C</t>
  </si>
  <si>
    <t>CAR/E</t>
  </si>
  <si>
    <t>CAR/P</t>
  </si>
  <si>
    <t>CARS/E</t>
  </si>
  <si>
    <t>CASP/C</t>
  </si>
  <si>
    <t>CASP/E</t>
  </si>
  <si>
    <t>CASP/P</t>
  </si>
  <si>
    <t>CASR/C</t>
  </si>
  <si>
    <t>CASR/E</t>
  </si>
  <si>
    <t>CASR/P</t>
  </si>
  <si>
    <t>CATL/C</t>
  </si>
  <si>
    <t>CATL/E</t>
  </si>
  <si>
    <t>CATL/P</t>
  </si>
  <si>
    <t>CAV/E</t>
  </si>
  <si>
    <t>CB/C</t>
  </si>
  <si>
    <t>CB/E</t>
  </si>
  <si>
    <t>CB/P</t>
  </si>
  <si>
    <t>CBDD/E</t>
  </si>
  <si>
    <t>CBDV</t>
  </si>
  <si>
    <t>CBDV/E</t>
  </si>
  <si>
    <t>CBEN</t>
  </si>
  <si>
    <t>CBEN/E(LARGE)</t>
  </si>
  <si>
    <t>CBEN/E(MEDIUM)</t>
  </si>
  <si>
    <t>CBEN/E(SMALL)</t>
  </si>
  <si>
    <t>CBF/E</t>
  </si>
  <si>
    <t>CBIC</t>
  </si>
  <si>
    <t>CBIC/E</t>
  </si>
  <si>
    <t>CBIN/E</t>
  </si>
  <si>
    <t>CBL/C</t>
  </si>
  <si>
    <t>CBL/E</t>
  </si>
  <si>
    <t>CBL/P</t>
  </si>
  <si>
    <t>CBM/C</t>
  </si>
  <si>
    <t>CBM/E</t>
  </si>
  <si>
    <t>CBM/P</t>
  </si>
  <si>
    <t>CC/C</t>
  </si>
  <si>
    <t>CC/E</t>
  </si>
  <si>
    <t>CC/P</t>
  </si>
  <si>
    <t>CCD/C</t>
  </si>
  <si>
    <t>CCD/E</t>
  </si>
  <si>
    <t>CCD/P</t>
  </si>
  <si>
    <t>CCH/C</t>
  </si>
  <si>
    <t>CCH/E</t>
  </si>
  <si>
    <t>CCH/P</t>
  </si>
  <si>
    <t>CCHE/E(LARGE)</t>
  </si>
  <si>
    <t>CCHE/E(MEDIUM)</t>
  </si>
  <si>
    <t>CCHE/E(SMALL)</t>
  </si>
  <si>
    <t>CCHE/P(LARGE)</t>
  </si>
  <si>
    <t>$377</t>
  </si>
  <si>
    <t>CCHE/P(MEDIUM)</t>
  </si>
  <si>
    <t>CCHE/P(SMALL)</t>
  </si>
  <si>
    <t>CCTC</t>
  </si>
  <si>
    <t>CCTC/E(LARGE)</t>
  </si>
  <si>
    <t>CCTC/E(MEDIUM)</t>
  </si>
  <si>
    <t>CCTC/E(SMALL)</t>
  </si>
  <si>
    <t>CDD/C</t>
  </si>
  <si>
    <t>CDD/E</t>
  </si>
  <si>
    <t>CDD/P</t>
  </si>
  <si>
    <t>CDOE/C</t>
  </si>
  <si>
    <t>CDOE/E</t>
  </si>
  <si>
    <t>CDOE/P</t>
  </si>
  <si>
    <t>CDQ/C</t>
  </si>
  <si>
    <t>CDQ/E</t>
  </si>
  <si>
    <t>CDQ/P</t>
  </si>
  <si>
    <t>CEA/E</t>
  </si>
  <si>
    <t>CEAS/C</t>
  </si>
  <si>
    <t>CEAS/E</t>
  </si>
  <si>
    <t>CEAS/P</t>
  </si>
  <si>
    <t>CEAT</t>
  </si>
  <si>
    <t>CEAT/E</t>
  </si>
  <si>
    <t>CED/C</t>
  </si>
  <si>
    <t>CED/E</t>
  </si>
  <si>
    <t>CED/P</t>
  </si>
  <si>
    <t>CEI/C</t>
  </si>
  <si>
    <t>CEI/E</t>
  </si>
  <si>
    <t>CEI/P</t>
  </si>
  <si>
    <t>CELC</t>
  </si>
  <si>
    <t>CELC/E(LARGE)</t>
  </si>
  <si>
    <t>CELC/E(MEDIUM)</t>
  </si>
  <si>
    <t>CELC/E(SMALL)</t>
  </si>
  <si>
    <t>CEM/E</t>
  </si>
  <si>
    <t>CEN/C</t>
  </si>
  <si>
    <t>CEN/E</t>
  </si>
  <si>
    <t>CEN/P</t>
  </si>
  <si>
    <t>CEN3/E(LARGE)</t>
  </si>
  <si>
    <t>CEN3/E(MEDIUM)</t>
  </si>
  <si>
    <t>CEN3/E(SMALL)</t>
  </si>
  <si>
    <t>CEO/C</t>
  </si>
  <si>
    <t>CEO/E</t>
  </si>
  <si>
    <t>CEO/P</t>
  </si>
  <si>
    <t>CEP/E</t>
  </si>
  <si>
    <t>CEPA</t>
  </si>
  <si>
    <t>CEPA/E</t>
  </si>
  <si>
    <t>CFS/C</t>
  </si>
  <si>
    <t>CFS/E</t>
  </si>
  <si>
    <t>CFS/P</t>
  </si>
  <si>
    <t>CGA/E</t>
  </si>
  <si>
    <t>CGE/C</t>
  </si>
  <si>
    <t>CGE/E</t>
  </si>
  <si>
    <t>CGE/P</t>
  </si>
  <si>
    <t>CGF/E</t>
  </si>
  <si>
    <t>CHD/E</t>
  </si>
  <si>
    <t>CHEM</t>
  </si>
  <si>
    <t>CHEM/E</t>
  </si>
  <si>
    <t>CHIR/E</t>
  </si>
  <si>
    <t>CHSO/C</t>
  </si>
  <si>
    <t>CHSO/E</t>
  </si>
  <si>
    <t>CHSO/P</t>
  </si>
  <si>
    <t>CICO/C</t>
  </si>
  <si>
    <t>CICO/E</t>
  </si>
  <si>
    <t>CICO/P</t>
  </si>
  <si>
    <t>CID/E</t>
  </si>
  <si>
    <t>CIND/C</t>
  </si>
  <si>
    <t>CIND/E</t>
  </si>
  <si>
    <t>CIND/P</t>
  </si>
  <si>
    <t>CISO/C</t>
  </si>
  <si>
    <t>CISO/E</t>
  </si>
  <si>
    <t>CISO/P</t>
  </si>
  <si>
    <t>CITE</t>
  </si>
  <si>
    <t>CITE/C</t>
  </si>
  <si>
    <t>CITE/E</t>
  </si>
  <si>
    <t>CITE/P</t>
  </si>
  <si>
    <t>CIUZ</t>
  </si>
  <si>
    <t>CIUZ/C</t>
  </si>
  <si>
    <t>CIUZ/E</t>
  </si>
  <si>
    <t>CIUZ/P</t>
  </si>
  <si>
    <t>CJAG/E</t>
  </si>
  <si>
    <t>CJAS/C</t>
  </si>
  <si>
    <t>CJAS/E</t>
  </si>
  <si>
    <t>CJAS/P</t>
  </si>
  <si>
    <t>CJCE/C</t>
  </si>
  <si>
    <t>CJCE/E</t>
  </si>
  <si>
    <t>CJCE/P</t>
  </si>
  <si>
    <t>CJOC</t>
  </si>
  <si>
    <t>CJOC/E</t>
  </si>
  <si>
    <t>CJS/E</t>
  </si>
  <si>
    <t>CKON</t>
  </si>
  <si>
    <t>CKON/C</t>
  </si>
  <si>
    <t>CKON/E</t>
  </si>
  <si>
    <t>CKON/P</t>
  </si>
  <si>
    <t>CLA/C</t>
  </si>
  <si>
    <t>CLA/E</t>
  </si>
  <si>
    <t>CLA/P</t>
  </si>
  <si>
    <t>CLEN</t>
  </si>
  <si>
    <t>CLEN/E</t>
  </si>
  <si>
    <t>CLR/C</t>
  </si>
  <si>
    <t>CLR/E</t>
  </si>
  <si>
    <t>CLR/P</t>
  </si>
  <si>
    <t>CM/C</t>
  </si>
  <si>
    <t>CM/E</t>
  </si>
  <si>
    <t>CM/P</t>
  </si>
  <si>
    <t>CMDC</t>
  </si>
  <si>
    <t>CMDC/E(LARGE)</t>
  </si>
  <si>
    <t>CMDC/E(MEDIUM)</t>
  </si>
  <si>
    <t>CMDC/E(SMALL)</t>
  </si>
  <si>
    <t>CMI/E</t>
  </si>
  <si>
    <t>CMR/E</t>
  </si>
  <si>
    <t>CNE/C</t>
  </si>
  <si>
    <t>CNE/E</t>
  </si>
  <si>
    <t>CNE/P</t>
  </si>
  <si>
    <t>CNM/E</t>
  </si>
  <si>
    <t>CNMA</t>
  </si>
  <si>
    <t>CNMA/E(LARGE)</t>
  </si>
  <si>
    <t>CNMA/E(MEDIUM)</t>
  </si>
  <si>
    <t>CNMA/E(SMALL)</t>
  </si>
  <si>
    <t>CNT/C</t>
  </si>
  <si>
    <t>CNT/E</t>
  </si>
  <si>
    <t>CNT/P</t>
  </si>
  <si>
    <t>COA/C</t>
  </si>
  <si>
    <t>COA/E</t>
  </si>
  <si>
    <t>COA/P</t>
  </si>
  <si>
    <t>COB/E(LARGE)</t>
  </si>
  <si>
    <t>COB/E(MEDIUM)</t>
  </si>
  <si>
    <t>COB/E(SMALL)</t>
  </si>
  <si>
    <t>COBI/C</t>
  </si>
  <si>
    <t>COBI/E</t>
  </si>
  <si>
    <t>COBI/P</t>
  </si>
  <si>
    <t>COD/C</t>
  </si>
  <si>
    <t>COD/E</t>
  </si>
  <si>
    <t>COD/P</t>
  </si>
  <si>
    <t>CODI/E</t>
  </si>
  <si>
    <t>COEP/C</t>
  </si>
  <si>
    <t>COEP/E</t>
  </si>
  <si>
    <t>COEP/P</t>
  </si>
  <si>
    <t>COIN/C</t>
  </si>
  <si>
    <t>COIN/E</t>
  </si>
  <si>
    <t>COIN/P</t>
  </si>
  <si>
    <t>COL/C</t>
  </si>
  <si>
    <t>COL/E</t>
  </si>
  <si>
    <t>COL/P</t>
  </si>
  <si>
    <t>CONS/C</t>
  </si>
  <si>
    <t>CONS/E</t>
  </si>
  <si>
    <t>CONS/P</t>
  </si>
  <si>
    <t>CORG/C</t>
  </si>
  <si>
    <t>CORG/E</t>
  </si>
  <si>
    <t>CORG/P</t>
  </si>
  <si>
    <t>COTE/C</t>
  </si>
  <si>
    <t>COTE/E</t>
  </si>
  <si>
    <t>COTE/P</t>
  </si>
  <si>
    <t>COTO/P</t>
  </si>
  <si>
    <t>CP/C</t>
  </si>
  <si>
    <t>CP/E</t>
  </si>
  <si>
    <t>CP/P</t>
  </si>
  <si>
    <t>CPA/C</t>
  </si>
  <si>
    <t>CPA/E</t>
  </si>
  <si>
    <t>CPA/P</t>
  </si>
  <si>
    <t>CPE/E</t>
  </si>
  <si>
    <t>CPF/C</t>
  </si>
  <si>
    <t>CPF/E</t>
  </si>
  <si>
    <t>CPF/P</t>
  </si>
  <si>
    <t>CPHC</t>
  </si>
  <si>
    <t>CPHC/E</t>
  </si>
  <si>
    <t>CPLU</t>
  </si>
  <si>
    <t>CPLU/E</t>
  </si>
  <si>
    <t>CPP/C</t>
  </si>
  <si>
    <t>CPP/E</t>
  </si>
  <si>
    <t>CPP/P</t>
  </si>
  <si>
    <t>CPRT/C</t>
  </si>
  <si>
    <t>CPRT/E</t>
  </si>
  <si>
    <t>CPRT/P</t>
  </si>
  <si>
    <t>CPSP/E</t>
  </si>
  <si>
    <t>CPT/C</t>
  </si>
  <si>
    <t>CPT/E</t>
  </si>
  <si>
    <t>CPT/P</t>
  </si>
  <si>
    <t>CPTC</t>
  </si>
  <si>
    <t>CPTC/E(LARGE)</t>
  </si>
  <si>
    <t>CPTC/E(MEDIUM)</t>
  </si>
  <si>
    <t>CPTC/E(SMALL)</t>
  </si>
  <si>
    <t>CPU/C</t>
  </si>
  <si>
    <t>CPU/E</t>
  </si>
  <si>
    <t>CPU/P</t>
  </si>
  <si>
    <t>CRAT</t>
  </si>
  <si>
    <t>CRAT/E</t>
  </si>
  <si>
    <t>CRIQ/C</t>
  </si>
  <si>
    <t>CRIQ/E</t>
  </si>
  <si>
    <t>CRIQ/P</t>
  </si>
  <si>
    <t>CRJ/E</t>
  </si>
  <si>
    <t>CROS/C</t>
  </si>
  <si>
    <t>CROS/E</t>
  </si>
  <si>
    <t>CROS/P</t>
  </si>
  <si>
    <t>CRQ/C</t>
  </si>
  <si>
    <t>CRQ/E</t>
  </si>
  <si>
    <t>CRQ/P</t>
  </si>
  <si>
    <t>CSR/C</t>
  </si>
  <si>
    <t>CSR/E</t>
  </si>
  <si>
    <t>CSR/P</t>
  </si>
  <si>
    <t>CSSC</t>
  </si>
  <si>
    <t>CSSC/E(LARGE)</t>
  </si>
  <si>
    <t>CSSC/E(MEDIUM)</t>
  </si>
  <si>
    <t>CSSC/E(SMALL)</t>
  </si>
  <si>
    <t>CTA/C</t>
  </si>
  <si>
    <t>CTA/E</t>
  </si>
  <si>
    <t>CTA/P</t>
  </si>
  <si>
    <t>CTPP</t>
  </si>
  <si>
    <t>CTPP/E</t>
  </si>
  <si>
    <t>CTR/E</t>
  </si>
  <si>
    <t>CUAG/C</t>
  </si>
  <si>
    <t>CUAG/E</t>
  </si>
  <si>
    <t>CUAG/P</t>
  </si>
  <si>
    <t>CUP/C</t>
  </si>
  <si>
    <t>CUP/E</t>
  </si>
  <si>
    <t>CUP/P</t>
  </si>
  <si>
    <t>CURA/C</t>
  </si>
  <si>
    <t>CURA/E</t>
  </si>
  <si>
    <t>CURA/P</t>
  </si>
  <si>
    <t>CURT/C</t>
  </si>
  <si>
    <t>CURT/E</t>
  </si>
  <si>
    <t>CURT/P</t>
  </si>
  <si>
    <t>CVJ/C</t>
  </si>
  <si>
    <t>CVJ/E</t>
  </si>
  <si>
    <t>CVJ/P</t>
  </si>
  <si>
    <t>CWE/C</t>
  </si>
  <si>
    <t>CWE/E</t>
  </si>
  <si>
    <t>CWE/P</t>
  </si>
  <si>
    <t>CXO/E</t>
  </si>
  <si>
    <t>CYT/C</t>
  </si>
  <si>
    <t>CYT/E</t>
  </si>
  <si>
    <t>CYT/P</t>
  </si>
  <si>
    <t>DA/E</t>
  </si>
  <si>
    <t>DAC/E</t>
  </si>
  <si>
    <t>DAMA</t>
  </si>
  <si>
    <t>DAMA/C</t>
  </si>
  <si>
    <t>DAMA/E</t>
  </si>
  <si>
    <t>DAMA/P</t>
  </si>
  <si>
    <t>DAP/C</t>
  </si>
  <si>
    <t>DAP/E</t>
  </si>
  <si>
    <t>DAP/P</t>
  </si>
  <si>
    <t>DAR/C</t>
  </si>
  <si>
    <t>DAR/E</t>
  </si>
  <si>
    <t>DAR/P</t>
  </si>
  <si>
    <t>DC/C</t>
  </si>
  <si>
    <t>DC/E</t>
  </si>
  <si>
    <t>DC/P</t>
  </si>
  <si>
    <t>DCH/C</t>
  </si>
  <si>
    <t>DCH/E</t>
  </si>
  <si>
    <t>DCH/P</t>
  </si>
  <si>
    <t>DDG/C</t>
  </si>
  <si>
    <t>DDG/E</t>
  </si>
  <si>
    <t>DDG/P</t>
  </si>
  <si>
    <t>DDR/E</t>
  </si>
  <si>
    <t>DECH/C</t>
  </si>
  <si>
    <t>DECH/E</t>
  </si>
  <si>
    <t>DECH/P</t>
  </si>
  <si>
    <t>DEN/C</t>
  </si>
  <si>
    <t>DEN/E</t>
  </si>
  <si>
    <t>DEN/P</t>
  </si>
  <si>
    <t>DESC/E</t>
  </si>
  <si>
    <t>DEV/E</t>
  </si>
  <si>
    <t>DEVE/C</t>
  </si>
  <si>
    <t>DEVE/E</t>
  </si>
  <si>
    <t>DEVE/P</t>
  </si>
  <si>
    <t>DGD/E</t>
  </si>
  <si>
    <t>DHE/C</t>
  </si>
  <si>
    <t>DHE/E</t>
  </si>
  <si>
    <t>DHE/P</t>
  </si>
  <si>
    <t>DIAL/C</t>
  </si>
  <si>
    <t>DIAL/E</t>
  </si>
  <si>
    <t>DIAL/P</t>
  </si>
  <si>
    <t>DIS/P</t>
  </si>
  <si>
    <t>DISA/C</t>
  </si>
  <si>
    <t>DISA/E</t>
  </si>
  <si>
    <t>DISA/P</t>
  </si>
  <si>
    <t>DLTC/C</t>
  </si>
  <si>
    <t>DLTC/E</t>
  </si>
  <si>
    <t>DLTC/P</t>
  </si>
  <si>
    <t>DMCN/C</t>
  </si>
  <si>
    <t>DMCN/E</t>
  </si>
  <si>
    <t>DMCN/P</t>
  </si>
  <si>
    <t>DME/C</t>
  </si>
  <si>
    <t>DME/E</t>
  </si>
  <si>
    <t>DME/P</t>
  </si>
  <si>
    <t>DMFR/C(LARGE)</t>
  </si>
  <si>
    <t>DMFR/C(MEDIUM)</t>
  </si>
  <si>
    <t>DMFR/C(SMALL)</t>
  </si>
  <si>
    <t>DMFR/E(LARGE)</t>
  </si>
  <si>
    <t>DMFR/E(MEDIUM)</t>
  </si>
  <si>
    <t>DMFR/E(SMALL)</t>
  </si>
  <si>
    <t>DMFR/P(LARGE)</t>
  </si>
  <si>
    <t>DMFR/P(MEDIUM)</t>
  </si>
  <si>
    <t>DMFR/P(SMALL)</t>
  </si>
  <si>
    <t>DMRR/E</t>
  </si>
  <si>
    <t>DOM/E</t>
  </si>
  <si>
    <t>DPR/C</t>
  </si>
  <si>
    <t>DPR/E</t>
  </si>
  <si>
    <t>DPR/P</t>
  </si>
  <si>
    <t>DTA/C(LARGE)</t>
  </si>
  <si>
    <t>DTA/C(MEDIUM)</t>
  </si>
  <si>
    <t>DTA/C(SMALL)</t>
  </si>
  <si>
    <t>DTA/E(LARGE)</t>
  </si>
  <si>
    <t>DTA/E(MEDIUM)</t>
  </si>
  <si>
    <t>DTA/E(SMALL)</t>
  </si>
  <si>
    <t>DTA/P(LARGE)</t>
  </si>
  <si>
    <t>DTA/P(MEDIUM)</t>
  </si>
  <si>
    <t>DTA/P(SMALL)</t>
  </si>
  <si>
    <t>DTH/E</t>
  </si>
  <si>
    <t>DVDY/E</t>
  </si>
  <si>
    <t>DVG/E</t>
  </si>
  <si>
    <t>DYS/C</t>
  </si>
  <si>
    <t>DYS/E</t>
  </si>
  <si>
    <t>DYS/P</t>
  </si>
  <si>
    <t>EAHR/C</t>
  </si>
  <si>
    <t>EAHR/E</t>
  </si>
  <si>
    <t>EAHR/P</t>
  </si>
  <si>
    <t>EAP/E</t>
  </si>
  <si>
    <t>EAT/C</t>
  </si>
  <si>
    <t>EAT/E</t>
  </si>
  <si>
    <t>EAT/P</t>
  </si>
  <si>
    <t>ECAF/C</t>
  </si>
  <si>
    <t>ECAF/E</t>
  </si>
  <si>
    <t>ECAF/P</t>
  </si>
  <si>
    <t>ECC/E</t>
  </si>
  <si>
    <t>ECCA/C</t>
  </si>
  <si>
    <t>ECCA/E</t>
  </si>
  <si>
    <t>ECCA/P</t>
  </si>
  <si>
    <t>ECHO/E</t>
  </si>
  <si>
    <t>ECI/E</t>
  </si>
  <si>
    <t>ECIN/C</t>
  </si>
  <si>
    <t>ECIN/E</t>
  </si>
  <si>
    <t>ECIN/P</t>
  </si>
  <si>
    <t>ECJ/C</t>
  </si>
  <si>
    <t>ECJ/E</t>
  </si>
  <si>
    <t>ECJ/P</t>
  </si>
  <si>
    <t>ECM/E</t>
  </si>
  <si>
    <t>ECNO/E</t>
  </si>
  <si>
    <t>ECO/E(LARGE)</t>
  </si>
  <si>
    <t>ECO/E(MEDIUM)</t>
  </si>
  <si>
    <t>ECO/E(SMALL)</t>
  </si>
  <si>
    <t>ECOG/E</t>
  </si>
  <si>
    <t>ECOL/C</t>
  </si>
  <si>
    <t>ECOL/E</t>
  </si>
  <si>
    <t>ECOL/P</t>
  </si>
  <si>
    <t>ECOT/C</t>
  </si>
  <si>
    <t>ECOT/E</t>
  </si>
  <si>
    <t>ECOT/P</t>
  </si>
  <si>
    <t>ECPA/C</t>
  </si>
  <si>
    <t>ECPA/E</t>
  </si>
  <si>
    <t>ECPA/P</t>
  </si>
  <si>
    <t>ECPO/C</t>
  </si>
  <si>
    <t>ECPO/E</t>
  </si>
  <si>
    <t>ECPO/P</t>
  </si>
  <si>
    <t>ECY/E</t>
  </si>
  <si>
    <t>EDE/C</t>
  </si>
  <si>
    <t>EDE/E</t>
  </si>
  <si>
    <t>EDE/P</t>
  </si>
  <si>
    <t>EDT/C</t>
  </si>
  <si>
    <t>EDT/E</t>
  </si>
  <si>
    <t>EDT/P</t>
  </si>
  <si>
    <t>EDTH/C</t>
  </si>
  <si>
    <t>EDTH/E</t>
  </si>
  <si>
    <t>EDTH/P</t>
  </si>
  <si>
    <t>EEA/C</t>
  </si>
  <si>
    <t>EEA/E</t>
  </si>
  <si>
    <t>EEA/P</t>
  </si>
  <si>
    <t>EEJ/C</t>
  </si>
  <si>
    <t>EEJ/E</t>
  </si>
  <si>
    <t>EEJ/P</t>
  </si>
  <si>
    <t>EET/C</t>
  </si>
  <si>
    <t>EET/E</t>
  </si>
  <si>
    <t>EET/P</t>
  </si>
  <si>
    <t>EFF/E</t>
  </si>
  <si>
    <t>EFP/E</t>
  </si>
  <si>
    <t>EHR/C</t>
  </si>
  <si>
    <t>EHR/E</t>
  </si>
  <si>
    <t>EHR/P</t>
  </si>
  <si>
    <t>EIP/E</t>
  </si>
  <si>
    <t>EJE/C</t>
  </si>
  <si>
    <t>EJE/E</t>
  </si>
  <si>
    <t>EJE/P</t>
  </si>
  <si>
    <t>EJED/C</t>
  </si>
  <si>
    <t>EJED/E</t>
  </si>
  <si>
    <t>EJED/P</t>
  </si>
  <si>
    <t>EJH/C</t>
  </si>
  <si>
    <t>EJH/E</t>
  </si>
  <si>
    <t>EJH/P</t>
  </si>
  <si>
    <t>EJHF/C</t>
  </si>
  <si>
    <t>EJHF/E</t>
  </si>
  <si>
    <t>EJHF/P</t>
  </si>
  <si>
    <t>EJI</t>
  </si>
  <si>
    <t>EJI/C</t>
  </si>
  <si>
    <t>EJI/E</t>
  </si>
  <si>
    <t>EJI/P</t>
  </si>
  <si>
    <t>EJIC</t>
  </si>
  <si>
    <t>EJIC/E</t>
  </si>
  <si>
    <t>EJLT</t>
  </si>
  <si>
    <t>EJLT/C</t>
  </si>
  <si>
    <t>EJLT/E</t>
  </si>
  <si>
    <t>EJLT/P</t>
  </si>
  <si>
    <t>EJN/C</t>
  </si>
  <si>
    <t>EJN/E</t>
  </si>
  <si>
    <t>EJN/P</t>
  </si>
  <si>
    <t>EJOC</t>
  </si>
  <si>
    <t>EJOC/E</t>
  </si>
  <si>
    <t>EJOP/C</t>
  </si>
  <si>
    <t>EJOP/E</t>
  </si>
  <si>
    <t>EJOP/P</t>
  </si>
  <si>
    <t>EJP/E</t>
  </si>
  <si>
    <t>EJSP/C</t>
  </si>
  <si>
    <t>EJSP/E</t>
  </si>
  <si>
    <t>EJSP/P</t>
  </si>
  <si>
    <t>ELAN</t>
  </si>
  <si>
    <t>ELAN/E</t>
  </si>
  <si>
    <t>ELE/E</t>
  </si>
  <si>
    <t>ELPS</t>
  </si>
  <si>
    <t>ELPS/C</t>
  </si>
  <si>
    <t>ELPS/E</t>
  </si>
  <si>
    <t>ELPS/P</t>
  </si>
  <si>
    <t>ELSC</t>
  </si>
  <si>
    <t>ELSC/E</t>
  </si>
  <si>
    <t>EM/E</t>
  </si>
  <si>
    <t>EMED/C</t>
  </si>
  <si>
    <t>EMED/E</t>
  </si>
  <si>
    <t>EMED/P</t>
  </si>
  <si>
    <t>EMI/P</t>
  </si>
  <si>
    <t>EMM/C</t>
  </si>
  <si>
    <t>EMM/E</t>
  </si>
  <si>
    <t>EMM/P</t>
  </si>
  <si>
    <t>EMR/E</t>
  </si>
  <si>
    <t>EMRE/C</t>
  </si>
  <si>
    <t>EMRE/E</t>
  </si>
  <si>
    <t>EMRE/P</t>
  </si>
  <si>
    <t>EMT/C</t>
  </si>
  <si>
    <t>EMT/E</t>
  </si>
  <si>
    <t>EMT/P</t>
  </si>
  <si>
    <t>ENE/C</t>
  </si>
  <si>
    <t>ENE/E</t>
  </si>
  <si>
    <t>ENE/P</t>
  </si>
  <si>
    <t>ENR/E</t>
  </si>
  <si>
    <t>ENS/E</t>
  </si>
  <si>
    <t>ENTE</t>
  </si>
  <si>
    <t>ENTE/E(LARGE)</t>
  </si>
  <si>
    <t>ENTE/E(MEDIUM)</t>
  </si>
  <si>
    <t>ENTE/E(SMALL)</t>
  </si>
  <si>
    <t>ENTT/P</t>
  </si>
  <si>
    <t>ENV/E</t>
  </si>
  <si>
    <t>EOS/C</t>
  </si>
  <si>
    <t>EOS/E</t>
  </si>
  <si>
    <t>EOS/P</t>
  </si>
  <si>
    <t>EP/C</t>
  </si>
  <si>
    <t>EP/E</t>
  </si>
  <si>
    <t>EP/P</t>
  </si>
  <si>
    <t>EPA2/E</t>
  </si>
  <si>
    <t>EPD2/E</t>
  </si>
  <si>
    <t>EPH/E</t>
  </si>
  <si>
    <t>EPI/C</t>
  </si>
  <si>
    <t>EPI/E</t>
  </si>
  <si>
    <t>EPI/P</t>
  </si>
  <si>
    <t>EPP/C</t>
  </si>
  <si>
    <t>EPP/E</t>
  </si>
  <si>
    <t>EPP/P</t>
  </si>
  <si>
    <t>EQE/C</t>
  </si>
  <si>
    <t>EQE/E</t>
  </si>
  <si>
    <t>EQE/P</t>
  </si>
  <si>
    <t>ER/C</t>
  </si>
  <si>
    <t>ER/E</t>
  </si>
  <si>
    <t>ER/P</t>
  </si>
  <si>
    <t>ERE/C</t>
  </si>
  <si>
    <t>ERE/P</t>
  </si>
  <si>
    <t>ERE2</t>
  </si>
  <si>
    <t>ERE2/E</t>
  </si>
  <si>
    <t>EREV/C</t>
  </si>
  <si>
    <t>EREV/E</t>
  </si>
  <si>
    <t>EREV/P</t>
  </si>
  <si>
    <t>ERT/C</t>
  </si>
  <si>
    <t>ERT/E</t>
  </si>
  <si>
    <t>ERT/P</t>
  </si>
  <si>
    <t>ERV/C</t>
  </si>
  <si>
    <t>ERV/E</t>
  </si>
  <si>
    <t>ERV/P</t>
  </si>
  <si>
    <t>ESP/C</t>
  </si>
  <si>
    <t>ESP/E</t>
  </si>
  <si>
    <t>ESP/P</t>
  </si>
  <si>
    <t>ETEP/E</t>
  </si>
  <si>
    <t>ETH/C</t>
  </si>
  <si>
    <t>ETH/E</t>
  </si>
  <si>
    <t>ETH/P</t>
  </si>
  <si>
    <t>ETHO/C</t>
  </si>
  <si>
    <t>ETHO/E</t>
  </si>
  <si>
    <t>ETHO/P</t>
  </si>
  <si>
    <t>ETT/E</t>
  </si>
  <si>
    <t>EUCH/C</t>
  </si>
  <si>
    <t>EUCH/E</t>
  </si>
  <si>
    <t>EUCH/P</t>
  </si>
  <si>
    <t>EUFM/C</t>
  </si>
  <si>
    <t>EUFM/E</t>
  </si>
  <si>
    <t>EUFM/P</t>
  </si>
  <si>
    <t>EULJ/C</t>
  </si>
  <si>
    <t>EULJ/E</t>
  </si>
  <si>
    <t>EULJ/P</t>
  </si>
  <si>
    <t>EV/C</t>
  </si>
  <si>
    <t>EV/E</t>
  </si>
  <si>
    <t>EV/P</t>
  </si>
  <si>
    <t>EVAN/C</t>
  </si>
  <si>
    <t>EVAN/E</t>
  </si>
  <si>
    <t>EVAN/P</t>
  </si>
  <si>
    <t>EVE/C</t>
  </si>
  <si>
    <t>EVE/E</t>
  </si>
  <si>
    <t>EVE/P</t>
  </si>
  <si>
    <t>EVJ/C</t>
  </si>
  <si>
    <t>EVJ/E</t>
  </si>
  <si>
    <t>EVJ/P</t>
  </si>
  <si>
    <t>EVO/E</t>
  </si>
  <si>
    <t>EXD/E</t>
  </si>
  <si>
    <t>EXSY/E</t>
  </si>
  <si>
    <t>FAAM/C</t>
  </si>
  <si>
    <t>FAAM/E</t>
  </si>
  <si>
    <t>FAAM/P</t>
  </si>
  <si>
    <t>FAF/C</t>
  </si>
  <si>
    <t>FAF/E</t>
  </si>
  <si>
    <t>FAF/P</t>
  </si>
  <si>
    <t>FAM/C</t>
  </si>
  <si>
    <t>FAM/E</t>
  </si>
  <si>
    <t>FAM/P</t>
  </si>
  <si>
    <t>FAMP/C</t>
  </si>
  <si>
    <t>FAMP/E</t>
  </si>
  <si>
    <t>FAMP/P</t>
  </si>
  <si>
    <t>FCP/E</t>
  </si>
  <si>
    <t>FCRE/C</t>
  </si>
  <si>
    <t>FCRE/E</t>
  </si>
  <si>
    <t>FCRE/P</t>
  </si>
  <si>
    <t>FCSR/C</t>
  </si>
  <si>
    <t>FCSR/E</t>
  </si>
  <si>
    <t>FCSR/P</t>
  </si>
  <si>
    <t>FEBS/E</t>
  </si>
  <si>
    <t>FEC/E</t>
  </si>
  <si>
    <t>FEDR</t>
  </si>
  <si>
    <t>FEDR/C</t>
  </si>
  <si>
    <t>FEDR/E</t>
  </si>
  <si>
    <t>FEDR/P</t>
  </si>
  <si>
    <t>FEE/C</t>
  </si>
  <si>
    <t>FEE/E</t>
  </si>
  <si>
    <t>FEE/P</t>
  </si>
  <si>
    <t>FFE/C</t>
  </si>
  <si>
    <t>FFE/E</t>
  </si>
  <si>
    <t>FFE/P</t>
  </si>
  <si>
    <t>FFJ/C</t>
  </si>
  <si>
    <t>FFJ/E</t>
  </si>
  <si>
    <t>FFJ/P</t>
  </si>
  <si>
    <t>FGC/C</t>
  </si>
  <si>
    <t>FGC/E</t>
  </si>
  <si>
    <t>FGC/P</t>
  </si>
  <si>
    <t>FIMA/C</t>
  </si>
  <si>
    <t>FIMA/E</t>
  </si>
  <si>
    <t>FIMA/P</t>
  </si>
  <si>
    <t>FIRE/C</t>
  </si>
  <si>
    <t>FIRE/E</t>
  </si>
  <si>
    <t>FIRE/P</t>
  </si>
  <si>
    <t>FISC/C</t>
  </si>
  <si>
    <t>FISC/E</t>
  </si>
  <si>
    <t>FISC/P</t>
  </si>
  <si>
    <t>FLAN/C</t>
  </si>
  <si>
    <t>FLAN/E</t>
  </si>
  <si>
    <t>FLAN/P</t>
  </si>
  <si>
    <t>FLD/C</t>
  </si>
  <si>
    <t>FLD/E</t>
  </si>
  <si>
    <t>FLD/P</t>
  </si>
  <si>
    <t>FME/C</t>
  </si>
  <si>
    <t>FME/E</t>
  </si>
  <si>
    <t>FME/P</t>
  </si>
  <si>
    <t>FMII/C</t>
  </si>
  <si>
    <t>FMII/E</t>
  </si>
  <si>
    <t>FMII/P</t>
  </si>
  <si>
    <t>FOG/C</t>
  </si>
  <si>
    <t>FOG/E</t>
  </si>
  <si>
    <t>FOG/P</t>
  </si>
  <si>
    <t>FOR/C</t>
  </si>
  <si>
    <t>FOR/E</t>
  </si>
  <si>
    <t>FOR/P</t>
  </si>
  <si>
    <t>FORS</t>
  </si>
  <si>
    <t>FORS/C</t>
  </si>
  <si>
    <t>FORS/E</t>
  </si>
  <si>
    <t>FORS/P</t>
  </si>
  <si>
    <t>FQU/P</t>
  </si>
  <si>
    <t>FUCE</t>
  </si>
  <si>
    <t>FUCE/E</t>
  </si>
  <si>
    <t>FUT/C</t>
  </si>
  <si>
    <t>FUT/E</t>
  </si>
  <si>
    <t>FUT/P</t>
  </si>
  <si>
    <t>FWB/C</t>
  </si>
  <si>
    <t>FWB/E</t>
  </si>
  <si>
    <t>FWB/P</t>
  </si>
  <si>
    <t>GAMM</t>
  </si>
  <si>
    <t>GAMM/E</t>
  </si>
  <si>
    <t>GAS/C</t>
  </si>
  <si>
    <t>GAS/E</t>
  </si>
  <si>
    <t>GAS/P</t>
  </si>
  <si>
    <t>GBB/E</t>
  </si>
  <si>
    <t>GBC/E(LARGE)</t>
  </si>
  <si>
    <t>GBC/E(MEDIUM)</t>
  </si>
  <si>
    <t>GBC/E(SMALL)</t>
  </si>
  <si>
    <t>GBI/E</t>
  </si>
  <si>
    <t>GCB/C</t>
  </si>
  <si>
    <t>GCB/E</t>
  </si>
  <si>
    <t>GCB/P</t>
  </si>
  <si>
    <t>GCC/C</t>
  </si>
  <si>
    <t>GCC/E</t>
  </si>
  <si>
    <t>GCC/P</t>
  </si>
  <si>
    <t>GEA/C</t>
  </si>
  <si>
    <t>GEA/E</t>
  </si>
  <si>
    <t>GEA/P</t>
  </si>
  <si>
    <t>GEAN/E</t>
  </si>
  <si>
    <t>GEC3/E</t>
  </si>
  <si>
    <t>GEER/C</t>
  </si>
  <si>
    <t>GEER/E</t>
  </si>
  <si>
    <t>GEER/P</t>
  </si>
  <si>
    <t>GENA/C</t>
  </si>
  <si>
    <t>GENA/E</t>
  </si>
  <si>
    <t>GENA/P</t>
  </si>
  <si>
    <t>GEND/C</t>
  </si>
  <si>
    <t>GEND/E</t>
  </si>
  <si>
    <t>GEND/P</t>
  </si>
  <si>
    <t>GEOJ/C</t>
  </si>
  <si>
    <t>GEOJ/E</t>
  </si>
  <si>
    <t>GEOJ/P</t>
  </si>
  <si>
    <t>GEOR/C</t>
  </si>
  <si>
    <t>GEOR/E</t>
  </si>
  <si>
    <t>GEOR/P</t>
  </si>
  <si>
    <t>GEOT</t>
  </si>
  <si>
    <t>GEOT/C</t>
  </si>
  <si>
    <t>GEOT/E</t>
  </si>
  <si>
    <t>GEOT/P</t>
  </si>
  <si>
    <t>GEPI/E</t>
  </si>
  <si>
    <t>GEQU/C</t>
  </si>
  <si>
    <t>GEQU/E</t>
  </si>
  <si>
    <t>GEQU/P</t>
  </si>
  <si>
    <t>GER/C</t>
  </si>
  <si>
    <t>GER/E</t>
  </si>
  <si>
    <t>GER/P</t>
  </si>
  <si>
    <t>GERE/C</t>
  </si>
  <si>
    <t>GERE/E</t>
  </si>
  <si>
    <t>GERE/P</t>
  </si>
  <si>
    <t>GERM</t>
  </si>
  <si>
    <t>GERM/C</t>
  </si>
  <si>
    <t>GERM/E</t>
  </si>
  <si>
    <t>GERM/P</t>
  </si>
  <si>
    <t>GETE</t>
  </si>
  <si>
    <t>GETE/C</t>
  </si>
  <si>
    <t>GETE/E</t>
  </si>
  <si>
    <t>GETE/P</t>
  </si>
  <si>
    <t>GFS/C</t>
  </si>
  <si>
    <t>GFS/E</t>
  </si>
  <si>
    <t>GFS/P</t>
  </si>
  <si>
    <t>GGG3/E(LARGE)</t>
  </si>
  <si>
    <t>GGG3/E(MEDIUM)</t>
  </si>
  <si>
    <t>GGG3/E(SMALL)</t>
  </si>
  <si>
    <t>GGI/E</t>
  </si>
  <si>
    <t>GGR/C</t>
  </si>
  <si>
    <t>GGR/E</t>
  </si>
  <si>
    <t>GGR/P</t>
  </si>
  <si>
    <t>GHG3/E(LARGE)</t>
  </si>
  <si>
    <t>GHG3/E(MEDIUM)</t>
  </si>
  <si>
    <t>GHG3/E(SMALL)</t>
  </si>
  <si>
    <t>GJ/C</t>
  </si>
  <si>
    <t>GJ/E</t>
  </si>
  <si>
    <t>GJ/P</t>
  </si>
  <si>
    <t>GLAL/C</t>
  </si>
  <si>
    <t>GLAL/E</t>
  </si>
  <si>
    <t>GLAL/P</t>
  </si>
  <si>
    <t>GLIA/C</t>
  </si>
  <si>
    <t>GLIA/E</t>
  </si>
  <si>
    <t>GLIA/P</t>
  </si>
  <si>
    <t>GLOB/E</t>
  </si>
  <si>
    <t>GOVE/E</t>
  </si>
  <si>
    <t>GPOL/E(LARGE)</t>
  </si>
  <si>
    <t>GPOL/E(MEDIUM)</t>
  </si>
  <si>
    <t>GPOL/E(SMALL)</t>
  </si>
  <si>
    <t>GPR/C</t>
  </si>
  <si>
    <t>GPR/E</t>
  </si>
  <si>
    <t>GPR/P</t>
  </si>
  <si>
    <t>GPS/C</t>
  </si>
  <si>
    <t>GPS/E</t>
  </si>
  <si>
    <t>GPS/P</t>
  </si>
  <si>
    <t>GRL/E(LARGE)</t>
  </si>
  <si>
    <t>GRL/E(MEDIUM)</t>
  </si>
  <si>
    <t>GRL/E(SMALL)</t>
  </si>
  <si>
    <t>GROW/E</t>
  </si>
  <si>
    <t>GRS/E</t>
  </si>
  <si>
    <t>GSJ/C</t>
  </si>
  <si>
    <t>GSJ/E</t>
  </si>
  <si>
    <t>GSJ/P</t>
  </si>
  <si>
    <t>GTC/E</t>
  </si>
  <si>
    <t>GTO/C</t>
  </si>
  <si>
    <t>GTO/E</t>
  </si>
  <si>
    <t>GTO/P</t>
  </si>
  <si>
    <t>GWAO/C</t>
  </si>
  <si>
    <t>GWAO/E</t>
  </si>
  <si>
    <t>GWAO/P</t>
  </si>
  <si>
    <t>GWAT/C</t>
  </si>
  <si>
    <t>GWAT/E</t>
  </si>
  <si>
    <t>GWAT/P</t>
  </si>
  <si>
    <t>GWMR/C</t>
  </si>
  <si>
    <t>GWMR/E</t>
  </si>
  <si>
    <t>GWMR/P</t>
  </si>
  <si>
    <t>HAE/C</t>
  </si>
  <si>
    <t>HAE/E</t>
  </si>
  <si>
    <t>HAE/P</t>
  </si>
  <si>
    <t>HAST/C</t>
  </si>
  <si>
    <t>HAST/E</t>
  </si>
  <si>
    <t>HAST/P</t>
  </si>
  <si>
    <t>HBM/C</t>
  </si>
  <si>
    <t>HBM/E</t>
  </si>
  <si>
    <t>HBM/P</t>
  </si>
  <si>
    <t>HDI/C</t>
  </si>
  <si>
    <t>HDI/E</t>
  </si>
  <si>
    <t>HDI/P</t>
  </si>
  <si>
    <t>HE/C</t>
  </si>
  <si>
    <t>HE/E</t>
  </si>
  <si>
    <t>HE/P</t>
  </si>
  <si>
    <t>HEA/C</t>
  </si>
  <si>
    <t>HEA/E</t>
  </si>
  <si>
    <t>HEA/P</t>
  </si>
  <si>
    <t>HEAD/C</t>
  </si>
  <si>
    <t>HEAD/E</t>
  </si>
  <si>
    <t>HEAD/P</t>
  </si>
  <si>
    <t>HEC/C</t>
  </si>
  <si>
    <t>HEC/E</t>
  </si>
  <si>
    <t>HEC/P</t>
  </si>
  <si>
    <t>HED/C</t>
  </si>
  <si>
    <t>HED/E</t>
  </si>
  <si>
    <t>HED/P</t>
  </si>
  <si>
    <t>HEFB/P</t>
  </si>
  <si>
    <t>HEL/E</t>
  </si>
  <si>
    <t>HEPR/C</t>
  </si>
  <si>
    <t>HEPR/E</t>
  </si>
  <si>
    <t>HEPR/P</t>
  </si>
  <si>
    <t>HEQU/C</t>
  </si>
  <si>
    <t>HEQU/E</t>
  </si>
  <si>
    <t>HEQU/P</t>
  </si>
  <si>
    <t>HESR/C</t>
  </si>
  <si>
    <t>HESR/E</t>
  </si>
  <si>
    <t>HESR/P</t>
  </si>
  <si>
    <t>HEYJ/C</t>
  </si>
  <si>
    <t>HEYJ/E</t>
  </si>
  <si>
    <t>HEYJ/P</t>
  </si>
  <si>
    <t>HFM/E</t>
  </si>
  <si>
    <t>HIC3/E</t>
  </si>
  <si>
    <t>HIPO/C</t>
  </si>
  <si>
    <t>HIPO/E</t>
  </si>
  <si>
    <t>HIPO/P</t>
  </si>
  <si>
    <t>HIR/C</t>
  </si>
  <si>
    <t>HIR/E</t>
  </si>
  <si>
    <t>HIR/P</t>
  </si>
  <si>
    <t>HIS/C</t>
  </si>
  <si>
    <t>HIS/E</t>
  </si>
  <si>
    <t>HIS/P</t>
  </si>
  <si>
    <t>HISN/C</t>
  </si>
  <si>
    <t>HISN/E</t>
  </si>
  <si>
    <t>HISN/P</t>
  </si>
  <si>
    <t>HISR/C</t>
  </si>
  <si>
    <t>HISR/E</t>
  </si>
  <si>
    <t>HISR/P</t>
  </si>
  <si>
    <t>HIST/C</t>
  </si>
  <si>
    <t>HIST/E</t>
  </si>
  <si>
    <t>HIST/P</t>
  </si>
  <si>
    <t>HITH/C</t>
  </si>
  <si>
    <t>HITH/E</t>
  </si>
  <si>
    <t>HITH/P</t>
  </si>
  <si>
    <t>HIV/C</t>
  </si>
  <si>
    <t>HIV/E</t>
  </si>
  <si>
    <t>HIV/P</t>
  </si>
  <si>
    <t>HLCA</t>
  </si>
  <si>
    <t>HLCA/E</t>
  </si>
  <si>
    <t>HOJO/C</t>
  </si>
  <si>
    <t>HOJO/E</t>
  </si>
  <si>
    <t>HOJO/P</t>
  </si>
  <si>
    <t>HON/E</t>
  </si>
  <si>
    <t>HPJA/E</t>
  </si>
  <si>
    <t>HPM/C</t>
  </si>
  <si>
    <t>HPM/E</t>
  </si>
  <si>
    <t>HPM/P</t>
  </si>
  <si>
    <t>HRDQ/C</t>
  </si>
  <si>
    <t>HRDQ/E</t>
  </si>
  <si>
    <t>HRDQ/P</t>
  </si>
  <si>
    <t>HRM/C</t>
  </si>
  <si>
    <t>HRM/E</t>
  </si>
  <si>
    <t>HRM/P</t>
  </si>
  <si>
    <t>HRMJ/C</t>
  </si>
  <si>
    <t>HRMJ/E</t>
  </si>
  <si>
    <t>HRMJ/P</t>
  </si>
  <si>
    <t>HSC/C</t>
  </si>
  <si>
    <t>HSC/E</t>
  </si>
  <si>
    <t>HSC/P</t>
  </si>
  <si>
    <t>HTJ/C</t>
  </si>
  <si>
    <t>HTJ/E</t>
  </si>
  <si>
    <t>HTJ/P</t>
  </si>
  <si>
    <t>HUMU/C</t>
  </si>
  <si>
    <t>HUMU/E</t>
  </si>
  <si>
    <t>HUMU/P</t>
  </si>
  <si>
    <t>HUP/E</t>
  </si>
  <si>
    <t>HYP/E</t>
  </si>
  <si>
    <t>HYPA/C</t>
  </si>
  <si>
    <t>HYPA/E</t>
  </si>
  <si>
    <t>HYPA/P</t>
  </si>
  <si>
    <t>IAR/E</t>
  </si>
  <si>
    <t>IBI/C</t>
  </si>
  <si>
    <t>IBI/E</t>
  </si>
  <si>
    <t>IBI/P</t>
  </si>
  <si>
    <t>ICAD/C</t>
  </si>
  <si>
    <t>ICAD/E</t>
  </si>
  <si>
    <t>ICAD/P</t>
  </si>
  <si>
    <t>ICD/E</t>
  </si>
  <si>
    <t>ICS/C</t>
  </si>
  <si>
    <t>ICS/E</t>
  </si>
  <si>
    <t>ICS/P</t>
  </si>
  <si>
    <t>IDH/C</t>
  </si>
  <si>
    <t>IDH/E</t>
  </si>
  <si>
    <t>IDH/P</t>
  </si>
  <si>
    <t>IDJ/C</t>
  </si>
  <si>
    <t>IDJ/E</t>
  </si>
  <si>
    <t>IDJ/P</t>
  </si>
  <si>
    <t>IDT/C</t>
  </si>
  <si>
    <t>IDT/E</t>
  </si>
  <si>
    <t>IDT/P</t>
  </si>
  <si>
    <t>IEAM/E</t>
  </si>
  <si>
    <t>IEJ/C</t>
  </si>
  <si>
    <t>IEJ/E</t>
  </si>
  <si>
    <t>IEJ/P</t>
  </si>
  <si>
    <t>IEP/E</t>
  </si>
  <si>
    <t>IERE/C</t>
  </si>
  <si>
    <t>IERE/E</t>
  </si>
  <si>
    <t>IERE/P</t>
  </si>
  <si>
    <t>IIR/C</t>
  </si>
  <si>
    <t>IIR/E</t>
  </si>
  <si>
    <t>IIR/P</t>
  </si>
  <si>
    <t>IIS2/E</t>
  </si>
  <si>
    <t>IJAC/C</t>
  </si>
  <si>
    <t>IJAC/E</t>
  </si>
  <si>
    <t>IJAC/P</t>
  </si>
  <si>
    <t>IJAG/C</t>
  </si>
  <si>
    <t>IJAG/E</t>
  </si>
  <si>
    <t>IJAG/P</t>
  </si>
  <si>
    <t>IJAL/C</t>
  </si>
  <si>
    <t>IJAL/E</t>
  </si>
  <si>
    <t>IJAL/P</t>
  </si>
  <si>
    <t>IJAU/C</t>
  </si>
  <si>
    <t>IJAU/E</t>
  </si>
  <si>
    <t>IJAU/P</t>
  </si>
  <si>
    <t>IJC/C</t>
  </si>
  <si>
    <t>IJC/E</t>
  </si>
  <si>
    <t>IJC/P</t>
  </si>
  <si>
    <t>IJCH</t>
  </si>
  <si>
    <t>IJCH/E</t>
  </si>
  <si>
    <t>IJCP/E</t>
  </si>
  <si>
    <t>IJCS/C</t>
  </si>
  <si>
    <t>IJCS/E</t>
  </si>
  <si>
    <t>IJCS/P</t>
  </si>
  <si>
    <t>IJD/C</t>
  </si>
  <si>
    <t>IJD/E</t>
  </si>
  <si>
    <t>IJD/P</t>
  </si>
  <si>
    <t>IJET/C</t>
  </si>
  <si>
    <t>IJET/E</t>
  </si>
  <si>
    <t>IJET/P</t>
  </si>
  <si>
    <t>IJFE/C</t>
  </si>
  <si>
    <t>IJFE/E</t>
  </si>
  <si>
    <t>IJFE/P</t>
  </si>
  <si>
    <t>IJFS/C</t>
  </si>
  <si>
    <t>IJFS/E</t>
  </si>
  <si>
    <t>IJFS/P</t>
  </si>
  <si>
    <t>IJGO/C</t>
  </si>
  <si>
    <t>IJGO/E</t>
  </si>
  <si>
    <t>IJGO/P</t>
  </si>
  <si>
    <t>IJI/C</t>
  </si>
  <si>
    <t>IJI/E</t>
  </si>
  <si>
    <t>IJI/P</t>
  </si>
  <si>
    <t>IJJS/C</t>
  </si>
  <si>
    <t>IJJS/E</t>
  </si>
  <si>
    <t>IJJS/P</t>
  </si>
  <si>
    <t>IJLH/C</t>
  </si>
  <si>
    <t>IJLH/E</t>
  </si>
  <si>
    <t>IJLH/P</t>
  </si>
  <si>
    <t>IJN/E</t>
  </si>
  <si>
    <t>IJNA/C</t>
  </si>
  <si>
    <t>IJNA/E</t>
  </si>
  <si>
    <t>IJNA/P</t>
  </si>
  <si>
    <t>IJNT/E</t>
  </si>
  <si>
    <t>IJOP/C</t>
  </si>
  <si>
    <t>IJOP/E</t>
  </si>
  <si>
    <t>IJOP/P</t>
  </si>
  <si>
    <t>IJPO/E</t>
  </si>
  <si>
    <t>IJPP/C</t>
  </si>
  <si>
    <t>IJPP/E</t>
  </si>
  <si>
    <t>IJPP/P</t>
  </si>
  <si>
    <t>IJSA/C</t>
  </si>
  <si>
    <t>IJSA/E</t>
  </si>
  <si>
    <t>IJSA/P</t>
  </si>
  <si>
    <t>IJST/C</t>
  </si>
  <si>
    <t>IJST/E</t>
  </si>
  <si>
    <t>IJST/P</t>
  </si>
  <si>
    <t>IJSW/E</t>
  </si>
  <si>
    <t>IJTD/C</t>
  </si>
  <si>
    <t>IJTD/E</t>
  </si>
  <si>
    <t>IJTD/P</t>
  </si>
  <si>
    <t>IJU/E</t>
  </si>
  <si>
    <t>IJUN/C</t>
  </si>
  <si>
    <t>IJUN/E</t>
  </si>
  <si>
    <t>IJUN/P</t>
  </si>
  <si>
    <t>IJUR/C</t>
  </si>
  <si>
    <t>IJUR/E</t>
  </si>
  <si>
    <t>IJUR/P</t>
  </si>
  <si>
    <t>ILR/C</t>
  </si>
  <si>
    <t>ILR/E</t>
  </si>
  <si>
    <t>ILR/P</t>
  </si>
  <si>
    <t>ILRF/C</t>
  </si>
  <si>
    <t>ILRF/E</t>
  </si>
  <si>
    <t>ILRF/P</t>
  </si>
  <si>
    <t>ILRS/C</t>
  </si>
  <si>
    <t>ILRS/E</t>
  </si>
  <si>
    <t>ILRS/P</t>
  </si>
  <si>
    <t>IMA/C</t>
  </si>
  <si>
    <t>IMA/E</t>
  </si>
  <si>
    <t>IMA/P</t>
  </si>
  <si>
    <t>IMB/C</t>
  </si>
  <si>
    <t>IMB/E</t>
  </si>
  <si>
    <t>IMB/P</t>
  </si>
  <si>
    <t>IMCB/C</t>
  </si>
  <si>
    <t>IMCB/E</t>
  </si>
  <si>
    <t>IMCB/P</t>
  </si>
  <si>
    <t>IMHJ/C</t>
  </si>
  <si>
    <t>IMHJ/E</t>
  </si>
  <si>
    <t>IMHJ/P</t>
  </si>
  <si>
    <t>IMIG/E</t>
  </si>
  <si>
    <t>IMJ/C</t>
  </si>
  <si>
    <t>IMJ/E</t>
  </si>
  <si>
    <t>IMJ/P</t>
  </si>
  <si>
    <t>IMM/C</t>
  </si>
  <si>
    <t>IMM/E</t>
  </si>
  <si>
    <t>IMM/P</t>
  </si>
  <si>
    <t>IMR/E</t>
  </si>
  <si>
    <t>INA/E</t>
  </si>
  <si>
    <t>INFA/E</t>
  </si>
  <si>
    <t>INFI/C</t>
  </si>
  <si>
    <t>INFI/E</t>
  </si>
  <si>
    <t>INFI/P</t>
  </si>
  <si>
    <t>INFM/P</t>
  </si>
  <si>
    <t>INM/E</t>
  </si>
  <si>
    <t>INR/C</t>
  </si>
  <si>
    <t>INR/E</t>
  </si>
  <si>
    <t>INR/P</t>
  </si>
  <si>
    <t>INS/E</t>
  </si>
  <si>
    <t>INSR/C</t>
  </si>
  <si>
    <t>INSR/E</t>
  </si>
  <si>
    <t>INSR/P</t>
  </si>
  <si>
    <t>INST/C</t>
  </si>
  <si>
    <t>INST/E</t>
  </si>
  <si>
    <t>INST/P</t>
  </si>
  <si>
    <t>INT/C</t>
  </si>
  <si>
    <t>INT/E</t>
  </si>
  <si>
    <t>INT/P</t>
  </si>
  <si>
    <t>INZ2/E</t>
  </si>
  <si>
    <t>IPD/C</t>
  </si>
  <si>
    <t>IPD/E</t>
  </si>
  <si>
    <t>IPD/P</t>
  </si>
  <si>
    <t>IR/C</t>
  </si>
  <si>
    <t>IR/E</t>
  </si>
  <si>
    <t>IR/P</t>
  </si>
  <si>
    <t>IRD/C</t>
  </si>
  <si>
    <t>IRD/E</t>
  </si>
  <si>
    <t>IRD/P</t>
  </si>
  <si>
    <t>IREL/C</t>
  </si>
  <si>
    <t>IREL/E</t>
  </si>
  <si>
    <t>IREL/P</t>
  </si>
  <si>
    <t>IRFI/C</t>
  </si>
  <si>
    <t>IRFI/E</t>
  </si>
  <si>
    <t>IRFI/P</t>
  </si>
  <si>
    <t>IROH</t>
  </si>
  <si>
    <t>IROH/E</t>
  </si>
  <si>
    <t>IROM/C</t>
  </si>
  <si>
    <t>IROM/E</t>
  </si>
  <si>
    <t>IROM/P</t>
  </si>
  <si>
    <t>ISAF/E</t>
  </si>
  <si>
    <t>ISJ/C</t>
  </si>
  <si>
    <t>ISJ/E</t>
  </si>
  <si>
    <t>ISJ/P</t>
  </si>
  <si>
    <t>ISSJ/C</t>
  </si>
  <si>
    <t>ISSJ/E</t>
  </si>
  <si>
    <t>ISSJ/P</t>
  </si>
  <si>
    <t>ISSR/C</t>
  </si>
  <si>
    <t>ISSR/E</t>
  </si>
  <si>
    <t>ISSR/P</t>
  </si>
  <si>
    <t>ITOR/E</t>
  </si>
  <si>
    <t>IUB/E</t>
  </si>
  <si>
    <t>IVB/E</t>
  </si>
  <si>
    <t>IWJ/E</t>
  </si>
  <si>
    <t>IZY/C</t>
  </si>
  <si>
    <t>IZY/E</t>
  </si>
  <si>
    <t>IZY/P</t>
  </si>
  <si>
    <t>JAAC/C</t>
  </si>
  <si>
    <t>JAAC/E</t>
  </si>
  <si>
    <t>JAAC/P</t>
  </si>
  <si>
    <t>JAAL/C</t>
  </si>
  <si>
    <t>JAAL/E</t>
  </si>
  <si>
    <t>JAAL/P</t>
  </si>
  <si>
    <t>JABA/C</t>
  </si>
  <si>
    <t>JABA/E</t>
  </si>
  <si>
    <t>JABA/P</t>
  </si>
  <si>
    <t>JABR/E</t>
  </si>
  <si>
    <t>JAC/C</t>
  </si>
  <si>
    <t>JAC/E</t>
  </si>
  <si>
    <t>JAC/P</t>
  </si>
  <si>
    <t>JACC/C</t>
  </si>
  <si>
    <t>JACC/E</t>
  </si>
  <si>
    <t>JACC/P</t>
  </si>
  <si>
    <t>JACF/C</t>
  </si>
  <si>
    <t>JACF/E</t>
  </si>
  <si>
    <t>JACF/P</t>
  </si>
  <si>
    <t>JADE/C</t>
  </si>
  <si>
    <t>JADE/E</t>
  </si>
  <si>
    <t>JADE/P</t>
  </si>
  <si>
    <t>JAE/C</t>
  </si>
  <si>
    <t>JAE/E</t>
  </si>
  <si>
    <t>JAE/P</t>
  </si>
  <si>
    <t>JAI/E</t>
  </si>
  <si>
    <t>JAN/C</t>
  </si>
  <si>
    <t>JAN/E</t>
  </si>
  <si>
    <t>JAN/P</t>
  </si>
  <si>
    <t>JANE/E</t>
  </si>
  <si>
    <t>JAOC/C</t>
  </si>
  <si>
    <t>JAOC/E</t>
  </si>
  <si>
    <t>JAOC/P</t>
  </si>
  <si>
    <t>JAPP/C</t>
  </si>
  <si>
    <t>JAPP/E</t>
  </si>
  <si>
    <t>JAPP/P</t>
  </si>
  <si>
    <t>JAR/C</t>
  </si>
  <si>
    <t>JAR/E</t>
  </si>
  <si>
    <t>JAR/P</t>
  </si>
  <si>
    <t>JASP/C</t>
  </si>
  <si>
    <t>JASP/E</t>
  </si>
  <si>
    <t>JASP/P</t>
  </si>
  <si>
    <t>JAT/C</t>
  </si>
  <si>
    <t>JAT/E</t>
  </si>
  <si>
    <t>JAT/P</t>
  </si>
  <si>
    <t>JAV/E</t>
  </si>
  <si>
    <t>JAWR/E</t>
  </si>
  <si>
    <t>JBFA/C</t>
  </si>
  <si>
    <t>JBFA/E</t>
  </si>
  <si>
    <t>JBFA/P</t>
  </si>
  <si>
    <t>JBG/C</t>
  </si>
  <si>
    <t>JBG/E</t>
  </si>
  <si>
    <t>JBG/P</t>
  </si>
  <si>
    <t>JBIO</t>
  </si>
  <si>
    <t>JBIO/E(LARGE)</t>
  </si>
  <si>
    <t>JBIO/E(MEDIUM)</t>
  </si>
  <si>
    <t>JBIO/E(SMALL)</t>
  </si>
  <si>
    <t>JBL/E</t>
  </si>
  <si>
    <t>JBMR/C</t>
  </si>
  <si>
    <t>JBMR/E</t>
  </si>
  <si>
    <t>JBMR/P</t>
  </si>
  <si>
    <t>JBT/E</t>
  </si>
  <si>
    <t>JCA/E</t>
  </si>
  <si>
    <t>JCAD/C</t>
  </si>
  <si>
    <t>JCAD/E</t>
  </si>
  <si>
    <t>JCAD/P</t>
  </si>
  <si>
    <t>JCAF/C</t>
  </si>
  <si>
    <t>JCAF/E</t>
  </si>
  <si>
    <t>JCAF/P</t>
  </si>
  <si>
    <t>JCAL/C</t>
  </si>
  <si>
    <t>JCAL/E</t>
  </si>
  <si>
    <t>JCAL/P</t>
  </si>
  <si>
    <t>JCAP/E</t>
  </si>
  <si>
    <t>JCB/E</t>
  </si>
  <si>
    <t>JCC/C</t>
  </si>
  <si>
    <t>JCC/E</t>
  </si>
  <si>
    <t>JCC/P</t>
  </si>
  <si>
    <t>JCCM/C</t>
  </si>
  <si>
    <t>JCCM/E</t>
  </si>
  <si>
    <t>JCCM/P</t>
  </si>
  <si>
    <t>JCCS</t>
  </si>
  <si>
    <t>JCCS/E</t>
  </si>
  <si>
    <t>JCE/C</t>
  </si>
  <si>
    <t>JCE/E</t>
  </si>
  <si>
    <t>JCE/P</t>
  </si>
  <si>
    <t>JCLP/C</t>
  </si>
  <si>
    <t>JCLP/E</t>
  </si>
  <si>
    <t>JCLP/P</t>
  </si>
  <si>
    <t>JCMS/C</t>
  </si>
  <si>
    <t>JCMS/E</t>
  </si>
  <si>
    <t>JCMS/P</t>
  </si>
  <si>
    <t>JCOP/E</t>
  </si>
  <si>
    <t>JCP/C</t>
  </si>
  <si>
    <t>JCP/E</t>
  </si>
  <si>
    <t>JCP/P</t>
  </si>
  <si>
    <t>JCPE/C</t>
  </si>
  <si>
    <t>JCPE/E</t>
  </si>
  <si>
    <t>JCPE/P</t>
  </si>
  <si>
    <t>JCPP/C</t>
  </si>
  <si>
    <t>JCPP/E</t>
  </si>
  <si>
    <t>JCPP/P</t>
  </si>
  <si>
    <t>JCPT/C</t>
  </si>
  <si>
    <t>JCPT/E</t>
  </si>
  <si>
    <t>JCPT/P</t>
  </si>
  <si>
    <t>JCPY/C</t>
  </si>
  <si>
    <t>JCPY/E</t>
  </si>
  <si>
    <t>JCPY/P</t>
  </si>
  <si>
    <t>JCR/E</t>
  </si>
  <si>
    <t>JCTB/C</t>
  </si>
  <si>
    <t>JCTB/E</t>
  </si>
  <si>
    <t>JCTB/P</t>
  </si>
  <si>
    <t>JCU/C</t>
  </si>
  <si>
    <t>JCU/E</t>
  </si>
  <si>
    <t>JCU/P</t>
  </si>
  <si>
    <t>JDB/E(LARGE)</t>
  </si>
  <si>
    <t>JDB/E(MEDIUM)</t>
  </si>
  <si>
    <t>JDB/E(SMALL)</t>
  </si>
  <si>
    <t>JDE/C</t>
  </si>
  <si>
    <t>JDE/E</t>
  </si>
  <si>
    <t>JDE/P</t>
  </si>
  <si>
    <t>JDV/C</t>
  </si>
  <si>
    <t>JDV/E</t>
  </si>
  <si>
    <t>JDV/P</t>
  </si>
  <si>
    <t>JEAB/C</t>
  </si>
  <si>
    <t>JEAB/E</t>
  </si>
  <si>
    <t>JEAB/P</t>
  </si>
  <si>
    <t>JEB/E</t>
  </si>
  <si>
    <t>JEC/C</t>
  </si>
  <si>
    <t>JEC/E</t>
  </si>
  <si>
    <t>JEC/P</t>
  </si>
  <si>
    <t>JECS/C</t>
  </si>
  <si>
    <t>JECS/E</t>
  </si>
  <si>
    <t>JECS/P</t>
  </si>
  <si>
    <t>JEE/C</t>
  </si>
  <si>
    <t>JEE/E</t>
  </si>
  <si>
    <t>JEE/P</t>
  </si>
  <si>
    <t>JELS/C</t>
  </si>
  <si>
    <t>JELS/E</t>
  </si>
  <si>
    <t>JELS/P</t>
  </si>
  <si>
    <t>JEMS/C</t>
  </si>
  <si>
    <t>JEMS/E</t>
  </si>
  <si>
    <t>JEMS/P</t>
  </si>
  <si>
    <t>JEMT/C</t>
  </si>
  <si>
    <t>JEMT/E</t>
  </si>
  <si>
    <t>JEMT/P</t>
  </si>
  <si>
    <t>JEN/C</t>
  </si>
  <si>
    <t>JEN/E</t>
  </si>
  <si>
    <t>JEN/P</t>
  </si>
  <si>
    <t>JEP/E</t>
  </si>
  <si>
    <t>JERD/C</t>
  </si>
  <si>
    <t>JERD/E</t>
  </si>
  <si>
    <t>JERD/P</t>
  </si>
  <si>
    <t>JERE/C</t>
  </si>
  <si>
    <t>JERE/E</t>
  </si>
  <si>
    <t>JERE/P</t>
  </si>
  <si>
    <t>JEU/E</t>
  </si>
  <si>
    <t>JFB/C</t>
  </si>
  <si>
    <t>JFB/E</t>
  </si>
  <si>
    <t>JFB/P</t>
  </si>
  <si>
    <t>JFBC/E</t>
  </si>
  <si>
    <t>JFCJ/C</t>
  </si>
  <si>
    <t>JFCJ/E</t>
  </si>
  <si>
    <t>JFCJ/P</t>
  </si>
  <si>
    <t>JFD/C</t>
  </si>
  <si>
    <t>JFD/E</t>
  </si>
  <si>
    <t>JFD/P</t>
  </si>
  <si>
    <t>JFDS/C</t>
  </si>
  <si>
    <t>JFDS/E</t>
  </si>
  <si>
    <t>JFDS/P</t>
  </si>
  <si>
    <t>JFIR/C</t>
  </si>
  <si>
    <t>JFIR/E</t>
  </si>
  <si>
    <t>JFIR/P</t>
  </si>
  <si>
    <t>JFO/E</t>
  </si>
  <si>
    <t>JFPE/E</t>
  </si>
  <si>
    <t>JFPP/E</t>
  </si>
  <si>
    <t>JFR3/E(LARGE)</t>
  </si>
  <si>
    <t>JFR3/E(MEDIUM)</t>
  </si>
  <si>
    <t>JFR3/E(SMALL)</t>
  </si>
  <si>
    <t>JFS/E</t>
  </si>
  <si>
    <t>JGC4/E</t>
  </si>
  <si>
    <t>JGH/C</t>
  </si>
  <si>
    <t>JGH/E</t>
  </si>
  <si>
    <t>JGH/P</t>
  </si>
  <si>
    <t>JGM/E</t>
  </si>
  <si>
    <t>JGRA/E(LARGE)</t>
  </si>
  <si>
    <t>JGRA/E(MEDIUM)</t>
  </si>
  <si>
    <t>JGRA/E(SMALL)</t>
  </si>
  <si>
    <t>JGRB/E(LARGE)</t>
  </si>
  <si>
    <t>JGRB/E(MEDIUM)</t>
  </si>
  <si>
    <t>JGRB/E(SMALL)</t>
  </si>
  <si>
    <t>JGRC/E(LARGE)</t>
  </si>
  <si>
    <t>JGRC/E(MEDIUM)</t>
  </si>
  <si>
    <t>JGRC/E(SMALL)</t>
  </si>
  <si>
    <t>JGRD/E(LARGE)</t>
  </si>
  <si>
    <t>JGRD/E(MEDIUM)</t>
  </si>
  <si>
    <t>JGRD/E(SMALL)</t>
  </si>
  <si>
    <t>JGRE/E(LARGE)</t>
  </si>
  <si>
    <t>JGRE/E(MEDIUM)</t>
  </si>
  <si>
    <t>JGRE/E(SMALL)</t>
  </si>
  <si>
    <t>JGRF/E(LARGE)</t>
  </si>
  <si>
    <t>JGRF/E(MEDIUM)</t>
  </si>
  <si>
    <t>JGRF/E(SMALL)</t>
  </si>
  <si>
    <t>JGRG/E(LARGE)</t>
  </si>
  <si>
    <t>JGRG/E(MEDIUM)</t>
  </si>
  <si>
    <t>JGRG/E(SMALL)</t>
  </si>
  <si>
    <t>JGS/C</t>
  </si>
  <si>
    <t>JGS/E</t>
  </si>
  <si>
    <t>JGS/P</t>
  </si>
  <si>
    <t>JHBP/C</t>
  </si>
  <si>
    <t>JHBP/E</t>
  </si>
  <si>
    <t>JHBP/P</t>
  </si>
  <si>
    <t>JHBS/C</t>
  </si>
  <si>
    <t>JHBS/E</t>
  </si>
  <si>
    <t>JHBS/P</t>
  </si>
  <si>
    <t>JHET/C</t>
  </si>
  <si>
    <t>JHET/E</t>
  </si>
  <si>
    <t>JHET/P</t>
  </si>
  <si>
    <t>JHN/E</t>
  </si>
  <si>
    <t>JHRM/C(LARGE)</t>
  </si>
  <si>
    <t>JHRM/C(MEDIUM)</t>
  </si>
  <si>
    <t>JHRM/C(SMALL)</t>
  </si>
  <si>
    <t>JHRM/E(LARGE)</t>
  </si>
  <si>
    <t>JHRM/E(MEDIUM)</t>
  </si>
  <si>
    <t>JHRM/E(SMALL)</t>
  </si>
  <si>
    <t>JHRM/P(LARGE)</t>
  </si>
  <si>
    <t>JHRM/P(MEDIUM)</t>
  </si>
  <si>
    <t>JHRM/P(SMALL)</t>
  </si>
  <si>
    <t>JIB/C</t>
  </si>
  <si>
    <t>JIB/E</t>
  </si>
  <si>
    <t>JIB/P</t>
  </si>
  <si>
    <t>JICD/E(LARGE)</t>
  </si>
  <si>
    <t>JICD/E(MEDIUM)</t>
  </si>
  <si>
    <t>JICD/E(SMALL)</t>
  </si>
  <si>
    <t>JID/C</t>
  </si>
  <si>
    <t>JID/E</t>
  </si>
  <si>
    <t>JID/P</t>
  </si>
  <si>
    <t>JIEC/E</t>
  </si>
  <si>
    <t>JIFM/C</t>
  </si>
  <si>
    <t>JIFM/E</t>
  </si>
  <si>
    <t>JIFM/P</t>
  </si>
  <si>
    <t>JIMD/C</t>
  </si>
  <si>
    <t>JIMD/E</t>
  </si>
  <si>
    <t>JIMD/P</t>
  </si>
  <si>
    <t>JIP/E</t>
  </si>
  <si>
    <t>JIPB/E</t>
  </si>
  <si>
    <t>JIR/C</t>
  </si>
  <si>
    <t>JIR/E</t>
  </si>
  <si>
    <t>JIR/P</t>
  </si>
  <si>
    <t>JJNS/E</t>
  </si>
  <si>
    <t>JLB/C(LARGE)</t>
  </si>
  <si>
    <t>JLB/C(MEDIUM)</t>
  </si>
  <si>
    <t>JLB/C(SMALL)</t>
  </si>
  <si>
    <t>JLB/E(LARGE)</t>
  </si>
  <si>
    <t>JLB/E(MEDIUM)</t>
  </si>
  <si>
    <t>JLB/E(SMALL)</t>
  </si>
  <si>
    <t>JLB/P(LARGE)</t>
  </si>
  <si>
    <t>JLB/P(MEDIUM)</t>
  </si>
  <si>
    <t>JLB/P(SMALL)</t>
  </si>
  <si>
    <t>JLC/E</t>
  </si>
  <si>
    <t>JLCA/E</t>
  </si>
  <si>
    <t>JLCD/C</t>
  </si>
  <si>
    <t>JLCD/E</t>
  </si>
  <si>
    <t>JLCD/P</t>
  </si>
  <si>
    <t>JLMS/C</t>
  </si>
  <si>
    <t>JLMS/E</t>
  </si>
  <si>
    <t>JLMS/P</t>
  </si>
  <si>
    <t>JLS/E(LARGE)</t>
  </si>
  <si>
    <t>JLS/E(MEDIUM)</t>
  </si>
  <si>
    <t>JLS/E(SMALL)</t>
  </si>
  <si>
    <t>JMCB/C</t>
  </si>
  <si>
    <t>JMCB/E</t>
  </si>
  <si>
    <t>JMCB/P</t>
  </si>
  <si>
    <t>JMCD/C</t>
  </si>
  <si>
    <t>JMCD/E</t>
  </si>
  <si>
    <t>JMCD/P</t>
  </si>
  <si>
    <t>JMFT/C</t>
  </si>
  <si>
    <t>JMFT/E</t>
  </si>
  <si>
    <t>JMFT/P</t>
  </si>
  <si>
    <t>JMG/C</t>
  </si>
  <si>
    <t>JMG/E</t>
  </si>
  <si>
    <t>JMG/P</t>
  </si>
  <si>
    <t>JMI/C</t>
  </si>
  <si>
    <t>JMI/E</t>
  </si>
  <si>
    <t>JMI/P</t>
  </si>
  <si>
    <t>JMOR/C</t>
  </si>
  <si>
    <t>JMOR/E</t>
  </si>
  <si>
    <t>JMOR/P</t>
  </si>
  <si>
    <t>JMP/E</t>
  </si>
  <si>
    <t>JMR/E</t>
  </si>
  <si>
    <t>JMRI/C</t>
  </si>
  <si>
    <t>JMRI/E</t>
  </si>
  <si>
    <t>JMRI/P</t>
  </si>
  <si>
    <t>JMS/C</t>
  </si>
  <si>
    <t>JMS/E</t>
  </si>
  <si>
    <t>JMS/P</t>
  </si>
  <si>
    <t>JMV/C</t>
  </si>
  <si>
    <t>JMV/E</t>
  </si>
  <si>
    <t>JMV/P</t>
  </si>
  <si>
    <t>JMWH/C</t>
  </si>
  <si>
    <t>JMWH/E</t>
  </si>
  <si>
    <t>JMWH/P</t>
  </si>
  <si>
    <t>JNC/E</t>
  </si>
  <si>
    <t>JNE/E</t>
  </si>
  <si>
    <t>JNM/E</t>
  </si>
  <si>
    <t>JNP/C</t>
  </si>
  <si>
    <t>JNP/E</t>
  </si>
  <si>
    <t>JNP/P</t>
  </si>
  <si>
    <t>JNR/C</t>
  </si>
  <si>
    <t>JNR/E</t>
  </si>
  <si>
    <t>JNR/P</t>
  </si>
  <si>
    <t>JNS/E</t>
  </si>
  <si>
    <t>JNU/C</t>
  </si>
  <si>
    <t>JNU/E</t>
  </si>
  <si>
    <t>JNU/P</t>
  </si>
  <si>
    <t>JOA/C</t>
  </si>
  <si>
    <t>JOA/E</t>
  </si>
  <si>
    <t>JOA/P</t>
  </si>
  <si>
    <t>JOAC/E</t>
  </si>
  <si>
    <t>JOAP/C</t>
  </si>
  <si>
    <t>JOAP/E</t>
  </si>
  <si>
    <t>JOAP/P</t>
  </si>
  <si>
    <t>JOAR/C</t>
  </si>
  <si>
    <t>JOAR/E</t>
  </si>
  <si>
    <t>JOAR/P</t>
  </si>
  <si>
    <t>JOB/C</t>
  </si>
  <si>
    <t>JOB/E</t>
  </si>
  <si>
    <t>JOB/P</t>
  </si>
  <si>
    <t>JOBM</t>
  </si>
  <si>
    <t>JOBM/E</t>
  </si>
  <si>
    <t>JOC/C</t>
  </si>
  <si>
    <t>JOC/E</t>
  </si>
  <si>
    <t>JOC/P</t>
  </si>
  <si>
    <t>JOCA/C</t>
  </si>
  <si>
    <t>JOCA/E</t>
  </si>
  <si>
    <t>JOCA/P</t>
  </si>
  <si>
    <t>JOCB/C</t>
  </si>
  <si>
    <t>JOCB/E</t>
  </si>
  <si>
    <t>JOCB/P</t>
  </si>
  <si>
    <t>JOCC/C</t>
  </si>
  <si>
    <t>JOCC/E</t>
  </si>
  <si>
    <t>JOCC/P</t>
  </si>
  <si>
    <t>JOCD/C</t>
  </si>
  <si>
    <t>JOCD/E</t>
  </si>
  <si>
    <t>JOCD/P</t>
  </si>
  <si>
    <t>JOCN/C</t>
  </si>
  <si>
    <t>JOCN/E</t>
  </si>
  <si>
    <t>JOCN/P</t>
  </si>
  <si>
    <t>JOCP/C</t>
  </si>
  <si>
    <t>JOCP/E</t>
  </si>
  <si>
    <t>JOCP/P</t>
  </si>
  <si>
    <t>JOCS/E</t>
  </si>
  <si>
    <t>JOE/C</t>
  </si>
  <si>
    <t>JOE/E</t>
  </si>
  <si>
    <t>JOE/P</t>
  </si>
  <si>
    <t>JOEC/C</t>
  </si>
  <si>
    <t>JOEC/E</t>
  </si>
  <si>
    <t>JOEC/P</t>
  </si>
  <si>
    <t>JOES/C</t>
  </si>
  <si>
    <t>JOES/E</t>
  </si>
  <si>
    <t>JOES/P</t>
  </si>
  <si>
    <t>JOFI/C(LARGE)</t>
  </si>
  <si>
    <t>JOFI/C(MEDIUM)</t>
  </si>
  <si>
    <t>JOFI/C(SMALL)</t>
  </si>
  <si>
    <t>JOFI/E(LARGE)</t>
  </si>
  <si>
    <t>JOFI/E(MEDIUM)</t>
  </si>
  <si>
    <t>JOFI/E(SMALL)</t>
  </si>
  <si>
    <t>JOFO/C</t>
  </si>
  <si>
    <t>JOFO/E</t>
  </si>
  <si>
    <t>JOFO/P</t>
  </si>
  <si>
    <t>JOFT/C</t>
  </si>
  <si>
    <t>JOFT/E</t>
  </si>
  <si>
    <t>JOFT/P</t>
  </si>
  <si>
    <t>JOG/E</t>
  </si>
  <si>
    <t>JOHC/C</t>
  </si>
  <si>
    <t>JOHC/E</t>
  </si>
  <si>
    <t>JOHC/P</t>
  </si>
  <si>
    <t>JOHS/C</t>
  </si>
  <si>
    <t>JOHS/E</t>
  </si>
  <si>
    <t>JOHS/P</t>
  </si>
  <si>
    <t>JOID/C</t>
  </si>
  <si>
    <t>JOID/E</t>
  </si>
  <si>
    <t>JOID/P</t>
  </si>
  <si>
    <t>JOIE/C</t>
  </si>
  <si>
    <t>JOIE/E</t>
  </si>
  <si>
    <t>JOIE/P</t>
  </si>
  <si>
    <t>JOIM/C</t>
  </si>
  <si>
    <t>JOIM/E</t>
  </si>
  <si>
    <t>JOIM/P</t>
  </si>
  <si>
    <t>JOLA/C</t>
  </si>
  <si>
    <t>JOLA/E</t>
  </si>
  <si>
    <t>JOLA/P</t>
  </si>
  <si>
    <t>JOLS/C</t>
  </si>
  <si>
    <t>JOLS/E</t>
  </si>
  <si>
    <t>JOLS/P</t>
  </si>
  <si>
    <t>JOMS/C</t>
  </si>
  <si>
    <t>JOMS/E</t>
  </si>
  <si>
    <t>JOMS/P</t>
  </si>
  <si>
    <t>JON/E</t>
  </si>
  <si>
    <t>JONM/C</t>
  </si>
  <si>
    <t>JONM/E</t>
  </si>
  <si>
    <t>JONM/P</t>
  </si>
  <si>
    <t>JOOMC</t>
  </si>
  <si>
    <t>$ 1561</t>
  </si>
  <si>
    <t>JOOMD</t>
  </si>
  <si>
    <t>$ 1249</t>
  </si>
  <si>
    <t>JOOMP</t>
  </si>
  <si>
    <t>$ 250</t>
  </si>
  <si>
    <t>JOOP/C</t>
  </si>
  <si>
    <t>JOOP/E</t>
  </si>
  <si>
    <t>JOOP/P</t>
  </si>
  <si>
    <t>JOOR/C</t>
  </si>
  <si>
    <t>JOOR/E</t>
  </si>
  <si>
    <t>JOOR/P</t>
  </si>
  <si>
    <t>JOP/C</t>
  </si>
  <si>
    <t>JOP/E</t>
  </si>
  <si>
    <t>JOP/P</t>
  </si>
  <si>
    <t>JOPE/C</t>
  </si>
  <si>
    <t>JOPE/E</t>
  </si>
  <si>
    <t>JOPE/P</t>
  </si>
  <si>
    <t>JOPP/C</t>
  </si>
  <si>
    <t>JOPP/E</t>
  </si>
  <si>
    <t>JOPP/P</t>
  </si>
  <si>
    <t>JOPR/C</t>
  </si>
  <si>
    <t>JOPR/E</t>
  </si>
  <si>
    <t>JOPR/P</t>
  </si>
  <si>
    <t>JOPY/C</t>
  </si>
  <si>
    <t>JOPY/E</t>
  </si>
  <si>
    <t>JOPY/P</t>
  </si>
  <si>
    <t>JOR/C</t>
  </si>
  <si>
    <t>JOR/E</t>
  </si>
  <si>
    <t>JOR/P</t>
  </si>
  <si>
    <t>JORA/E</t>
  </si>
  <si>
    <t>JORC/C</t>
  </si>
  <si>
    <t>JORC/E</t>
  </si>
  <si>
    <t>JORC/P</t>
  </si>
  <si>
    <t>JORE/C</t>
  </si>
  <si>
    <t>JORE/E</t>
  </si>
  <si>
    <t>JORE/P</t>
  </si>
  <si>
    <t>JORH/C</t>
  </si>
  <si>
    <t>JORH/E</t>
  </si>
  <si>
    <t>JORH/P</t>
  </si>
  <si>
    <t>JORS/C</t>
  </si>
  <si>
    <t>JORS/E</t>
  </si>
  <si>
    <t>JORS/P</t>
  </si>
  <si>
    <t>JOSH/C</t>
  </si>
  <si>
    <t>JOSH/E</t>
  </si>
  <si>
    <t>JOSH/P</t>
  </si>
  <si>
    <t>JOSL/C</t>
  </si>
  <si>
    <t>JOSL/E</t>
  </si>
  <si>
    <t>JOSL/P</t>
  </si>
  <si>
    <t>JOSP/C</t>
  </si>
  <si>
    <t>JOSP/E</t>
  </si>
  <si>
    <t>JOSP/P</t>
  </si>
  <si>
    <t>JOSS/E</t>
  </si>
  <si>
    <t>JPC/C</t>
  </si>
  <si>
    <t>JPC/E</t>
  </si>
  <si>
    <t>JPC/P</t>
  </si>
  <si>
    <t>JPCU/C</t>
  </si>
  <si>
    <t>JPCU/E</t>
  </si>
  <si>
    <t>JPCU/P</t>
  </si>
  <si>
    <t>JPE/E</t>
  </si>
  <si>
    <t>JPEN/C</t>
  </si>
  <si>
    <t>JPEN/E</t>
  </si>
  <si>
    <t>JPEN/P</t>
  </si>
  <si>
    <t>JPET/E</t>
  </si>
  <si>
    <t>JPG/C</t>
  </si>
  <si>
    <t>JPG/E</t>
  </si>
  <si>
    <t>JPG/P</t>
  </si>
  <si>
    <t>JPH/C</t>
  </si>
  <si>
    <t>JPH/E</t>
  </si>
  <si>
    <t>JPH/P</t>
  </si>
  <si>
    <t>JPHD/C</t>
  </si>
  <si>
    <t>JPHD/E</t>
  </si>
  <si>
    <t>JPHD/P</t>
  </si>
  <si>
    <t>JPHP/C</t>
  </si>
  <si>
    <t>JPHP/E</t>
  </si>
  <si>
    <t>JPHP/P</t>
  </si>
  <si>
    <t>JPHS/E(LARGE)</t>
  </si>
  <si>
    <t>JPHS/E(MEDIUM)</t>
  </si>
  <si>
    <t>JPHS/E(SMALL)</t>
  </si>
  <si>
    <t>JPI/E</t>
  </si>
  <si>
    <t>JPIM/C</t>
  </si>
  <si>
    <t>JPIM/E</t>
  </si>
  <si>
    <t>JPIM/P</t>
  </si>
  <si>
    <t>JPLN</t>
  </si>
  <si>
    <t>JPLN/C</t>
  </si>
  <si>
    <t>JPLN/E</t>
  </si>
  <si>
    <t>JPLN/P</t>
  </si>
  <si>
    <t>JPM/C</t>
  </si>
  <si>
    <t>JPM/E</t>
  </si>
  <si>
    <t>JPM/P</t>
  </si>
  <si>
    <t>JPN/C</t>
  </si>
  <si>
    <t>JPN/E</t>
  </si>
  <si>
    <t>JPN/P</t>
  </si>
  <si>
    <t>JPPI/E</t>
  </si>
  <si>
    <t>JPPR/E</t>
  </si>
  <si>
    <t>JPY/C</t>
  </si>
  <si>
    <t>JPY/E</t>
  </si>
  <si>
    <t>JPY/P</t>
  </si>
  <si>
    <t>JQS/C</t>
  </si>
  <si>
    <t>JQS/E</t>
  </si>
  <si>
    <t>JQS/P</t>
  </si>
  <si>
    <t>JRE/C</t>
  </si>
  <si>
    <t>JRE/E</t>
  </si>
  <si>
    <t>JRE/P</t>
  </si>
  <si>
    <t>JRH/C</t>
  </si>
  <si>
    <t>JRH/E</t>
  </si>
  <si>
    <t>JRH/P</t>
  </si>
  <si>
    <t>JRS/C</t>
  </si>
  <si>
    <t>JRS/E</t>
  </si>
  <si>
    <t>JRS/P</t>
  </si>
  <si>
    <t>JRSM/C(LARGE)</t>
  </si>
  <si>
    <t>JRSM/C(MEDIUM)</t>
  </si>
  <si>
    <t>JRSM/C(SMALL)</t>
  </si>
  <si>
    <t>JRSM/E(LARGE)</t>
  </si>
  <si>
    <t>JRSM/E(MEDIUM)</t>
  </si>
  <si>
    <t>JRSM/E(SMALL)</t>
  </si>
  <si>
    <t>JRSM/P(LARGE)</t>
  </si>
  <si>
    <t>JRSM/P(MEDIUM)</t>
  </si>
  <si>
    <t>JRSM/P(SMALL)</t>
  </si>
  <si>
    <t>JSAP/C</t>
  </si>
  <si>
    <t>JSAP/E</t>
  </si>
  <si>
    <t>JSAP/P</t>
  </si>
  <si>
    <t>JSBM/C</t>
  </si>
  <si>
    <t>JSBM/E</t>
  </si>
  <si>
    <t>JSBM/P</t>
  </si>
  <si>
    <t>JSC/C</t>
  </si>
  <si>
    <t>JSC/E</t>
  </si>
  <si>
    <t>JSC/P</t>
  </si>
  <si>
    <t>JSCH/C</t>
  </si>
  <si>
    <t>JSCH/E</t>
  </si>
  <si>
    <t>JSCH/P</t>
  </si>
  <si>
    <t>JSCM/C</t>
  </si>
  <si>
    <t>JSCM/E</t>
  </si>
  <si>
    <t>JSCM/P</t>
  </si>
  <si>
    <t>JSDE/C</t>
  </si>
  <si>
    <t>JSDE/E</t>
  </si>
  <si>
    <t>JSDE/P</t>
  </si>
  <si>
    <t>JSE/C(LARGE)</t>
  </si>
  <si>
    <t>JSE/C(MEDIUM)</t>
  </si>
  <si>
    <t>JSE/C(SMALL)</t>
  </si>
  <si>
    <t>JSE/E(LARGE)</t>
  </si>
  <si>
    <t>JSE/E(MEDIUM)</t>
  </si>
  <si>
    <t>JSE/E(SMALL)</t>
  </si>
  <si>
    <t>JSE/P(LARGE)</t>
  </si>
  <si>
    <t>JSE/P(MEDIUM)</t>
  </si>
  <si>
    <t>JSE/P(SMALL)</t>
  </si>
  <si>
    <t>JSFA/C</t>
  </si>
  <si>
    <t>JSFA/E</t>
  </si>
  <si>
    <t>JSFA/P</t>
  </si>
  <si>
    <t>JSID/C</t>
  </si>
  <si>
    <t>JSID/E</t>
  </si>
  <si>
    <t>JSID/P</t>
  </si>
  <si>
    <t>JSO/C</t>
  </si>
  <si>
    <t>JSO/E</t>
  </si>
  <si>
    <t>JSO/P</t>
  </si>
  <si>
    <t>JSPN/E</t>
  </si>
  <si>
    <t>JSR/E</t>
  </si>
  <si>
    <t>JSSC</t>
  </si>
  <si>
    <t>JSSC/E</t>
  </si>
  <si>
    <t>JSSR/C</t>
  </si>
  <si>
    <t>JSSR/E</t>
  </si>
  <si>
    <t>JSSR/P</t>
  </si>
  <si>
    <t>JSY/E</t>
  </si>
  <si>
    <t>JTH/C</t>
  </si>
  <si>
    <t>JTH/E</t>
  </si>
  <si>
    <t>JTH/P</t>
  </si>
  <si>
    <t>JTR/C</t>
  </si>
  <si>
    <t>JTR/E</t>
  </si>
  <si>
    <t>JTR/P</t>
  </si>
  <si>
    <t>JTS/C</t>
  </si>
  <si>
    <t>JTS/E</t>
  </si>
  <si>
    <t>JTS/P</t>
  </si>
  <si>
    <t>JTSA/C</t>
  </si>
  <si>
    <t>JTSA/E</t>
  </si>
  <si>
    <t>JTSA/P</t>
  </si>
  <si>
    <t>JTSB/C</t>
  </si>
  <si>
    <t>JTSB/E</t>
  </si>
  <si>
    <t>JTSB/P</t>
  </si>
  <si>
    <t>JTXS/E</t>
  </si>
  <si>
    <t>JUM/C</t>
  </si>
  <si>
    <t>JUM/E</t>
  </si>
  <si>
    <t>JUM/P</t>
  </si>
  <si>
    <t>JVH/E</t>
  </si>
  <si>
    <t>JVP/C</t>
  </si>
  <si>
    <t>JVP/E</t>
  </si>
  <si>
    <t>JVP/P</t>
  </si>
  <si>
    <t>JWAS/E</t>
  </si>
  <si>
    <t>JWIP/C</t>
  </si>
  <si>
    <t>JWIP/E</t>
  </si>
  <si>
    <t>JWIP/P</t>
  </si>
  <si>
    <t>JZO/C</t>
  </si>
  <si>
    <t>JZO/E</t>
  </si>
  <si>
    <t>JZO/P</t>
  </si>
  <si>
    <t>JZS/C</t>
  </si>
  <si>
    <t>JZS/E</t>
  </si>
  <si>
    <t>JZS/P</t>
  </si>
  <si>
    <t>KIN/C</t>
  </si>
  <si>
    <t>KIN/E</t>
  </si>
  <si>
    <t>KIN/P</t>
  </si>
  <si>
    <t>KPM/C</t>
  </si>
  <si>
    <t>KPM/E</t>
  </si>
  <si>
    <t>KPM/P</t>
  </si>
  <si>
    <t>KYKL/C</t>
  </si>
  <si>
    <t>KYKL/E</t>
  </si>
  <si>
    <t>KYKL/P</t>
  </si>
  <si>
    <t>LABR/C</t>
  </si>
  <si>
    <t>LABR/E</t>
  </si>
  <si>
    <t>LABR/P</t>
  </si>
  <si>
    <t>LANG/C</t>
  </si>
  <si>
    <t>LANG/E</t>
  </si>
  <si>
    <t>LANG/P</t>
  </si>
  <si>
    <t>LAPO/E</t>
  </si>
  <si>
    <t>LARY/C</t>
  </si>
  <si>
    <t>LARY/E</t>
  </si>
  <si>
    <t>LARY/P</t>
  </si>
  <si>
    <t>LASR/C</t>
  </si>
  <si>
    <t>LASR/E</t>
  </si>
  <si>
    <t>LASR/P</t>
  </si>
  <si>
    <t>LATJP</t>
  </si>
  <si>
    <t>$ 165</t>
  </si>
  <si>
    <t>$ 41</t>
  </si>
  <si>
    <t>LCRP/C</t>
  </si>
  <si>
    <t>LCRP/E</t>
  </si>
  <si>
    <t>LCRP/P</t>
  </si>
  <si>
    <t>LDR/C</t>
  </si>
  <si>
    <t>LDR/E</t>
  </si>
  <si>
    <t>LDR/P</t>
  </si>
  <si>
    <t>LDRP/C</t>
  </si>
  <si>
    <t>LDRP/E</t>
  </si>
  <si>
    <t>LDRP/P</t>
  </si>
  <si>
    <t>LEAP/C</t>
  </si>
  <si>
    <t>LEAP/E</t>
  </si>
  <si>
    <t>LEAP/P</t>
  </si>
  <si>
    <t>LEMI</t>
  </si>
  <si>
    <t>LEMI/C</t>
  </si>
  <si>
    <t>LEMI/E</t>
  </si>
  <si>
    <t>LEMI/P</t>
  </si>
  <si>
    <t>LET/C</t>
  </si>
  <si>
    <t>LET/E</t>
  </si>
  <si>
    <t>LET/P</t>
  </si>
  <si>
    <t>LIC3/E</t>
  </si>
  <si>
    <t>LIPD/C</t>
  </si>
  <si>
    <t>LIPD/E</t>
  </si>
  <si>
    <t>LIPD/P</t>
  </si>
  <si>
    <t>LIT/C</t>
  </si>
  <si>
    <t>LIT/E</t>
  </si>
  <si>
    <t>LIT/P</t>
  </si>
  <si>
    <t>LIV/E</t>
  </si>
  <si>
    <t>LNC3/E</t>
  </si>
  <si>
    <t>LPOR</t>
  </si>
  <si>
    <t>LPOR/E(LARGE)</t>
  </si>
  <si>
    <t>LPOR/E(MEDIUM)</t>
  </si>
  <si>
    <t>LPOR/E(SMALL)</t>
  </si>
  <si>
    <t>LRE/E</t>
  </si>
  <si>
    <t>LS/C</t>
  </si>
  <si>
    <t>LS/E</t>
  </si>
  <si>
    <t>LS/P</t>
  </si>
  <si>
    <t>LSM/E</t>
  </si>
  <si>
    <t>LSQ/C</t>
  </si>
  <si>
    <t>LSQ/E</t>
  </si>
  <si>
    <t>LSQ/P</t>
  </si>
  <si>
    <t>LTL/C</t>
  </si>
  <si>
    <t>LTL/E</t>
  </si>
  <si>
    <t>LTL/P</t>
  </si>
  <si>
    <t>LUTS/C(LARGE)</t>
  </si>
  <si>
    <t>LUTS/C(MEDIUM)</t>
  </si>
  <si>
    <t>LUTS/C(SMALL)</t>
  </si>
  <si>
    <t>LUTS/E(LARGE)</t>
  </si>
  <si>
    <t>LUTS/E(MEDIUM)</t>
  </si>
  <si>
    <t>LUTS/E(SMALL)</t>
  </si>
  <si>
    <t>LUTS/P(LARGE)</t>
  </si>
  <si>
    <t>LUTS/P(MEDIUM)</t>
  </si>
  <si>
    <t>LUTS/P(SMALL)</t>
  </si>
  <si>
    <t>MABI</t>
  </si>
  <si>
    <t>MABI/E</t>
  </si>
  <si>
    <t>MACO</t>
  </si>
  <si>
    <t>MACO/C</t>
  </si>
  <si>
    <t>MACO/E</t>
  </si>
  <si>
    <t>MACO/P</t>
  </si>
  <si>
    <t>MACP</t>
  </si>
  <si>
    <t>MACP/E</t>
  </si>
  <si>
    <t>MAEC/E</t>
  </si>
  <si>
    <t>MAEM/P</t>
  </si>
  <si>
    <t>MAFI/C</t>
  </si>
  <si>
    <t>MAFI/E</t>
  </si>
  <si>
    <t>MAFI/P</t>
  </si>
  <si>
    <t>MALQ</t>
  </si>
  <si>
    <t>MALQ/E</t>
  </si>
  <si>
    <t>MAM/C</t>
  </si>
  <si>
    <t>MAM/E</t>
  </si>
  <si>
    <t>MAM/P</t>
  </si>
  <si>
    <t>MAME</t>
  </si>
  <si>
    <t>MAME/E</t>
  </si>
  <si>
    <t>MANA</t>
  </si>
  <si>
    <t>MANA/C</t>
  </si>
  <si>
    <t>MANA/E</t>
  </si>
  <si>
    <t>MANA/P</t>
  </si>
  <si>
    <t>MANC/C</t>
  </si>
  <si>
    <t>MANC/E</t>
  </si>
  <si>
    <t>MANC/P</t>
  </si>
  <si>
    <t>MAPS/C</t>
  </si>
  <si>
    <t>MAPS/E</t>
  </si>
  <si>
    <t>MAPS/P</t>
  </si>
  <si>
    <t>MAQ/C</t>
  </si>
  <si>
    <t>MAQ/E</t>
  </si>
  <si>
    <t>MAQ/P</t>
  </si>
  <si>
    <t>MAR/C</t>
  </si>
  <si>
    <t>MAR/E</t>
  </si>
  <si>
    <t>MAR/P</t>
  </si>
  <si>
    <t>MARC</t>
  </si>
  <si>
    <t>MARC/E</t>
  </si>
  <si>
    <t>MARE/E</t>
  </si>
  <si>
    <t>MAS/C</t>
  </si>
  <si>
    <t>MAS/E</t>
  </si>
  <si>
    <t>MAS/P</t>
  </si>
  <si>
    <t>MASY</t>
  </si>
  <si>
    <t>MASY/E</t>
  </si>
  <si>
    <t>MATS</t>
  </si>
  <si>
    <t>MATS/E</t>
  </si>
  <si>
    <t>MAWE</t>
  </si>
  <si>
    <t>MAWE/C</t>
  </si>
  <si>
    <t>MAWE/E</t>
  </si>
  <si>
    <t>MAWE/P</t>
  </si>
  <si>
    <t>MBE/C</t>
  </si>
  <si>
    <t>MBE/E</t>
  </si>
  <si>
    <t>MBE/P</t>
  </si>
  <si>
    <t>MC/C</t>
  </si>
  <si>
    <t>MC/E</t>
  </si>
  <si>
    <t>MC/P</t>
  </si>
  <si>
    <t>MCDA/E</t>
  </si>
  <si>
    <t>MCN/E</t>
  </si>
  <si>
    <t>MDC3/E</t>
  </si>
  <si>
    <t>MDE/C</t>
  </si>
  <si>
    <t>MDE/E</t>
  </si>
  <si>
    <t>MDE/P</t>
  </si>
  <si>
    <t>MDS/C</t>
  </si>
  <si>
    <t>MDS/E</t>
  </si>
  <si>
    <t>MDS/P</t>
  </si>
  <si>
    <t>MECA/C</t>
  </si>
  <si>
    <t>MECA/E</t>
  </si>
  <si>
    <t>MECA/P</t>
  </si>
  <si>
    <t>MED/C</t>
  </si>
  <si>
    <t>MED/E</t>
  </si>
  <si>
    <t>MED/P</t>
  </si>
  <si>
    <t>MEDU/P</t>
  </si>
  <si>
    <t>MEE3/E(LARGE)</t>
  </si>
  <si>
    <t>MEE3/E(MEDIUM)</t>
  </si>
  <si>
    <t>MEE3/E(SMALL)</t>
  </si>
  <si>
    <t>MEPO/C</t>
  </si>
  <si>
    <t>MEPO/E</t>
  </si>
  <si>
    <t>MEPO/P</t>
  </si>
  <si>
    <t>MET/C</t>
  </si>
  <si>
    <t>MET/E</t>
  </si>
  <si>
    <t>MET/P</t>
  </si>
  <si>
    <t>META/C</t>
  </si>
  <si>
    <t>META/E</t>
  </si>
  <si>
    <t>META/P</t>
  </si>
  <si>
    <t>MGR/C</t>
  </si>
  <si>
    <t>MGR/E</t>
  </si>
  <si>
    <t>MGR/P</t>
  </si>
  <si>
    <t>MHW/C</t>
  </si>
  <si>
    <t>MHW/E</t>
  </si>
  <si>
    <t>MHW/P</t>
  </si>
  <si>
    <t>MICC/E</t>
  </si>
  <si>
    <t>MICE/C</t>
  </si>
  <si>
    <t>MICE/E</t>
  </si>
  <si>
    <t>MICE/P</t>
  </si>
  <si>
    <t>MICR/E</t>
  </si>
  <si>
    <t>MILA/C</t>
  </si>
  <si>
    <t>MILA/E</t>
  </si>
  <si>
    <t>MILA/P</t>
  </si>
  <si>
    <t>MILQ/C</t>
  </si>
  <si>
    <t>MILQ/E</t>
  </si>
  <si>
    <t>MILQ/P</t>
  </si>
  <si>
    <t>MILT/C</t>
  </si>
  <si>
    <t>MILT/E</t>
  </si>
  <si>
    <t>MILT/P</t>
  </si>
  <si>
    <t>MIM/C</t>
  </si>
  <si>
    <t>MIM/E</t>
  </si>
  <si>
    <t>MIM/P</t>
  </si>
  <si>
    <t>MINF</t>
  </si>
  <si>
    <t>MINF/E</t>
  </si>
  <si>
    <t>MJ0004</t>
  </si>
  <si>
    <t>MJ0004/C</t>
  </si>
  <si>
    <t>MJ0004/E</t>
  </si>
  <si>
    <t>MJ0004/P</t>
  </si>
  <si>
    <t>MJ0006</t>
  </si>
  <si>
    <t>MJ0006/C</t>
  </si>
  <si>
    <t>MJ0006/E</t>
  </si>
  <si>
    <t>MJ0006/P</t>
  </si>
  <si>
    <t>MJ0008</t>
  </si>
  <si>
    <t>MJ0008/C</t>
  </si>
  <si>
    <t>MJ0008/E</t>
  </si>
  <si>
    <t>MJ0008/P</t>
  </si>
  <si>
    <t>MJ0009</t>
  </si>
  <si>
    <t>MJ0009/C</t>
  </si>
  <si>
    <t>MJ0009/E</t>
  </si>
  <si>
    <t>MJ0009/P</t>
  </si>
  <si>
    <t>MJ0010</t>
  </si>
  <si>
    <t>MJ0010/C</t>
  </si>
  <si>
    <t>MJ0010/E</t>
  </si>
  <si>
    <t>MJ0010/P</t>
  </si>
  <si>
    <t>MJ0011</t>
  </si>
  <si>
    <t>MJ0011/C</t>
  </si>
  <si>
    <t>MJ0011/E</t>
  </si>
  <si>
    <t>MJ0011/P</t>
  </si>
  <si>
    <t>MJ0012</t>
  </si>
  <si>
    <t>MJ0012/C</t>
  </si>
  <si>
    <t>MJ0012/E</t>
  </si>
  <si>
    <t>MJ0012/P</t>
  </si>
  <si>
    <t>MJ0013</t>
  </si>
  <si>
    <t>MJ0013/C</t>
  </si>
  <si>
    <t>MJ0013/E</t>
  </si>
  <si>
    <t>MJ0013/P</t>
  </si>
  <si>
    <t>MJ0014</t>
  </si>
  <si>
    <t>MJ0014/C</t>
  </si>
  <si>
    <t>MJ0014/E</t>
  </si>
  <si>
    <t>MJ0014/P</t>
  </si>
  <si>
    <t>MJ0015</t>
  </si>
  <si>
    <t>MJ0015/C</t>
  </si>
  <si>
    <t>MJ0015/P</t>
  </si>
  <si>
    <t>MJ0016</t>
  </si>
  <si>
    <t>MJ0016/C</t>
  </si>
  <si>
    <t>MJ0016/E</t>
  </si>
  <si>
    <t>MJ0016/P</t>
  </si>
  <si>
    <t>MJ0017</t>
  </si>
  <si>
    <t>MJ0017/C</t>
  </si>
  <si>
    <t>MJ0017/E</t>
  </si>
  <si>
    <t>MJ0017/P</t>
  </si>
  <si>
    <t>MJ0018</t>
  </si>
  <si>
    <t>MJ0018/C</t>
  </si>
  <si>
    <t>MJ0018/E</t>
  </si>
  <si>
    <t>MJ0018/P</t>
  </si>
  <si>
    <t>MJ0021</t>
  </si>
  <si>
    <t>MJ0021/C</t>
  </si>
  <si>
    <t>MJ0021/E</t>
  </si>
  <si>
    <t>MJ0021/P</t>
  </si>
  <si>
    <t>MJ0022</t>
  </si>
  <si>
    <t>MJ0022/C</t>
  </si>
  <si>
    <t>MJ0022/E</t>
  </si>
  <si>
    <t>MJ0022/P</t>
  </si>
  <si>
    <t>MJ0024</t>
  </si>
  <si>
    <t>MJ0024/C</t>
  </si>
  <si>
    <t>MJ0025</t>
  </si>
  <si>
    <t>MJ0025/C</t>
  </si>
  <si>
    <t>MJ0025/E</t>
  </si>
  <si>
    <t>MJ0025/P</t>
  </si>
  <si>
    <t>MJ0026</t>
  </si>
  <si>
    <t>MJ0026/C</t>
  </si>
  <si>
    <t>MJ0026/E</t>
  </si>
  <si>
    <t>MJ0026/P</t>
  </si>
  <si>
    <t>MJ0027</t>
  </si>
  <si>
    <t>MJ0027/C</t>
  </si>
  <si>
    <t>MJ0027/E</t>
  </si>
  <si>
    <t>MJ0027/P</t>
  </si>
  <si>
    <t>MJ0028</t>
  </si>
  <si>
    <t>MJ0028/C</t>
  </si>
  <si>
    <t>MJ0028/E</t>
  </si>
  <si>
    <t>MJ0028/P</t>
  </si>
  <si>
    <t>MJ0029</t>
  </si>
  <si>
    <t>MJ0029/C</t>
  </si>
  <si>
    <t>MJ0029/E</t>
  </si>
  <si>
    <t>MJ0029/P</t>
  </si>
  <si>
    <t>MJ0030</t>
  </si>
  <si>
    <t>MJ0030/C</t>
  </si>
  <si>
    <t>MJ0030/E</t>
  </si>
  <si>
    <t>MJ0030/P</t>
  </si>
  <si>
    <t>MJ0031</t>
  </si>
  <si>
    <t>MJ0031/C</t>
  </si>
  <si>
    <t>MJ0031/E</t>
  </si>
  <si>
    <t>MJ0031/P</t>
  </si>
  <si>
    <t>MJ0033</t>
  </si>
  <si>
    <t>MJ0033/C</t>
  </si>
  <si>
    <t>MJ0033/E</t>
  </si>
  <si>
    <t>MJ0033/P</t>
  </si>
  <si>
    <t>MJ0034</t>
  </si>
  <si>
    <t>MJ0034/C</t>
  </si>
  <si>
    <t>MJ0034/E</t>
  </si>
  <si>
    <t>MJ0034/P</t>
  </si>
  <si>
    <t>MJ0035</t>
  </si>
  <si>
    <t>MJ0035/C</t>
  </si>
  <si>
    <t>MJ0035/E</t>
  </si>
  <si>
    <t>MJ0035/P</t>
  </si>
  <si>
    <t>MJ0039</t>
  </si>
  <si>
    <t>MJ0039/C</t>
  </si>
  <si>
    <t>MJ0039/E</t>
  </si>
  <si>
    <t>MJ0039/P</t>
  </si>
  <si>
    <t>MJ0041</t>
  </si>
  <si>
    <t>MJ0041/C</t>
  </si>
  <si>
    <t>MJ0041/E</t>
  </si>
  <si>
    <t>MJ0041/P</t>
  </si>
  <si>
    <t>MJ0042</t>
  </si>
  <si>
    <t>MJ0042/C</t>
  </si>
  <si>
    <t>MJ0042/E</t>
  </si>
  <si>
    <t>MJ0042/P</t>
  </si>
  <si>
    <t>MJ0044</t>
  </si>
  <si>
    <t>MJ0044/C</t>
  </si>
  <si>
    <t>MJ0044/E</t>
  </si>
  <si>
    <t>MJ0044/P</t>
  </si>
  <si>
    <t>MJ0045</t>
  </si>
  <si>
    <t>MJ0045/C</t>
  </si>
  <si>
    <t>MJ0045/E</t>
  </si>
  <si>
    <t>MJ0045/P</t>
  </si>
  <si>
    <t>MJ0046</t>
  </si>
  <si>
    <t>MJ0046/C</t>
  </si>
  <si>
    <t>MJ0046/E</t>
  </si>
  <si>
    <t>MJ0046/P</t>
  </si>
  <si>
    <t>MJ0047</t>
  </si>
  <si>
    <t>MJ0047/C</t>
  </si>
  <si>
    <t>MJ0047/E</t>
  </si>
  <si>
    <t>MJ0047/P</t>
  </si>
  <si>
    <t>MJ0048</t>
  </si>
  <si>
    <t>MJ0048/C</t>
  </si>
  <si>
    <t>MJ0048/E</t>
  </si>
  <si>
    <t>MJ0048/P</t>
  </si>
  <si>
    <t>MJ0049</t>
  </si>
  <si>
    <t>MJ0049/C</t>
  </si>
  <si>
    <t>MJ0049/E</t>
  </si>
  <si>
    <t>MJ0049/P</t>
  </si>
  <si>
    <t>MJ0050</t>
  </si>
  <si>
    <t>MJ0050/C</t>
  </si>
  <si>
    <t>MJ0050/E</t>
  </si>
  <si>
    <t>MJ0050/P</t>
  </si>
  <si>
    <t>MJ0051</t>
  </si>
  <si>
    <t>MJ0051/C</t>
  </si>
  <si>
    <t>MJ0051/E</t>
  </si>
  <si>
    <t>MJ0051/P</t>
  </si>
  <si>
    <t>MJ0052</t>
  </si>
  <si>
    <t>MJ0052/C</t>
  </si>
  <si>
    <t>MJ0052/E</t>
  </si>
  <si>
    <t>MJ0052/P</t>
  </si>
  <si>
    <t>MJ0058</t>
  </si>
  <si>
    <t>MJ0058/E</t>
  </si>
  <si>
    <t>MJ0060</t>
  </si>
  <si>
    <t>MJ0060/E</t>
  </si>
  <si>
    <t>MJ0062</t>
  </si>
  <si>
    <t>MJ0062/E(LARGE)</t>
  </si>
  <si>
    <t>MJ0062/E(MEDIUM)</t>
  </si>
  <si>
    <t>MJ0062/E(SMALL)</t>
  </si>
  <si>
    <t>MJ0063</t>
  </si>
  <si>
    <t>MJ0063/E</t>
  </si>
  <si>
    <t>MJ0066</t>
  </si>
  <si>
    <t>MJ0066/E</t>
  </si>
  <si>
    <t>MJ0069</t>
  </si>
  <si>
    <t>MJ0069/E</t>
  </si>
  <si>
    <t>MJ0071</t>
  </si>
  <si>
    <t>MJ0071/C</t>
  </si>
  <si>
    <t>MJ0071/E</t>
  </si>
  <si>
    <t>MJ0071/P</t>
  </si>
  <si>
    <t>MJ0072</t>
  </si>
  <si>
    <t>MJ0072/E</t>
  </si>
  <si>
    <t>MJ0073</t>
  </si>
  <si>
    <t>MJ0073/E</t>
  </si>
  <si>
    <t>MJ0074</t>
  </si>
  <si>
    <t>MJ0074/E</t>
  </si>
  <si>
    <t>MJ0075</t>
  </si>
  <si>
    <t>MJ0075/E</t>
  </si>
  <si>
    <t>MJ0076</t>
  </si>
  <si>
    <t>MJ0076/E</t>
  </si>
  <si>
    <t>MJ0081</t>
  </si>
  <si>
    <t>MJ0081/E</t>
  </si>
  <si>
    <t>MJ0085</t>
  </si>
  <si>
    <t>MJ0085/E</t>
  </si>
  <si>
    <t>MJ0087</t>
  </si>
  <si>
    <t>MJ0087/E</t>
  </si>
  <si>
    <t>MJ0089</t>
  </si>
  <si>
    <t>MJ0089/C</t>
  </si>
  <si>
    <t>MJ0091</t>
  </si>
  <si>
    <t>MJ0091/E</t>
  </si>
  <si>
    <t>MJ0092</t>
  </si>
  <si>
    <t>MJ0092/E</t>
  </si>
  <si>
    <t>MJ0093</t>
  </si>
  <si>
    <t>MJ0093/E</t>
  </si>
  <si>
    <t>MJ0099</t>
  </si>
  <si>
    <t>MJ0099/C</t>
  </si>
  <si>
    <t>MJ0100</t>
  </si>
  <si>
    <t>MJ0100/E</t>
  </si>
  <si>
    <t>MJ0101</t>
  </si>
  <si>
    <t>MJ0101/E</t>
  </si>
  <si>
    <t>MJ0129</t>
  </si>
  <si>
    <t>MJ0129/E</t>
  </si>
  <si>
    <t>MJ0130</t>
  </si>
  <si>
    <t>MJ0130/C</t>
  </si>
  <si>
    <t>MJ0130/E</t>
  </si>
  <si>
    <t>MJ0130/P</t>
  </si>
  <si>
    <t>MJ0132</t>
  </si>
  <si>
    <t>MJ0132/C</t>
  </si>
  <si>
    <t>MJ0136</t>
  </si>
  <si>
    <t>MJ0136/E</t>
  </si>
  <si>
    <t>MJ0137</t>
  </si>
  <si>
    <t>MJ0137/E</t>
  </si>
  <si>
    <t>MJ0141</t>
  </si>
  <si>
    <t>MJ0141/E</t>
  </si>
  <si>
    <t>MJ0146</t>
  </si>
  <si>
    <t>MJ0146/E</t>
  </si>
  <si>
    <t>MJ0156</t>
  </si>
  <si>
    <t>MJ0156/C</t>
  </si>
  <si>
    <t>MJ0156/E</t>
  </si>
  <si>
    <t>MJ0156/P</t>
  </si>
  <si>
    <t>MJ0158</t>
  </si>
  <si>
    <t>MJ0158/C</t>
  </si>
  <si>
    <t>MJ0158/E</t>
  </si>
  <si>
    <t>MJ0158/P</t>
  </si>
  <si>
    <t>MJ0182</t>
  </si>
  <si>
    <t>MJ0182/E</t>
  </si>
  <si>
    <t>MJ0249</t>
  </si>
  <si>
    <t>MJ0249/E</t>
  </si>
  <si>
    <t>MJ0258</t>
  </si>
  <si>
    <t>MJ0258/E</t>
  </si>
  <si>
    <t>MJ0259</t>
  </si>
  <si>
    <t>MJ0259/E</t>
  </si>
  <si>
    <t>MJ0262</t>
  </si>
  <si>
    <t>MJ0262/P</t>
  </si>
  <si>
    <t>MJ0263</t>
  </si>
  <si>
    <t>MJ0263/E</t>
  </si>
  <si>
    <t>MJ0264</t>
  </si>
  <si>
    <t>MJ0264/E</t>
  </si>
  <si>
    <t>MJ0265</t>
  </si>
  <si>
    <t>MJ0265/E</t>
  </si>
  <si>
    <t>MJ0273</t>
  </si>
  <si>
    <t>MJ0273/P</t>
  </si>
  <si>
    <t>MJ0274</t>
  </si>
  <si>
    <t>MJ0274/C</t>
  </si>
  <si>
    <t>MJ0289</t>
  </si>
  <si>
    <t>MJ0289/E</t>
  </si>
  <si>
    <t>MJ0300</t>
  </si>
  <si>
    <t>MJ0300/C</t>
  </si>
  <si>
    <t>MJ0300/E</t>
  </si>
  <si>
    <t>MJ0301</t>
  </si>
  <si>
    <t>MJ0301/C</t>
  </si>
  <si>
    <t>MJ0301/E</t>
  </si>
  <si>
    <t>MJ0301/P</t>
  </si>
  <si>
    <t>MJ0302</t>
  </si>
  <si>
    <t>MJ0302/C</t>
  </si>
  <si>
    <t>MJ0302/E</t>
  </si>
  <si>
    <t>MJ0302/P</t>
  </si>
  <si>
    <t>MJ0303</t>
  </si>
  <si>
    <t>MJ0303/C</t>
  </si>
  <si>
    <t>MJ0303/E</t>
  </si>
  <si>
    <t>MJ0303/P</t>
  </si>
  <si>
    <t>MJ0306</t>
  </si>
  <si>
    <t>MJ0306/C</t>
  </si>
  <si>
    <t>MJ0306/E</t>
  </si>
  <si>
    <t>MJ0306/P</t>
  </si>
  <si>
    <t>MJ0307</t>
  </si>
  <si>
    <t>MJ0307/C</t>
  </si>
  <si>
    <t>MJ0307/E</t>
  </si>
  <si>
    <t>MJ0307/P</t>
  </si>
  <si>
    <t>MJ0308</t>
  </si>
  <si>
    <t>MJ0308/C</t>
  </si>
  <si>
    <t>MJ0308/E</t>
  </si>
  <si>
    <t>MJ0308/P</t>
  </si>
  <si>
    <t>MJ0309</t>
  </si>
  <si>
    <t>MJ0309/C</t>
  </si>
  <si>
    <t>MJ0309/E</t>
  </si>
  <si>
    <t>MJ0309/P</t>
  </si>
  <si>
    <t>MJ0310</t>
  </si>
  <si>
    <t>MJ0310/C</t>
  </si>
  <si>
    <t>MJ0310/E</t>
  </si>
  <si>
    <t>MJ0310/P</t>
  </si>
  <si>
    <t>MJ0311</t>
  </si>
  <si>
    <t>MJ0311/C</t>
  </si>
  <si>
    <t>MJ0311/E</t>
  </si>
  <si>
    <t>MJ0311/P</t>
  </si>
  <si>
    <t>MJ0313</t>
  </si>
  <si>
    <t>MJ0313/C</t>
  </si>
  <si>
    <t>MJ0313/E</t>
  </si>
  <si>
    <t>MJ0313/P</t>
  </si>
  <si>
    <t>MJ0314</t>
  </si>
  <si>
    <t>MJ0314/C</t>
  </si>
  <si>
    <t>MJ0314/E</t>
  </si>
  <si>
    <t>MJ0314/P</t>
  </si>
  <si>
    <t>MJ0315</t>
  </si>
  <si>
    <t>MJ0315/C(LARGE)</t>
  </si>
  <si>
    <t>MJ0315/C(MEDIUM)</t>
  </si>
  <si>
    <t>MJ0315/C(SMALL)</t>
  </si>
  <si>
    <t>MJ0315/E(LARGE)</t>
  </si>
  <si>
    <t>MJ0315/E(MEDIUM)</t>
  </si>
  <si>
    <t>MJ0315/E(SMALL)</t>
  </si>
  <si>
    <t>MJ0315/P(LARGE)</t>
  </si>
  <si>
    <t>MJ0315/P(MEDIUM)</t>
  </si>
  <si>
    <t>MJ0315/P(SMALL)</t>
  </si>
  <si>
    <t>MJ0316</t>
  </si>
  <si>
    <t>MJ0316/C</t>
  </si>
  <si>
    <t>MJ0316/E</t>
  </si>
  <si>
    <t>MJ0316/P</t>
  </si>
  <si>
    <t>MJ0400</t>
  </si>
  <si>
    <t>MJ0400/E</t>
  </si>
  <si>
    <t>MJ0404</t>
  </si>
  <si>
    <t>MJ0404/C</t>
  </si>
  <si>
    <t>MJ0405</t>
  </si>
  <si>
    <t>MJ0405/C</t>
  </si>
  <si>
    <t>MJ0406</t>
  </si>
  <si>
    <t>MJ0406/E</t>
  </si>
  <si>
    <t>MJ0407</t>
  </si>
  <si>
    <t>MJ0407/C</t>
  </si>
  <si>
    <t>MJ0408</t>
  </si>
  <si>
    <t>MJ0408/E</t>
  </si>
  <si>
    <t>MJ0409</t>
  </si>
  <si>
    <t>MJ0409/C</t>
  </si>
  <si>
    <t>MJ0410</t>
  </si>
  <si>
    <t>MJ0410/C</t>
  </si>
  <si>
    <t>MJ0410/E</t>
  </si>
  <si>
    <t>MJ0410/P</t>
  </si>
  <si>
    <t>MJ0411</t>
  </si>
  <si>
    <t>MJ0411/E</t>
  </si>
  <si>
    <t>MJ0412</t>
  </si>
  <si>
    <t>MJ0412/E</t>
  </si>
  <si>
    <t>MJ0413</t>
  </si>
  <si>
    <t>MJ0413/E</t>
  </si>
  <si>
    <t>$1457</t>
  </si>
  <si>
    <t>MJA2/E(LARGE)</t>
  </si>
  <si>
    <t>MJA2/E(MEDIUM)</t>
  </si>
  <si>
    <t>MJA2/E(SMALL)</t>
  </si>
  <si>
    <t>MLR/C</t>
  </si>
  <si>
    <t>MLR/E</t>
  </si>
  <si>
    <t>MLR/P</t>
  </si>
  <si>
    <t>MLRB/P</t>
  </si>
  <si>
    <t>MMA/C</t>
  </si>
  <si>
    <t>MMA/E</t>
  </si>
  <si>
    <t>MMA/P</t>
  </si>
  <si>
    <t>MMCE/E</t>
  </si>
  <si>
    <t>MMI/C</t>
  </si>
  <si>
    <t>MMI/E</t>
  </si>
  <si>
    <t>MMI/P</t>
  </si>
  <si>
    <t>MMR/E</t>
  </si>
  <si>
    <t>MMS/E</t>
  </si>
  <si>
    <t>MNFR</t>
  </si>
  <si>
    <t>MNFR/E</t>
  </si>
  <si>
    <t>MODL/C</t>
  </si>
  <si>
    <t>MODL/E</t>
  </si>
  <si>
    <t>MODL/P</t>
  </si>
  <si>
    <t>MOP/C</t>
  </si>
  <si>
    <t>MOP/E</t>
  </si>
  <si>
    <t>MOP/P</t>
  </si>
  <si>
    <t>MOTH/C</t>
  </si>
  <si>
    <t>MOTH/E</t>
  </si>
  <si>
    <t>MOTH/P</t>
  </si>
  <si>
    <t>MP/C</t>
  </si>
  <si>
    <t>MP/E</t>
  </si>
  <si>
    <t>MP/P</t>
  </si>
  <si>
    <t>MPO/E</t>
  </si>
  <si>
    <t>MPR/E</t>
  </si>
  <si>
    <t>MRC/C</t>
  </si>
  <si>
    <t>MRC/E</t>
  </si>
  <si>
    <t>MRC/P</t>
  </si>
  <si>
    <t>MRD/C</t>
  </si>
  <si>
    <t>MRD/E</t>
  </si>
  <si>
    <t>MRD/P</t>
  </si>
  <si>
    <t>MREN</t>
  </si>
  <si>
    <t>MREN/E(LARGE)</t>
  </si>
  <si>
    <t>MREN/E(MEDIUM)</t>
  </si>
  <si>
    <t>MREN/E(SMALL)</t>
  </si>
  <si>
    <t>MRM/C</t>
  </si>
  <si>
    <t>MRM/E</t>
  </si>
  <si>
    <t>MRM/P</t>
  </si>
  <si>
    <t>MSC/E</t>
  </si>
  <si>
    <t>MSID/P</t>
  </si>
  <si>
    <t>MUAN/C</t>
  </si>
  <si>
    <t>MUAN/E</t>
  </si>
  <si>
    <t>MUAN/P</t>
  </si>
  <si>
    <t>MUS/C</t>
  </si>
  <si>
    <t>MUS/E</t>
  </si>
  <si>
    <t>MUS/P</t>
  </si>
  <si>
    <t>MUSA/C</t>
  </si>
  <si>
    <t>MUSA/E</t>
  </si>
  <si>
    <t>MUSA/P</t>
  </si>
  <si>
    <t>MUWO/C</t>
  </si>
  <si>
    <t>MUWO/E</t>
  </si>
  <si>
    <t>MUWO/P</t>
  </si>
  <si>
    <t>MVE/C</t>
  </si>
  <si>
    <t>MVE/E</t>
  </si>
  <si>
    <t>MVE/P</t>
  </si>
  <si>
    <t>MYC/E</t>
  </si>
  <si>
    <t>NAAQ/C</t>
  </si>
  <si>
    <t>NAAQ/E</t>
  </si>
  <si>
    <t>NAAQ/P</t>
  </si>
  <si>
    <t>NAD/E</t>
  </si>
  <si>
    <t>NAG/C</t>
  </si>
  <si>
    <t>NAG/E</t>
  </si>
  <si>
    <t>NAG/P</t>
  </si>
  <si>
    <t>NAN/C</t>
  </si>
  <si>
    <t>NAN/E</t>
  </si>
  <si>
    <t>NAN/P</t>
  </si>
  <si>
    <t>NAPA/E</t>
  </si>
  <si>
    <t>NARF/C</t>
  </si>
  <si>
    <t>NARF/E</t>
  </si>
  <si>
    <t>NARF/P</t>
  </si>
  <si>
    <t>NAU/E</t>
  </si>
  <si>
    <t>NAV/C</t>
  </si>
  <si>
    <t>NAV/E</t>
  </si>
  <si>
    <t>NAV/P</t>
  </si>
  <si>
    <t>NAVI/C</t>
  </si>
  <si>
    <t>NAVI/E</t>
  </si>
  <si>
    <t>NAVI/P</t>
  </si>
  <si>
    <t>NBA/C</t>
  </si>
  <si>
    <t>NBA/E</t>
  </si>
  <si>
    <t>NBA/P</t>
  </si>
  <si>
    <t>NBFR/C</t>
  </si>
  <si>
    <t>NBFR/E</t>
  </si>
  <si>
    <t>NBFR/P</t>
  </si>
  <si>
    <t>NBM/E</t>
  </si>
  <si>
    <t>NBU/C</t>
  </si>
  <si>
    <t>NBU/E</t>
  </si>
  <si>
    <t>NBU/P</t>
  </si>
  <si>
    <t>NCMR/E</t>
  </si>
  <si>
    <t>NCN3/E(LARGE)</t>
  </si>
  <si>
    <t>NCN3/E(MEDIUM)</t>
  </si>
  <si>
    <t>NCN3/E(SMALL)</t>
  </si>
  <si>
    <t>NCP/C</t>
  </si>
  <si>
    <t>NCP/E</t>
  </si>
  <si>
    <t>NCP/P</t>
  </si>
  <si>
    <t>NDI/E</t>
  </si>
  <si>
    <t>NEJO/C</t>
  </si>
  <si>
    <t>NEJO/E</t>
  </si>
  <si>
    <t>NEJO/P</t>
  </si>
  <si>
    <t>NEM/E</t>
  </si>
  <si>
    <t>NEP/E</t>
  </si>
  <si>
    <t>NER/C</t>
  </si>
  <si>
    <t>NER/E</t>
  </si>
  <si>
    <t>NER/P</t>
  </si>
  <si>
    <t>NET/C</t>
  </si>
  <si>
    <t>NET/E</t>
  </si>
  <si>
    <t>NET/P</t>
  </si>
  <si>
    <t>NEU/C</t>
  </si>
  <si>
    <t>NEU/E</t>
  </si>
  <si>
    <t>NEU/P</t>
  </si>
  <si>
    <t>NEUP/E</t>
  </si>
  <si>
    <t>NEWE/C</t>
  </si>
  <si>
    <t>NEWE/E</t>
  </si>
  <si>
    <t>NEWE/P</t>
  </si>
  <si>
    <t>NHA3/E(LARGE)</t>
  </si>
  <si>
    <t>NHA3/E(MEDIUM)</t>
  </si>
  <si>
    <t>NHA3/E(SMALL)</t>
  </si>
  <si>
    <t>NHS/C</t>
  </si>
  <si>
    <t>NHS/E</t>
  </si>
  <si>
    <t>NHS/P</t>
  </si>
  <si>
    <t>NICC/C</t>
  </si>
  <si>
    <t>NICC/E</t>
  </si>
  <si>
    <t>NICC/P</t>
  </si>
  <si>
    <t>NIN/E</t>
  </si>
  <si>
    <t>NJB/E</t>
  </si>
  <si>
    <t>NLA/E</t>
  </si>
  <si>
    <t>NME/C</t>
  </si>
  <si>
    <t>NME/E</t>
  </si>
  <si>
    <t>NME/P</t>
  </si>
  <si>
    <t>NML/C</t>
  </si>
  <si>
    <t>NML/E</t>
  </si>
  <si>
    <t>NML/P</t>
  </si>
  <si>
    <t>NMO/E</t>
  </si>
  <si>
    <t>NPC/C</t>
  </si>
  <si>
    <t>NPC/E</t>
  </si>
  <si>
    <t>NPC/P</t>
  </si>
  <si>
    <t>NPCR/E</t>
  </si>
  <si>
    <t>NPH/E</t>
  </si>
  <si>
    <t>NPQU/C</t>
  </si>
  <si>
    <t>NPQU/E</t>
  </si>
  <si>
    <t>NPQU/P</t>
  </si>
  <si>
    <t>NRM/E</t>
  </si>
  <si>
    <t>NSG/C</t>
  </si>
  <si>
    <t>NSG/E</t>
  </si>
  <si>
    <t>NSG/P</t>
  </si>
  <si>
    <t>NSR/C</t>
  </si>
  <si>
    <t>NSR/E</t>
  </si>
  <si>
    <t>NSR/P</t>
  </si>
  <si>
    <t>NTLF/C</t>
  </si>
  <si>
    <t>NTLF/E</t>
  </si>
  <si>
    <t>NTLF/P</t>
  </si>
  <si>
    <t>NTWE/C</t>
  </si>
  <si>
    <t>NTWE/E</t>
  </si>
  <si>
    <t>NTWE/P</t>
  </si>
  <si>
    <t>NUF/C</t>
  </si>
  <si>
    <t>NUF/E</t>
  </si>
  <si>
    <t>NUF/P</t>
  </si>
  <si>
    <t>NUM/C</t>
  </si>
  <si>
    <t>NUM/E</t>
  </si>
  <si>
    <t>NUM/P</t>
  </si>
  <si>
    <t>NUP/E</t>
  </si>
  <si>
    <t>NUR/C</t>
  </si>
  <si>
    <t>NUR/E</t>
  </si>
  <si>
    <t>NUR/P</t>
  </si>
  <si>
    <t>NVSM/E</t>
  </si>
  <si>
    <t>NYAS/C</t>
  </si>
  <si>
    <t>NYAS/E</t>
  </si>
  <si>
    <t>NYAS/P</t>
  </si>
  <si>
    <t>NZG/E</t>
  </si>
  <si>
    <t>OA/C</t>
  </si>
  <si>
    <t>OA/E</t>
  </si>
  <si>
    <t>OA/P</t>
  </si>
  <si>
    <t>OBES/C</t>
  </si>
  <si>
    <t>OBES/E</t>
  </si>
  <si>
    <t>OBES/P</t>
  </si>
  <si>
    <t>OBR/C</t>
  </si>
  <si>
    <t>OBR/E</t>
  </si>
  <si>
    <t>OBR/P</t>
  </si>
  <si>
    <t>OBY/C</t>
  </si>
  <si>
    <t>OBY/E</t>
  </si>
  <si>
    <t>OBY/P</t>
  </si>
  <si>
    <t>OCA/C</t>
  </si>
  <si>
    <t>OCA/E</t>
  </si>
  <si>
    <t>OCA/P</t>
  </si>
  <si>
    <t>OCEA/C</t>
  </si>
  <si>
    <t>OCEA/E</t>
  </si>
  <si>
    <t>OCEA/P</t>
  </si>
  <si>
    <t>OCR/C</t>
  </si>
  <si>
    <t>OCR/E</t>
  </si>
  <si>
    <t>OCR/P</t>
  </si>
  <si>
    <t>ODI/C</t>
  </si>
  <si>
    <t>ODI/E</t>
  </si>
  <si>
    <t>ODI/P</t>
  </si>
  <si>
    <t>OET/C</t>
  </si>
  <si>
    <t>OET/E</t>
  </si>
  <si>
    <t>OET/P</t>
  </si>
  <si>
    <t>OETS/C</t>
  </si>
  <si>
    <t>OETS/E</t>
  </si>
  <si>
    <t>OETS/P</t>
  </si>
  <si>
    <t>OIK/E</t>
  </si>
  <si>
    <t>OJOA/C</t>
  </si>
  <si>
    <t>OJOA/E</t>
  </si>
  <si>
    <t>OJOA/P</t>
  </si>
  <si>
    <t>OLI/C</t>
  </si>
  <si>
    <t>OLI/E</t>
  </si>
  <si>
    <t>OLI/P</t>
  </si>
  <si>
    <t>OMI/C</t>
  </si>
  <si>
    <t>OMI/E</t>
  </si>
  <si>
    <t>OMI/P</t>
  </si>
  <si>
    <t>ONCO/C(LARGE)</t>
  </si>
  <si>
    <t>ONCO/C(MEDIUM)</t>
  </si>
  <si>
    <t>ONCO/C(SMALL)</t>
  </si>
  <si>
    <t>ONCO/E(LARGE)</t>
  </si>
  <si>
    <t>ONCO/E(MEDIUM)</t>
  </si>
  <si>
    <t>ONCO/E(SMALL)</t>
  </si>
  <si>
    <t>ONCO/P(LARGE)</t>
  </si>
  <si>
    <t>ONCO/P(MEDIUM)</t>
  </si>
  <si>
    <t>ONCO/P(SMALL)</t>
  </si>
  <si>
    <t>OPEC/C</t>
  </si>
  <si>
    <t>OPEC/E</t>
  </si>
  <si>
    <t>OPEC/P</t>
  </si>
  <si>
    <t>OPFL/E</t>
  </si>
  <si>
    <t>OPFL/P</t>
  </si>
  <si>
    <t>OPN/E</t>
  </si>
  <si>
    <t>OPO/C</t>
  </si>
  <si>
    <t>OPO/E</t>
  </si>
  <si>
    <t>OPO/P</t>
  </si>
  <si>
    <t>ORS/C</t>
  </si>
  <si>
    <t>ORS/E</t>
  </si>
  <si>
    <t>ORS/P</t>
  </si>
  <si>
    <t>PA/E</t>
  </si>
  <si>
    <t>PACE/C</t>
  </si>
  <si>
    <t>PACE/E</t>
  </si>
  <si>
    <t>PACE/P</t>
  </si>
  <si>
    <t>PAD/C</t>
  </si>
  <si>
    <t>PAD/E</t>
  </si>
  <si>
    <t>PAD/P</t>
  </si>
  <si>
    <t>PADM/C</t>
  </si>
  <si>
    <t>PADM/E</t>
  </si>
  <si>
    <t>PADM/P</t>
  </si>
  <si>
    <t>PADR/C</t>
  </si>
  <si>
    <t>PADR/E</t>
  </si>
  <si>
    <t>PADR/P</t>
  </si>
  <si>
    <t>PAER/C</t>
  </si>
  <si>
    <t>PAER/E</t>
  </si>
  <si>
    <t>PAER/P</t>
  </si>
  <si>
    <t>PAFO/C</t>
  </si>
  <si>
    <t>PAFO/E</t>
  </si>
  <si>
    <t>PAFO/P</t>
  </si>
  <si>
    <t>PAI/C</t>
  </si>
  <si>
    <t>PAI/E</t>
  </si>
  <si>
    <t>PAI/P</t>
  </si>
  <si>
    <t>PALO/E(LARGE)</t>
  </si>
  <si>
    <t>PALO/E(MEDIUM)</t>
  </si>
  <si>
    <t>PALO/E(SMALL)</t>
  </si>
  <si>
    <t>PAM/C</t>
  </si>
  <si>
    <t>PAM/E</t>
  </si>
  <si>
    <t>PAM/P</t>
  </si>
  <si>
    <t>PAN/C</t>
  </si>
  <si>
    <t>PAN/E</t>
  </si>
  <si>
    <t>PAN/P</t>
  </si>
  <si>
    <t>PAPA/C</t>
  </si>
  <si>
    <t>PAPA/E</t>
  </si>
  <si>
    <t>PAPA/P</t>
  </si>
  <si>
    <t>PAPQ/C</t>
  </si>
  <si>
    <t>PAPQ/E</t>
  </si>
  <si>
    <t>PAPQ/P</t>
  </si>
  <si>
    <t>PAPR/E</t>
  </si>
  <si>
    <t>PAPT/C</t>
  </si>
  <si>
    <t>PAPT/E</t>
  </si>
  <si>
    <t>PAPT/P</t>
  </si>
  <si>
    <t>PARH/C</t>
  </si>
  <si>
    <t>PARH/E</t>
  </si>
  <si>
    <t>PARH/P</t>
  </si>
  <si>
    <t>PAT/C</t>
  </si>
  <si>
    <t>PAT/E</t>
  </si>
  <si>
    <t>PAT/P</t>
  </si>
  <si>
    <t>PATH/C</t>
  </si>
  <si>
    <t>PATH/E</t>
  </si>
  <si>
    <t>PATH/P</t>
  </si>
  <si>
    <t>PBAF/C</t>
  </si>
  <si>
    <t>PBAF/E</t>
  </si>
  <si>
    <t>PBAF/P</t>
  </si>
  <si>
    <t>PBR/C</t>
  </si>
  <si>
    <t>PBR/E</t>
  </si>
  <si>
    <t>PBR/P</t>
  </si>
  <si>
    <t>PC/C</t>
  </si>
  <si>
    <t>PC/E</t>
  </si>
  <si>
    <t>PC/P</t>
  </si>
  <si>
    <t>PCA/C</t>
  </si>
  <si>
    <t>PCA/E</t>
  </si>
  <si>
    <t>PCA/P</t>
  </si>
  <si>
    <t>PCE/C</t>
  </si>
  <si>
    <t>PCE/E</t>
  </si>
  <si>
    <t>PCE/P</t>
  </si>
  <si>
    <t>PCHJ/E(LARGE)</t>
  </si>
  <si>
    <t>PCHJ/E(MEDIUM)</t>
  </si>
  <si>
    <t>PCHJ/E(SMALL)</t>
  </si>
  <si>
    <t>PCMR/E</t>
  </si>
  <si>
    <t>PCN/C</t>
  </si>
  <si>
    <t>PCN/E</t>
  </si>
  <si>
    <t>PCN/P</t>
  </si>
  <si>
    <t>PD/C</t>
  </si>
  <si>
    <t>PD/E</t>
  </si>
  <si>
    <t>PD/P</t>
  </si>
  <si>
    <t>PDE/C</t>
  </si>
  <si>
    <t>PDE/E</t>
  </si>
  <si>
    <t>PDE/P</t>
  </si>
  <si>
    <t>PDI/C</t>
  </si>
  <si>
    <t>PDI/E</t>
  </si>
  <si>
    <t>PDI/P</t>
  </si>
  <si>
    <t>PDS/C</t>
  </si>
  <si>
    <t>PDS/E</t>
  </si>
  <si>
    <t>PDS/P</t>
  </si>
  <si>
    <t>PECH/C</t>
  </si>
  <si>
    <t>PECH/E</t>
  </si>
  <si>
    <t>PECH/P</t>
  </si>
  <si>
    <t>PED/E</t>
  </si>
  <si>
    <t>PEDI/E</t>
  </si>
  <si>
    <t>PEN/C</t>
  </si>
  <si>
    <t>PEN/E</t>
  </si>
  <si>
    <t>PEN/P</t>
  </si>
  <si>
    <t>PENG/D</t>
  </si>
  <si>
    <t>PEPS/C</t>
  </si>
  <si>
    <t>PEPS/E</t>
  </si>
  <si>
    <t>PEPS/P</t>
  </si>
  <si>
    <t>PER/C</t>
  </si>
  <si>
    <t>PER/E</t>
  </si>
  <si>
    <t>PER/P</t>
  </si>
  <si>
    <t>PERE/E</t>
  </si>
  <si>
    <t>PETR/E</t>
  </si>
  <si>
    <t>PFI/C</t>
  </si>
  <si>
    <t>PFI/E</t>
  </si>
  <si>
    <t>PFI/P</t>
  </si>
  <si>
    <t>PHAR/E</t>
  </si>
  <si>
    <t>PHC3/E</t>
  </si>
  <si>
    <t>PHEN/C</t>
  </si>
  <si>
    <t>PHEN/E</t>
  </si>
  <si>
    <t>PHEN/P</t>
  </si>
  <si>
    <t>PHIB/C</t>
  </si>
  <si>
    <t>PHIB/E</t>
  </si>
  <si>
    <t>PHIB/P</t>
  </si>
  <si>
    <t>PHIL/C</t>
  </si>
  <si>
    <t>PHIL/E</t>
  </si>
  <si>
    <t>PHIL/P</t>
  </si>
  <si>
    <t>PHIN/C</t>
  </si>
  <si>
    <t>PHIN/E</t>
  </si>
  <si>
    <t>PHIN/P</t>
  </si>
  <si>
    <t>PHN/C</t>
  </si>
  <si>
    <t>PHN/E</t>
  </si>
  <si>
    <t>PHN/P</t>
  </si>
  <si>
    <t>PHOR/E</t>
  </si>
  <si>
    <t>PHP/C</t>
  </si>
  <si>
    <t>PHP/E</t>
  </si>
  <si>
    <t>PHP/P</t>
  </si>
  <si>
    <t>PHPP/C</t>
  </si>
  <si>
    <t>PHPP/E</t>
  </si>
  <si>
    <t>PHPP/P</t>
  </si>
  <si>
    <t>PHPR/E</t>
  </si>
  <si>
    <t>PI/C</t>
  </si>
  <si>
    <t>PI/E</t>
  </si>
  <si>
    <t>PI/P</t>
  </si>
  <si>
    <t>PIM/E</t>
  </si>
  <si>
    <t>PIN/C</t>
  </si>
  <si>
    <t>PIN/E</t>
  </si>
  <si>
    <t>PIN/P</t>
  </si>
  <si>
    <t>PIP/C</t>
  </si>
  <si>
    <t>PIP/E</t>
  </si>
  <si>
    <t>PIP/P</t>
  </si>
  <si>
    <t>PIQ/C</t>
  </si>
  <si>
    <t>PIQ/E</t>
  </si>
  <si>
    <t>PIQ/P</t>
  </si>
  <si>
    <t>PITS/C</t>
  </si>
  <si>
    <t>PITS/E</t>
  </si>
  <si>
    <t>PITS/P</t>
  </si>
  <si>
    <t>PIUZ</t>
  </si>
  <si>
    <t>PIUZ/C</t>
  </si>
  <si>
    <t>PIUZ/E</t>
  </si>
  <si>
    <t>PIUZ/P</t>
  </si>
  <si>
    <t>PLAR/C</t>
  </si>
  <si>
    <t>PLAR/E</t>
  </si>
  <si>
    <t>PLAR/P</t>
  </si>
  <si>
    <t>PLB/E</t>
  </si>
  <si>
    <t>PLMS/C</t>
  </si>
  <si>
    <t>PLMS/E</t>
  </si>
  <si>
    <t>PLMS/P</t>
  </si>
  <si>
    <t>PMH/C(LARGE)</t>
  </si>
  <si>
    <t>PMH/C(MEDIUM)</t>
  </si>
  <si>
    <t>PMH/C(SMALL)</t>
  </si>
  <si>
    <t>PMH/E(LARGE)</t>
  </si>
  <si>
    <t>PMH/E(MEDIUM)</t>
  </si>
  <si>
    <t>PMH/E(SMALL)</t>
  </si>
  <si>
    <t>PMH/P(LARGE)</t>
  </si>
  <si>
    <t>PMH/P(MEDIUM)</t>
  </si>
  <si>
    <t>PMH/P(SMALL)</t>
  </si>
  <si>
    <t>PMIC</t>
  </si>
  <si>
    <t>PMIC/C</t>
  </si>
  <si>
    <t>PMIC/E</t>
  </si>
  <si>
    <t>PMIC/P</t>
  </si>
  <si>
    <t>PMRJ/C</t>
  </si>
  <si>
    <t>PMRJ/E</t>
  </si>
  <si>
    <t>PMRJ/P</t>
  </si>
  <si>
    <t>PNP/C</t>
  </si>
  <si>
    <t>PNP/E</t>
  </si>
  <si>
    <t>PNP/P</t>
  </si>
  <si>
    <t>POC/E</t>
  </si>
  <si>
    <t>POI3/E</t>
  </si>
  <si>
    <t>POLQ/C</t>
  </si>
  <si>
    <t>POLQ/E</t>
  </si>
  <si>
    <t>POLQ/P</t>
  </si>
  <si>
    <t>POMS/C</t>
  </si>
  <si>
    <t>POMS/E</t>
  </si>
  <si>
    <t>POMS/P</t>
  </si>
  <si>
    <t>PON/E</t>
  </si>
  <si>
    <t>POP4/E</t>
  </si>
  <si>
    <t>POPS/C</t>
  </si>
  <si>
    <t>POPS/E</t>
  </si>
  <si>
    <t>POPS/P</t>
  </si>
  <si>
    <t>POQU/C</t>
  </si>
  <si>
    <t>POQU/E</t>
  </si>
  <si>
    <t>POQU/P</t>
  </si>
  <si>
    <t>PPA/C</t>
  </si>
  <si>
    <t>PPA/E</t>
  </si>
  <si>
    <t>PPA/P</t>
  </si>
  <si>
    <t>PPAP</t>
  </si>
  <si>
    <t>PPAP/E</t>
  </si>
  <si>
    <t>PPC/C</t>
  </si>
  <si>
    <t>PPC/E</t>
  </si>
  <si>
    <t>PPC/P</t>
  </si>
  <si>
    <t>PPE/C</t>
  </si>
  <si>
    <t>PPE/E</t>
  </si>
  <si>
    <t>PPE/P</t>
  </si>
  <si>
    <t>PPI/E</t>
  </si>
  <si>
    <t>PPL/C</t>
  </si>
  <si>
    <t>PPL/E</t>
  </si>
  <si>
    <t>PPL/P</t>
  </si>
  <si>
    <t>PPP/C</t>
  </si>
  <si>
    <t>PPP/E</t>
  </si>
  <si>
    <t>PPP/P</t>
  </si>
  <si>
    <t>PPSC</t>
  </si>
  <si>
    <t>PPSC/E</t>
  </si>
  <si>
    <t>PPUL/C</t>
  </si>
  <si>
    <t>PPUL/E</t>
  </si>
  <si>
    <t>PPUL/P</t>
  </si>
  <si>
    <t>PRCA</t>
  </si>
  <si>
    <t>PRCA/E(LARGE)</t>
  </si>
  <si>
    <t>PRCA/E(MEDIUM)</t>
  </si>
  <si>
    <t>PRCA/E(SMALL)</t>
  </si>
  <si>
    <t>PRD/C</t>
  </si>
  <si>
    <t>PRD/E</t>
  </si>
  <si>
    <t>PRD/P</t>
  </si>
  <si>
    <t>PRE/E</t>
  </si>
  <si>
    <t>PREP</t>
  </si>
  <si>
    <t>PREP/C</t>
  </si>
  <si>
    <t>PREP/E</t>
  </si>
  <si>
    <t>PREP/P</t>
  </si>
  <si>
    <t>PRI/E</t>
  </si>
  <si>
    <t>PRO/E</t>
  </si>
  <si>
    <t>PROP</t>
  </si>
  <si>
    <t>PROP/E</t>
  </si>
  <si>
    <t>PROS/C</t>
  </si>
  <si>
    <t>PROS/E</t>
  </si>
  <si>
    <t>PROS/P</t>
  </si>
  <si>
    <t>PROT/C</t>
  </si>
  <si>
    <t>PROT/E</t>
  </si>
  <si>
    <t>PROT/P</t>
  </si>
  <si>
    <t>PRS/C</t>
  </si>
  <si>
    <t>PRS/E</t>
  </si>
  <si>
    <t>PRS/P</t>
  </si>
  <si>
    <t>PS/C</t>
  </si>
  <si>
    <t>PS/E</t>
  </si>
  <si>
    <t>PS/P</t>
  </si>
  <si>
    <t>PSB/C</t>
  </si>
  <si>
    <t>PSB/E</t>
  </si>
  <si>
    <t>PSB/P</t>
  </si>
  <si>
    <t>PSBI/E</t>
  </si>
  <si>
    <t>PSC/E</t>
  </si>
  <si>
    <t>PSP/E</t>
  </si>
  <si>
    <t>PSQ/E</t>
  </si>
  <si>
    <t>PSRH/E</t>
  </si>
  <si>
    <t>PSSA</t>
  </si>
  <si>
    <t>PSSA/E</t>
  </si>
  <si>
    <t>PSSB</t>
  </si>
  <si>
    <t>PSSB/E</t>
  </si>
  <si>
    <t>PSSR</t>
  </si>
  <si>
    <t>PSSR/E(LARGE)</t>
  </si>
  <si>
    <t>PSSR/E(MEDIUM)</t>
  </si>
  <si>
    <t>PSSR/E(SMALL)</t>
  </si>
  <si>
    <t>PST/E</t>
  </si>
  <si>
    <t>PSYG/E</t>
  </si>
  <si>
    <t>PSYP/E</t>
  </si>
  <si>
    <t>PTR/C</t>
  </si>
  <si>
    <t>PTR/E</t>
  </si>
  <si>
    <t>PTR/P</t>
  </si>
  <si>
    <t>PTS/C</t>
  </si>
  <si>
    <t>PTS/E</t>
  </si>
  <si>
    <t>PTS/P</t>
  </si>
  <si>
    <t>PU/C</t>
  </si>
  <si>
    <t>PU/E</t>
  </si>
  <si>
    <t>PU/P</t>
  </si>
  <si>
    <t>PUAR/C</t>
  </si>
  <si>
    <t>PUAR/E</t>
  </si>
  <si>
    <t>PUAR/P</t>
  </si>
  <si>
    <t>QJ/C</t>
  </si>
  <si>
    <t>QJ/E</t>
  </si>
  <si>
    <t>QJ/P</t>
  </si>
  <si>
    <t>QRE/C</t>
  </si>
  <si>
    <t>QRE/E</t>
  </si>
  <si>
    <t>QRE/P</t>
  </si>
  <si>
    <t>QUA/E</t>
  </si>
  <si>
    <t>RADM/C</t>
  </si>
  <si>
    <t>RADM/E</t>
  </si>
  <si>
    <t>RADM/P</t>
  </si>
  <si>
    <t>RAJU/C</t>
  </si>
  <si>
    <t>RAJU/E</t>
  </si>
  <si>
    <t>RAJU/P</t>
  </si>
  <si>
    <t>RAND/C</t>
  </si>
  <si>
    <t>RAND/E</t>
  </si>
  <si>
    <t>RAND/P</t>
  </si>
  <si>
    <t>RAQ/E(LARGE)</t>
  </si>
  <si>
    <t>RAQ/E(MEDIUM)</t>
  </si>
  <si>
    <t>RAQ/E(SMALL)</t>
  </si>
  <si>
    <t>RATI/C</t>
  </si>
  <si>
    <t>RATI/E</t>
  </si>
  <si>
    <t>RATI/P</t>
  </si>
  <si>
    <t>RCM/C</t>
  </si>
  <si>
    <t>RCM/E</t>
  </si>
  <si>
    <t>RCM/P</t>
  </si>
  <si>
    <t>RCS/E</t>
  </si>
  <si>
    <t>RDA/E</t>
  </si>
  <si>
    <t>RDS/E(LARGE)</t>
  </si>
  <si>
    <t>RDS/E(MEDIUM)</t>
  </si>
  <si>
    <t>RDS/E(SMALL)</t>
  </si>
  <si>
    <t>REC/E</t>
  </si>
  <si>
    <t>REC3/E</t>
  </si>
  <si>
    <t>REEC/C</t>
  </si>
  <si>
    <t>REEC/E</t>
  </si>
  <si>
    <t>REEC/P</t>
  </si>
  <si>
    <t>REEL/C</t>
  </si>
  <si>
    <t>REEL/E</t>
  </si>
  <si>
    <t>REEL/P</t>
  </si>
  <si>
    <t>REGO/E</t>
  </si>
  <si>
    <t>REM/C</t>
  </si>
  <si>
    <t>REM/E</t>
  </si>
  <si>
    <t>REM/P</t>
  </si>
  <si>
    <t>RESP/E</t>
  </si>
  <si>
    <t>REST/C</t>
  </si>
  <si>
    <t>REST/E</t>
  </si>
  <si>
    <t>REST/P</t>
  </si>
  <si>
    <t>REV3/E(LARGE)</t>
  </si>
  <si>
    <t>REV3/E(MEDIUM)</t>
  </si>
  <si>
    <t>REV3/E(SMALL)</t>
  </si>
  <si>
    <t>RFE/C</t>
  </si>
  <si>
    <t>RFE/E</t>
  </si>
  <si>
    <t>RFE/P</t>
  </si>
  <si>
    <t>RGE/C</t>
  </si>
  <si>
    <t>RGE/E</t>
  </si>
  <si>
    <t>RGE/P</t>
  </si>
  <si>
    <t>RHC3/E</t>
  </si>
  <si>
    <t>RIRT/C</t>
  </si>
  <si>
    <t>RIRT/E</t>
  </si>
  <si>
    <t>RIRT/P</t>
  </si>
  <si>
    <t>RISA/C</t>
  </si>
  <si>
    <t>RISA/E</t>
  </si>
  <si>
    <t>RISA/P</t>
  </si>
  <si>
    <t>RMIR/C</t>
  </si>
  <si>
    <t>RMIR/E</t>
  </si>
  <si>
    <t>RMIR/P</t>
  </si>
  <si>
    <t>RMV/E</t>
  </si>
  <si>
    <t>RNC/C</t>
  </si>
  <si>
    <t>RNC/E</t>
  </si>
  <si>
    <t>RNC/P</t>
  </si>
  <si>
    <t>ROB/C</t>
  </si>
  <si>
    <t>ROB/E</t>
  </si>
  <si>
    <t>ROB/P</t>
  </si>
  <si>
    <t>RODE/C</t>
  </si>
  <si>
    <t>RODE/E</t>
  </si>
  <si>
    <t>RODE/P</t>
  </si>
  <si>
    <t>ROG/E(LARGE)</t>
  </si>
  <si>
    <t>ROG/E(MEDIUM)</t>
  </si>
  <si>
    <t>ROG/E(SMALL)</t>
  </si>
  <si>
    <t>ROIE/C</t>
  </si>
  <si>
    <t>ROIE/E</t>
  </si>
  <si>
    <t>ROIE/P</t>
  </si>
  <si>
    <t>ROIW/C</t>
  </si>
  <si>
    <t>ROIW/E</t>
  </si>
  <si>
    <t>ROIW/P</t>
  </si>
  <si>
    <t>RRA/C</t>
  </si>
  <si>
    <t>RRA/E</t>
  </si>
  <si>
    <t>RRA/P</t>
  </si>
  <si>
    <t>RRQ/C</t>
  </si>
  <si>
    <t>RRQ/E</t>
  </si>
  <si>
    <t>RRQ/P</t>
  </si>
  <si>
    <t>RSA/C</t>
  </si>
  <si>
    <t>RSA/E</t>
  </si>
  <si>
    <t>RSA/P</t>
  </si>
  <si>
    <t>RSR/C</t>
  </si>
  <si>
    <t>RSR/E</t>
  </si>
  <si>
    <t>RSR/P</t>
  </si>
  <si>
    <t>RSSB/C</t>
  </si>
  <si>
    <t>RSSB/E</t>
  </si>
  <si>
    <t>RSSB/P</t>
  </si>
  <si>
    <t>RSSC/C</t>
  </si>
  <si>
    <t>RSSC/E</t>
  </si>
  <si>
    <t>RSSC/P</t>
  </si>
  <si>
    <t>RURD/E</t>
  </si>
  <si>
    <t>RUSO/C</t>
  </si>
  <si>
    <t>RUSO/E</t>
  </si>
  <si>
    <t>RUSO/P</t>
  </si>
  <si>
    <t>RUSS/C</t>
  </si>
  <si>
    <t>RUSS/E</t>
  </si>
  <si>
    <t>RUSS/P</t>
  </si>
  <si>
    <t>SAJE/C</t>
  </si>
  <si>
    <t>SAJE/E</t>
  </si>
  <si>
    <t>SAJE/P</t>
  </si>
  <si>
    <t>SAM/E(LARGE)</t>
  </si>
  <si>
    <t>SAM/E(MEDIUM)</t>
  </si>
  <si>
    <t>SAM/E(SMALL)</t>
  </si>
  <si>
    <t>SAPM/C</t>
  </si>
  <si>
    <t>SAPM/E</t>
  </si>
  <si>
    <t>SAPM/P</t>
  </si>
  <si>
    <t>SAT/C</t>
  </si>
  <si>
    <t>SAT/E</t>
  </si>
  <si>
    <t>SAT/P</t>
  </si>
  <si>
    <t>SAY/C</t>
  </si>
  <si>
    <t>SAY/E</t>
  </si>
  <si>
    <t>SAY/P</t>
  </si>
  <si>
    <t>SCD/E</t>
  </si>
  <si>
    <t>SCE/C</t>
  </si>
  <si>
    <t>SCE/E</t>
  </si>
  <si>
    <t>SCE/P</t>
  </si>
  <si>
    <t>SCPS/C</t>
  </si>
  <si>
    <t>SCPS/E</t>
  </si>
  <si>
    <t>SCPS/P</t>
  </si>
  <si>
    <t>SCS/E</t>
  </si>
  <si>
    <t>SD/C</t>
  </si>
  <si>
    <t>SD/E</t>
  </si>
  <si>
    <t>SD/P</t>
  </si>
  <si>
    <t>SDI/C</t>
  </si>
  <si>
    <t>SDI/E</t>
  </si>
  <si>
    <t>SDI/P</t>
  </si>
  <si>
    <t>SDR/C</t>
  </si>
  <si>
    <t>SDR/E</t>
  </si>
  <si>
    <t>SDR/P</t>
  </si>
  <si>
    <t>SDTP/C</t>
  </si>
  <si>
    <t>SDTP/E</t>
  </si>
  <si>
    <t>SDTP/P</t>
  </si>
  <si>
    <t>SE/P</t>
  </si>
  <si>
    <t>SEA2/E</t>
  </si>
  <si>
    <t>SED/C</t>
  </si>
  <si>
    <t>SED/E</t>
  </si>
  <si>
    <t>SED/P</t>
  </si>
  <si>
    <t>SEJ/C</t>
  </si>
  <si>
    <t>SEJ/E</t>
  </si>
  <si>
    <t>SEJ/P</t>
  </si>
  <si>
    <t>SFR/C</t>
  </si>
  <si>
    <t>SFR/E</t>
  </si>
  <si>
    <t>SFR/P</t>
  </si>
  <si>
    <t>SHIL/C</t>
  </si>
  <si>
    <t>SHIL/E</t>
  </si>
  <si>
    <t>SHIL/P</t>
  </si>
  <si>
    <t>SIA/C</t>
  </si>
  <si>
    <t>SIA/E</t>
  </si>
  <si>
    <t>SIA/P</t>
  </si>
  <si>
    <t>SIFP/C</t>
  </si>
  <si>
    <t>SIFP/E</t>
  </si>
  <si>
    <t>SIFP/P</t>
  </si>
  <si>
    <t>SIGN/C</t>
  </si>
  <si>
    <t>SIGN/E</t>
  </si>
  <si>
    <t>SIGN/P</t>
  </si>
  <si>
    <t>SIM/C</t>
  </si>
  <si>
    <t>SIM/E</t>
  </si>
  <si>
    <t>SIM/P</t>
  </si>
  <si>
    <t>SJI/E</t>
  </si>
  <si>
    <t>SJOE/C</t>
  </si>
  <si>
    <t>SJOE/E</t>
  </si>
  <si>
    <t>SJOE/P</t>
  </si>
  <si>
    <t>SJOP/C</t>
  </si>
  <si>
    <t>SJOP/E</t>
  </si>
  <si>
    <t>SJOP/P</t>
  </si>
  <si>
    <t>SJOS/C</t>
  </si>
  <si>
    <t>SJOS/E</t>
  </si>
  <si>
    <t>SJOS/P</t>
  </si>
  <si>
    <t>SJP/C</t>
  </si>
  <si>
    <t>SJP/E</t>
  </si>
  <si>
    <t>SJP/P</t>
  </si>
  <si>
    <t>SJPE/C</t>
  </si>
  <si>
    <t>SJPE/E</t>
  </si>
  <si>
    <t>SJPE/P</t>
  </si>
  <si>
    <t>SJTG/E</t>
  </si>
  <si>
    <t>SLCT</t>
  </si>
  <si>
    <t>SLCT/E(LARGE)</t>
  </si>
  <si>
    <t>SLCT/E(MEDIUM)</t>
  </si>
  <si>
    <t>SLCT/E(SMALL)</t>
  </si>
  <si>
    <t>SLTB/C</t>
  </si>
  <si>
    <t>SLTB/E</t>
  </si>
  <si>
    <t>SLTB/P</t>
  </si>
  <si>
    <t>SMI/E</t>
  </si>
  <si>
    <t>SMJ/C</t>
  </si>
  <si>
    <t>SMJ/E</t>
  </si>
  <si>
    <t>SMJ/P</t>
  </si>
  <si>
    <t>SMLL</t>
  </si>
  <si>
    <t>SMLL/E</t>
  </si>
  <si>
    <t>SMR/E</t>
  </si>
  <si>
    <t>SMS/E</t>
  </si>
  <si>
    <t>SMTD</t>
  </si>
  <si>
    <t>SMTD/E(LARGE)</t>
  </si>
  <si>
    <t>SMTD/E(MEDIUM)</t>
  </si>
  <si>
    <t>SMTD/E(SMALL)</t>
  </si>
  <si>
    <t>SOC4/E</t>
  </si>
  <si>
    <t>SOCA/C</t>
  </si>
  <si>
    <t>SOCA/E</t>
  </si>
  <si>
    <t>SOCA/P</t>
  </si>
  <si>
    <t>SOCF/C</t>
  </si>
  <si>
    <t>SOCF/E</t>
  </si>
  <si>
    <t>SOCF/P</t>
  </si>
  <si>
    <t>SODE/E</t>
  </si>
  <si>
    <t>SOEJ/C</t>
  </si>
  <si>
    <t>SOEJ/E</t>
  </si>
  <si>
    <t>SOEJ/P</t>
  </si>
  <si>
    <t>SOIN/C</t>
  </si>
  <si>
    <t>SOIN/E</t>
  </si>
  <si>
    <t>SOIN/P</t>
  </si>
  <si>
    <t>SOLR</t>
  </si>
  <si>
    <t>SOLR/E(LARGE)</t>
  </si>
  <si>
    <t>SOLR/E(MEDIUM)</t>
  </si>
  <si>
    <t>SOLR/E(SMALL)</t>
  </si>
  <si>
    <t>SONO/C(LARGE)</t>
  </si>
  <si>
    <t>SONO/C(MEDIUM)</t>
  </si>
  <si>
    <t>SONO/C(SMALL)</t>
  </si>
  <si>
    <t>SONO/E(LARGE)</t>
  </si>
  <si>
    <t>SONO/E(MEDIUM)</t>
  </si>
  <si>
    <t>SONO/E(SMALL)</t>
  </si>
  <si>
    <t>SONO/P(LARGE)</t>
  </si>
  <si>
    <t>SONO/P(MEDIUM)</t>
  </si>
  <si>
    <t>SONO/P(SMALL)</t>
  </si>
  <si>
    <t>SORU/C</t>
  </si>
  <si>
    <t>SORU/E</t>
  </si>
  <si>
    <t>SORU/P</t>
  </si>
  <si>
    <t>SPC3/E</t>
  </si>
  <si>
    <t>SPE/C</t>
  </si>
  <si>
    <t>SPE/E</t>
  </si>
  <si>
    <t>SPE/P</t>
  </si>
  <si>
    <t>SPEG/E</t>
  </si>
  <si>
    <t>SPOL/C</t>
  </si>
  <si>
    <t>SPOL/E</t>
  </si>
  <si>
    <t>SPOL/P</t>
  </si>
  <si>
    <t>SPSR/C</t>
  </si>
  <si>
    <t>SPSR/E</t>
  </si>
  <si>
    <t>SPSR/P</t>
  </si>
  <si>
    <t>SRBS/C</t>
  </si>
  <si>
    <t>SRBS/E</t>
  </si>
  <si>
    <t>SRBS/P</t>
  </si>
  <si>
    <t>SRIN</t>
  </si>
  <si>
    <t>SRIN/C</t>
  </si>
  <si>
    <t>SRIN/E</t>
  </si>
  <si>
    <t>SRIN/P</t>
  </si>
  <si>
    <t>SRT/C</t>
  </si>
  <si>
    <t>SRT/E</t>
  </si>
  <si>
    <t>SRT/P</t>
  </si>
  <si>
    <t>SS/C</t>
  </si>
  <si>
    <t>SS/E</t>
  </si>
  <si>
    <t>SS/P</t>
  </si>
  <si>
    <t>SSM/C</t>
  </si>
  <si>
    <t>SSM/E</t>
  </si>
  <si>
    <t>SSM/P</t>
  </si>
  <si>
    <t>SSQU/E</t>
  </si>
  <si>
    <t>STA4/E(LARGE)</t>
  </si>
  <si>
    <t>STA4/E(MEDIUM)</t>
  </si>
  <si>
    <t>STA4/E(SMALL)</t>
  </si>
  <si>
    <t>STAB</t>
  </si>
  <si>
    <t>STAB/C</t>
  </si>
  <si>
    <t>STAB/E</t>
  </si>
  <si>
    <t>STAB/P</t>
  </si>
  <si>
    <t>STAN/E</t>
  </si>
  <si>
    <t>STAR</t>
  </si>
  <si>
    <t>STAR/C</t>
  </si>
  <si>
    <t>STAR/E</t>
  </si>
  <si>
    <t>STAR/P</t>
  </si>
  <si>
    <t>STC/E</t>
  </si>
  <si>
    <t>STCO</t>
  </si>
  <si>
    <t>STCO/C</t>
  </si>
  <si>
    <t>STCO/E</t>
  </si>
  <si>
    <t>STCO/P</t>
  </si>
  <si>
    <t>STEM/C(LARGE)</t>
  </si>
  <si>
    <t>STEM/C(MEDIUM)</t>
  </si>
  <si>
    <t>STEM/C(SMALL)</t>
  </si>
  <si>
    <t>STEM/E(LARGE)</t>
  </si>
  <si>
    <t>STEM/E(MEDIUM)</t>
  </si>
  <si>
    <t>STEM/E(SMALL)</t>
  </si>
  <si>
    <t>STEM/P(LARGE)</t>
  </si>
  <si>
    <t>STEM/P(MEDIUM)</t>
  </si>
  <si>
    <t>STEM/P(SMALL)</t>
  </si>
  <si>
    <t>STR/E</t>
  </si>
  <si>
    <t>STUL/C</t>
  </si>
  <si>
    <t>STUL/E</t>
  </si>
  <si>
    <t>STUL/P</t>
  </si>
  <si>
    <t>STVR/E</t>
  </si>
  <si>
    <t>SUCO</t>
  </si>
  <si>
    <t>SUCO/C</t>
  </si>
  <si>
    <t>SUCO/E</t>
  </si>
  <si>
    <t>SUCO/P</t>
  </si>
  <si>
    <t>SUFL/P</t>
  </si>
  <si>
    <t>SUM/C</t>
  </si>
  <si>
    <t>SUM/E</t>
  </si>
  <si>
    <t>SUM/P</t>
  </si>
  <si>
    <t>SWE3/E(LARGE)</t>
  </si>
  <si>
    <t>SWE3/E(MEDIUM)</t>
  </si>
  <si>
    <t>SWE3/E(SMALL)</t>
  </si>
  <si>
    <t>SYEN/C</t>
  </si>
  <si>
    <t>SYEN/E</t>
  </si>
  <si>
    <t>SYEN/P</t>
  </si>
  <si>
    <t>SYMB/C</t>
  </si>
  <si>
    <t>SYMB/E</t>
  </si>
  <si>
    <t>SYMB/P</t>
  </si>
  <si>
    <t>SYN/E</t>
  </si>
  <si>
    <t>SYNT/C</t>
  </si>
  <si>
    <t>SYNT/E</t>
  </si>
  <si>
    <t>SYNT/P</t>
  </si>
  <si>
    <t>SYS/C</t>
  </si>
  <si>
    <t>SYS/E</t>
  </si>
  <si>
    <t>SYS/P</t>
  </si>
  <si>
    <t>TAJA/C</t>
  </si>
  <si>
    <t>TAJA/E</t>
  </si>
  <si>
    <t>TAJA/P</t>
  </si>
  <si>
    <t>TAL/E</t>
  </si>
  <si>
    <t>TAN/C</t>
  </si>
  <si>
    <t>TAN/E</t>
  </si>
  <si>
    <t>TAN/P</t>
  </si>
  <si>
    <t>TAP/C</t>
  </si>
  <si>
    <t>TAP/E</t>
  </si>
  <si>
    <t>TAP/P</t>
  </si>
  <si>
    <t>TBED/C</t>
  </si>
  <si>
    <t>TBED/E</t>
  </si>
  <si>
    <t>TBED/P</t>
  </si>
  <si>
    <t>TBJ/C</t>
  </si>
  <si>
    <t>TBJ/E</t>
  </si>
  <si>
    <t>TBJ/P</t>
  </si>
  <si>
    <t>TCR/E</t>
  </si>
  <si>
    <t>TCT/E</t>
  </si>
  <si>
    <t>TEA/C</t>
  </si>
  <si>
    <t>TEA/E</t>
  </si>
  <si>
    <t>TEA/P</t>
  </si>
  <si>
    <t>TECT/E(LARGE)</t>
  </si>
  <si>
    <t>TECT/E(MEDIUM)</t>
  </si>
  <si>
    <t>TECT/E(SMALL)</t>
  </si>
  <si>
    <t>TEE/C(LARGE)</t>
  </si>
  <si>
    <t>TEE/C(MEDIUM)</t>
  </si>
  <si>
    <t>TEE/C(SMALL)</t>
  </si>
  <si>
    <t>TEE/E(LARGE)</t>
  </si>
  <si>
    <t>TEE/E(MEDIUM)</t>
  </si>
  <si>
    <t>TEE/E(SMALL)</t>
  </si>
  <si>
    <t>TEE/P(LARGE)</t>
  </si>
  <si>
    <t>TEE/P(MEDIUM)</t>
  </si>
  <si>
    <t>TEE/P(SMALL)</t>
  </si>
  <si>
    <t>TER/C</t>
  </si>
  <si>
    <t>TER/E</t>
  </si>
  <si>
    <t>TER/P</t>
  </si>
  <si>
    <t>TERM/C(LARGE)</t>
  </si>
  <si>
    <t>TERM/C(MEDIUM)</t>
  </si>
  <si>
    <t>TERM/C(SMALL)</t>
  </si>
  <si>
    <t>TERM/E(LARGE)</t>
  </si>
  <si>
    <t>TERM/E(MEDIUM)</t>
  </si>
  <si>
    <t>TERM/E(SMALL)</t>
  </si>
  <si>
    <t>TERM/P(LARGE)</t>
  </si>
  <si>
    <t>TERM/P(MEDIUM)</t>
  </si>
  <si>
    <t>TERM/P(SMALL)</t>
  </si>
  <si>
    <t>TESG/C</t>
  </si>
  <si>
    <t>TESG/E</t>
  </si>
  <si>
    <t>TESG/P</t>
  </si>
  <si>
    <t>TESQ/P</t>
  </si>
  <si>
    <t>TEST/C</t>
  </si>
  <si>
    <t>TEST/E</t>
  </si>
  <si>
    <t>TEST/P</t>
  </si>
  <si>
    <t>TETH/C</t>
  </si>
  <si>
    <t>TETH/E</t>
  </si>
  <si>
    <t>TETH/P</t>
  </si>
  <si>
    <t>TGER/E</t>
  </si>
  <si>
    <t>TGIS/E</t>
  </si>
  <si>
    <t>THEO/E</t>
  </si>
  <si>
    <t>THR/P</t>
  </si>
  <si>
    <t>THT3/E(LARGE)</t>
  </si>
  <si>
    <t>THT3/E(MEDIUM)</t>
  </si>
  <si>
    <t>THT3/E(SMALL)</t>
  </si>
  <si>
    <t>TID/E</t>
  </si>
  <si>
    <t>TIE/C</t>
  </si>
  <si>
    <t>TIE/E</t>
  </si>
  <si>
    <t>TIE/P</t>
  </si>
  <si>
    <t>TJP/C</t>
  </si>
  <si>
    <t>TJP/E</t>
  </si>
  <si>
    <t>TJP/P</t>
  </si>
  <si>
    <t>TKM2/E</t>
  </si>
  <si>
    <t>TL/C</t>
  </si>
  <si>
    <t>TL/E</t>
  </si>
  <si>
    <t>TL/P</t>
  </si>
  <si>
    <t>TME/C</t>
  </si>
  <si>
    <t>TME/E</t>
  </si>
  <si>
    <t>TME/P</t>
  </si>
  <si>
    <t>TMI/C</t>
  </si>
  <si>
    <t>TMI/E</t>
  </si>
  <si>
    <t>TMI/P</t>
  </si>
  <si>
    <t>TOG/C</t>
  </si>
  <si>
    <t>TOG/E</t>
  </si>
  <si>
    <t>TOG/P</t>
  </si>
  <si>
    <t>TOPO/C</t>
  </si>
  <si>
    <t>TOPO/E</t>
  </si>
  <si>
    <t>TOPO/P</t>
  </si>
  <si>
    <t>TOX/C</t>
  </si>
  <si>
    <t>TOX/E</t>
  </si>
  <si>
    <t>TOX/P</t>
  </si>
  <si>
    <t>TPJ/C</t>
  </si>
  <si>
    <t>TPJ/E</t>
  </si>
  <si>
    <t>TPJ/P</t>
  </si>
  <si>
    <t>TQEM/C</t>
  </si>
  <si>
    <t>TQEM/E</t>
  </si>
  <si>
    <t>TQEM/P</t>
  </si>
  <si>
    <t>TRA/E</t>
  </si>
  <si>
    <t>TRAA/C</t>
  </si>
  <si>
    <t>TRAA/E</t>
  </si>
  <si>
    <t>TRAA/P</t>
  </si>
  <si>
    <t>TRAN/C</t>
  </si>
  <si>
    <t>TRAN/E</t>
  </si>
  <si>
    <t>TRAN/P</t>
  </si>
  <si>
    <t>TRE/C</t>
  </si>
  <si>
    <t>TRE/E</t>
  </si>
  <si>
    <t>TRE/P</t>
  </si>
  <si>
    <t>TRF/C</t>
  </si>
  <si>
    <t>TRF/E</t>
  </si>
  <si>
    <t>TRF/P</t>
  </si>
  <si>
    <t>TRI/E</t>
  </si>
  <si>
    <t>TRPS/C</t>
  </si>
  <si>
    <t>TRPS/E</t>
  </si>
  <si>
    <t>TRPS/P</t>
  </si>
  <si>
    <t>TRTR/C</t>
  </si>
  <si>
    <t>TRTR/E</t>
  </si>
  <si>
    <t>TRTR/P</t>
  </si>
  <si>
    <t>TSR/C</t>
  </si>
  <si>
    <t>TSR/E</t>
  </si>
  <si>
    <t>TSR/P</t>
  </si>
  <si>
    <t>TWEC/C</t>
  </si>
  <si>
    <t>TWEC/E</t>
  </si>
  <si>
    <t>TWEC/P</t>
  </si>
  <si>
    <t>UNT</t>
  </si>
  <si>
    <t>UNT/P</t>
  </si>
  <si>
    <t>UOG/C</t>
  </si>
  <si>
    <t>UOG/E</t>
  </si>
  <si>
    <t>UOG/P</t>
  </si>
  <si>
    <t>VAR/C</t>
  </si>
  <si>
    <t>VAR/E</t>
  </si>
  <si>
    <t>VAR/P</t>
  </si>
  <si>
    <t>VCO/C</t>
  </si>
  <si>
    <t>VCO/E</t>
  </si>
  <si>
    <t>VCO/P</t>
  </si>
  <si>
    <t>VCP/E</t>
  </si>
  <si>
    <t>VDE/C</t>
  </si>
  <si>
    <t>VDE/E</t>
  </si>
  <si>
    <t>VDE/P</t>
  </si>
  <si>
    <t>VEC/C</t>
  </si>
  <si>
    <t>VEC/E</t>
  </si>
  <si>
    <t>VEC/P</t>
  </si>
  <si>
    <t>VIPR</t>
  </si>
  <si>
    <t>VIPR/C</t>
  </si>
  <si>
    <t>VIPR/E</t>
  </si>
  <si>
    <t>VIPR/P</t>
  </si>
  <si>
    <t>VMR/C</t>
  </si>
  <si>
    <t>VMR/E</t>
  </si>
  <si>
    <t>VMR/P</t>
  </si>
  <si>
    <t>VNL/C</t>
  </si>
  <si>
    <t>VNL/E</t>
  </si>
  <si>
    <t>VNL/P</t>
  </si>
  <si>
    <t>VOP/E</t>
  </si>
  <si>
    <t>VOX/C</t>
  </si>
  <si>
    <t>VOX/P</t>
  </si>
  <si>
    <t>VRU/C</t>
  </si>
  <si>
    <t>VRU/E</t>
  </si>
  <si>
    <t>VRU/P</t>
  </si>
  <si>
    <t>VSU/C</t>
  </si>
  <si>
    <t>VSU/E</t>
  </si>
  <si>
    <t>VSU/P</t>
  </si>
  <si>
    <t>WAT2/E(LARGE)</t>
  </si>
  <si>
    <t>WAT2/E(MEDIUM)</t>
  </si>
  <si>
    <t>WAT2/E(SMALL)</t>
  </si>
  <si>
    <t>WBM/E</t>
  </si>
  <si>
    <t>WCC/E(LARGE)</t>
  </si>
  <si>
    <t>WCC/E(MEDIUM)</t>
  </si>
  <si>
    <t>WCC/E(SMALL)</t>
  </si>
  <si>
    <t>WCMS/E(LARGE)</t>
  </si>
  <si>
    <t>WCMS/E(MEDIUM)</t>
  </si>
  <si>
    <t>WCMS/E(SMALL)</t>
  </si>
  <si>
    <t>WCS/E(LARGE)</t>
  </si>
  <si>
    <t>WCS/E(MEDIUM)</t>
  </si>
  <si>
    <t>WCS/E(SMALL)</t>
  </si>
  <si>
    <t>WDEV/E(LARGE)</t>
  </si>
  <si>
    <t>WDEV/E(MEDIUM)</t>
  </si>
  <si>
    <t>WDEV/E(SMALL)</t>
  </si>
  <si>
    <t>WE/C</t>
  </si>
  <si>
    <t>WE/E</t>
  </si>
  <si>
    <t>WE/P</t>
  </si>
  <si>
    <t>WEA/C</t>
  </si>
  <si>
    <t>WEA/E</t>
  </si>
  <si>
    <t>WEA/P</t>
  </si>
  <si>
    <t>WEJ/C</t>
  </si>
  <si>
    <t>WEJ/E</t>
  </si>
  <si>
    <t>WEJ/P</t>
  </si>
  <si>
    <t>WENE/E(LARGE)</t>
  </si>
  <si>
    <t>WENE/E(MEDIUM)</t>
  </si>
  <si>
    <t>WENE/E(SMALL)</t>
  </si>
  <si>
    <t>WENG/C</t>
  </si>
  <si>
    <t>WENG/E</t>
  </si>
  <si>
    <t>WENG/P</t>
  </si>
  <si>
    <t>WHE/C</t>
  </si>
  <si>
    <t>WHE/E</t>
  </si>
  <si>
    <t>WHE/P</t>
  </si>
  <si>
    <t>WICS/E(LARGE)</t>
  </si>
  <si>
    <t>WICS/E(MEDIUM)</t>
  </si>
  <si>
    <t>WICS/E(SMALL)</t>
  </si>
  <si>
    <t>WIDM/E(LARGE)</t>
  </si>
  <si>
    <t>WIDM/E(MEDIUM)</t>
  </si>
  <si>
    <t>WIDM/E(SMALL)</t>
  </si>
  <si>
    <t>WILM/C</t>
  </si>
  <si>
    <t>WILM/E</t>
  </si>
  <si>
    <t>WILM/P</t>
  </si>
  <si>
    <t>WMH3/E</t>
  </si>
  <si>
    <t>WNAN/E(LARGE)</t>
  </si>
  <si>
    <t>WNAN/E(MEDIUM)</t>
  </si>
  <si>
    <t>WNAN/E(SMALL)</t>
  </si>
  <si>
    <t>WOBA/C</t>
  </si>
  <si>
    <t>WOBA/E</t>
  </si>
  <si>
    <t>WOBA/P</t>
  </si>
  <si>
    <t>WOT/C</t>
  </si>
  <si>
    <t>WOT/E</t>
  </si>
  <si>
    <t>WOT/P</t>
  </si>
  <si>
    <t>WRCR/E(LARGE)</t>
  </si>
  <si>
    <t>WRCR/E(MEDIUM)</t>
  </si>
  <si>
    <t>WRCR/E(SMALL)</t>
  </si>
  <si>
    <t>WRE/C</t>
  </si>
  <si>
    <t>WRE/E</t>
  </si>
  <si>
    <t>WRE/P</t>
  </si>
  <si>
    <t>WRNA/E(LARGE)</t>
  </si>
  <si>
    <t>WRNA/E(MEDIUM)</t>
  </si>
  <si>
    <t>WRNA/E(SMALL)</t>
  </si>
  <si>
    <t>WRR/C</t>
  </si>
  <si>
    <t>WRR/E</t>
  </si>
  <si>
    <t>WRR/P</t>
  </si>
  <si>
    <t>WSB4/E(LARGE)</t>
  </si>
  <si>
    <t>WSB4/E(MEDIUM)</t>
  </si>
  <si>
    <t>WSB4/E(SMALL)</t>
  </si>
  <si>
    <t>WSBM/E(LARGE)</t>
  </si>
  <si>
    <t>WSBM/E(MEDIUM)</t>
  </si>
  <si>
    <t>WSBM/E(SMALL)</t>
  </si>
  <si>
    <t>WUSA/E</t>
  </si>
  <si>
    <t>WVN/C</t>
  </si>
  <si>
    <t>WVN/E</t>
  </si>
  <si>
    <t>WVN/P</t>
  </si>
  <si>
    <t>XEN/E</t>
  </si>
  <si>
    <t>XRS/C</t>
  </si>
  <si>
    <t>XRS/E</t>
  </si>
  <si>
    <t>XRS/P</t>
  </si>
  <si>
    <t>YD/C</t>
  </si>
  <si>
    <t>YD/E</t>
  </si>
  <si>
    <t>YD/P</t>
  </si>
  <si>
    <t>YEA/C</t>
  </si>
  <si>
    <t>YEA/E</t>
  </si>
  <si>
    <t>YEA/P</t>
  </si>
  <si>
    <t>YREV/C</t>
  </si>
  <si>
    <t>YREV/E</t>
  </si>
  <si>
    <t>YREV/P</t>
  </si>
  <si>
    <t>ZAAC</t>
  </si>
  <si>
    <t>ZAAC/E</t>
  </si>
  <si>
    <t>ZOO/C</t>
  </si>
  <si>
    <t>ZOO/E</t>
  </si>
  <si>
    <t>ZOO/P</t>
  </si>
  <si>
    <t>ZPH/C</t>
  </si>
  <si>
    <t>ZPH/E</t>
  </si>
  <si>
    <t>ZPH/P</t>
  </si>
  <si>
    <t>ZSC/C</t>
  </si>
  <si>
    <t>ZSC/E</t>
  </si>
  <si>
    <t>ZSC/P</t>
  </si>
  <si>
    <t>ZYGO/C</t>
  </si>
  <si>
    <t>ZYGO/E</t>
  </si>
  <si>
    <t>ZYGO/P</t>
  </si>
  <si>
    <t>Journal code</t>
  </si>
  <si>
    <t>Tab</t>
  </si>
  <si>
    <t>Action</t>
  </si>
  <si>
    <t>Date</t>
  </si>
  <si>
    <t>-</t>
  </si>
  <si>
    <t>Subscription</t>
  </si>
  <si>
    <t>Impact Factors updated</t>
  </si>
  <si>
    <t>OO &amp; P+E rates added</t>
  </si>
  <si>
    <t>USD updated</t>
  </si>
  <si>
    <t>Subscription/Takeovers</t>
  </si>
  <si>
    <t>Added</t>
  </si>
  <si>
    <t>Subscription/no longer pub</t>
  </si>
  <si>
    <t>Title re-added no longer ceasing</t>
  </si>
  <si>
    <t>Subscription/FTE</t>
  </si>
  <si>
    <t>P+E rates added</t>
  </si>
  <si>
    <t>E403</t>
  </si>
  <si>
    <t>Civil Engineering Design</t>
  </si>
  <si>
    <t>Pending set up</t>
  </si>
  <si>
    <t>OO &amp; P+E rates updated</t>
  </si>
  <si>
    <t xml:space="preserve">All rates updated </t>
  </si>
  <si>
    <t xml:space="preserve">Rates removed </t>
  </si>
  <si>
    <t>Rates updated</t>
  </si>
  <si>
    <t>MDCP</t>
  </si>
  <si>
    <t xml:space="preserve">Other changes </t>
  </si>
  <si>
    <t>Removed DDP rates</t>
  </si>
  <si>
    <t>Added Print + Online &amp; DDP rates</t>
  </si>
  <si>
    <t>Updated Collection</t>
  </si>
  <si>
    <t>2019 TRANSFER TITLES</t>
  </si>
  <si>
    <t>eISSN</t>
  </si>
  <si>
    <t>Volume</t>
  </si>
  <si>
    <t>Number of Issues Per Year</t>
  </si>
  <si>
    <t>1st month of publication</t>
  </si>
  <si>
    <t>Previous Publisher</t>
  </si>
  <si>
    <t>In collections?</t>
  </si>
  <si>
    <t>Included in the Database Model?</t>
  </si>
  <si>
    <t>Notes</t>
  </si>
  <si>
    <t>British Journal of Radiology</t>
  </si>
  <si>
    <t>January</t>
  </si>
  <si>
    <t>BMJ Group</t>
  </si>
  <si>
    <t>DentoMaxilloFacial Radiology</t>
  </si>
  <si>
    <t xml:space="preserve">1440-1703 </t>
  </si>
  <si>
    <t xml:space="preserve">January </t>
  </si>
  <si>
    <t>Springer</t>
  </si>
  <si>
    <t>Ethics &amp; Human Research</t>
  </si>
  <si>
    <t>January/March</t>
  </si>
  <si>
    <t>The Hasting Center</t>
  </si>
  <si>
    <t>Journal of Genetic Counseling</t>
  </si>
  <si>
    <t xml:space="preserve"> 1573-3599</t>
  </si>
  <si>
    <t xml:space="preserve">February </t>
  </si>
  <si>
    <t xml:space="preserve">Journal of Inherited Metabolic Disease </t>
  </si>
  <si>
    <t>JOH2</t>
  </si>
  <si>
    <t>Journal of Occupational Health</t>
  </si>
  <si>
    <t>1348-9585</t>
  </si>
  <si>
    <t>Self-published and online contents in J-Stage</t>
  </si>
  <si>
    <t>Open Access</t>
  </si>
  <si>
    <t>Medical Journal of Australia</t>
  </si>
  <si>
    <t>Elsevier /AMPco</t>
  </si>
  <si>
    <t>August</t>
  </si>
  <si>
    <t>Self Published</t>
  </si>
  <si>
    <t>Elsevier</t>
  </si>
  <si>
    <t>Population Ecology</t>
  </si>
  <si>
    <t xml:space="preserve">1438-390X  </t>
  </si>
  <si>
    <t>Taxon</t>
  </si>
  <si>
    <t>Water Environment Research</t>
  </si>
  <si>
    <t>2019 NEW LAUNCHES</t>
  </si>
  <si>
    <t>Number of issues per year</t>
  </si>
  <si>
    <t>Opt –in</t>
  </si>
  <si>
    <t>ACR2</t>
  </si>
  <si>
    <t>ACR Open Rheumatology</t>
  </si>
  <si>
    <t>2578-5745</t>
  </si>
  <si>
    <t>Advanced Control for Applications</t>
  </si>
  <si>
    <t>Opt Out</t>
  </si>
  <si>
    <t>AWWA Water Science</t>
  </si>
  <si>
    <t xml:space="preserve">Janurary </t>
  </si>
  <si>
    <t>Opt out</t>
  </si>
  <si>
    <t>ChemSystemsChem</t>
  </si>
  <si>
    <t>Computational and Mathematical Methods</t>
  </si>
  <si>
    <t xml:space="preserve">Opt in </t>
  </si>
  <si>
    <t>CSP2</t>
  </si>
  <si>
    <t>Conservation Science and Practice</t>
  </si>
  <si>
    <t>2578-4854</t>
  </si>
  <si>
    <t>Energy Storage</t>
  </si>
  <si>
    <t>ENG2</t>
  </si>
  <si>
    <t>Engineering Reports</t>
  </si>
  <si>
    <t>2577-8196</t>
  </si>
  <si>
    <t>GastroHep</t>
  </si>
  <si>
    <t>Human Behavior and Emerging Technologies</t>
  </si>
  <si>
    <t>Opt In</t>
  </si>
  <si>
    <t>CES2</t>
  </si>
  <si>
    <t>International Journal of Ceramic Engineering &amp; Science</t>
  </si>
  <si>
    <t>2578-3270</t>
  </si>
  <si>
    <t>Journal of Advanced Manufacturing and Processing</t>
  </si>
  <si>
    <t xml:space="preserve">April </t>
  </si>
  <si>
    <t>JMDR</t>
  </si>
  <si>
    <t>Journal of Inherited Metabolic Disease Reports</t>
  </si>
  <si>
    <t xml:space="preserve">2192-8312 </t>
  </si>
  <si>
    <t>JSFA Reports</t>
  </si>
  <si>
    <t>Material Design &amp; Processing Communications</t>
  </si>
  <si>
    <t xml:space="preserve">Opt In </t>
  </si>
  <si>
    <t>PNE2</t>
  </si>
  <si>
    <t>Paediatric and Neonatal Pain</t>
  </si>
  <si>
    <t>2637-3807</t>
  </si>
  <si>
    <t>March</t>
  </si>
  <si>
    <t>Quantum Engineering</t>
  </si>
  <si>
    <t>Wiley Interdisciplinary Reviews: Forensic Science</t>
  </si>
  <si>
    <t>Opt in</t>
  </si>
  <si>
    <t>2019 OPT-IN TITLES</t>
  </si>
  <si>
    <t>Pricing Notes</t>
  </si>
  <si>
    <t>Physics</t>
  </si>
  <si>
    <t>Continuing as Opt-Out</t>
  </si>
  <si>
    <t>Materials Science</t>
  </si>
  <si>
    <t>Continuing as Opt-In</t>
  </si>
  <si>
    <t xml:space="preserve">AEM EDUCATION AND TRAINING                   </t>
  </si>
  <si>
    <t>Business &amp; Management</t>
  </si>
  <si>
    <t xml:space="preserve">BATTERIES &amp; SUPERCAPS </t>
  </si>
  <si>
    <t>Development Studies</t>
  </si>
  <si>
    <t>Finance &amp; Investments</t>
  </si>
  <si>
    <t>Statistics</t>
  </si>
  <si>
    <t>Electrical &amp; Electronics Engineering</t>
  </si>
  <si>
    <t>JOURNAL OF THEORETICAL SOCIAL PSYCOLOGY</t>
  </si>
  <si>
    <t xml:space="preserve">NIHON KYUKYU IGAKUKAI ZASSHI </t>
  </si>
  <si>
    <t>Nursing</t>
  </si>
  <si>
    <t>e555</t>
  </si>
  <si>
    <t>Computer Science &amp; Information Technology</t>
  </si>
  <si>
    <t xml:space="preserve"> Information Science &amp; Technology</t>
  </si>
  <si>
    <t>Education</t>
  </si>
  <si>
    <t>Sports Medicine &amp; Orthopedics</t>
  </si>
  <si>
    <t>TITLE</t>
  </si>
  <si>
    <t>General Life Sciences</t>
  </si>
  <si>
    <t>Mathematics</t>
  </si>
  <si>
    <t>Food Science &amp; Technology</t>
  </si>
  <si>
    <t>Mechanical Engineering</t>
  </si>
  <si>
    <t xml:space="preserve"> Life Sciences</t>
  </si>
  <si>
    <t>Now FTE priced</t>
  </si>
  <si>
    <t>Environmental Studies</t>
  </si>
  <si>
    <t>Political Science</t>
  </si>
  <si>
    <t>Wiley Open Access and Free Titles</t>
  </si>
  <si>
    <t>Journal Title</t>
  </si>
  <si>
    <t>First Pub Year</t>
  </si>
  <si>
    <t>doi</t>
  </si>
  <si>
    <t>Wiley Online Library URL</t>
  </si>
  <si>
    <t>ACR OPEN RHEUMATOLOGY</t>
  </si>
  <si>
    <t>10.1002(ISSN)2578-5745</t>
  </si>
  <si>
    <t>https://onlinelibrary.wiley.com/journal/25785745</t>
  </si>
  <si>
    <t xml:space="preserve">ACUTE MEDICINE &amp; SURGERY                           </t>
  </si>
  <si>
    <t>https://onlinelibrary.wiley.com/journal/20528817</t>
  </si>
  <si>
    <t>ADVANCED SCIENCE</t>
  </si>
  <si>
    <t>https://onlinelibrary.wiley.com/journal/21983844</t>
  </si>
  <si>
    <t>ACE5</t>
  </si>
  <si>
    <t xml:space="preserve">AGING CELL  </t>
  </si>
  <si>
    <t>https://onlinelibrary.wiley.com/journal/14749726</t>
  </si>
  <si>
    <t>https://onlinelibrary.wiley.com/journal/24750360</t>
  </si>
  <si>
    <t>ANIMAL MODELS AND EXPERIMENTAL MEDICINE</t>
  </si>
  <si>
    <t>https://onlinelibrary.wiley.com/journal/25762095</t>
  </si>
  <si>
    <t xml:space="preserve">ANNALS OF CLINICAL AND TRANSLATIONAL NEUROLOGY      </t>
  </si>
  <si>
    <t>https://onlinelibrary.wiley.com/journal/23289503</t>
  </si>
  <si>
    <t>ANNALS OF GASTROENTEROLOGICAL SURGERY</t>
  </si>
  <si>
    <t>https://onlinelibrary.wiley.com/journal/24750328</t>
  </si>
  <si>
    <t>APPLICATIONS IN PLANT SCIENCES</t>
  </si>
  <si>
    <t>10.3732/(ISSN)2168-0450</t>
  </si>
  <si>
    <t>https://onlinelibrary.wiley.com/journal/21680450</t>
  </si>
  <si>
    <t>ASIA &amp; THE PACIFIC POLICY STUDIES</t>
  </si>
  <si>
    <t>https://onlinelibrary.wiley.com/journal/20502680</t>
  </si>
  <si>
    <t>ATMOSPHERIC SCIENCE LETTERS</t>
  </si>
  <si>
    <t>https://rmets.onlinelibrary.wiley.com/journal/1530261X</t>
  </si>
  <si>
    <t>AZP3</t>
  </si>
  <si>
    <t>AUSTRALIAN AND NEW ZEALAND JOURNAL OF PUBLIC HEALTH</t>
  </si>
  <si>
    <t>https://onlinelibrary.wiley.com/journal/17536405</t>
  </si>
  <si>
    <t>BIOENGINEERING &amp; TRANSLATIONAL MEDICINE</t>
  </si>
  <si>
    <t>https://onlinelibrary.wiley.com/journal/23806761</t>
  </si>
  <si>
    <t>BJS OPEN</t>
  </si>
  <si>
    <t>https://onlinelibrary.wiley.com/journal/24749842</t>
  </si>
  <si>
    <t xml:space="preserve">BRAIN AND BEHAVIOR  </t>
  </si>
  <si>
    <t>https://onlinelibrary.wiley.com/journal/21579032</t>
  </si>
  <si>
    <t>CAA3</t>
  </si>
  <si>
    <t>Free</t>
  </si>
  <si>
    <t>CANCER MEDICINE</t>
  </si>
  <si>
    <t>https://onlinelibrary.wiley.com/journal/20457634</t>
  </si>
  <si>
    <t>CAS2</t>
  </si>
  <si>
    <t xml:space="preserve">CANCER SCIENCE  </t>
  </si>
  <si>
    <t>https://onlinelibrary.wiley.com/journal/13497006</t>
  </si>
  <si>
    <t>CELL PROFILERATION</t>
  </si>
  <si>
    <t>https://onlinelibrary.wiley.com/journal/13652184</t>
  </si>
  <si>
    <t>CHEMISTRYOPEN</t>
  </si>
  <si>
    <t>https://onlinelibrary.wiley.com/journal/21911363</t>
  </si>
  <si>
    <t>CLINICAL &amp; TRANSLATIONAL IMMUNOLOGY</t>
  </si>
  <si>
    <t>https://onlinelibrary.wiley.com/journal/20500068</t>
  </si>
  <si>
    <t>CLINICAL AND EXPERIMENTAL DENTAL RESEARCH</t>
  </si>
  <si>
    <t>https://onlinelibrary.wiley.com/journal/20574347</t>
  </si>
  <si>
    <t>CTS2</t>
  </si>
  <si>
    <t xml:space="preserve">CLINICAL AND TRANSLATIONAL SCIENCE  </t>
  </si>
  <si>
    <t>https://ascpt.onlinelibrary.wiley.com/journal/17528062</t>
  </si>
  <si>
    <t>CLC2</t>
  </si>
  <si>
    <t xml:space="preserve">CLINICAL CARDIOLOGY  </t>
  </si>
  <si>
    <t>https://onlinelibrary.wiley.com/journal/19328737</t>
  </si>
  <si>
    <t>CLINICAL CASE REPORTS</t>
  </si>
  <si>
    <t>https://onlinelibrary.wiley.com/journal/20500904</t>
  </si>
  <si>
    <t xml:space="preserve">CLINICAL LIVER DISEASE </t>
  </si>
  <si>
    <t>https://aasldpubs.onlinelibrary.wiley.com/journal/20462484</t>
  </si>
  <si>
    <t>CNS: Neurosciences and Therapeutics</t>
  </si>
  <si>
    <t>https://onlinelibrary.wiley.com/journal/17555949</t>
  </si>
  <si>
    <t>COMPREHENSIVE REVIEWS IN FOOD SCIENCE AND FOOD    SAFETY</t>
  </si>
  <si>
    <t xml:space="preserve">CONSERVATION LETTERS  </t>
  </si>
  <si>
    <t>https://onlinelibrary.wiley.com/journal/1755263X</t>
  </si>
  <si>
    <t>CONSERVATION SCIENCE AND PRACTICE</t>
  </si>
  <si>
    <t>10.1111/(ISSN)2578-4854</t>
  </si>
  <si>
    <t>https://onlinelibrary.wiley.com/journal/25784854</t>
  </si>
  <si>
    <t>CONTINUING CARDIOLOGY EDUCATION</t>
  </si>
  <si>
    <t>https://onlinelibrary.wiley.com/journal/20591594</t>
  </si>
  <si>
    <t>CPT: PHARMACOMETRICS &amp; SYSTEMS PHARMACOLOGY</t>
  </si>
  <si>
    <t>https://ascpt.onlinelibrary.wiley.com/journal/21638306</t>
  </si>
  <si>
    <t>CUA3</t>
  </si>
  <si>
    <t>CULTURAL ANTHROPOLOGY</t>
  </si>
  <si>
    <t>https://anthrosource.onlinelibrary.wiley.com/journal/15481360</t>
  </si>
  <si>
    <t>DIVERSITY AND DISTRIBUTIONS</t>
  </si>
  <si>
    <t>https://onlinelibrary.wiley.com/journal/14724642</t>
  </si>
  <si>
    <t>EARTH AND SPACE SCIENCE</t>
  </si>
  <si>
    <t>https://agupubs.onlinelibrary.wiley.com/journal/23335084</t>
  </si>
  <si>
    <t>EARTH'S FUTURE</t>
  </si>
  <si>
    <t>https://agupubs.onlinelibrary.wiley.com/journal/23284277</t>
  </si>
  <si>
    <t xml:space="preserve">ECOLOGY AND EVOLUTION  </t>
  </si>
  <si>
    <t>https://onlinelibrary.wiley.com/journal/20457758</t>
  </si>
  <si>
    <t>ECOSPHERE</t>
  </si>
  <si>
    <t>https://esajournals.onlinelibrary.wiley.com/journal/21508925</t>
  </si>
  <si>
    <t>EFSA JOURNAL</t>
  </si>
  <si>
    <t>https://efsa.onlinelibrary.wiley.com/journal/18314732</t>
  </si>
  <si>
    <t>EFSA SUPPORTING PUBLICATIONS</t>
  </si>
  <si>
    <t>https://efsa.onlinelibrary.wiley.com/journal/23978325</t>
  </si>
  <si>
    <t>E484</t>
  </si>
  <si>
    <t xml:space="preserve">EMBO MOLECULAR MEDICINE  </t>
  </si>
  <si>
    <t>https://onlinelibrary.wiley.com/journal/17574684</t>
  </si>
  <si>
    <t>ENDOCRINOLOGY, DIABETES &amp; METABOLISM</t>
  </si>
  <si>
    <t>https://onlinelibrary.wiley.com/journal/23989238</t>
  </si>
  <si>
    <t>https://onlinelibrary.wiley.com/journal/25750356</t>
  </si>
  <si>
    <t>ENERGY SCIENCE &amp; ENGINEERING</t>
  </si>
  <si>
    <t>https://onlinelibrary.wiley.com/journal/20500505</t>
  </si>
  <si>
    <t>EPILEPSIA OPEN</t>
  </si>
  <si>
    <t>https://onlinelibrary.wiley.com/journal/24709239</t>
  </si>
  <si>
    <t>ESC HEART FAILURE</t>
  </si>
  <si>
    <t>https://onlinelibrary.wiley.com/journal/20555822</t>
  </si>
  <si>
    <t>ETRI JOURNAL</t>
  </si>
  <si>
    <t>https://onlinelibrary.wiley.com/journal/22337326</t>
  </si>
  <si>
    <t>ETS RESEARCH REPORT SERIES</t>
  </si>
  <si>
    <t>https://onlinelibrary.wiley.com/journal/23308516</t>
  </si>
  <si>
    <t>EVOLUTION LETTERS</t>
  </si>
  <si>
    <t>https://onlinelibrary.wiley.com/Journal/20563744</t>
  </si>
  <si>
    <t>EVA2</t>
  </si>
  <si>
    <t xml:space="preserve">EVOLUTIONARY APPLICATIONS  </t>
  </si>
  <si>
    <t>https://onlinelibrary.wiley.com/journal/17524571</t>
  </si>
  <si>
    <t>FASEB BIOADVANCES</t>
  </si>
  <si>
    <t>10.1002/(ISSN)1682-4016</t>
  </si>
  <si>
    <t>https://onlinelibrary.wiley.com/journal/25739832</t>
  </si>
  <si>
    <t>FEB4</t>
  </si>
  <si>
    <t>FEBS OPEN BIO</t>
  </si>
  <si>
    <t>https://febs.onlinelibrary.wiley.com/journal/22115463</t>
  </si>
  <si>
    <t>FOOD AND ENERGY SECURITY</t>
  </si>
  <si>
    <t>https://onlinelibrary.wiley.com/journal/20483694</t>
  </si>
  <si>
    <t>FOOD SCIENCE &amp; NUTRITION</t>
  </si>
  <si>
    <t>https://onlinelibrary.wiley.com/journal/20487177</t>
  </si>
  <si>
    <t>GCB3</t>
  </si>
  <si>
    <t xml:space="preserve">GCB BIOENERGY  </t>
  </si>
  <si>
    <t>https://onlinelibrary.wiley.com/journal/17571707</t>
  </si>
  <si>
    <t>GEO: GEOGRAPHY AND ENVIRONMENT</t>
  </si>
  <si>
    <t>https://onlinelibrary.wiley.com/journal/20544049</t>
  </si>
  <si>
    <t>GEOHEALTH</t>
  </si>
  <si>
    <t>https://agupubs.onlinelibrary.wiley.com/journal/24711403</t>
  </si>
  <si>
    <t>GEOSCIENCE DATA JOURNAL</t>
  </si>
  <si>
    <t>https://rmets.onlinelibrary.wiley.com/journal/20496060</t>
  </si>
  <si>
    <t>GLOBAL CHALLENGES</t>
  </si>
  <si>
    <t>https://onlinelibrary.wiley.com/journal/20566646</t>
  </si>
  <si>
    <t>HEX2</t>
  </si>
  <si>
    <t xml:space="preserve">HEALTH EXPECTATIONS  </t>
  </si>
  <si>
    <t>https://onlinelibrary.wiley.com/journal/13697625</t>
  </si>
  <si>
    <t>HEALTH SCIENCE REPORTS</t>
  </si>
  <si>
    <t>https://onlinelibrary.wiley.com/journal/23988835</t>
  </si>
  <si>
    <t>HEPATOLOGY COMMUNICATIONS</t>
  </si>
  <si>
    <t>https://aasldpubs.onlinelibrary.wiley.com/journal/2471254X</t>
  </si>
  <si>
    <t>IMAGING &amp; MICROSCOPY</t>
  </si>
  <si>
    <t>n/a</t>
  </si>
  <si>
    <t>http://www.imaging-git.com/</t>
  </si>
  <si>
    <t>IMMUNITY, INFLAMMATION AND DISEASE</t>
  </si>
  <si>
    <t>https://onlinelibrary.wiley.com/journal/20504527</t>
  </si>
  <si>
    <t>IMP3</t>
  </si>
  <si>
    <t>IMPACT</t>
  </si>
  <si>
    <t>https://onlinelibrary.wiley.com/journal/2048416X</t>
  </si>
  <si>
    <t>IRV2</t>
  </si>
  <si>
    <t xml:space="preserve">INFLUENZA AND OTHER RESPIRATORY VIRUSES            </t>
  </si>
  <si>
    <t>https://onlinelibrary.wiley.com/journal/17502659</t>
  </si>
  <si>
    <t>INTERNATIONAL JOUNRAL OF CERAMIC ENGINEERING &amp; SCIENCE</t>
  </si>
  <si>
    <t>10.1002/(ISSN)2578-3270</t>
  </si>
  <si>
    <t>https://onlinelibrary.wiley.com/journal/25783270</t>
  </si>
  <si>
    <t>JAPAN ARCHITECTURAL REVIEW</t>
  </si>
  <si>
    <t>https://onlinelibrary.wiley.com/journal/24758876</t>
  </si>
  <si>
    <t>JAPANESE PSYCHOLOGICAL RESEARCH</t>
  </si>
  <si>
    <t>https://onlinelibrary.wiley.com/journal/14685884</t>
  </si>
  <si>
    <t>JPR2</t>
  </si>
  <si>
    <t xml:space="preserve">JAPANESE PSYCHOLOGICAL RESEARCH  </t>
  </si>
  <si>
    <t>JBMR PLUS</t>
  </si>
  <si>
    <t>https://onlinelibrary.wiley.com/journal/24734039</t>
  </si>
  <si>
    <t>JGH OPEN</t>
  </si>
  <si>
    <t>https://onlinelibrary.wiley.com/journal/23979070</t>
  </si>
  <si>
    <t>https://onlinelibrary.wiley.com/journal/25721143</t>
  </si>
  <si>
    <t>JAM3</t>
  </si>
  <si>
    <t xml:space="preserve">JOURNAL OF ADVANCES IN MODELING EARTH SYSTEMS    </t>
  </si>
  <si>
    <t>https://agupubs.onlinelibrary.wiley.com/journal/19422466</t>
  </si>
  <si>
    <t>JOURNAL OF APPLIED CLINICAL MEDICAL PHYSICS</t>
  </si>
  <si>
    <t>https://aapm.onlinelibrary.wiley.com/journal/15269914</t>
  </si>
  <si>
    <t>JOURNAL OF ARRHYTHMIA</t>
  </si>
  <si>
    <t>https://onlinelibrary.wiley.com/journal/18832148</t>
  </si>
  <si>
    <t>JCS2</t>
  </si>
  <si>
    <t>JOURNAL OF CACHEXIA, SARCOPENIA AND MUSCLE</t>
  </si>
  <si>
    <t>https://onlinelibrary.wiley.com/journal/21906009</t>
  </si>
  <si>
    <t>JCM4</t>
  </si>
  <si>
    <t xml:space="preserve">JOURNAL OF CELLULAR AND MOLECULAR MEDICINE         </t>
  </si>
  <si>
    <t>https://onlinelibrary.wiley.com/journal/15824934</t>
  </si>
  <si>
    <t>JOURNAL OF CLINICAL LABORATORY ANALYSIS</t>
  </si>
  <si>
    <t xml:space="preserve">
10.1002/(ISSN)1098-2825</t>
  </si>
  <si>
    <t>https://onlinelibrary.wiley.com/journal/10982825</t>
  </si>
  <si>
    <t>JCW3</t>
  </si>
  <si>
    <t xml:space="preserve">JOURNAL OF CONTEMPORARY WATER RESEARCH &amp; EDUCATION  </t>
  </si>
  <si>
    <t>https://onlinelibrary.wiley.com/journal/1936704X</t>
  </si>
  <si>
    <t>JOURNAL OF CUTANEOUS IMMUNOLOGY AND ALLERGY</t>
  </si>
  <si>
    <t>https://onlinelibrary.wiley.com/journal/25744593</t>
  </si>
  <si>
    <t>JDI3</t>
  </si>
  <si>
    <t xml:space="preserve">JOURNAL OF DIABETES INVESTIGATION                   </t>
  </si>
  <si>
    <t>https://onlinelibrary.wiley.com/journal/20401124</t>
  </si>
  <si>
    <t>JOURNAL OF GENERAL AND FAMILY MEDICINE</t>
  </si>
  <si>
    <t>https://onlinelibrary.wiley.com/journal/21897948</t>
  </si>
  <si>
    <t>JOURNAL OF INHERITED METABOLIC DISEASE REPORTS</t>
  </si>
  <si>
    <t>JOURNAL OF INTERDISCIPLINARY NANOMEDICINE</t>
  </si>
  <si>
    <t>https://onlinelibrary.wiley.com/journal/20583273</t>
  </si>
  <si>
    <t>JMR4</t>
  </si>
  <si>
    <t xml:space="preserve">JOURNAL OF MEDICAL RADIATION SCIENCES              </t>
  </si>
  <si>
    <t>https://onlinelibrary.wiley.com/journal/20513909</t>
  </si>
  <si>
    <t>JOURNAL OF OCCUPATIONAL HEALTH</t>
  </si>
  <si>
    <t>10.1002/(ISSN)1348-9585</t>
  </si>
  <si>
    <t xml:space="preserve">https://onlinelibrary.wiley.com/journal/13489585 </t>
  </si>
  <si>
    <t>JOURNAL OF THE AMERICAN HEART ASSOCIATION CARDIOVASCULAR AND CEREBROVASCULAR DISEASE (ELEC)</t>
  </si>
  <si>
    <t>http://jaha.ahajournals.org/</t>
  </si>
  <si>
    <t>JOURNAL OF THE INTERNATIONAL AIDS SOCIETY</t>
  </si>
  <si>
    <t>https://onlinelibrary.wiley.com/journal/17582652</t>
  </si>
  <si>
    <t>JVE4</t>
  </si>
  <si>
    <t>JOURNAL OF VECTOR ECOLOGY</t>
  </si>
  <si>
    <t>https://onlinelibrary.wiley.com/journal/19487134</t>
  </si>
  <si>
    <t>JVI3</t>
  </si>
  <si>
    <t xml:space="preserve">JOURNAL OF VETERINARY INTERNAL MEDICINE            </t>
  </si>
  <si>
    <t>https://onlinelibrary.wiley.com/journal/19391676</t>
  </si>
  <si>
    <t>LARYNGOSCOPE INVESTIGATIVE OTOLARYNGOLOGY</t>
  </si>
  <si>
    <t>https://onlinelibrary.wiley.com/journal/23788038</t>
  </si>
  <si>
    <t>LEARNING HEALTH SYSTEMS</t>
  </si>
  <si>
    <t>https://onlinelibrary.wiley.com/journal/23796146</t>
  </si>
  <si>
    <t>LIMNOLOGY AND OCEANOGRAPHY ELECTURES</t>
  </si>
  <si>
    <t>https://aslopubs.onlinelibrary.wiley.com/journal/21640254</t>
  </si>
  <si>
    <t>LIMNOLOGY AND OCEANOGRAPHY LETTERS</t>
  </si>
  <si>
    <t>https://aslopubs.onlinelibrary.wiley.com/journal/23782242</t>
  </si>
  <si>
    <t>MARINE AND COASTAL FISHERIES</t>
  </si>
  <si>
    <t>https://onlinelibrary.wiley.com/journal/19425120</t>
  </si>
  <si>
    <t>MICROBIAL BIOTECHNOLOGY</t>
  </si>
  <si>
    <t>https://onlinelibrary.wiley.com/journal/17517915</t>
  </si>
  <si>
    <t>MICROBIOLOGYOPEN</t>
  </si>
  <si>
    <t>https://onlinelibrary.wiley.com/journal/20458827</t>
  </si>
  <si>
    <t xml:space="preserve">MOLECULAR GENETICS &amp; GENOMIC MEDICINE              </t>
  </si>
  <si>
    <t>https://onlinelibrary.wiley.com/journal/23249269</t>
  </si>
  <si>
    <t>MOLECULAR ONCOLOGY</t>
  </si>
  <si>
    <t>https://febs.onlinelibrary.wiley.com/journal/18780261</t>
  </si>
  <si>
    <t>MOLECULAR PLANT PATHOLOGY</t>
  </si>
  <si>
    <t>https://onlinelibrary.wiley.com/journal/13643703</t>
  </si>
  <si>
    <t xml:space="preserve">MOLECULAR SYSTEMS BIOLOGY                          </t>
  </si>
  <si>
    <t>https://onlinelibrary.wiley.com/journal/17444292</t>
  </si>
  <si>
    <t>NEUROPSYCHOPHARMACOLOGY REPORTS</t>
  </si>
  <si>
    <t>https://onlinelibrary.wiley.com/journal/2574173X</t>
  </si>
  <si>
    <t>NAE2</t>
  </si>
  <si>
    <t>NURSE AUTHOR &amp; EDITOR</t>
  </si>
  <si>
    <t>1750-4910</t>
  </si>
  <si>
    <t>10.1111/(ISSN)1750-4910</t>
  </si>
  <si>
    <t>http://naepub.com/</t>
  </si>
  <si>
    <t>NURSING OPEN</t>
  </si>
  <si>
    <t>https://onlinelibrary.wiley.com/journal/20541058</t>
  </si>
  <si>
    <t>OBESITY SCIENCE &amp; PRACTICE</t>
  </si>
  <si>
    <t>https://onlinelibrary.wiley.com/journal/20552238</t>
  </si>
  <si>
    <t>ORTHOPAEDIC SURGERY</t>
  </si>
  <si>
    <t>https://onlinelibrary.wiley.com/journal/17577861</t>
  </si>
  <si>
    <t>https://onlinelibrary.wiley.com/journal/25742272</t>
  </si>
  <si>
    <t>PAEDIATRIC ANDNEONATAL PAIN</t>
  </si>
  <si>
    <t xml:space="preserve">https://onlinelibrary.wiley.com/journal/14724642 </t>
  </si>
  <si>
    <t>PAN3</t>
  </si>
  <si>
    <t>PEOPLE AND NATURE</t>
  </si>
  <si>
    <t>2575-8314</t>
  </si>
  <si>
    <t>10.1002(ISSN)2575-8314</t>
  </si>
  <si>
    <t>https://onlinelibrary.wiley.com/journal/25758314</t>
  </si>
  <si>
    <t xml:space="preserve">PHARMACOLOGY RESEARCH &amp; PERSPECTIVES               </t>
  </si>
  <si>
    <t>https://bpspubs.onlinelibrary.wiley.com/journal/20521707</t>
  </si>
  <si>
    <t xml:space="preserve">PHYSIOLOGICAL REPORTS  </t>
  </si>
  <si>
    <t>https://physoc.onlinelibrary.wiley.com/journal/2051817X</t>
  </si>
  <si>
    <t>PBI2</t>
  </si>
  <si>
    <t xml:space="preserve">PLANT BIOTECHNOLOGY JOURNAL  </t>
  </si>
  <si>
    <t>https://onlinelibrary.wiley.com/journal/14677652</t>
  </si>
  <si>
    <t>PLANT DIRECT</t>
  </si>
  <si>
    <t>https://onlinelibrary.wiley.com/journal/24754455</t>
  </si>
  <si>
    <t>PPP3</t>
  </si>
  <si>
    <t>PLANTS, PEOPLE, PLANET</t>
  </si>
  <si>
    <t>2572-2611</t>
  </si>
  <si>
    <t>10.1002/(ISSN)2572-2611</t>
  </si>
  <si>
    <t>https://nph.onlinelibrary.wiley.com/journal/25722611</t>
  </si>
  <si>
    <t>PRECISION RADIATION ONCOLOGY</t>
  </si>
  <si>
    <t>https://onlinelibrary.wiley.com/journal/23987324</t>
  </si>
  <si>
    <t>PROCEEDINGS OF THE AFRICAN FUTURES CONFERENCE</t>
  </si>
  <si>
    <t>10.1002(ISSN)2573-508X</t>
  </si>
  <si>
    <t>https://anthrosource.onlinelibrary.wiley.com/journal/2573508X</t>
  </si>
  <si>
    <t>REMOTE SENSING IN ECOLOGY AND CONSERVATION</t>
  </si>
  <si>
    <t>https://zslpublications.onlinelibrary.wiley.com/journal/20563485</t>
  </si>
  <si>
    <t>RMB2</t>
  </si>
  <si>
    <t xml:space="preserve">REPRODUCTIVE MEDICINE AND BIOLOGY  </t>
  </si>
  <si>
    <t>https://onlinelibrary.wiley.com/journal/14470578</t>
  </si>
  <si>
    <t>RESEARCH AND PRACTICE IN THROMBOSIS AND HAEMOSTASIS</t>
  </si>
  <si>
    <t>https://onlinelibrary.wiley.com/journal/24750379</t>
  </si>
  <si>
    <t>RESPIROLOGY CASE REPORTS</t>
  </si>
  <si>
    <t>https://onlinelibrary.wiley.com/journal/20513380</t>
  </si>
  <si>
    <t>SOCIAL POLICY REPORT</t>
  </si>
  <si>
    <t>https://www.onlinelibrary.wiley.com/journal/23793988</t>
  </si>
  <si>
    <t>SPACE WEATHER QUARTERLY</t>
  </si>
  <si>
    <t>https://agupubs.onlinelibrary.wiley.com/journal/23254432</t>
  </si>
  <si>
    <t>STEM CELLS TRANSLATIONAL MEDICINE</t>
  </si>
  <si>
    <t>https://stemcellsjournals.onlinelibrary.wiley.com/journal/21576580</t>
  </si>
  <si>
    <t>THE BULLETIN OF THE ECOLOGICAL SOCIETY OF AMERICA</t>
  </si>
  <si>
    <t>https://esajournals.onlinelibrary.wiley.com/journal/23276096</t>
  </si>
  <si>
    <t>THE DEPOSITIONAL RECORD</t>
  </si>
  <si>
    <t>https://onlinelibrary.wiley.com/journal/20554877</t>
  </si>
  <si>
    <t>JCH2</t>
  </si>
  <si>
    <t xml:space="preserve">THE JOURNAL OF CLINICAL HYPERTENSION  </t>
  </si>
  <si>
    <t>https://onlinelibrary.wiley.com/journal/17517176</t>
  </si>
  <si>
    <t>THE JOURNAL OF PATHOLOGY: CLINICAL RESEARCH</t>
  </si>
  <si>
    <t>https://onlinelibrary.wiley.com/journal/20564538</t>
  </si>
  <si>
    <t>TCA3</t>
  </si>
  <si>
    <t xml:space="preserve">THORACIC CANCER  </t>
  </si>
  <si>
    <t>https://onlinelibrary.wiley.com/journal/17597714</t>
  </si>
  <si>
    <t>TRANSACTIONS OF THE LONDON MATHEMATICAL SOCIETY</t>
  </si>
  <si>
    <t>https://londmathsoc.onlinelibrary.wiley.com/journal/20524986</t>
  </si>
  <si>
    <t xml:space="preserve">VETERINARY MEDICINE AND SCIENCE  </t>
  </si>
  <si>
    <t>https://onlinelibrary.wiley.com/journal/20531095</t>
  </si>
  <si>
    <t>WOW3</t>
  </si>
  <si>
    <t>WORLD EMPLOYMENT AND SOCIAL OUTLOOK</t>
  </si>
  <si>
    <t>https://onlinelibrary.wiley.com/journal/20593031</t>
  </si>
  <si>
    <t>WORLD PSYCHIATRY</t>
  </si>
  <si>
    <t>https://onlinelibrary.wiley.com/journal/20515545</t>
  </si>
  <si>
    <t>TITLES NO LONGER PUBLISHED FROM 2019</t>
  </si>
  <si>
    <t>The following titles will either cease publication or transfer to a new publisher at the end of 2018, except if notified differently in the 'Last Issue' column.</t>
  </si>
  <si>
    <t>Last issue</t>
  </si>
  <si>
    <t>New publisher</t>
  </si>
  <si>
    <t>Perpetual Access</t>
  </si>
  <si>
    <t>Originally Included in the 2018 Database Model?</t>
  </si>
  <si>
    <t>Vol 38:4</t>
  </si>
  <si>
    <t>Transferring to Hindawi</t>
  </si>
  <si>
    <t>Vol 43:5</t>
  </si>
  <si>
    <t>Ceasing</t>
  </si>
  <si>
    <t>Vol 37:6</t>
  </si>
  <si>
    <t>Vol 30:6</t>
  </si>
  <si>
    <t>Vol 32:6</t>
  </si>
  <si>
    <t>Vol 43:4</t>
  </si>
  <si>
    <t>Transferring to Cambridge University Press</t>
  </si>
  <si>
    <t>LSR2</t>
  </si>
  <si>
    <t>Life Science Reports</t>
  </si>
  <si>
    <t>2398-8843</t>
  </si>
  <si>
    <t>Vol 2:12</t>
  </si>
  <si>
    <t xml:space="preserve">Museum International </t>
  </si>
  <si>
    <t>Vol 70:4</t>
  </si>
  <si>
    <t>Vol 107:4</t>
  </si>
  <si>
    <t>Transferring</t>
  </si>
  <si>
    <t xml:space="preserve">Optik &amp; Photonik </t>
  </si>
  <si>
    <t>Vol 13:4</t>
  </si>
  <si>
    <t>Vol 5:2</t>
  </si>
  <si>
    <t>Vol 2018:6</t>
  </si>
  <si>
    <t>Vol 21:3</t>
  </si>
  <si>
    <t>Transferring to Oxford University Press</t>
  </si>
  <si>
    <t>Vol 128:615</t>
  </si>
  <si>
    <t>Vol 62:4</t>
  </si>
  <si>
    <t>Transferring to University of North Carolina Press</t>
  </si>
  <si>
    <t>Vol 38:1</t>
  </si>
  <si>
    <r>
      <t xml:space="preserve">OTHER CHANGES </t>
    </r>
    <r>
      <rPr>
        <b/>
        <sz val="10"/>
        <color indexed="57"/>
        <rFont val="Arial"/>
        <family val="2"/>
      </rPr>
      <t>(frequency, title, ISSN, medium, etc)</t>
    </r>
  </si>
  <si>
    <r>
      <t xml:space="preserve">For those journals which were previously in print but are now available from Wiley in the Online only format a </t>
    </r>
    <r>
      <rPr>
        <b/>
        <sz val="10"/>
        <color indexed="8"/>
        <rFont val="Arial"/>
        <family val="2"/>
      </rPr>
      <t>Print on Demand</t>
    </r>
    <r>
      <rPr>
        <sz val="10"/>
        <color indexed="8"/>
        <rFont val="Arial"/>
        <family val="2"/>
      </rPr>
      <t xml:space="preserve"> service is offered through a third party supplier.  This includes titles that have been converted to Online Only in the past by Wiley.  Below are the titles that have been converted for 2019 only, a full list of POD via Sheridan is available in https://pod.sheridan.com </t>
    </r>
  </si>
  <si>
    <t>Type of Change</t>
  </si>
  <si>
    <t xml:space="preserve">Change in Frequency </t>
  </si>
  <si>
    <t>Increase to 24 issues per year.</t>
  </si>
  <si>
    <t>Increase to 12 issues per year.</t>
  </si>
  <si>
    <t>Increase to 6 issues per year.</t>
  </si>
  <si>
    <t>Cognitive Science - A Multidisciplinary Journal</t>
  </si>
  <si>
    <t>Increase to 18 issues per year.</t>
  </si>
  <si>
    <t>JACCP:  Journal of the American College of  Clinical Pharmacy</t>
  </si>
  <si>
    <t xml:space="preserve">Journal of Animal Ecology </t>
  </si>
  <si>
    <t xml:space="preserve">Journal of Applied Ecology </t>
  </si>
  <si>
    <t>Increase to 5 issues per year.</t>
  </si>
  <si>
    <t>Decrease to 4 issues per year</t>
  </si>
  <si>
    <t>Mathematische Nachrichten  </t>
  </si>
  <si>
    <t>Decrease to 12 issues per year</t>
  </si>
  <si>
    <t>Increase to 8 issues per year</t>
  </si>
  <si>
    <t>New Directions for Child and Adolescent</t>
  </si>
  <si>
    <t xml:space="preserve">Papers In Regional Science </t>
  </si>
  <si>
    <t xml:space="preserve">Reproduction In Domestic Animals </t>
  </si>
  <si>
    <t xml:space="preserve">The American Journal on Addictions </t>
  </si>
  <si>
    <t>Decrease to 6 issues per year</t>
  </si>
  <si>
    <t xml:space="preserve">The Economic Record </t>
  </si>
  <si>
    <t>Decrease to 5 issues per year</t>
  </si>
  <si>
    <t>Zeitschrift für anorganische und allgemeine Chemie</t>
  </si>
  <si>
    <t>New pISSN</t>
  </si>
  <si>
    <t>New eISSN</t>
  </si>
  <si>
    <t>New Title</t>
  </si>
  <si>
    <t>2577-6975</t>
  </si>
  <si>
    <t>2577-6983</t>
  </si>
  <si>
    <t>Change of Title Name</t>
  </si>
  <si>
    <t>Economics of Transition and Institutional Change</t>
  </si>
  <si>
    <t>IRB</t>
  </si>
  <si>
    <t>International Review Board (IRB)</t>
  </si>
  <si>
    <t>Laser Technik Jounral</t>
  </si>
  <si>
    <t>PhotonicsViews</t>
  </si>
  <si>
    <t xml:space="preserve">Austral Ecology </t>
  </si>
  <si>
    <t>Change of Media for 2019</t>
  </si>
  <si>
    <t>Moving to Online only, no print version.</t>
  </si>
  <si>
    <t xml:space="preserve">Austral Entomology </t>
  </si>
  <si>
    <t>Canadian Review of Sociology</t>
  </si>
  <si>
    <t xml:space="preserve">Ecological Management &amp; Restoration </t>
  </si>
  <si>
    <t>Health Promotion Journal Australia</t>
  </si>
  <si>
    <t>Review of Urban and Regional Development Studies</t>
  </si>
  <si>
    <t>Cell Profileration</t>
  </si>
  <si>
    <t>9607-722</t>
  </si>
  <si>
    <t>Moving to Open Access</t>
  </si>
  <si>
    <t>Immunomedicine</t>
  </si>
  <si>
    <t>Now available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</si>
</sst>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####.00"/>
    <numFmt numFmtId="165" formatCode="dd/mm/yy;@"/>
    <numFmt numFmtId="166" formatCode="[$$-409]#,##0"/>
    <numFmt numFmtId="167" formatCode="[$$-C09]#,##0"/>
    <numFmt numFmtId="168" formatCode="&quot;£&quot;#,##0;[Red]\-&quot;£&quot;#,##0"/>
    <numFmt numFmtId="169" formatCode="[$€-2]\ #,##0;[Red]\-[$€-2]\ #,##0"/>
    <numFmt numFmtId="170" formatCode="&quot;£&quot;#,##0"/>
    <numFmt numFmtId="171" formatCode="[$€-2]\ #,##0"/>
    <numFmt numFmtId="172" formatCode="&quot;$&quot;#,##0.00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20"/>
      <color indexed="57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9"/>
      <color indexed="81"/>
      <name val="Tahoma"/>
      <family val="2"/>
    </font>
    <font>
      <u/>
      <sz val="8"/>
      <color indexed="12"/>
      <name val="Arial"/>
      <family val="2"/>
    </font>
    <font>
      <sz val="9"/>
      <name val="Open Sans"/>
      <family val="2"/>
    </font>
    <font>
      <b/>
      <sz val="10"/>
      <color indexed="57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26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20"/>
      <color rgb="FFFF0000"/>
      <name val="Arial"/>
      <family val="2"/>
    </font>
    <font>
      <sz val="8"/>
      <color theme="1"/>
      <name val="Arial"/>
      <family val="2"/>
    </font>
    <font>
      <i/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6"/>
      <color rgb="FFFF0000"/>
      <name val="Arial"/>
      <family val="2"/>
    </font>
    <font>
      <b/>
      <sz val="16"/>
      <color indexed="57"/>
      <name val="Arial"/>
      <family val="2"/>
    </font>
    <font>
      <b/>
      <sz val="8"/>
      <color theme="0"/>
      <name val="Arial"/>
      <family val="2"/>
    </font>
    <font>
      <sz val="11"/>
      <color rgb="FF333300"/>
      <name val="Calibri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>
      <alignment horizontal="left"/>
    </xf>
    <xf numFmtId="0" fontId="3" fillId="0" borderId="0">
      <alignment horizontal="left"/>
    </xf>
    <xf numFmtId="0" fontId="6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2">
      <alignment horizontal="left"/>
    </xf>
    <xf numFmtId="0" fontId="7" fillId="0" borderId="0" xfId="3" applyFont="1"/>
    <xf numFmtId="0" fontId="7" fillId="0" borderId="0" xfId="3" applyFont="1" applyAlignment="1">
      <alignment wrapText="1"/>
    </xf>
    <xf numFmtId="0" fontId="8" fillId="2" borderId="0" xfId="2" applyFont="1" applyFill="1" applyAlignment="1">
      <alignment horizontal="left" vertical="top" wrapText="1"/>
    </xf>
    <xf numFmtId="0" fontId="8" fillId="2" borderId="0" xfId="5" applyFont="1" applyFill="1" applyAlignment="1">
      <alignment horizontal="left" vertical="top" wrapText="1"/>
    </xf>
    <xf numFmtId="0" fontId="4" fillId="0" borderId="1" xfId="2" applyFont="1" applyBorder="1" applyAlignment="1">
      <alignment horizontal="left" vertical="center"/>
    </xf>
    <xf numFmtId="0" fontId="4" fillId="0" borderId="0" xfId="2" applyFont="1">
      <alignment horizontal="left"/>
    </xf>
    <xf numFmtId="0" fontId="3" fillId="0" borderId="0" xfId="2" applyAlignment="1">
      <alignment horizontal="left" wrapText="1"/>
    </xf>
    <xf numFmtId="0" fontId="7" fillId="0" borderId="0" xfId="3" applyFont="1" applyAlignment="1">
      <alignment horizontal="left"/>
    </xf>
    <xf numFmtId="0" fontId="3" fillId="0" borderId="1" xfId="2" applyBorder="1">
      <alignment horizontal="left"/>
    </xf>
    <xf numFmtId="0" fontId="3" fillId="0" borderId="1" xfId="2" applyBorder="1" applyProtection="1">
      <alignment horizontal="left"/>
      <protection locked="0"/>
    </xf>
    <xf numFmtId="0" fontId="4" fillId="0" borderId="0" xfId="2" applyFont="1" applyAlignment="1">
      <alignment horizontal="left" vertical="center"/>
    </xf>
    <xf numFmtId="0" fontId="3" fillId="0" borderId="0" xfId="2" applyProtection="1">
      <alignment horizontal="left"/>
      <protection locked="0"/>
    </xf>
    <xf numFmtId="0" fontId="15" fillId="0" borderId="0" xfId="2" applyFont="1">
      <alignment horizontal="left"/>
    </xf>
    <xf numFmtId="0" fontId="16" fillId="0" borderId="0" xfId="2" applyFont="1">
      <alignment horizontal="left"/>
    </xf>
    <xf numFmtId="0" fontId="7" fillId="0" borderId="0" xfId="2" applyFont="1">
      <alignment horizontal="left"/>
    </xf>
    <xf numFmtId="0" fontId="17" fillId="0" borderId="0" xfId="2" applyFont="1">
      <alignment horizontal="left"/>
    </xf>
    <xf numFmtId="0" fontId="3" fillId="0" borderId="1" xfId="2" applyBorder="1" applyAlignment="1">
      <alignment horizontal="left" vertical="top"/>
    </xf>
    <xf numFmtId="0" fontId="10" fillId="0" borderId="1" xfId="1" applyBorder="1" applyAlignment="1">
      <alignment horizontal="left" vertical="top"/>
    </xf>
    <xf numFmtId="0" fontId="3" fillId="0" borderId="1" xfId="2" applyBorder="1" applyAlignment="1" applyProtection="1">
      <alignment horizontal="left" vertical="top"/>
      <protection locked="0"/>
    </xf>
    <xf numFmtId="0" fontId="10" fillId="0" borderId="1" xfId="1" applyBorder="1" applyAlignment="1" applyProtection="1">
      <alignment horizontal="left" vertical="top"/>
      <protection locked="0"/>
    </xf>
    <xf numFmtId="0" fontId="7" fillId="0" borderId="0" xfId="2" applyFont="1" applyAlignment="1">
      <alignment horizontal="left" wrapText="1"/>
    </xf>
    <xf numFmtId="0" fontId="3" fillId="0" borderId="1" xfId="2" applyBorder="1" applyAlignment="1">
      <alignment horizontal="left" vertical="top" wrapText="1"/>
    </xf>
    <xf numFmtId="0" fontId="7" fillId="0" borderId="1" xfId="2" applyFont="1" applyBorder="1" applyAlignment="1">
      <alignment horizontal="left" vertical="top"/>
    </xf>
    <xf numFmtId="0" fontId="11" fillId="0" borderId="0" xfId="2" applyFont="1" applyAlignment="1"/>
    <xf numFmtId="0" fontId="18" fillId="0" borderId="0" xfId="2" applyFont="1" applyAlignment="1"/>
    <xf numFmtId="0" fontId="7" fillId="0" borderId="0" xfId="2" applyFont="1" applyAlignment="1"/>
    <xf numFmtId="0" fontId="7" fillId="0" borderId="0" xfId="2" applyFont="1" applyAlignment="1">
      <alignment horizontal="center"/>
    </xf>
    <xf numFmtId="0" fontId="5" fillId="0" borderId="0" xfId="5" applyFont="1"/>
    <xf numFmtId="0" fontId="19" fillId="0" borderId="0" xfId="5" applyFont="1"/>
    <xf numFmtId="0" fontId="8" fillId="2" borderId="2" xfId="2" applyFont="1" applyFill="1" applyBorder="1" applyAlignment="1">
      <alignment horizontal="left" vertical="top" wrapText="1"/>
    </xf>
    <xf numFmtId="0" fontId="8" fillId="2" borderId="0" xfId="5" applyFont="1" applyFill="1" applyAlignment="1">
      <alignment horizontal="left" vertical="top"/>
    </xf>
    <xf numFmtId="0" fontId="3" fillId="0" borderId="1" xfId="2" applyBorder="1" applyAlignment="1">
      <alignment vertical="top"/>
    </xf>
    <xf numFmtId="0" fontId="3" fillId="0" borderId="1" xfId="2" applyBorder="1" applyAlignment="1">
      <alignment vertical="top" wrapText="1"/>
    </xf>
    <xf numFmtId="0" fontId="8" fillId="2" borderId="2" xfId="5" applyFont="1" applyFill="1" applyBorder="1" applyAlignment="1">
      <alignment horizontal="left" vertical="top" wrapText="1"/>
    </xf>
    <xf numFmtId="0" fontId="4" fillId="0" borderId="1" xfId="2" applyFont="1" applyBorder="1" applyAlignment="1">
      <alignment vertical="center" wrapText="1"/>
    </xf>
    <xf numFmtId="0" fontId="4" fillId="0" borderId="1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left" vertical="top"/>
    </xf>
    <xf numFmtId="0" fontId="20" fillId="0" borderId="1" xfId="2" applyFont="1" applyBorder="1" applyAlignment="1">
      <alignment horizontal="left" vertical="center"/>
    </xf>
    <xf numFmtId="49" fontId="4" fillId="0" borderId="1" xfId="2" applyNumberFormat="1" applyFont="1" applyBorder="1" applyAlignment="1">
      <alignment horizontal="left" vertical="center" wrapText="1"/>
    </xf>
    <xf numFmtId="20" fontId="4" fillId="0" borderId="1" xfId="2" applyNumberFormat="1" applyFont="1" applyBorder="1" applyAlignment="1">
      <alignment horizontal="left" vertical="center" wrapText="1"/>
    </xf>
    <xf numFmtId="0" fontId="8" fillId="2" borderId="1" xfId="5" applyFont="1" applyFill="1" applyBorder="1" applyAlignment="1">
      <alignment horizontal="left" vertical="top" wrapText="1"/>
    </xf>
    <xf numFmtId="0" fontId="8" fillId="2" borderId="1" xfId="5" applyFont="1" applyFill="1" applyBorder="1" applyAlignment="1">
      <alignment vertical="top" wrapText="1"/>
    </xf>
    <xf numFmtId="0" fontId="8" fillId="2" borderId="1" xfId="2" applyFont="1" applyFill="1" applyBorder="1" applyAlignment="1">
      <alignment horizontal="left" vertical="top" wrapText="1"/>
    </xf>
    <xf numFmtId="0" fontId="3" fillId="0" borderId="0" xfId="2" applyAlignment="1">
      <alignment vertical="center"/>
    </xf>
    <xf numFmtId="0" fontId="14" fillId="2" borderId="2" xfId="5" applyFont="1" applyFill="1" applyBorder="1" applyAlignment="1">
      <alignment horizontal="left" vertical="top" wrapText="1"/>
    </xf>
    <xf numFmtId="0" fontId="4" fillId="0" borderId="1" xfId="2" applyFont="1" applyBorder="1" applyAlignment="1">
      <alignment horizontal="left" vertical="top" wrapText="1"/>
    </xf>
    <xf numFmtId="0" fontId="4" fillId="0" borderId="3" xfId="2" applyFont="1" applyBorder="1" applyAlignment="1">
      <alignment horizontal="left" vertical="top"/>
    </xf>
    <xf numFmtId="0" fontId="4" fillId="0" borderId="4" xfId="2" applyFont="1" applyBorder="1" applyAlignment="1">
      <alignment horizontal="left" vertical="top"/>
    </xf>
    <xf numFmtId="0" fontId="21" fillId="0" borderId="0" xfId="3" applyFont="1" applyAlignment="1">
      <alignment wrapText="1"/>
    </xf>
    <xf numFmtId="0" fontId="3" fillId="0" borderId="0" xfId="2" applyAlignment="1"/>
    <xf numFmtId="0" fontId="22" fillId="3" borderId="0" xfId="0" applyFont="1" applyFill="1" applyAlignment="1" applyProtection="1">
      <alignment horizontal="left" vertical="top" wrapText="1"/>
      <protection locked="0"/>
    </xf>
    <xf numFmtId="0" fontId="4" fillId="0" borderId="1" xfId="0" applyFont="1" applyBorder="1" applyAlignment="1">
      <alignment horizontal="left" vertical="center" wrapText="1"/>
    </xf>
    <xf numFmtId="16" fontId="3" fillId="0" borderId="0" xfId="2" applyNumberFormat="1">
      <alignment horizontal="left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1" xfId="1" applyBorder="1">
      <alignment horizontal="left"/>
    </xf>
    <xf numFmtId="0" fontId="5" fillId="0" borderId="0" xfId="5" applyFont="1" applyAlignment="1">
      <alignment horizontal="left"/>
    </xf>
    <xf numFmtId="0" fontId="23" fillId="4" borderId="0" xfId="5" applyFont="1" applyFill="1" applyAlignment="1">
      <alignment horizontal="left" vertical="center"/>
    </xf>
    <xf numFmtId="165" fontId="23" fillId="4" borderId="0" xfId="5" applyNumberFormat="1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5" fillId="0" borderId="0" xfId="5" applyFont="1" applyAlignment="1">
      <alignment horizontal="left" vertical="center"/>
    </xf>
    <xf numFmtId="0" fontId="25" fillId="0" borderId="0" xfId="5" applyFont="1" applyAlignment="1">
      <alignment horizontal="left" vertical="center" wrapText="1"/>
    </xf>
    <xf numFmtId="0" fontId="26" fillId="7" borderId="2" xfId="5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8" fillId="5" borderId="2" xfId="5" applyFont="1" applyFill="1" applyBorder="1" applyAlignment="1">
      <alignment horizontal="left" vertical="top" wrapText="1"/>
    </xf>
    <xf numFmtId="0" fontId="8" fillId="6" borderId="2" xfId="5" applyFont="1" applyFill="1" applyBorder="1" applyAlignment="1">
      <alignment horizontal="left" vertical="top" wrapText="1"/>
    </xf>
    <xf numFmtId="0" fontId="22" fillId="8" borderId="0" xfId="0" applyFont="1" applyFill="1" applyAlignment="1" applyProtection="1">
      <alignment horizontal="left" vertical="top"/>
      <protection locked="0"/>
    </xf>
    <xf numFmtId="0" fontId="2" fillId="0" borderId="0" xfId="0" applyFont="1" applyAlignment="1">
      <alignment horizontal="left" vertical="top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9" borderId="0" xfId="0" applyFont="1" applyFill="1" applyAlignment="1" applyProtection="1">
      <alignment horizontal="left" vertical="center"/>
      <protection locked="0"/>
    </xf>
    <xf numFmtId="0" fontId="27" fillId="0" borderId="0" xfId="0" applyFont="1"/>
    <xf numFmtId="0" fontId="28" fillId="9" borderId="2" xfId="0" applyFont="1" applyFill="1" applyBorder="1" applyAlignment="1">
      <alignment horizontal="left" wrapText="1"/>
    </xf>
    <xf numFmtId="166" fontId="28" fillId="9" borderId="2" xfId="0" applyNumberFormat="1" applyFont="1" applyFill="1" applyBorder="1" applyAlignment="1">
      <alignment horizontal="left" wrapText="1"/>
    </xf>
    <xf numFmtId="0" fontId="1" fillId="0" borderId="0" xfId="0" applyFont="1"/>
    <xf numFmtId="167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left"/>
    </xf>
    <xf numFmtId="168" fontId="1" fillId="0" borderId="0" xfId="0" applyNumberFormat="1" applyFont="1" applyAlignment="1">
      <alignment horizontal="left"/>
    </xf>
    <xf numFmtId="169" fontId="1" fillId="0" borderId="0" xfId="0" applyNumberFormat="1" applyFont="1" applyAlignment="1">
      <alignment horizontal="left"/>
    </xf>
    <xf numFmtId="166" fontId="18" fillId="0" borderId="0" xfId="0" applyNumberFormat="1" applyFont="1" applyAlignment="1" applyProtection="1">
      <alignment horizontal="left" vertical="center"/>
      <protection locked="0"/>
    </xf>
    <xf numFmtId="170" fontId="18" fillId="0" borderId="0" xfId="0" applyNumberFormat="1" applyFont="1" applyAlignment="1" applyProtection="1">
      <alignment horizontal="left" vertical="center"/>
      <protection locked="0"/>
    </xf>
    <xf numFmtId="171" fontId="18" fillId="0" borderId="0" xfId="0" applyNumberFormat="1" applyFont="1" applyAlignment="1" applyProtection="1">
      <alignment horizontal="left" vertical="center"/>
      <protection locked="0"/>
    </xf>
    <xf numFmtId="166" fontId="18" fillId="0" borderId="0" xfId="0" applyNumberFormat="1" applyFont="1" applyAlignment="1">
      <alignment horizontal="left" vertical="center"/>
    </xf>
    <xf numFmtId="0" fontId="1" fillId="0" borderId="2" xfId="0" applyFont="1" applyBorder="1"/>
    <xf numFmtId="167" fontId="1" fillId="0" borderId="2" xfId="0" applyNumberFormat="1" applyFont="1" applyBorder="1" applyAlignment="1">
      <alignment horizontal="left"/>
    </xf>
    <xf numFmtId="166" fontId="1" fillId="0" borderId="2" xfId="0" applyNumberFormat="1" applyFont="1" applyBorder="1" applyAlignment="1">
      <alignment horizontal="left"/>
    </xf>
    <xf numFmtId="168" fontId="1" fillId="0" borderId="0" xfId="0" applyNumberFormat="1" applyFont="1"/>
    <xf numFmtId="169" fontId="1" fillId="0" borderId="0" xfId="0" applyNumberFormat="1" applyFont="1"/>
    <xf numFmtId="0" fontId="1" fillId="10" borderId="0" xfId="0" applyFont="1" applyFill="1"/>
    <xf numFmtId="171" fontId="18" fillId="10" borderId="0" xfId="0" applyNumberFormat="1" applyFont="1" applyFill="1" applyAlignment="1" applyProtection="1">
      <alignment horizontal="left" vertical="center"/>
      <protection locked="0"/>
    </xf>
    <xf numFmtId="168" fontId="1" fillId="0" borderId="2" xfId="0" applyNumberFormat="1" applyFont="1" applyBorder="1" applyAlignment="1">
      <alignment horizontal="left"/>
    </xf>
    <xf numFmtId="169" fontId="1" fillId="0" borderId="2" xfId="0" applyNumberFormat="1" applyFont="1" applyBorder="1" applyAlignment="1">
      <alignment horizontal="left"/>
    </xf>
    <xf numFmtId="49" fontId="28" fillId="9" borderId="2" xfId="0" applyNumberFormat="1" applyFont="1" applyFill="1" applyBorder="1" applyAlignment="1">
      <alignment horizontal="left" wrapText="1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0" borderId="2" xfId="0" applyNumberFormat="1" applyFont="1" applyBorder="1"/>
    <xf numFmtId="0" fontId="0" fillId="11" borderId="0" xfId="0" applyFill="1"/>
    <xf numFmtId="16" fontId="0" fillId="0" borderId="0" xfId="0" applyNumberFormat="1"/>
    <xf numFmtId="172" fontId="24" fillId="0" borderId="0" xfId="0" applyNumberFormat="1" applyFont="1" applyAlignment="1">
      <alignment horizontal="left" vertical="center"/>
    </xf>
    <xf numFmtId="172" fontId="2" fillId="0" borderId="0" xfId="0" applyNumberFormat="1" applyFont="1" applyAlignment="1">
      <alignment horizontal="left" vertical="center" wrapText="1"/>
    </xf>
    <xf numFmtId="172" fontId="25" fillId="0" borderId="0" xfId="5" applyNumberFormat="1" applyFont="1" applyAlignment="1">
      <alignment horizontal="left" vertical="center" wrapText="1"/>
    </xf>
    <xf numFmtId="172" fontId="22" fillId="3" borderId="0" xfId="0" applyNumberFormat="1" applyFont="1" applyFill="1" applyAlignment="1" applyProtection="1">
      <alignment horizontal="left" vertical="top" wrapText="1"/>
      <protection locked="0"/>
    </xf>
    <xf numFmtId="172" fontId="2" fillId="0" borderId="0" xfId="0" applyNumberFormat="1" applyFont="1" applyAlignment="1" applyProtection="1">
      <alignment horizontal="left" vertical="center" wrapText="1"/>
      <protection locked="0"/>
    </xf>
    <xf numFmtId="0" fontId="5" fillId="0" borderId="0" xfId="5" applyFont="1" applyAlignment="1">
      <alignment horizontal="left" vertical="center"/>
    </xf>
    <xf numFmtId="0" fontId="5" fillId="0" borderId="0" xfId="5" applyFont="1" applyAlignment="1">
      <alignment horizontal="left"/>
    </xf>
    <xf numFmtId="0" fontId="7" fillId="0" borderId="0" xfId="2" applyFont="1" applyAlignment="1">
      <alignment vertical="center" wrapText="1"/>
    </xf>
  </cellXfs>
  <cellStyles count="7">
    <cellStyle name="Hyperlink" xfId="1" builtinId="8"/>
    <cellStyle name="Normal" xfId="0" builtinId="0"/>
    <cellStyle name="Normal 2" xfId="2" xr:uid="{00000000-0005-0000-0000-000002000000}"/>
    <cellStyle name="Normal 2 2" xfId="3" xr:uid="{00000000-0005-0000-0000-000003000000}"/>
    <cellStyle name="Normal 2 3 7" xfId="4" xr:uid="{00000000-0005-0000-0000-000004000000}"/>
    <cellStyle name="Normal_all_Wiley-Blackwell_journals_2010 2" xfId="5" xr:uid="{00000000-0005-0000-0000-000005000000}"/>
    <cellStyle name="Percent 2" xfId="6" xr:uid="{00000000-0005-0000-0000-00000600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142875</xdr:rowOff>
    </xdr:from>
    <xdr:to>
      <xdr:col>2</xdr:col>
      <xdr:colOff>57150</xdr:colOff>
      <xdr:row>1</xdr:row>
      <xdr:rowOff>438150</xdr:rowOff>
    </xdr:to>
    <xdr:pic>
      <xdr:nvPicPr>
        <xdr:cNvPr id="1123" name="Picture 1">
          <a:extLst>
            <a:ext uri="{FF2B5EF4-FFF2-40B4-BE49-F238E27FC236}">
              <a16:creationId xmlns:a16="http://schemas.microsoft.com/office/drawing/2014/main" id="{9D4F3634-A904-40A7-AC78-26CAF8367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90525"/>
          <a:ext cx="14668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1</xdr:row>
      <xdr:rowOff>142875</xdr:rowOff>
    </xdr:from>
    <xdr:to>
      <xdr:col>2</xdr:col>
      <xdr:colOff>55033</xdr:colOff>
      <xdr:row>1</xdr:row>
      <xdr:rowOff>438150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CDE7965-4315-4767-B950-52A258FE0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90525"/>
          <a:ext cx="1464733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nlinelibrary.wiley.com/journal/19419635" TargetMode="External"/><Relationship Id="rId1" Type="http://schemas.openxmlformats.org/officeDocument/2006/relationships/hyperlink" Target="https://.onlinelibrary.wiley.com/journal/14781239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onlinelibrary.wiley.com/journal/13489585" TargetMode="External"/><Relationship Id="rId1" Type="http://schemas.openxmlformats.org/officeDocument/2006/relationships/hyperlink" Target="https://onlinelibrary.wiley.com/journal/14724642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805"/>
  <sheetViews>
    <sheetView tabSelected="1" zoomScaleNormal="100" workbookViewId="0" xr3:uid="{AEA406A1-0E4B-5B11-9CD5-51D6E497D94C}">
      <pane ySplit="5" topLeftCell="A1533" activePane="bottomLeft" state="frozen"/>
      <selection pane="bottomLeft" activeCell="A426" sqref="A426:XFD426"/>
    </sheetView>
  </sheetViews>
  <sheetFormatPr defaultColWidth="9.140625" defaultRowHeight="12.6"/>
  <cols>
    <col min="1" max="1" width="10.28515625" style="67" customWidth="1"/>
    <col min="2" max="2" width="11.85546875" style="67" customWidth="1"/>
    <col min="3" max="3" width="10.5703125" style="67" customWidth="1"/>
    <col min="4" max="6" width="46.140625" style="68" customWidth="1"/>
    <col min="7" max="7" width="46.140625" style="108" customWidth="1"/>
    <col min="8" max="8" width="17.140625" style="67" customWidth="1"/>
    <col min="9" max="9" width="25.5703125" style="67" customWidth="1"/>
    <col min="10" max="10" width="44" style="67" customWidth="1"/>
    <col min="11" max="11" width="41.28515625" style="67" customWidth="1"/>
    <col min="12" max="12" width="42.85546875" style="67" customWidth="1"/>
    <col min="13" max="13" width="13" style="67" customWidth="1"/>
    <col min="14" max="14" width="18.140625" style="67" customWidth="1"/>
    <col min="15" max="15" width="16.28515625" style="67" customWidth="1"/>
    <col min="16" max="16" width="13.140625" style="67" customWidth="1"/>
    <col min="17" max="17" width="16.28515625" style="67" customWidth="1"/>
    <col min="18" max="22" width="30.42578125" style="67" customWidth="1"/>
    <col min="23" max="23" width="16.85546875" style="67" customWidth="1"/>
    <col min="24" max="24" width="22" style="67" customWidth="1"/>
    <col min="25" max="28" width="13.42578125" style="67" customWidth="1"/>
    <col min="29" max="29" width="10" style="67" customWidth="1"/>
    <col min="30" max="30" width="14" style="67" customWidth="1"/>
    <col min="31" max="31" width="9.5703125" style="67" customWidth="1"/>
    <col min="32" max="34" width="10.28515625" style="67" customWidth="1"/>
    <col min="35" max="35" width="42.42578125" style="67" customWidth="1"/>
    <col min="36" max="36" width="10.42578125" style="67" customWidth="1"/>
    <col min="37" max="16384" width="9.140625" style="67"/>
  </cols>
  <sheetData>
    <row r="1" spans="1:36" ht="19.5" customHeight="1">
      <c r="A1" s="60" t="s">
        <v>0</v>
      </c>
      <c r="B1" s="61">
        <v>43375</v>
      </c>
      <c r="C1" s="66" t="s">
        <v>1</v>
      </c>
      <c r="D1" s="62" t="s">
        <v>2</v>
      </c>
      <c r="E1" s="62"/>
      <c r="F1" s="62"/>
      <c r="G1" s="107"/>
    </row>
    <row r="2" spans="1:36" ht="51" customHeight="1">
      <c r="A2" s="66"/>
      <c r="B2" s="66"/>
      <c r="C2" s="66"/>
    </row>
    <row r="3" spans="1:36" ht="20.25">
      <c r="A3" s="63" t="s">
        <v>3</v>
      </c>
      <c r="B3" s="63"/>
      <c r="C3" s="63"/>
      <c r="D3" s="64"/>
      <c r="E3" s="64"/>
      <c r="F3" s="64"/>
      <c r="G3" s="109"/>
    </row>
    <row r="4" spans="1:36" ht="12.75">
      <c r="H4" s="69"/>
      <c r="N4" s="70"/>
      <c r="O4" s="70"/>
      <c r="Q4" s="70"/>
      <c r="R4" s="70"/>
    </row>
    <row r="5" spans="1:36" s="74" customFormat="1" ht="51">
      <c r="A5" s="52" t="s">
        <v>4</v>
      </c>
      <c r="B5" s="52" t="s">
        <v>5</v>
      </c>
      <c r="C5" s="52" t="s">
        <v>6</v>
      </c>
      <c r="D5" s="52" t="s">
        <v>7</v>
      </c>
      <c r="E5" s="52" t="s">
        <v>8</v>
      </c>
      <c r="F5" s="52" t="s">
        <v>9</v>
      </c>
      <c r="G5" s="110" t="s">
        <v>10</v>
      </c>
      <c r="H5" s="52" t="s">
        <v>11</v>
      </c>
      <c r="I5" s="52" t="s">
        <v>12</v>
      </c>
      <c r="J5" s="52" t="s">
        <v>13</v>
      </c>
      <c r="K5" s="52" t="s">
        <v>14</v>
      </c>
      <c r="L5" s="52" t="s">
        <v>15</v>
      </c>
      <c r="M5" s="52" t="s">
        <v>16</v>
      </c>
      <c r="N5" s="52" t="s">
        <v>17</v>
      </c>
      <c r="O5" s="52" t="s">
        <v>18</v>
      </c>
      <c r="P5" s="52" t="s">
        <v>19</v>
      </c>
      <c r="Q5" s="52" t="s">
        <v>20</v>
      </c>
      <c r="R5" s="71" t="s">
        <v>21</v>
      </c>
      <c r="S5" s="71" t="s">
        <v>22</v>
      </c>
      <c r="T5" s="71" t="s">
        <v>23</v>
      </c>
      <c r="U5" s="71" t="s">
        <v>24</v>
      </c>
      <c r="V5" s="71" t="s">
        <v>25</v>
      </c>
      <c r="W5" s="52" t="s">
        <v>26</v>
      </c>
      <c r="X5" s="72" t="s">
        <v>27</v>
      </c>
      <c r="Y5" s="71" t="s">
        <v>28</v>
      </c>
      <c r="Z5" s="71" t="s">
        <v>29</v>
      </c>
      <c r="AA5" s="52" t="s">
        <v>30</v>
      </c>
      <c r="AB5" s="52" t="s">
        <v>31</v>
      </c>
      <c r="AC5" s="65" t="s">
        <v>32</v>
      </c>
      <c r="AD5" s="65" t="s">
        <v>33</v>
      </c>
      <c r="AE5" s="65" t="s">
        <v>34</v>
      </c>
      <c r="AF5" s="65" t="s">
        <v>35</v>
      </c>
      <c r="AG5" s="65" t="s">
        <v>36</v>
      </c>
      <c r="AH5" s="65" t="s">
        <v>37</v>
      </c>
      <c r="AI5" s="73" t="s">
        <v>38</v>
      </c>
      <c r="AJ5" s="52" t="s">
        <v>39</v>
      </c>
    </row>
    <row r="6" spans="1:36" ht="12.75">
      <c r="A6" s="75" t="s">
        <v>40</v>
      </c>
      <c r="B6" s="75" t="s">
        <v>41</v>
      </c>
      <c r="C6" s="75" t="s">
        <v>42</v>
      </c>
      <c r="D6" s="76" t="s">
        <v>43</v>
      </c>
      <c r="E6" s="76">
        <f>VLOOKUP(A6,WileyOnlinePrice,4,FALSE)</f>
        <v>874</v>
      </c>
      <c r="F6" s="76">
        <f>VLOOKUP(A6,UsebyCode,4,FALSE)</f>
        <v>58</v>
      </c>
      <c r="G6" s="111">
        <f>(E6/F6)</f>
        <v>15.068965517241379</v>
      </c>
      <c r="I6" s="75" t="s">
        <v>44</v>
      </c>
      <c r="J6" s="75" t="s">
        <v>45</v>
      </c>
      <c r="K6" s="75" t="s">
        <v>46</v>
      </c>
      <c r="L6" s="75" t="s">
        <v>47</v>
      </c>
      <c r="M6" s="75" t="s">
        <v>48</v>
      </c>
      <c r="P6" s="75" t="s">
        <v>49</v>
      </c>
      <c r="Q6" s="75" t="s">
        <v>49</v>
      </c>
      <c r="R6" s="75" t="s">
        <v>21</v>
      </c>
      <c r="T6" s="75" t="s">
        <v>23</v>
      </c>
      <c r="X6" s="75" t="s">
        <v>27</v>
      </c>
      <c r="Y6" s="75" t="s">
        <v>50</v>
      </c>
      <c r="Z6" s="75" t="s">
        <v>51</v>
      </c>
      <c r="AA6" s="75" t="s">
        <v>52</v>
      </c>
      <c r="AB6" s="75" t="s">
        <v>53</v>
      </c>
      <c r="AC6" s="75" t="s">
        <v>54</v>
      </c>
      <c r="AD6" s="75" t="s">
        <v>55</v>
      </c>
      <c r="AE6" s="75" t="s">
        <v>56</v>
      </c>
      <c r="AF6" s="75" t="s">
        <v>57</v>
      </c>
      <c r="AG6" s="75" t="s">
        <v>58</v>
      </c>
      <c r="AH6" s="75" t="s">
        <v>59</v>
      </c>
      <c r="AI6" s="75" t="s">
        <v>60</v>
      </c>
      <c r="AJ6" s="75" t="s">
        <v>61</v>
      </c>
    </row>
    <row r="7" spans="1:36" ht="12.75">
      <c r="A7" s="75" t="s">
        <v>62</v>
      </c>
      <c r="B7" s="75" t="s">
        <v>63</v>
      </c>
      <c r="C7" s="75" t="s">
        <v>64</v>
      </c>
      <c r="D7" s="76" t="s">
        <v>65</v>
      </c>
      <c r="E7" s="76">
        <f>VLOOKUP(A7,WileyOnlinePrice,4,FALSE)</f>
        <v>446</v>
      </c>
      <c r="F7" s="76">
        <f>VLOOKUP(A7,UsebyCode,4,FALSE)</f>
        <v>1077</v>
      </c>
      <c r="G7" s="111">
        <f t="shared" ref="G7:G70" si="0">(E7/F7)</f>
        <v>0.41411327762302691</v>
      </c>
      <c r="I7" s="75" t="s">
        <v>66</v>
      </c>
      <c r="J7" s="75" t="s">
        <v>67</v>
      </c>
      <c r="K7" s="75" t="s">
        <v>68</v>
      </c>
      <c r="L7" s="75" t="s">
        <v>69</v>
      </c>
      <c r="M7" s="75" t="s">
        <v>70</v>
      </c>
      <c r="N7" s="67" t="s">
        <v>71</v>
      </c>
      <c r="O7" s="67" t="s">
        <v>49</v>
      </c>
      <c r="P7" s="75" t="s">
        <v>49</v>
      </c>
      <c r="Q7" s="75" t="s">
        <v>49</v>
      </c>
      <c r="R7" s="75" t="s">
        <v>21</v>
      </c>
      <c r="S7" s="75" t="s">
        <v>22</v>
      </c>
      <c r="U7" s="75" t="s">
        <v>24</v>
      </c>
      <c r="X7" s="75" t="s">
        <v>27</v>
      </c>
      <c r="Y7" s="75" t="s">
        <v>50</v>
      </c>
      <c r="Z7" s="75" t="s">
        <v>59</v>
      </c>
      <c r="AA7" s="75" t="s">
        <v>72</v>
      </c>
      <c r="AB7" s="75" t="s">
        <v>73</v>
      </c>
      <c r="AC7" s="75" t="s">
        <v>74</v>
      </c>
      <c r="AD7" s="75" t="s">
        <v>55</v>
      </c>
      <c r="AE7" s="75" t="s">
        <v>59</v>
      </c>
      <c r="AF7" s="75" t="s">
        <v>57</v>
      </c>
      <c r="AG7" s="75" t="s">
        <v>56</v>
      </c>
      <c r="AH7" s="75" t="s">
        <v>75</v>
      </c>
      <c r="AI7" s="75" t="s">
        <v>76</v>
      </c>
      <c r="AJ7" s="75" t="s">
        <v>77</v>
      </c>
    </row>
    <row r="8" spans="1:36" ht="12.75">
      <c r="A8" s="75" t="s">
        <v>78</v>
      </c>
      <c r="B8" s="75" t="s">
        <v>79</v>
      </c>
      <c r="C8" s="75" t="s">
        <v>80</v>
      </c>
      <c r="D8" s="76" t="s">
        <v>81</v>
      </c>
      <c r="E8" s="76">
        <f>VLOOKUP(A8,WileyOnlinePrice,4,FALSE)</f>
        <v>838</v>
      </c>
      <c r="F8" s="76">
        <f>VLOOKUP(A8,UsebyCode,4,FALSE)</f>
        <v>32</v>
      </c>
      <c r="G8" s="111">
        <f t="shared" si="0"/>
        <v>26.1875</v>
      </c>
      <c r="I8" s="75" t="s">
        <v>82</v>
      </c>
      <c r="J8" s="75" t="s">
        <v>83</v>
      </c>
      <c r="K8" s="75" t="s">
        <v>46</v>
      </c>
      <c r="L8" s="75" t="s">
        <v>47</v>
      </c>
      <c r="M8" s="75" t="s">
        <v>48</v>
      </c>
      <c r="P8" s="75" t="s">
        <v>49</v>
      </c>
      <c r="Q8" s="75" t="s">
        <v>49</v>
      </c>
      <c r="R8" s="75" t="s">
        <v>21</v>
      </c>
      <c r="T8" s="75" t="s">
        <v>23</v>
      </c>
      <c r="X8" s="75" t="s">
        <v>27</v>
      </c>
      <c r="Y8" s="75" t="s">
        <v>50</v>
      </c>
      <c r="Z8" s="75" t="s">
        <v>84</v>
      </c>
      <c r="AA8" s="75" t="s">
        <v>85</v>
      </c>
      <c r="AB8" s="75" t="s">
        <v>86</v>
      </c>
      <c r="AC8" s="75" t="s">
        <v>87</v>
      </c>
      <c r="AD8" s="75" t="s">
        <v>55</v>
      </c>
      <c r="AE8" s="75" t="s">
        <v>56</v>
      </c>
      <c r="AF8" s="75" t="s">
        <v>57</v>
      </c>
      <c r="AG8" s="75" t="s">
        <v>88</v>
      </c>
      <c r="AH8" s="75" t="s">
        <v>59</v>
      </c>
      <c r="AI8" s="75" t="s">
        <v>89</v>
      </c>
      <c r="AJ8" s="75" t="s">
        <v>90</v>
      </c>
    </row>
    <row r="9" spans="1:36" ht="12.75">
      <c r="A9" s="75" t="s">
        <v>91</v>
      </c>
      <c r="B9" s="75" t="s">
        <v>92</v>
      </c>
      <c r="C9" s="75" t="s">
        <v>93</v>
      </c>
      <c r="D9" s="76" t="s">
        <v>94</v>
      </c>
      <c r="E9" s="76" t="e">
        <f>VLOOKUP(A9,WileyPrintPrice,4,FALSE)</f>
        <v>#N/A</v>
      </c>
      <c r="F9" s="76">
        <f>VLOOKUP(A9,UsebyCode,4,FALSE)</f>
        <v>1</v>
      </c>
      <c r="G9" s="111" t="e">
        <f t="shared" si="0"/>
        <v>#N/A</v>
      </c>
      <c r="I9" s="75" t="s">
        <v>95</v>
      </c>
      <c r="J9" s="75" t="s">
        <v>96</v>
      </c>
      <c r="K9" s="75" t="s">
        <v>46</v>
      </c>
      <c r="L9" s="75" t="s">
        <v>97</v>
      </c>
      <c r="M9" s="75" t="s">
        <v>48</v>
      </c>
      <c r="P9" s="75" t="s">
        <v>49</v>
      </c>
      <c r="Q9" s="75" t="s">
        <v>49</v>
      </c>
      <c r="R9" s="75" t="s">
        <v>21</v>
      </c>
      <c r="T9" s="75" t="s">
        <v>23</v>
      </c>
      <c r="X9" s="75" t="s">
        <v>27</v>
      </c>
      <c r="Y9" s="75" t="s">
        <v>98</v>
      </c>
      <c r="Z9" s="75" t="s">
        <v>56</v>
      </c>
      <c r="AA9" s="75" t="s">
        <v>99</v>
      </c>
      <c r="AB9" s="75" t="s">
        <v>53</v>
      </c>
      <c r="AI9" s="75" t="s">
        <v>100</v>
      </c>
      <c r="AJ9" s="75"/>
    </row>
    <row r="10" spans="1:36" ht="12.75">
      <c r="A10" s="75" t="s">
        <v>101</v>
      </c>
      <c r="B10" s="75" t="s">
        <v>102</v>
      </c>
      <c r="C10" s="75" t="s">
        <v>103</v>
      </c>
      <c r="D10" s="76" t="s">
        <v>104</v>
      </c>
      <c r="E10" s="76">
        <f>VLOOKUP(A10,WileyPrintPrice,4,FALSE)</f>
        <v>295</v>
      </c>
      <c r="F10" s="76" t="e">
        <f>VLOOKUP(A10,UsebyCode,4,FALSE)</f>
        <v>#N/A</v>
      </c>
      <c r="G10" s="111" t="e">
        <f t="shared" si="0"/>
        <v>#N/A</v>
      </c>
      <c r="J10" s="75" t="s">
        <v>105</v>
      </c>
      <c r="K10" s="75" t="s">
        <v>68</v>
      </c>
      <c r="L10" s="75" t="s">
        <v>69</v>
      </c>
      <c r="M10" s="75" t="s">
        <v>106</v>
      </c>
      <c r="N10" s="67" t="s">
        <v>107</v>
      </c>
      <c r="P10" s="75" t="s">
        <v>108</v>
      </c>
      <c r="Q10" s="75" t="s">
        <v>108</v>
      </c>
      <c r="V10" s="75" t="s">
        <v>109</v>
      </c>
      <c r="Y10" s="75" t="s">
        <v>110</v>
      </c>
      <c r="Z10" s="75" t="s">
        <v>111</v>
      </c>
      <c r="AA10" s="75" t="s">
        <v>112</v>
      </c>
      <c r="AB10" s="75" t="s">
        <v>73</v>
      </c>
      <c r="AI10" s="75" t="s">
        <v>113</v>
      </c>
      <c r="AJ10" s="75"/>
    </row>
    <row r="11" spans="1:36" ht="12.75">
      <c r="A11" s="75" t="s">
        <v>114</v>
      </c>
      <c r="B11" s="75" t="s">
        <v>115</v>
      </c>
      <c r="C11" s="75" t="s">
        <v>116</v>
      </c>
      <c r="D11" s="76" t="s">
        <v>117</v>
      </c>
      <c r="E11" s="76">
        <f t="shared" ref="E11:E28" si="1">VLOOKUP(A11,WileyOnlinePrice,4,FALSE)</f>
        <v>876</v>
      </c>
      <c r="F11" s="76">
        <f>VLOOKUP(A11,UsebyCode,4,FALSE)</f>
        <v>335</v>
      </c>
      <c r="G11" s="111">
        <f t="shared" si="0"/>
        <v>2.6149253731343283</v>
      </c>
      <c r="I11" s="75" t="s">
        <v>118</v>
      </c>
      <c r="J11" s="75" t="s">
        <v>119</v>
      </c>
      <c r="K11" s="75" t="s">
        <v>68</v>
      </c>
      <c r="L11" s="75" t="s">
        <v>120</v>
      </c>
      <c r="M11" s="75" t="s">
        <v>48</v>
      </c>
      <c r="P11" s="75" t="s">
        <v>49</v>
      </c>
      <c r="Q11" s="75" t="s">
        <v>49</v>
      </c>
      <c r="R11" s="75" t="s">
        <v>21</v>
      </c>
      <c r="S11" s="75" t="s">
        <v>22</v>
      </c>
      <c r="U11" s="75" t="s">
        <v>24</v>
      </c>
      <c r="X11" s="75" t="s">
        <v>27</v>
      </c>
      <c r="Y11" s="75" t="s">
        <v>50</v>
      </c>
      <c r="Z11" s="75" t="s">
        <v>121</v>
      </c>
      <c r="AA11" s="75" t="s">
        <v>122</v>
      </c>
      <c r="AB11" s="75" t="s">
        <v>123</v>
      </c>
      <c r="AC11" s="75" t="s">
        <v>124</v>
      </c>
      <c r="AD11" s="75" t="s">
        <v>55</v>
      </c>
      <c r="AE11" s="75" t="s">
        <v>125</v>
      </c>
      <c r="AF11" s="75" t="s">
        <v>57</v>
      </c>
      <c r="AG11" s="75" t="s">
        <v>126</v>
      </c>
      <c r="AH11" s="75" t="s">
        <v>127</v>
      </c>
      <c r="AI11" s="75" t="s">
        <v>128</v>
      </c>
      <c r="AJ11" s="75" t="s">
        <v>129</v>
      </c>
    </row>
    <row r="12" spans="1:36" ht="12.75">
      <c r="A12" s="75" t="s">
        <v>130</v>
      </c>
      <c r="B12" s="75" t="s">
        <v>131</v>
      </c>
      <c r="C12" s="75" t="s">
        <v>132</v>
      </c>
      <c r="D12" s="76" t="s">
        <v>133</v>
      </c>
      <c r="E12" s="76">
        <f t="shared" si="1"/>
        <v>216</v>
      </c>
      <c r="F12" s="76">
        <f>VLOOKUP(A12,UsebyCode,4,FALSE)</f>
        <v>2</v>
      </c>
      <c r="G12" s="111">
        <f t="shared" si="0"/>
        <v>108</v>
      </c>
      <c r="I12" s="75" t="s">
        <v>134</v>
      </c>
      <c r="J12" s="75" t="s">
        <v>135</v>
      </c>
      <c r="K12" s="75" t="s">
        <v>136</v>
      </c>
      <c r="L12" s="75" t="s">
        <v>137</v>
      </c>
      <c r="M12" s="75" t="s">
        <v>48</v>
      </c>
      <c r="P12" s="75" t="s">
        <v>49</v>
      </c>
      <c r="Q12" s="75" t="s">
        <v>49</v>
      </c>
      <c r="R12" s="75" t="s">
        <v>21</v>
      </c>
      <c r="T12" s="75" t="s">
        <v>23</v>
      </c>
      <c r="X12" s="75" t="s">
        <v>27</v>
      </c>
      <c r="Y12" s="75" t="s">
        <v>138</v>
      </c>
      <c r="Z12" s="75" t="s">
        <v>139</v>
      </c>
      <c r="AA12" s="75" t="s">
        <v>140</v>
      </c>
      <c r="AB12" s="75" t="s">
        <v>56</v>
      </c>
      <c r="AI12" s="75" t="s">
        <v>141</v>
      </c>
      <c r="AJ12" s="75"/>
    </row>
    <row r="13" spans="1:36" ht="25.5">
      <c r="A13" s="75" t="s">
        <v>142</v>
      </c>
      <c r="B13" s="75" t="s">
        <v>143</v>
      </c>
      <c r="C13" s="75" t="s">
        <v>144</v>
      </c>
      <c r="D13" s="76" t="s">
        <v>145</v>
      </c>
      <c r="E13" s="76">
        <f t="shared" si="1"/>
        <v>1229</v>
      </c>
      <c r="F13" s="76">
        <f>VLOOKUP(A13,UsebyCode,4,FALSE)</f>
        <v>6</v>
      </c>
      <c r="G13" s="111">
        <f t="shared" si="0"/>
        <v>204.83333333333334</v>
      </c>
      <c r="I13" s="75" t="s">
        <v>146</v>
      </c>
      <c r="J13" s="75" t="s">
        <v>147</v>
      </c>
      <c r="K13" s="75" t="s">
        <v>148</v>
      </c>
      <c r="L13" s="75" t="s">
        <v>149</v>
      </c>
      <c r="M13" s="75" t="s">
        <v>70</v>
      </c>
      <c r="N13" s="67" t="s">
        <v>71</v>
      </c>
      <c r="P13" s="75" t="s">
        <v>49</v>
      </c>
      <c r="Q13" s="75" t="s">
        <v>49</v>
      </c>
      <c r="R13" s="75" t="s">
        <v>21</v>
      </c>
      <c r="S13" s="75" t="s">
        <v>22</v>
      </c>
      <c r="X13" s="75" t="s">
        <v>27</v>
      </c>
      <c r="Y13" s="75" t="s">
        <v>50</v>
      </c>
      <c r="Z13" s="75" t="s">
        <v>150</v>
      </c>
      <c r="AA13" s="75" t="s">
        <v>151</v>
      </c>
      <c r="AB13" s="75" t="s">
        <v>75</v>
      </c>
      <c r="AC13" s="75" t="s">
        <v>152</v>
      </c>
      <c r="AD13" s="75" t="s">
        <v>153</v>
      </c>
      <c r="AE13" s="75" t="s">
        <v>56</v>
      </c>
      <c r="AF13" s="75" t="s">
        <v>57</v>
      </c>
      <c r="AG13" s="75" t="s">
        <v>154</v>
      </c>
      <c r="AH13" s="75" t="s">
        <v>75</v>
      </c>
      <c r="AI13" s="75" t="s">
        <v>155</v>
      </c>
      <c r="AJ13" s="75" t="s">
        <v>156</v>
      </c>
    </row>
    <row r="14" spans="1:36" ht="38.25">
      <c r="A14" s="75" t="s">
        <v>157</v>
      </c>
      <c r="B14" s="75" t="s">
        <v>158</v>
      </c>
      <c r="C14" s="75" t="s">
        <v>159</v>
      </c>
      <c r="D14" s="76" t="s">
        <v>160</v>
      </c>
      <c r="E14" s="76">
        <f t="shared" si="1"/>
        <v>1304</v>
      </c>
      <c r="F14" s="76">
        <f>VLOOKUP(A14,UsebyCode,4,FALSE)</f>
        <v>2</v>
      </c>
      <c r="G14" s="111">
        <f t="shared" si="0"/>
        <v>652</v>
      </c>
      <c r="I14" s="75" t="s">
        <v>161</v>
      </c>
      <c r="J14" s="75" t="s">
        <v>162</v>
      </c>
      <c r="K14" s="75" t="s">
        <v>148</v>
      </c>
      <c r="L14" s="75" t="s">
        <v>149</v>
      </c>
      <c r="M14" s="75" t="s">
        <v>70</v>
      </c>
      <c r="N14" s="67" t="s">
        <v>71</v>
      </c>
      <c r="P14" s="75" t="s">
        <v>49</v>
      </c>
      <c r="Q14" s="75" t="s">
        <v>49</v>
      </c>
      <c r="R14" s="75" t="s">
        <v>21</v>
      </c>
      <c r="S14" s="75" t="s">
        <v>22</v>
      </c>
      <c r="X14" s="75" t="s">
        <v>27</v>
      </c>
      <c r="Y14" s="75" t="s">
        <v>50</v>
      </c>
      <c r="Z14" s="75" t="s">
        <v>150</v>
      </c>
      <c r="AA14" s="75" t="s">
        <v>151</v>
      </c>
      <c r="AB14" s="75" t="s">
        <v>75</v>
      </c>
      <c r="AC14" s="75" t="s">
        <v>152</v>
      </c>
      <c r="AD14" s="75" t="s">
        <v>153</v>
      </c>
      <c r="AE14" s="75" t="s">
        <v>56</v>
      </c>
      <c r="AF14" s="75" t="s">
        <v>57</v>
      </c>
      <c r="AG14" s="75" t="s">
        <v>154</v>
      </c>
      <c r="AH14" s="75" t="s">
        <v>75</v>
      </c>
      <c r="AI14" s="75" t="s">
        <v>155</v>
      </c>
      <c r="AJ14" s="75" t="s">
        <v>163</v>
      </c>
    </row>
    <row r="15" spans="1:36" ht="25.5">
      <c r="A15" s="75" t="s">
        <v>164</v>
      </c>
      <c r="B15" s="75" t="s">
        <v>165</v>
      </c>
      <c r="C15" s="75" t="s">
        <v>166</v>
      </c>
      <c r="D15" s="76" t="s">
        <v>167</v>
      </c>
      <c r="E15" s="76">
        <f t="shared" si="1"/>
        <v>3510</v>
      </c>
      <c r="F15" s="76">
        <f>VLOOKUP(A15,UsebyCode,4,FALSE)</f>
        <v>0</v>
      </c>
      <c r="G15" s="111" t="e">
        <f t="shared" si="0"/>
        <v>#DIV/0!</v>
      </c>
      <c r="I15" s="75" t="s">
        <v>168</v>
      </c>
      <c r="J15" s="75" t="s">
        <v>169</v>
      </c>
      <c r="K15" s="75" t="s">
        <v>148</v>
      </c>
      <c r="L15" s="75" t="s">
        <v>149</v>
      </c>
      <c r="M15" s="75" t="s">
        <v>70</v>
      </c>
      <c r="N15" s="67" t="s">
        <v>71</v>
      </c>
      <c r="P15" s="75" t="s">
        <v>49</v>
      </c>
      <c r="Q15" s="75" t="s">
        <v>49</v>
      </c>
      <c r="R15" s="75" t="s">
        <v>21</v>
      </c>
      <c r="S15" s="75" t="s">
        <v>22</v>
      </c>
      <c r="X15" s="75" t="s">
        <v>27</v>
      </c>
      <c r="Y15" s="75" t="s">
        <v>50</v>
      </c>
      <c r="Z15" s="75" t="s">
        <v>150</v>
      </c>
      <c r="AA15" s="75" t="s">
        <v>151</v>
      </c>
      <c r="AB15" s="75" t="s">
        <v>170</v>
      </c>
      <c r="AC15" s="75" t="s">
        <v>171</v>
      </c>
      <c r="AD15" s="75" t="s">
        <v>172</v>
      </c>
      <c r="AE15" s="75" t="s">
        <v>56</v>
      </c>
      <c r="AF15" s="75" t="s">
        <v>57</v>
      </c>
      <c r="AG15" s="75" t="s">
        <v>154</v>
      </c>
      <c r="AH15" s="75" t="s">
        <v>170</v>
      </c>
      <c r="AI15" s="75" t="s">
        <v>155</v>
      </c>
      <c r="AJ15" s="75" t="s">
        <v>173</v>
      </c>
    </row>
    <row r="16" spans="1:36" ht="25.5">
      <c r="A16" s="75" t="s">
        <v>174</v>
      </c>
      <c r="B16" s="75" t="s">
        <v>175</v>
      </c>
      <c r="C16" s="75" t="s">
        <v>176</v>
      </c>
      <c r="D16" s="76" t="s">
        <v>177</v>
      </c>
      <c r="E16" s="76">
        <f t="shared" si="1"/>
        <v>2096</v>
      </c>
      <c r="F16" s="76">
        <f>VLOOKUP(A16,UsebyCode,4,FALSE)</f>
        <v>46</v>
      </c>
      <c r="G16" s="111">
        <f t="shared" si="0"/>
        <v>45.565217391304351</v>
      </c>
      <c r="I16" s="75" t="s">
        <v>178</v>
      </c>
      <c r="J16" s="75" t="s">
        <v>179</v>
      </c>
      <c r="K16" s="75" t="s">
        <v>148</v>
      </c>
      <c r="L16" s="75" t="s">
        <v>149</v>
      </c>
      <c r="M16" s="75" t="s">
        <v>70</v>
      </c>
      <c r="N16" s="67" t="s">
        <v>71</v>
      </c>
      <c r="P16" s="75" t="s">
        <v>49</v>
      </c>
      <c r="Q16" s="75" t="s">
        <v>49</v>
      </c>
      <c r="R16" s="75" t="s">
        <v>21</v>
      </c>
      <c r="S16" s="75" t="s">
        <v>22</v>
      </c>
      <c r="X16" s="75" t="s">
        <v>27</v>
      </c>
      <c r="Y16" s="75" t="s">
        <v>50</v>
      </c>
      <c r="Z16" s="75" t="s">
        <v>150</v>
      </c>
      <c r="AA16" s="75" t="s">
        <v>151</v>
      </c>
      <c r="AB16" s="75" t="s">
        <v>170</v>
      </c>
      <c r="AC16" s="75" t="s">
        <v>180</v>
      </c>
      <c r="AD16" s="75" t="s">
        <v>181</v>
      </c>
      <c r="AE16" s="75" t="s">
        <v>56</v>
      </c>
      <c r="AF16" s="75" t="s">
        <v>57</v>
      </c>
      <c r="AG16" s="75" t="s">
        <v>154</v>
      </c>
      <c r="AH16" s="75" t="s">
        <v>75</v>
      </c>
      <c r="AI16" s="75" t="s">
        <v>155</v>
      </c>
      <c r="AJ16" s="75" t="s">
        <v>182</v>
      </c>
    </row>
    <row r="17" spans="1:36" ht="25.5">
      <c r="A17" s="75" t="s">
        <v>183</v>
      </c>
      <c r="C17" s="75" t="s">
        <v>184</v>
      </c>
      <c r="D17" s="76" t="s">
        <v>185</v>
      </c>
      <c r="E17" s="76">
        <f t="shared" si="1"/>
        <v>1953</v>
      </c>
      <c r="F17" s="76">
        <f>VLOOKUP(A17,UsebyCode,4,FALSE)</f>
        <v>3</v>
      </c>
      <c r="G17" s="111">
        <f t="shared" si="0"/>
        <v>651</v>
      </c>
      <c r="I17" s="75" t="s">
        <v>186</v>
      </c>
      <c r="J17" s="75" t="s">
        <v>187</v>
      </c>
      <c r="K17" s="75" t="s">
        <v>148</v>
      </c>
      <c r="L17" s="75" t="s">
        <v>149</v>
      </c>
      <c r="M17" s="75" t="s">
        <v>70</v>
      </c>
      <c r="N17" s="67" t="s">
        <v>71</v>
      </c>
      <c r="P17" s="75" t="s">
        <v>49</v>
      </c>
      <c r="Q17" s="75" t="s">
        <v>49</v>
      </c>
      <c r="R17" s="75" t="s">
        <v>21</v>
      </c>
      <c r="S17" s="75" t="s">
        <v>22</v>
      </c>
      <c r="X17" s="75" t="s">
        <v>27</v>
      </c>
      <c r="Y17" s="75" t="s">
        <v>188</v>
      </c>
      <c r="Z17" s="75" t="s">
        <v>189</v>
      </c>
      <c r="AA17" s="75" t="s">
        <v>151</v>
      </c>
      <c r="AB17" s="75" t="s">
        <v>170</v>
      </c>
      <c r="AI17" s="75" t="s">
        <v>155</v>
      </c>
      <c r="AJ17" s="75" t="s">
        <v>190</v>
      </c>
    </row>
    <row r="18" spans="1:36" ht="12.75">
      <c r="A18" s="75" t="s">
        <v>191</v>
      </c>
      <c r="B18" s="75" t="s">
        <v>192</v>
      </c>
      <c r="C18" s="75" t="s">
        <v>193</v>
      </c>
      <c r="D18" s="76" t="s">
        <v>194</v>
      </c>
      <c r="E18" s="76">
        <f t="shared" si="1"/>
        <v>546</v>
      </c>
      <c r="F18" s="76">
        <f>VLOOKUP(A18,UsebyCode,4,FALSE)</f>
        <v>0</v>
      </c>
      <c r="G18" s="111" t="e">
        <f t="shared" si="0"/>
        <v>#DIV/0!</v>
      </c>
      <c r="I18" s="75" t="s">
        <v>195</v>
      </c>
      <c r="J18" s="75" t="s">
        <v>196</v>
      </c>
      <c r="K18" s="75" t="s">
        <v>148</v>
      </c>
      <c r="L18" s="75" t="s">
        <v>197</v>
      </c>
      <c r="M18" s="75" t="s">
        <v>70</v>
      </c>
      <c r="N18" s="67" t="s">
        <v>71</v>
      </c>
      <c r="P18" s="75" t="s">
        <v>49</v>
      </c>
      <c r="Q18" s="75" t="s">
        <v>49</v>
      </c>
      <c r="R18" s="75" t="s">
        <v>21</v>
      </c>
      <c r="S18" s="75" t="s">
        <v>22</v>
      </c>
      <c r="X18" s="75" t="s">
        <v>27</v>
      </c>
      <c r="Y18" s="75" t="s">
        <v>50</v>
      </c>
      <c r="Z18" s="75" t="s">
        <v>139</v>
      </c>
      <c r="AA18" s="75" t="s">
        <v>198</v>
      </c>
      <c r="AB18" s="75" t="s">
        <v>75</v>
      </c>
      <c r="AC18" s="75" t="s">
        <v>199</v>
      </c>
      <c r="AD18" s="75" t="s">
        <v>55</v>
      </c>
      <c r="AE18" s="75" t="s">
        <v>56</v>
      </c>
      <c r="AF18" s="75" t="s">
        <v>57</v>
      </c>
      <c r="AG18" s="75" t="s">
        <v>200</v>
      </c>
      <c r="AH18" s="75" t="s">
        <v>75</v>
      </c>
      <c r="AI18" s="75" t="s">
        <v>201</v>
      </c>
      <c r="AJ18" s="75" t="s">
        <v>202</v>
      </c>
    </row>
    <row r="19" spans="1:36" ht="12.75">
      <c r="A19" s="75" t="s">
        <v>203</v>
      </c>
      <c r="B19" s="75" t="s">
        <v>204</v>
      </c>
      <c r="C19" s="75" t="s">
        <v>205</v>
      </c>
      <c r="D19" s="76" t="s">
        <v>206</v>
      </c>
      <c r="E19" s="76">
        <f t="shared" si="1"/>
        <v>2003</v>
      </c>
      <c r="F19" s="76">
        <f>VLOOKUP(A19,UsebyCode,4,FALSE)</f>
        <v>352</v>
      </c>
      <c r="G19" s="111">
        <f t="shared" si="0"/>
        <v>5.6903409090909092</v>
      </c>
      <c r="I19" s="75" t="s">
        <v>207</v>
      </c>
      <c r="J19" s="75" t="s">
        <v>208</v>
      </c>
      <c r="K19" s="75" t="s">
        <v>68</v>
      </c>
      <c r="L19" s="75" t="s">
        <v>209</v>
      </c>
      <c r="M19" s="75" t="s">
        <v>70</v>
      </c>
      <c r="N19" s="67" t="s">
        <v>71</v>
      </c>
      <c r="O19" s="67" t="s">
        <v>49</v>
      </c>
      <c r="P19" s="75" t="s">
        <v>49</v>
      </c>
      <c r="Q19" s="75" t="s">
        <v>49</v>
      </c>
      <c r="R19" s="75" t="s">
        <v>21</v>
      </c>
      <c r="S19" s="75" t="s">
        <v>22</v>
      </c>
      <c r="U19" s="75" t="s">
        <v>24</v>
      </c>
      <c r="X19" s="75" t="s">
        <v>27</v>
      </c>
      <c r="Y19" s="75" t="s">
        <v>50</v>
      </c>
      <c r="Z19" s="75" t="s">
        <v>210</v>
      </c>
      <c r="AA19" s="75" t="s">
        <v>211</v>
      </c>
      <c r="AB19" s="75" t="s">
        <v>170</v>
      </c>
      <c r="AC19" s="75" t="s">
        <v>212</v>
      </c>
      <c r="AD19" s="75" t="s">
        <v>213</v>
      </c>
      <c r="AE19" s="75" t="s">
        <v>56</v>
      </c>
      <c r="AF19" s="75" t="s">
        <v>57</v>
      </c>
      <c r="AG19" s="75" t="s">
        <v>214</v>
      </c>
      <c r="AH19" s="75" t="s">
        <v>75</v>
      </c>
      <c r="AJ19" s="75" t="s">
        <v>215</v>
      </c>
    </row>
    <row r="20" spans="1:36" ht="25.5">
      <c r="A20" s="75" t="s">
        <v>216</v>
      </c>
      <c r="B20" s="75" t="s">
        <v>217</v>
      </c>
      <c r="C20" s="75" t="s">
        <v>218</v>
      </c>
      <c r="D20" s="76" t="s">
        <v>219</v>
      </c>
      <c r="E20" s="76">
        <f t="shared" si="1"/>
        <v>1991</v>
      </c>
      <c r="F20" s="76">
        <f>VLOOKUP(A20,UsebyCode,4,FALSE)</f>
        <v>329</v>
      </c>
      <c r="G20" s="111">
        <f t="shared" si="0"/>
        <v>6.051671732522796</v>
      </c>
      <c r="I20" s="75" t="s">
        <v>220</v>
      </c>
      <c r="J20" s="75" t="s">
        <v>221</v>
      </c>
      <c r="K20" s="75" t="s">
        <v>68</v>
      </c>
      <c r="L20" s="75" t="s">
        <v>222</v>
      </c>
      <c r="M20" s="75" t="s">
        <v>48</v>
      </c>
      <c r="P20" s="75" t="s">
        <v>49</v>
      </c>
      <c r="Q20" s="75" t="s">
        <v>49</v>
      </c>
      <c r="R20" s="75" t="s">
        <v>21</v>
      </c>
      <c r="S20" s="75" t="s">
        <v>22</v>
      </c>
      <c r="U20" s="75" t="s">
        <v>24</v>
      </c>
      <c r="X20" s="75" t="s">
        <v>27</v>
      </c>
      <c r="Y20" s="75" t="s">
        <v>50</v>
      </c>
      <c r="Z20" s="75" t="s">
        <v>223</v>
      </c>
      <c r="AA20" s="75" t="s">
        <v>224</v>
      </c>
      <c r="AB20" s="75" t="s">
        <v>170</v>
      </c>
      <c r="AC20" s="75" t="s">
        <v>225</v>
      </c>
      <c r="AD20" s="75" t="s">
        <v>55</v>
      </c>
      <c r="AE20" s="75" t="s">
        <v>56</v>
      </c>
      <c r="AF20" s="75" t="s">
        <v>57</v>
      </c>
      <c r="AG20" s="75" t="s">
        <v>151</v>
      </c>
      <c r="AH20" s="75" t="s">
        <v>123</v>
      </c>
      <c r="AI20" s="75" t="s">
        <v>226</v>
      </c>
      <c r="AJ20" s="75" t="s">
        <v>227</v>
      </c>
    </row>
    <row r="21" spans="1:36" ht="12.75">
      <c r="A21" s="75" t="s">
        <v>228</v>
      </c>
      <c r="B21" s="75" t="s">
        <v>229</v>
      </c>
      <c r="C21" s="75" t="s">
        <v>230</v>
      </c>
      <c r="D21" s="76" t="s">
        <v>231</v>
      </c>
      <c r="E21" s="76">
        <f t="shared" si="1"/>
        <v>853</v>
      </c>
      <c r="F21" s="76">
        <f>VLOOKUP(A21,UsebyCode,4,FALSE)</f>
        <v>59</v>
      </c>
      <c r="G21" s="111">
        <f t="shared" si="0"/>
        <v>14.457627118644067</v>
      </c>
      <c r="I21" s="75" t="s">
        <v>232</v>
      </c>
      <c r="J21" s="75" t="s">
        <v>233</v>
      </c>
      <c r="K21" s="75" t="s">
        <v>68</v>
      </c>
      <c r="L21" s="75" t="s">
        <v>234</v>
      </c>
      <c r="M21" s="75" t="s">
        <v>48</v>
      </c>
      <c r="P21" s="75" t="s">
        <v>49</v>
      </c>
      <c r="Q21" s="75" t="s">
        <v>49</v>
      </c>
      <c r="R21" s="75" t="s">
        <v>21</v>
      </c>
      <c r="S21" s="75" t="s">
        <v>22</v>
      </c>
      <c r="U21" s="75" t="s">
        <v>24</v>
      </c>
      <c r="X21" s="75" t="s">
        <v>27</v>
      </c>
      <c r="Y21" s="75" t="s">
        <v>50</v>
      </c>
      <c r="Z21" s="75" t="s">
        <v>151</v>
      </c>
      <c r="AA21" s="75" t="s">
        <v>235</v>
      </c>
      <c r="AB21" s="75" t="s">
        <v>127</v>
      </c>
      <c r="AC21" s="75" t="s">
        <v>236</v>
      </c>
      <c r="AD21" s="75" t="s">
        <v>55</v>
      </c>
      <c r="AE21" s="75" t="s">
        <v>56</v>
      </c>
      <c r="AF21" s="75" t="s">
        <v>57</v>
      </c>
      <c r="AG21" s="75" t="s">
        <v>237</v>
      </c>
      <c r="AH21" s="75" t="s">
        <v>75</v>
      </c>
      <c r="AI21" s="75" t="s">
        <v>238</v>
      </c>
      <c r="AJ21" s="75" t="s">
        <v>239</v>
      </c>
    </row>
    <row r="22" spans="1:36" ht="12.75">
      <c r="A22" s="75" t="s">
        <v>240</v>
      </c>
      <c r="B22" s="75" t="s">
        <v>241</v>
      </c>
      <c r="C22" s="75" t="s">
        <v>242</v>
      </c>
      <c r="D22" s="76" t="s">
        <v>243</v>
      </c>
      <c r="E22" s="76">
        <f t="shared" si="1"/>
        <v>1445</v>
      </c>
      <c r="F22" s="76">
        <f>VLOOKUP(A22,UsebyCode,4,FALSE)</f>
        <v>614</v>
      </c>
      <c r="G22" s="111">
        <f t="shared" si="0"/>
        <v>2.3534201954397393</v>
      </c>
      <c r="I22" s="75" t="s">
        <v>244</v>
      </c>
      <c r="J22" s="75" t="s">
        <v>245</v>
      </c>
      <c r="K22" s="75" t="s">
        <v>68</v>
      </c>
      <c r="L22" s="75" t="s">
        <v>246</v>
      </c>
      <c r="M22" s="75" t="s">
        <v>70</v>
      </c>
      <c r="N22" s="67" t="s">
        <v>71</v>
      </c>
      <c r="O22" s="67" t="s">
        <v>49</v>
      </c>
      <c r="P22" s="75" t="s">
        <v>49</v>
      </c>
      <c r="Q22" s="75" t="s">
        <v>49</v>
      </c>
      <c r="R22" s="75" t="s">
        <v>21</v>
      </c>
      <c r="S22" s="75" t="s">
        <v>22</v>
      </c>
      <c r="U22" s="75" t="s">
        <v>24</v>
      </c>
      <c r="X22" s="75" t="s">
        <v>27</v>
      </c>
      <c r="Y22" s="75" t="s">
        <v>50</v>
      </c>
      <c r="Z22" s="75" t="s">
        <v>247</v>
      </c>
      <c r="AA22" s="75" t="s">
        <v>248</v>
      </c>
      <c r="AB22" s="75" t="s">
        <v>170</v>
      </c>
      <c r="AC22" s="75" t="s">
        <v>225</v>
      </c>
      <c r="AD22" s="75" t="s">
        <v>55</v>
      </c>
      <c r="AE22" s="75" t="s">
        <v>56</v>
      </c>
      <c r="AF22" s="75" t="s">
        <v>57</v>
      </c>
      <c r="AG22" s="75" t="s">
        <v>249</v>
      </c>
      <c r="AH22" s="75" t="s">
        <v>170</v>
      </c>
      <c r="AI22" s="75" t="s">
        <v>250</v>
      </c>
      <c r="AJ22" s="75" t="s">
        <v>251</v>
      </c>
    </row>
    <row r="23" spans="1:36" ht="12.75">
      <c r="A23" s="75" t="s">
        <v>252</v>
      </c>
      <c r="B23" s="75" t="s">
        <v>253</v>
      </c>
      <c r="C23" s="75" t="s">
        <v>254</v>
      </c>
      <c r="D23" s="76" t="s">
        <v>255</v>
      </c>
      <c r="E23" s="76">
        <f t="shared" si="1"/>
        <v>1582</v>
      </c>
      <c r="F23" s="76">
        <f>VLOOKUP(A23,UsebyCode,4,FALSE)</f>
        <v>180</v>
      </c>
      <c r="G23" s="111">
        <f t="shared" si="0"/>
        <v>8.7888888888888896</v>
      </c>
      <c r="I23" s="75" t="s">
        <v>256</v>
      </c>
      <c r="J23" s="75" t="s">
        <v>257</v>
      </c>
      <c r="K23" s="75" t="s">
        <v>68</v>
      </c>
      <c r="L23" s="75" t="s">
        <v>258</v>
      </c>
      <c r="M23" s="75" t="s">
        <v>70</v>
      </c>
      <c r="N23" s="67" t="s">
        <v>71</v>
      </c>
      <c r="O23" s="67" t="s">
        <v>49</v>
      </c>
      <c r="P23" s="75" t="s">
        <v>49</v>
      </c>
      <c r="Q23" s="75" t="s">
        <v>49</v>
      </c>
      <c r="R23" s="75" t="s">
        <v>21</v>
      </c>
      <c r="S23" s="75" t="s">
        <v>22</v>
      </c>
      <c r="U23" s="75" t="s">
        <v>24</v>
      </c>
      <c r="X23" s="75" t="s">
        <v>27</v>
      </c>
      <c r="Y23" s="75" t="s">
        <v>50</v>
      </c>
      <c r="Z23" s="75" t="s">
        <v>259</v>
      </c>
      <c r="AA23" s="75" t="s">
        <v>260</v>
      </c>
      <c r="AB23" s="75" t="s">
        <v>170</v>
      </c>
      <c r="AC23" s="75" t="s">
        <v>261</v>
      </c>
      <c r="AD23" s="75" t="s">
        <v>55</v>
      </c>
      <c r="AE23" s="75" t="s">
        <v>56</v>
      </c>
      <c r="AF23" s="75" t="s">
        <v>57</v>
      </c>
      <c r="AG23" s="75" t="s">
        <v>262</v>
      </c>
      <c r="AH23" s="75" t="s">
        <v>59</v>
      </c>
      <c r="AI23" s="75" t="s">
        <v>263</v>
      </c>
      <c r="AJ23" s="75" t="s">
        <v>264</v>
      </c>
    </row>
    <row r="24" spans="1:36" ht="12.75">
      <c r="A24" s="75" t="s">
        <v>265</v>
      </c>
      <c r="B24" s="75" t="s">
        <v>266</v>
      </c>
      <c r="C24" s="75" t="s">
        <v>267</v>
      </c>
      <c r="D24" s="76" t="s">
        <v>268</v>
      </c>
      <c r="E24" s="76">
        <f t="shared" si="1"/>
        <v>2054</v>
      </c>
      <c r="F24" s="76">
        <f>VLOOKUP(A24,UsebyCode,4,FALSE)</f>
        <v>478</v>
      </c>
      <c r="G24" s="111">
        <f t="shared" si="0"/>
        <v>4.2970711297071134</v>
      </c>
      <c r="I24" s="75" t="s">
        <v>269</v>
      </c>
      <c r="J24" s="75" t="s">
        <v>270</v>
      </c>
      <c r="K24" s="75" t="s">
        <v>68</v>
      </c>
      <c r="L24" s="75" t="s">
        <v>271</v>
      </c>
      <c r="M24" s="75" t="s">
        <v>48</v>
      </c>
      <c r="P24" s="75" t="s">
        <v>49</v>
      </c>
      <c r="Q24" s="75" t="s">
        <v>49</v>
      </c>
      <c r="R24" s="75" t="s">
        <v>21</v>
      </c>
      <c r="S24" s="75" t="s">
        <v>22</v>
      </c>
      <c r="U24" s="75" t="s">
        <v>24</v>
      </c>
      <c r="X24" s="75" t="s">
        <v>27</v>
      </c>
      <c r="Y24" s="75" t="s">
        <v>50</v>
      </c>
      <c r="Z24" s="75" t="s">
        <v>210</v>
      </c>
      <c r="AA24" s="75" t="s">
        <v>211</v>
      </c>
      <c r="AB24" s="75" t="s">
        <v>170</v>
      </c>
      <c r="AC24" s="75" t="s">
        <v>272</v>
      </c>
      <c r="AD24" s="75" t="s">
        <v>55</v>
      </c>
      <c r="AE24" s="75" t="s">
        <v>56</v>
      </c>
      <c r="AF24" s="75" t="s">
        <v>57</v>
      </c>
      <c r="AG24" s="75" t="s">
        <v>214</v>
      </c>
      <c r="AH24" s="75" t="s">
        <v>75</v>
      </c>
      <c r="AJ24" s="75" t="s">
        <v>273</v>
      </c>
    </row>
    <row r="25" spans="1:36" ht="12.75">
      <c r="A25" s="75" t="s">
        <v>274</v>
      </c>
      <c r="B25" s="75" t="s">
        <v>275</v>
      </c>
      <c r="C25" s="75" t="s">
        <v>276</v>
      </c>
      <c r="D25" s="76" t="s">
        <v>277</v>
      </c>
      <c r="E25" s="76">
        <f t="shared" si="1"/>
        <v>2017</v>
      </c>
      <c r="F25" s="76">
        <f>VLOOKUP(A25,UsebyCode,4,FALSE)</f>
        <v>52</v>
      </c>
      <c r="G25" s="111">
        <f t="shared" si="0"/>
        <v>38.78846153846154</v>
      </c>
      <c r="I25" s="75" t="s">
        <v>278</v>
      </c>
      <c r="J25" s="75" t="s">
        <v>279</v>
      </c>
      <c r="K25" s="75" t="s">
        <v>280</v>
      </c>
      <c r="L25" s="75" t="s">
        <v>281</v>
      </c>
      <c r="M25" s="75" t="s">
        <v>48</v>
      </c>
      <c r="P25" s="75" t="s">
        <v>49</v>
      </c>
      <c r="Q25" s="75" t="s">
        <v>49</v>
      </c>
      <c r="R25" s="75" t="s">
        <v>21</v>
      </c>
      <c r="S25" s="75" t="s">
        <v>22</v>
      </c>
      <c r="X25" s="75" t="s">
        <v>27</v>
      </c>
      <c r="Y25" s="75" t="s">
        <v>50</v>
      </c>
      <c r="Z25" s="75" t="s">
        <v>282</v>
      </c>
      <c r="AA25" s="75" t="s">
        <v>283</v>
      </c>
      <c r="AB25" s="75" t="s">
        <v>53</v>
      </c>
      <c r="AC25" s="75" t="s">
        <v>284</v>
      </c>
      <c r="AD25" s="75" t="s">
        <v>55</v>
      </c>
      <c r="AE25" s="75" t="s">
        <v>56</v>
      </c>
      <c r="AF25" s="75" t="s">
        <v>57</v>
      </c>
      <c r="AG25" s="75" t="s">
        <v>285</v>
      </c>
      <c r="AH25" s="75" t="s">
        <v>53</v>
      </c>
      <c r="AI25" s="75" t="s">
        <v>286</v>
      </c>
      <c r="AJ25" s="75" t="s">
        <v>287</v>
      </c>
    </row>
    <row r="26" spans="1:36" ht="12.75">
      <c r="A26" s="75" t="s">
        <v>288</v>
      </c>
      <c r="B26" s="75" t="s">
        <v>289</v>
      </c>
      <c r="C26" s="75" t="s">
        <v>290</v>
      </c>
      <c r="D26" s="76" t="s">
        <v>291</v>
      </c>
      <c r="E26" s="76">
        <f t="shared" si="1"/>
        <v>3976</v>
      </c>
      <c r="F26" s="76">
        <f>VLOOKUP(A26,UsebyCode,4,FALSE)</f>
        <v>1</v>
      </c>
      <c r="G26" s="111">
        <f t="shared" si="0"/>
        <v>3976</v>
      </c>
      <c r="I26" s="75" t="s">
        <v>292</v>
      </c>
      <c r="J26" s="75" t="s">
        <v>293</v>
      </c>
      <c r="K26" s="75" t="s">
        <v>136</v>
      </c>
      <c r="L26" s="75" t="s">
        <v>294</v>
      </c>
      <c r="M26" s="75" t="s">
        <v>48</v>
      </c>
      <c r="P26" s="75" t="s">
        <v>49</v>
      </c>
      <c r="Q26" s="75" t="s">
        <v>49</v>
      </c>
      <c r="R26" s="75" t="s">
        <v>21</v>
      </c>
      <c r="S26" s="75" t="s">
        <v>22</v>
      </c>
      <c r="U26" s="75" t="s">
        <v>24</v>
      </c>
      <c r="X26" s="75" t="s">
        <v>27</v>
      </c>
      <c r="Y26" s="75" t="s">
        <v>50</v>
      </c>
      <c r="Z26" s="75" t="s">
        <v>295</v>
      </c>
      <c r="AA26" s="75" t="s">
        <v>296</v>
      </c>
      <c r="AB26" s="75" t="s">
        <v>170</v>
      </c>
      <c r="AC26" s="75" t="s">
        <v>297</v>
      </c>
      <c r="AD26" s="75" t="s">
        <v>55</v>
      </c>
      <c r="AE26" s="75" t="s">
        <v>56</v>
      </c>
      <c r="AF26" s="75" t="s">
        <v>57</v>
      </c>
      <c r="AG26" s="75" t="s">
        <v>298</v>
      </c>
      <c r="AH26" s="75" t="s">
        <v>170</v>
      </c>
      <c r="AI26" s="75" t="s">
        <v>299</v>
      </c>
      <c r="AJ26" s="75" t="s">
        <v>300</v>
      </c>
    </row>
    <row r="27" spans="1:36" ht="12.75">
      <c r="A27" s="75" t="s">
        <v>301</v>
      </c>
      <c r="B27" s="75" t="s">
        <v>302</v>
      </c>
      <c r="C27" s="75" t="s">
        <v>303</v>
      </c>
      <c r="D27" s="76" t="s">
        <v>304</v>
      </c>
      <c r="E27" s="76">
        <f t="shared" si="1"/>
        <v>1655</v>
      </c>
      <c r="F27" s="76">
        <f>VLOOKUP(A27,UsebyCode,4,FALSE)</f>
        <v>272</v>
      </c>
      <c r="G27" s="111">
        <f t="shared" si="0"/>
        <v>6.0845588235294121</v>
      </c>
      <c r="I27" s="75" t="s">
        <v>305</v>
      </c>
      <c r="J27" s="75" t="s">
        <v>306</v>
      </c>
      <c r="K27" s="75" t="s">
        <v>280</v>
      </c>
      <c r="L27" s="75" t="s">
        <v>307</v>
      </c>
      <c r="M27" s="75" t="s">
        <v>70</v>
      </c>
      <c r="N27" s="67" t="s">
        <v>71</v>
      </c>
      <c r="O27" s="67" t="s">
        <v>49</v>
      </c>
      <c r="P27" s="75" t="s">
        <v>49</v>
      </c>
      <c r="Q27" s="75" t="s">
        <v>49</v>
      </c>
      <c r="R27" s="75" t="s">
        <v>21</v>
      </c>
      <c r="S27" s="75" t="s">
        <v>22</v>
      </c>
      <c r="U27" s="75" t="s">
        <v>24</v>
      </c>
      <c r="X27" s="75" t="s">
        <v>27</v>
      </c>
      <c r="Y27" s="75" t="s">
        <v>50</v>
      </c>
      <c r="Z27" s="75" t="s">
        <v>59</v>
      </c>
      <c r="AA27" s="75" t="s">
        <v>308</v>
      </c>
      <c r="AB27" s="75" t="s">
        <v>75</v>
      </c>
      <c r="AC27" s="75" t="s">
        <v>57</v>
      </c>
      <c r="AD27" s="75" t="s">
        <v>55</v>
      </c>
      <c r="AE27" s="75" t="s">
        <v>56</v>
      </c>
      <c r="AF27" s="75" t="s">
        <v>57</v>
      </c>
      <c r="AG27" s="75" t="s">
        <v>56</v>
      </c>
      <c r="AH27" s="75" t="s">
        <v>53</v>
      </c>
      <c r="AI27" s="75" t="s">
        <v>299</v>
      </c>
      <c r="AJ27" s="75" t="s">
        <v>309</v>
      </c>
    </row>
    <row r="28" spans="1:36" ht="12.75">
      <c r="A28" s="75" t="s">
        <v>310</v>
      </c>
      <c r="B28" s="75" t="s">
        <v>311</v>
      </c>
      <c r="C28" s="75" t="s">
        <v>312</v>
      </c>
      <c r="D28" s="76" t="s">
        <v>313</v>
      </c>
      <c r="E28" s="76">
        <f t="shared" si="1"/>
        <v>88</v>
      </c>
      <c r="F28" s="76">
        <f>VLOOKUP(A28,UsebyCode,4,FALSE)</f>
        <v>8</v>
      </c>
      <c r="G28" s="111">
        <f t="shared" si="0"/>
        <v>11</v>
      </c>
      <c r="I28" s="75" t="s">
        <v>314</v>
      </c>
      <c r="J28" s="75" t="s">
        <v>315</v>
      </c>
      <c r="K28" s="75" t="s">
        <v>294</v>
      </c>
      <c r="L28" s="75" t="s">
        <v>316</v>
      </c>
      <c r="M28" s="75" t="s">
        <v>48</v>
      </c>
      <c r="P28" s="75" t="s">
        <v>49</v>
      </c>
      <c r="Q28" s="75" t="s">
        <v>49</v>
      </c>
      <c r="R28" s="75" t="s">
        <v>21</v>
      </c>
      <c r="T28" s="75" t="s">
        <v>23</v>
      </c>
      <c r="X28" s="75" t="s">
        <v>27</v>
      </c>
      <c r="Y28" s="75" t="s">
        <v>317</v>
      </c>
      <c r="Z28" s="75" t="s">
        <v>56</v>
      </c>
      <c r="AA28" s="75" t="s">
        <v>99</v>
      </c>
      <c r="AB28" s="75" t="s">
        <v>59</v>
      </c>
      <c r="AI28" s="75" t="s">
        <v>318</v>
      </c>
      <c r="AJ28" s="75"/>
    </row>
    <row r="29" spans="1:36" ht="12.75">
      <c r="A29" s="75" t="s">
        <v>319</v>
      </c>
      <c r="C29" s="75" t="s">
        <v>320</v>
      </c>
      <c r="D29" s="76" t="s">
        <v>321</v>
      </c>
      <c r="E29" s="76" t="e">
        <f t="shared" ref="E29:E46" si="2">VLOOKUP(A29,WileyPrintPrice,4,FALSE)</f>
        <v>#N/A</v>
      </c>
      <c r="F29" s="76">
        <f>VLOOKUP(A29,UsebyCode,4,FALSE)</f>
        <v>181</v>
      </c>
      <c r="G29" s="111" t="e">
        <f t="shared" si="0"/>
        <v>#N/A</v>
      </c>
      <c r="H29" s="75" t="s">
        <v>322</v>
      </c>
      <c r="I29" s="75" t="s">
        <v>323</v>
      </c>
      <c r="J29" s="75" t="s">
        <v>324</v>
      </c>
      <c r="K29" s="75" t="s">
        <v>280</v>
      </c>
      <c r="L29" s="75" t="s">
        <v>325</v>
      </c>
      <c r="M29" s="75" t="s">
        <v>70</v>
      </c>
      <c r="N29" s="67" t="s">
        <v>71</v>
      </c>
      <c r="P29" s="75" t="s">
        <v>49</v>
      </c>
      <c r="Q29" s="75" t="s">
        <v>49</v>
      </c>
      <c r="V29" s="75" t="s">
        <v>109</v>
      </c>
      <c r="Y29" s="75" t="s">
        <v>326</v>
      </c>
      <c r="Z29" s="75" t="s">
        <v>56</v>
      </c>
      <c r="AA29" s="75" t="s">
        <v>327</v>
      </c>
      <c r="AB29" s="75" t="s">
        <v>170</v>
      </c>
      <c r="AJ29" s="75"/>
    </row>
    <row r="30" spans="1:36" ht="12.75">
      <c r="A30" s="75" t="s">
        <v>328</v>
      </c>
      <c r="C30" s="75" t="s">
        <v>329</v>
      </c>
      <c r="D30" s="76" t="s">
        <v>330</v>
      </c>
      <c r="E30" s="76" t="e">
        <f t="shared" si="2"/>
        <v>#N/A</v>
      </c>
      <c r="F30" s="76" t="e">
        <f>VLOOKUP(A30,UsebyCode,4,FALSE)</f>
        <v>#N/A</v>
      </c>
      <c r="G30" s="111" t="e">
        <f t="shared" si="0"/>
        <v>#N/A</v>
      </c>
      <c r="I30" s="75" t="s">
        <v>331</v>
      </c>
      <c r="J30" s="75" t="s">
        <v>332</v>
      </c>
      <c r="K30" s="75" t="s">
        <v>333</v>
      </c>
      <c r="L30" s="75" t="s">
        <v>334</v>
      </c>
      <c r="M30" s="75" t="s">
        <v>70</v>
      </c>
      <c r="N30" s="67" t="s">
        <v>335</v>
      </c>
      <c r="P30" s="75" t="s">
        <v>49</v>
      </c>
      <c r="Q30" s="75" t="s">
        <v>49</v>
      </c>
      <c r="V30" s="75" t="s">
        <v>109</v>
      </c>
      <c r="Y30" s="75" t="s">
        <v>336</v>
      </c>
      <c r="Z30" s="75" t="s">
        <v>56</v>
      </c>
      <c r="AA30" s="75" t="s">
        <v>56</v>
      </c>
      <c r="AB30" s="75" t="s">
        <v>75</v>
      </c>
      <c r="AJ30" s="75"/>
    </row>
    <row r="31" spans="1:36" ht="12.75">
      <c r="A31" s="75" t="s">
        <v>337</v>
      </c>
      <c r="C31" s="75" t="s">
        <v>338</v>
      </c>
      <c r="D31" s="76" t="s">
        <v>339</v>
      </c>
      <c r="E31" s="76" t="e">
        <f t="shared" si="2"/>
        <v>#N/A</v>
      </c>
      <c r="F31" s="76">
        <f>VLOOKUP(A31,UsebyCode,4,FALSE)</f>
        <v>280</v>
      </c>
      <c r="G31" s="111" t="e">
        <f t="shared" si="0"/>
        <v>#N/A</v>
      </c>
      <c r="H31" s="75" t="s">
        <v>322</v>
      </c>
      <c r="I31" s="75" t="s">
        <v>340</v>
      </c>
      <c r="J31" s="75" t="s">
        <v>341</v>
      </c>
      <c r="K31" s="75" t="s">
        <v>333</v>
      </c>
      <c r="L31" s="75" t="s">
        <v>342</v>
      </c>
      <c r="M31" s="75" t="s">
        <v>70</v>
      </c>
      <c r="N31" s="67" t="s">
        <v>71</v>
      </c>
      <c r="P31" s="75" t="s">
        <v>49</v>
      </c>
      <c r="Q31" s="75" t="s">
        <v>49</v>
      </c>
      <c r="V31" s="75" t="s">
        <v>109</v>
      </c>
      <c r="Y31" s="75" t="s">
        <v>343</v>
      </c>
      <c r="Z31" s="75" t="s">
        <v>56</v>
      </c>
      <c r="AA31" s="75" t="s">
        <v>86</v>
      </c>
      <c r="AB31" s="75" t="s">
        <v>170</v>
      </c>
      <c r="AJ31" s="75" t="s">
        <v>344</v>
      </c>
    </row>
    <row r="32" spans="1:36" ht="12.75">
      <c r="A32" s="75">
        <v>2528</v>
      </c>
      <c r="B32" s="75" t="s">
        <v>345</v>
      </c>
      <c r="C32" s="75" t="s">
        <v>346</v>
      </c>
      <c r="D32" s="76" t="s">
        <v>347</v>
      </c>
      <c r="E32" s="76" t="e">
        <f t="shared" si="2"/>
        <v>#N/A</v>
      </c>
      <c r="F32" s="76">
        <f>VLOOKUP(A32,UsebyCode,4,FALSE)</f>
        <v>2855</v>
      </c>
      <c r="G32" s="111" t="e">
        <f t="shared" si="0"/>
        <v>#N/A</v>
      </c>
      <c r="H32" s="75" t="s">
        <v>322</v>
      </c>
      <c r="I32" s="75" t="s">
        <v>348</v>
      </c>
      <c r="J32" s="75" t="s">
        <v>349</v>
      </c>
      <c r="K32" s="75" t="s">
        <v>333</v>
      </c>
      <c r="L32" s="75" t="s">
        <v>350</v>
      </c>
      <c r="M32" s="75" t="s">
        <v>70</v>
      </c>
      <c r="N32" s="67" t="s">
        <v>71</v>
      </c>
      <c r="O32" s="67" t="s">
        <v>49</v>
      </c>
      <c r="P32" s="75" t="s">
        <v>49</v>
      </c>
      <c r="Q32" s="75" t="s">
        <v>49</v>
      </c>
      <c r="V32" s="75" t="s">
        <v>109</v>
      </c>
      <c r="Y32" s="75" t="s">
        <v>351</v>
      </c>
      <c r="Z32" s="75" t="s">
        <v>56</v>
      </c>
      <c r="AA32" s="75" t="s">
        <v>200</v>
      </c>
      <c r="AB32" s="75" t="s">
        <v>88</v>
      </c>
      <c r="AJ32" s="75" t="s">
        <v>352</v>
      </c>
    </row>
    <row r="33" spans="1:36" ht="12.75">
      <c r="A33" s="75">
        <v>2266</v>
      </c>
      <c r="B33" s="75" t="s">
        <v>353</v>
      </c>
      <c r="C33" s="75" t="s">
        <v>354</v>
      </c>
      <c r="D33" s="76" t="s">
        <v>355</v>
      </c>
      <c r="E33" s="76" t="e">
        <f t="shared" si="2"/>
        <v>#N/A</v>
      </c>
      <c r="F33" s="76">
        <f>VLOOKUP(A33,UsebyCode,4,FALSE)</f>
        <v>390</v>
      </c>
      <c r="G33" s="111" t="e">
        <f t="shared" si="0"/>
        <v>#N/A</v>
      </c>
      <c r="I33" s="75" t="s">
        <v>356</v>
      </c>
      <c r="J33" s="75" t="s">
        <v>357</v>
      </c>
      <c r="K33" s="75" t="s">
        <v>333</v>
      </c>
      <c r="L33" s="75" t="s">
        <v>350</v>
      </c>
      <c r="M33" s="75" t="s">
        <v>70</v>
      </c>
      <c r="N33" s="67" t="s">
        <v>71</v>
      </c>
      <c r="O33" s="67" t="s">
        <v>49</v>
      </c>
      <c r="P33" s="75" t="s">
        <v>49</v>
      </c>
      <c r="Q33" s="75" t="s">
        <v>49</v>
      </c>
      <c r="R33" s="67" t="s">
        <v>21</v>
      </c>
      <c r="S33" s="67" t="s">
        <v>22</v>
      </c>
      <c r="V33" s="75"/>
      <c r="X33" s="67" t="s">
        <v>27</v>
      </c>
      <c r="Y33" s="75" t="s">
        <v>317</v>
      </c>
      <c r="Z33" s="75" t="s">
        <v>56</v>
      </c>
      <c r="AA33" s="75" t="s">
        <v>358</v>
      </c>
      <c r="AB33" s="75" t="s">
        <v>170</v>
      </c>
      <c r="AJ33" s="75" t="s">
        <v>359</v>
      </c>
    </row>
    <row r="34" spans="1:36" ht="12.75">
      <c r="A34" s="75">
        <v>2126</v>
      </c>
      <c r="B34" s="75" t="s">
        <v>360</v>
      </c>
      <c r="C34" s="75" t="s">
        <v>361</v>
      </c>
      <c r="D34" s="76" t="s">
        <v>362</v>
      </c>
      <c r="E34" s="76" t="e">
        <f t="shared" si="2"/>
        <v>#N/A</v>
      </c>
      <c r="F34" s="76">
        <f>VLOOKUP(A34,UsebyCode,4,FALSE)</f>
        <v>4131</v>
      </c>
      <c r="G34" s="111" t="e">
        <f t="shared" si="0"/>
        <v>#N/A</v>
      </c>
      <c r="I34" s="75" t="s">
        <v>363</v>
      </c>
      <c r="J34" s="75" t="s">
        <v>364</v>
      </c>
      <c r="K34" s="75" t="s">
        <v>333</v>
      </c>
      <c r="L34" s="75" t="s">
        <v>350</v>
      </c>
      <c r="M34" s="75" t="s">
        <v>48</v>
      </c>
      <c r="P34" s="75" t="s">
        <v>49</v>
      </c>
      <c r="Q34" s="75" t="s">
        <v>49</v>
      </c>
      <c r="R34" s="75" t="s">
        <v>21</v>
      </c>
      <c r="S34" s="75" t="s">
        <v>22</v>
      </c>
      <c r="X34" s="75" t="s">
        <v>27</v>
      </c>
      <c r="Y34" s="75" t="s">
        <v>50</v>
      </c>
      <c r="Z34" s="75" t="s">
        <v>365</v>
      </c>
      <c r="AA34" s="75" t="s">
        <v>366</v>
      </c>
      <c r="AB34" s="75" t="s">
        <v>154</v>
      </c>
      <c r="AC34" s="75" t="s">
        <v>367</v>
      </c>
      <c r="AD34" s="75" t="s">
        <v>55</v>
      </c>
      <c r="AE34" s="75" t="s">
        <v>56</v>
      </c>
      <c r="AF34" s="75" t="s">
        <v>57</v>
      </c>
      <c r="AG34" s="75" t="s">
        <v>86</v>
      </c>
      <c r="AH34" s="75" t="s">
        <v>75</v>
      </c>
      <c r="AJ34" s="75" t="s">
        <v>368</v>
      </c>
    </row>
    <row r="35" spans="1:36" ht="12.75">
      <c r="A35" s="75">
        <v>2087</v>
      </c>
      <c r="B35" s="75" t="s">
        <v>369</v>
      </c>
      <c r="C35" s="75" t="s">
        <v>370</v>
      </c>
      <c r="D35" s="76" t="s">
        <v>371</v>
      </c>
      <c r="E35" s="76" t="e">
        <f t="shared" si="2"/>
        <v>#N/A</v>
      </c>
      <c r="F35" s="76">
        <f>VLOOKUP(A35,UsebyCode,4,FALSE)</f>
        <v>1428</v>
      </c>
      <c r="G35" s="111" t="e">
        <f t="shared" si="0"/>
        <v>#N/A</v>
      </c>
      <c r="H35" s="75" t="s">
        <v>322</v>
      </c>
      <c r="I35" s="75" t="s">
        <v>372</v>
      </c>
      <c r="J35" s="75" t="s">
        <v>373</v>
      </c>
      <c r="K35" s="75" t="s">
        <v>333</v>
      </c>
      <c r="L35" s="75" t="s">
        <v>350</v>
      </c>
      <c r="M35" s="75" t="s">
        <v>70</v>
      </c>
      <c r="N35" s="67" t="s">
        <v>71</v>
      </c>
      <c r="O35" s="67" t="s">
        <v>49</v>
      </c>
      <c r="P35" s="75" t="s">
        <v>49</v>
      </c>
      <c r="Q35" s="75" t="s">
        <v>49</v>
      </c>
      <c r="V35" s="75" t="s">
        <v>109</v>
      </c>
      <c r="Y35" s="75" t="s">
        <v>374</v>
      </c>
      <c r="Z35" s="75" t="s">
        <v>56</v>
      </c>
      <c r="AA35" s="75" t="s">
        <v>127</v>
      </c>
      <c r="AB35" s="75" t="s">
        <v>308</v>
      </c>
      <c r="AJ35" s="75" t="s">
        <v>375</v>
      </c>
    </row>
    <row r="36" spans="1:36" ht="12.75">
      <c r="A36" s="75">
        <v>2089</v>
      </c>
      <c r="B36" s="75" t="s">
        <v>376</v>
      </c>
      <c r="C36" s="75" t="s">
        <v>377</v>
      </c>
      <c r="D36" s="76" t="s">
        <v>378</v>
      </c>
      <c r="E36" s="76" t="e">
        <f t="shared" si="2"/>
        <v>#N/A</v>
      </c>
      <c r="F36" s="76">
        <f>VLOOKUP(A36,UsebyCode,4,FALSE)</f>
        <v>11535</v>
      </c>
      <c r="G36" s="111" t="e">
        <f t="shared" si="0"/>
        <v>#N/A</v>
      </c>
      <c r="I36" s="75" t="s">
        <v>379</v>
      </c>
      <c r="J36" s="75" t="s">
        <v>380</v>
      </c>
      <c r="K36" s="75" t="s">
        <v>333</v>
      </c>
      <c r="L36" s="75" t="s">
        <v>350</v>
      </c>
      <c r="M36" s="75" t="s">
        <v>48</v>
      </c>
      <c r="P36" s="75" t="s">
        <v>49</v>
      </c>
      <c r="Q36" s="75" t="s">
        <v>49</v>
      </c>
      <c r="R36" s="75" t="s">
        <v>21</v>
      </c>
      <c r="S36" s="75" t="s">
        <v>22</v>
      </c>
      <c r="X36" s="75" t="s">
        <v>27</v>
      </c>
      <c r="Y36" s="75" t="s">
        <v>381</v>
      </c>
      <c r="Z36" s="75" t="s">
        <v>123</v>
      </c>
      <c r="AA36" s="75" t="s">
        <v>382</v>
      </c>
      <c r="AB36" s="75" t="s">
        <v>154</v>
      </c>
      <c r="AC36" s="75" t="s">
        <v>383</v>
      </c>
      <c r="AD36" s="75" t="s">
        <v>55</v>
      </c>
      <c r="AE36" s="75" t="s">
        <v>56</v>
      </c>
      <c r="AF36" s="75" t="s">
        <v>50</v>
      </c>
      <c r="AG36" s="75" t="s">
        <v>200</v>
      </c>
      <c r="AH36" s="75" t="s">
        <v>384</v>
      </c>
      <c r="AJ36" s="75" t="s">
        <v>385</v>
      </c>
    </row>
    <row r="37" spans="1:36" ht="12.75">
      <c r="A37" s="75" t="s">
        <v>386</v>
      </c>
      <c r="C37" s="75" t="s">
        <v>387</v>
      </c>
      <c r="D37" s="76" t="s">
        <v>388</v>
      </c>
      <c r="E37" s="76" t="e">
        <f t="shared" si="2"/>
        <v>#N/A</v>
      </c>
      <c r="F37" s="76">
        <f>VLOOKUP(A37,UsebyCode,4,FALSE)</f>
        <v>748</v>
      </c>
      <c r="G37" s="111" t="e">
        <f t="shared" si="0"/>
        <v>#N/A</v>
      </c>
      <c r="H37" s="75" t="s">
        <v>322</v>
      </c>
      <c r="I37" s="75" t="s">
        <v>389</v>
      </c>
      <c r="J37" s="75" t="s">
        <v>390</v>
      </c>
      <c r="K37" s="75" t="s">
        <v>333</v>
      </c>
      <c r="L37" s="75" t="s">
        <v>391</v>
      </c>
      <c r="M37" s="75" t="s">
        <v>70</v>
      </c>
      <c r="N37" s="67" t="s">
        <v>71</v>
      </c>
      <c r="P37" s="75" t="s">
        <v>49</v>
      </c>
      <c r="Q37" s="75" t="s">
        <v>49</v>
      </c>
      <c r="V37" s="75" t="s">
        <v>109</v>
      </c>
      <c r="Y37" s="75" t="s">
        <v>110</v>
      </c>
      <c r="Z37" s="75" t="s">
        <v>56</v>
      </c>
      <c r="AA37" s="75" t="s">
        <v>75</v>
      </c>
      <c r="AB37" s="75" t="s">
        <v>308</v>
      </c>
      <c r="AJ37" s="75" t="s">
        <v>392</v>
      </c>
    </row>
    <row r="38" spans="1:36" ht="12.75">
      <c r="A38" s="75" t="s">
        <v>393</v>
      </c>
      <c r="C38" s="75" t="s">
        <v>394</v>
      </c>
      <c r="D38" s="76" t="s">
        <v>395</v>
      </c>
      <c r="E38" s="76" t="e">
        <f t="shared" si="2"/>
        <v>#N/A</v>
      </c>
      <c r="F38" s="76">
        <f>VLOOKUP(A38,UsebyCode,4,FALSE)</f>
        <v>202</v>
      </c>
      <c r="G38" s="111" t="e">
        <f t="shared" si="0"/>
        <v>#N/A</v>
      </c>
      <c r="H38" s="75" t="s">
        <v>322</v>
      </c>
      <c r="I38" s="75" t="s">
        <v>396</v>
      </c>
      <c r="J38" s="75" t="s">
        <v>397</v>
      </c>
      <c r="K38" s="75" t="s">
        <v>333</v>
      </c>
      <c r="L38" s="75" t="s">
        <v>350</v>
      </c>
      <c r="M38" s="75" t="s">
        <v>70</v>
      </c>
      <c r="N38" s="67" t="s">
        <v>71</v>
      </c>
      <c r="P38" s="75" t="s">
        <v>49</v>
      </c>
      <c r="Q38" s="75" t="s">
        <v>49</v>
      </c>
      <c r="V38" s="75" t="s">
        <v>109</v>
      </c>
      <c r="Y38" s="75" t="s">
        <v>398</v>
      </c>
      <c r="Z38" s="75" t="s">
        <v>399</v>
      </c>
      <c r="AA38" s="75" t="s">
        <v>53</v>
      </c>
      <c r="AB38" s="75" t="s">
        <v>170</v>
      </c>
      <c r="AJ38" s="75" t="s">
        <v>400</v>
      </c>
    </row>
    <row r="39" spans="1:36" ht="12.75">
      <c r="A39" s="75" t="s">
        <v>401</v>
      </c>
      <c r="C39" s="75" t="s">
        <v>402</v>
      </c>
      <c r="D39" s="76" t="s">
        <v>403</v>
      </c>
      <c r="E39" s="76" t="e">
        <f t="shared" si="2"/>
        <v>#N/A</v>
      </c>
      <c r="F39" s="76">
        <f>VLOOKUP(A39,UsebyCode,4,FALSE)</f>
        <v>404</v>
      </c>
      <c r="G39" s="111" t="e">
        <f t="shared" si="0"/>
        <v>#N/A</v>
      </c>
      <c r="H39" s="75" t="s">
        <v>322</v>
      </c>
      <c r="I39" s="75" t="s">
        <v>404</v>
      </c>
      <c r="J39" s="75" t="s">
        <v>405</v>
      </c>
      <c r="K39" s="75" t="s">
        <v>333</v>
      </c>
      <c r="L39" s="75" t="s">
        <v>350</v>
      </c>
      <c r="M39" s="75" t="s">
        <v>70</v>
      </c>
      <c r="N39" s="67" t="s">
        <v>71</v>
      </c>
      <c r="P39" s="75" t="s">
        <v>49</v>
      </c>
      <c r="Q39" s="75" t="s">
        <v>49</v>
      </c>
      <c r="V39" s="75" t="s">
        <v>109</v>
      </c>
      <c r="Y39" s="75" t="s">
        <v>406</v>
      </c>
      <c r="Z39" s="75" t="s">
        <v>56</v>
      </c>
      <c r="AA39" s="75" t="s">
        <v>365</v>
      </c>
      <c r="AB39" s="75" t="s">
        <v>308</v>
      </c>
      <c r="AJ39" s="75" t="s">
        <v>407</v>
      </c>
    </row>
    <row r="40" spans="1:36" ht="12.75">
      <c r="A40" s="75" t="s">
        <v>408</v>
      </c>
      <c r="C40" s="75" t="s">
        <v>409</v>
      </c>
      <c r="D40" s="76" t="s">
        <v>410</v>
      </c>
      <c r="E40" s="76" t="e">
        <f t="shared" si="2"/>
        <v>#N/A</v>
      </c>
      <c r="F40" s="76">
        <f>VLOOKUP(A40,UsebyCode,4,FALSE)</f>
        <v>0</v>
      </c>
      <c r="G40" s="111" t="e">
        <f t="shared" si="0"/>
        <v>#N/A</v>
      </c>
      <c r="I40" s="75" t="s">
        <v>411</v>
      </c>
      <c r="J40" s="75" t="s">
        <v>412</v>
      </c>
      <c r="K40" s="75" t="s">
        <v>333</v>
      </c>
      <c r="L40" s="75" t="s">
        <v>413</v>
      </c>
      <c r="M40" s="75" t="s">
        <v>70</v>
      </c>
      <c r="N40" s="67" t="s">
        <v>71</v>
      </c>
      <c r="P40" s="75" t="s">
        <v>49</v>
      </c>
      <c r="Q40" s="75" t="s">
        <v>49</v>
      </c>
      <c r="V40" s="75" t="s">
        <v>109</v>
      </c>
      <c r="Y40" s="75" t="s">
        <v>414</v>
      </c>
      <c r="Z40" s="75" t="s">
        <v>56</v>
      </c>
      <c r="AA40" s="75" t="s">
        <v>59</v>
      </c>
      <c r="AB40" s="75" t="s">
        <v>170</v>
      </c>
      <c r="AJ40" s="75"/>
    </row>
    <row r="41" spans="1:36" ht="12.75">
      <c r="A41" s="75" t="s">
        <v>415</v>
      </c>
      <c r="C41" s="75" t="s">
        <v>416</v>
      </c>
      <c r="D41" s="76" t="s">
        <v>417</v>
      </c>
      <c r="E41" s="76" t="e">
        <f t="shared" si="2"/>
        <v>#N/A</v>
      </c>
      <c r="F41" s="76">
        <f>VLOOKUP(A41,UsebyCode,4,FALSE)</f>
        <v>52</v>
      </c>
      <c r="G41" s="111" t="e">
        <f t="shared" si="0"/>
        <v>#N/A</v>
      </c>
      <c r="H41" s="75" t="s">
        <v>322</v>
      </c>
      <c r="I41" s="75" t="s">
        <v>418</v>
      </c>
      <c r="J41" s="75" t="s">
        <v>419</v>
      </c>
      <c r="K41" s="75" t="s">
        <v>148</v>
      </c>
      <c r="L41" s="75" t="s">
        <v>420</v>
      </c>
      <c r="M41" s="75" t="s">
        <v>70</v>
      </c>
      <c r="N41" s="67" t="s">
        <v>71</v>
      </c>
      <c r="P41" s="75" t="s">
        <v>49</v>
      </c>
      <c r="Q41" s="75" t="s">
        <v>49</v>
      </c>
      <c r="V41" s="75" t="s">
        <v>109</v>
      </c>
      <c r="Y41" s="75" t="s">
        <v>326</v>
      </c>
      <c r="Z41" s="75" t="s">
        <v>56</v>
      </c>
      <c r="AA41" s="75" t="s">
        <v>327</v>
      </c>
      <c r="AB41" s="75" t="s">
        <v>170</v>
      </c>
      <c r="AJ41" s="75"/>
    </row>
    <row r="42" spans="1:36" ht="12.75">
      <c r="A42" s="75">
        <v>2258</v>
      </c>
      <c r="B42" s="75" t="s">
        <v>421</v>
      </c>
      <c r="C42" s="75" t="s">
        <v>422</v>
      </c>
      <c r="D42" s="76" t="s">
        <v>423</v>
      </c>
      <c r="E42" s="76" t="e">
        <f t="shared" si="2"/>
        <v>#N/A</v>
      </c>
      <c r="F42" s="76">
        <f>VLOOKUP(A42,UsebyCode,4,FALSE)</f>
        <v>38</v>
      </c>
      <c r="G42" s="111" t="e">
        <f t="shared" si="0"/>
        <v>#N/A</v>
      </c>
      <c r="I42" s="75" t="s">
        <v>424</v>
      </c>
      <c r="J42" s="75" t="s">
        <v>425</v>
      </c>
      <c r="K42" s="75" t="s">
        <v>426</v>
      </c>
      <c r="L42" s="75" t="s">
        <v>427</v>
      </c>
      <c r="M42" s="75" t="s">
        <v>70</v>
      </c>
      <c r="N42" s="67" t="s">
        <v>71</v>
      </c>
      <c r="O42" s="67" t="s">
        <v>49</v>
      </c>
      <c r="P42" s="75" t="s">
        <v>49</v>
      </c>
      <c r="Q42" s="75" t="s">
        <v>49</v>
      </c>
      <c r="R42" s="67" t="s">
        <v>21</v>
      </c>
      <c r="S42" s="67" t="s">
        <v>22</v>
      </c>
      <c r="U42" s="67" t="s">
        <v>24</v>
      </c>
      <c r="V42" s="75"/>
      <c r="X42" s="67" t="s">
        <v>27</v>
      </c>
      <c r="Y42" s="75" t="s">
        <v>317</v>
      </c>
      <c r="Z42" s="75" t="s">
        <v>428</v>
      </c>
      <c r="AA42" s="75" t="s">
        <v>429</v>
      </c>
      <c r="AB42" s="75">
        <v>24</v>
      </c>
      <c r="AC42" s="75" t="s">
        <v>430</v>
      </c>
      <c r="AD42" s="75" t="s">
        <v>55</v>
      </c>
      <c r="AE42" s="75" t="s">
        <v>56</v>
      </c>
      <c r="AF42" s="75" t="s">
        <v>381</v>
      </c>
      <c r="AG42" s="75" t="s">
        <v>431</v>
      </c>
      <c r="AH42" s="75" t="s">
        <v>127</v>
      </c>
      <c r="AJ42" s="75" t="s">
        <v>432</v>
      </c>
    </row>
    <row r="43" spans="1:36" ht="12.75">
      <c r="A43" s="75" t="s">
        <v>433</v>
      </c>
      <c r="C43" s="75" t="s">
        <v>434</v>
      </c>
      <c r="D43" s="76" t="s">
        <v>435</v>
      </c>
      <c r="E43" s="76" t="e">
        <f t="shared" si="2"/>
        <v>#N/A</v>
      </c>
      <c r="F43" s="76">
        <f>VLOOKUP(A43,UsebyCode,4,FALSE)</f>
        <v>0</v>
      </c>
      <c r="G43" s="111" t="e">
        <f t="shared" si="0"/>
        <v>#N/A</v>
      </c>
      <c r="I43" s="75" t="s">
        <v>436</v>
      </c>
      <c r="J43" s="75" t="s">
        <v>437</v>
      </c>
      <c r="K43" s="75" t="s">
        <v>333</v>
      </c>
      <c r="L43" s="75" t="s">
        <v>438</v>
      </c>
      <c r="M43" s="75" t="s">
        <v>70</v>
      </c>
      <c r="N43" s="67" t="s">
        <v>71</v>
      </c>
      <c r="P43" s="75" t="s">
        <v>49</v>
      </c>
      <c r="Q43" s="75" t="s">
        <v>49</v>
      </c>
      <c r="V43" s="75" t="s">
        <v>109</v>
      </c>
      <c r="Y43" s="75" t="s">
        <v>414</v>
      </c>
      <c r="Z43" s="75" t="s">
        <v>56</v>
      </c>
      <c r="AA43" s="75" t="s">
        <v>59</v>
      </c>
      <c r="AB43" s="75" t="s">
        <v>170</v>
      </c>
      <c r="AJ43" s="75"/>
    </row>
    <row r="44" spans="1:36" ht="12.75">
      <c r="A44" s="75" t="s">
        <v>439</v>
      </c>
      <c r="C44" s="75" t="s">
        <v>440</v>
      </c>
      <c r="D44" s="76" t="s">
        <v>441</v>
      </c>
      <c r="E44" s="76" t="e">
        <f t="shared" si="2"/>
        <v>#N/A</v>
      </c>
      <c r="F44" s="76">
        <f>VLOOKUP(A44,UsebyCode,4,FALSE)</f>
        <v>0</v>
      </c>
      <c r="G44" s="111" t="e">
        <f t="shared" si="0"/>
        <v>#N/A</v>
      </c>
      <c r="I44" s="75" t="s">
        <v>442</v>
      </c>
      <c r="J44" s="75" t="s">
        <v>443</v>
      </c>
      <c r="K44" s="75" t="s">
        <v>68</v>
      </c>
      <c r="L44" s="75" t="s">
        <v>444</v>
      </c>
      <c r="M44" s="75" t="s">
        <v>70</v>
      </c>
      <c r="N44" s="67" t="s">
        <v>71</v>
      </c>
      <c r="P44" s="75" t="s">
        <v>49</v>
      </c>
      <c r="Q44" s="75" t="s">
        <v>49</v>
      </c>
      <c r="V44" s="75" t="s">
        <v>109</v>
      </c>
      <c r="Y44" s="75" t="s">
        <v>414</v>
      </c>
      <c r="Z44" s="75" t="s">
        <v>56</v>
      </c>
      <c r="AA44" s="75" t="s">
        <v>59</v>
      </c>
      <c r="AB44" s="75" t="s">
        <v>170</v>
      </c>
      <c r="AJ44" s="75"/>
    </row>
    <row r="45" spans="1:36" ht="12.75">
      <c r="A45" s="75" t="s">
        <v>445</v>
      </c>
      <c r="C45" s="75" t="s">
        <v>446</v>
      </c>
      <c r="D45" s="76" t="s">
        <v>447</v>
      </c>
      <c r="E45" s="76" t="e">
        <f t="shared" si="2"/>
        <v>#N/A</v>
      </c>
      <c r="F45" s="76">
        <f>VLOOKUP(A45,UsebyCode,4,FALSE)</f>
        <v>0</v>
      </c>
      <c r="G45" s="111" t="e">
        <f t="shared" si="0"/>
        <v>#N/A</v>
      </c>
      <c r="H45" s="67" t="s">
        <v>448</v>
      </c>
      <c r="I45" s="75" t="s">
        <v>449</v>
      </c>
      <c r="J45" s="75" t="s">
        <v>450</v>
      </c>
      <c r="K45" s="75" t="s">
        <v>68</v>
      </c>
      <c r="L45" s="75" t="s">
        <v>451</v>
      </c>
      <c r="M45" s="75" t="s">
        <v>70</v>
      </c>
      <c r="N45" s="67" t="s">
        <v>452</v>
      </c>
      <c r="P45" s="75" t="s">
        <v>49</v>
      </c>
      <c r="Q45" s="75" t="s">
        <v>49</v>
      </c>
      <c r="V45" s="75" t="s">
        <v>109</v>
      </c>
      <c r="Y45" s="75">
        <v>2018</v>
      </c>
      <c r="Z45" s="75">
        <v>1</v>
      </c>
      <c r="AA45" s="75">
        <v>1</v>
      </c>
      <c r="AB45" s="75">
        <v>4</v>
      </c>
      <c r="AJ45" s="75"/>
    </row>
    <row r="46" spans="1:36" ht="12.75">
      <c r="A46" s="75" t="s">
        <v>453</v>
      </c>
      <c r="C46" s="75" t="s">
        <v>454</v>
      </c>
      <c r="D46" s="76" t="s">
        <v>455</v>
      </c>
      <c r="E46" s="76" t="e">
        <f t="shared" si="2"/>
        <v>#N/A</v>
      </c>
      <c r="F46" s="76">
        <f>VLOOKUP(A46,UsebyCode,4,FALSE)</f>
        <v>15</v>
      </c>
      <c r="G46" s="111" t="e">
        <f t="shared" si="0"/>
        <v>#N/A</v>
      </c>
      <c r="I46" s="75" t="s">
        <v>456</v>
      </c>
      <c r="J46" s="75" t="s">
        <v>457</v>
      </c>
      <c r="K46" s="75" t="s">
        <v>68</v>
      </c>
      <c r="L46" s="75" t="s">
        <v>69</v>
      </c>
      <c r="M46" s="75" t="s">
        <v>70</v>
      </c>
      <c r="N46" s="67" t="s">
        <v>71</v>
      </c>
      <c r="P46" s="75" t="s">
        <v>49</v>
      </c>
      <c r="Q46" s="75" t="s">
        <v>49</v>
      </c>
      <c r="V46" s="75" t="s">
        <v>109</v>
      </c>
      <c r="Y46" s="75" t="s">
        <v>326</v>
      </c>
      <c r="Z46" s="75" t="s">
        <v>56</v>
      </c>
      <c r="AA46" s="75" t="s">
        <v>327</v>
      </c>
      <c r="AB46" s="75" t="s">
        <v>53</v>
      </c>
      <c r="AI46" s="75" t="s">
        <v>76</v>
      </c>
      <c r="AJ46" s="75"/>
    </row>
    <row r="47" spans="1:36" ht="25.5">
      <c r="A47" s="75" t="s">
        <v>458</v>
      </c>
      <c r="B47" s="75" t="s">
        <v>459</v>
      </c>
      <c r="C47" s="75" t="s">
        <v>460</v>
      </c>
      <c r="D47" s="76" t="s">
        <v>461</v>
      </c>
      <c r="E47" s="76">
        <f t="shared" ref="E47:E61" si="3">VLOOKUP(A47,WileyOnlinePrice,4,FALSE)</f>
        <v>2776</v>
      </c>
      <c r="F47" s="76">
        <f>VLOOKUP(A47,UsebyCode,4,FALSE)</f>
        <v>94</v>
      </c>
      <c r="G47" s="111">
        <f t="shared" si="0"/>
        <v>29.531914893617021</v>
      </c>
      <c r="I47" s="75" t="s">
        <v>462</v>
      </c>
      <c r="J47" s="75" t="s">
        <v>463</v>
      </c>
      <c r="K47" s="75" t="s">
        <v>136</v>
      </c>
      <c r="L47" s="75" t="s">
        <v>464</v>
      </c>
      <c r="M47" s="75" t="s">
        <v>48</v>
      </c>
      <c r="P47" s="75" t="s">
        <v>108</v>
      </c>
      <c r="Q47" s="75" t="s">
        <v>49</v>
      </c>
      <c r="R47" s="75" t="s">
        <v>21</v>
      </c>
      <c r="T47" s="75" t="s">
        <v>23</v>
      </c>
      <c r="X47" s="75" t="s">
        <v>27</v>
      </c>
      <c r="Y47" s="75" t="s">
        <v>50</v>
      </c>
      <c r="Z47" s="75" t="s">
        <v>465</v>
      </c>
      <c r="AA47" s="75" t="s">
        <v>466</v>
      </c>
      <c r="AB47" s="75" t="s">
        <v>73</v>
      </c>
      <c r="AJ47" s="75"/>
    </row>
    <row r="48" spans="1:36" ht="25.5">
      <c r="A48" s="75" t="s">
        <v>467</v>
      </c>
      <c r="B48" s="75" t="s">
        <v>468</v>
      </c>
      <c r="C48" s="75" t="s">
        <v>469</v>
      </c>
      <c r="D48" s="76" t="s">
        <v>470</v>
      </c>
      <c r="E48" s="76">
        <f t="shared" si="3"/>
        <v>2776</v>
      </c>
      <c r="F48" s="76">
        <f>VLOOKUP(A48,UsebyCode,4,FALSE)</f>
        <v>229</v>
      </c>
      <c r="G48" s="111">
        <f t="shared" si="0"/>
        <v>12.122270742358079</v>
      </c>
      <c r="I48" s="75" t="s">
        <v>471</v>
      </c>
      <c r="J48" s="75" t="s">
        <v>472</v>
      </c>
      <c r="K48" s="75" t="s">
        <v>136</v>
      </c>
      <c r="L48" s="75" t="s">
        <v>464</v>
      </c>
      <c r="M48" s="75" t="s">
        <v>48</v>
      </c>
      <c r="P48" s="75" t="s">
        <v>108</v>
      </c>
      <c r="Q48" s="75" t="s">
        <v>49</v>
      </c>
      <c r="R48" s="75" t="s">
        <v>21</v>
      </c>
      <c r="T48" s="75" t="s">
        <v>23</v>
      </c>
      <c r="X48" s="75" t="s">
        <v>27</v>
      </c>
      <c r="Y48" s="75" t="s">
        <v>50</v>
      </c>
      <c r="Z48" s="75" t="s">
        <v>465</v>
      </c>
      <c r="AA48" s="75" t="s">
        <v>466</v>
      </c>
      <c r="AB48" s="75" t="s">
        <v>73</v>
      </c>
      <c r="AJ48" s="75"/>
    </row>
    <row r="49" spans="1:36" ht="12.75">
      <c r="A49" s="75" t="s">
        <v>473</v>
      </c>
      <c r="B49" s="75" t="s">
        <v>474</v>
      </c>
      <c r="C49" s="75" t="s">
        <v>475</v>
      </c>
      <c r="D49" s="76" t="s">
        <v>476</v>
      </c>
      <c r="E49" s="76">
        <f t="shared" si="3"/>
        <v>511</v>
      </c>
      <c r="F49" s="76">
        <f>VLOOKUP(A49,UsebyCode,4,FALSE)</f>
        <v>60</v>
      </c>
      <c r="G49" s="111">
        <f t="shared" si="0"/>
        <v>8.5166666666666675</v>
      </c>
      <c r="I49" s="75" t="s">
        <v>477</v>
      </c>
      <c r="J49" s="75" t="s">
        <v>478</v>
      </c>
      <c r="K49" s="75" t="s">
        <v>136</v>
      </c>
      <c r="L49" s="75" t="s">
        <v>464</v>
      </c>
      <c r="M49" s="75" t="s">
        <v>48</v>
      </c>
      <c r="P49" s="75" t="s">
        <v>49</v>
      </c>
      <c r="Q49" s="75" t="s">
        <v>49</v>
      </c>
      <c r="R49" s="75" t="s">
        <v>21</v>
      </c>
      <c r="T49" s="75" t="s">
        <v>23</v>
      </c>
      <c r="X49" s="75" t="s">
        <v>27</v>
      </c>
      <c r="Y49" s="75" t="s">
        <v>50</v>
      </c>
      <c r="Z49" s="75" t="s">
        <v>200</v>
      </c>
      <c r="AA49" s="75" t="s">
        <v>382</v>
      </c>
      <c r="AB49" s="75" t="s">
        <v>86</v>
      </c>
      <c r="AC49" s="75" t="s">
        <v>383</v>
      </c>
      <c r="AD49" s="75" t="s">
        <v>55</v>
      </c>
      <c r="AE49" s="75" t="s">
        <v>56</v>
      </c>
      <c r="AF49" s="75" t="s">
        <v>57</v>
      </c>
      <c r="AG49" s="75" t="s">
        <v>127</v>
      </c>
      <c r="AH49" s="75" t="s">
        <v>59</v>
      </c>
      <c r="AI49" s="75" t="s">
        <v>479</v>
      </c>
      <c r="AJ49" s="75" t="s">
        <v>480</v>
      </c>
    </row>
    <row r="50" spans="1:36" ht="12.75">
      <c r="A50" s="75" t="s">
        <v>481</v>
      </c>
      <c r="B50" s="75" t="s">
        <v>482</v>
      </c>
      <c r="C50" s="75" t="s">
        <v>483</v>
      </c>
      <c r="D50" s="76" t="s">
        <v>484</v>
      </c>
      <c r="E50" s="76">
        <f t="shared" si="3"/>
        <v>2266</v>
      </c>
      <c r="F50" s="76">
        <f>VLOOKUP(A50,UsebyCode,4,FALSE)</f>
        <v>159</v>
      </c>
      <c r="G50" s="111">
        <f t="shared" si="0"/>
        <v>14.251572327044025</v>
      </c>
      <c r="I50" s="75" t="s">
        <v>485</v>
      </c>
      <c r="J50" s="75" t="s">
        <v>486</v>
      </c>
      <c r="K50" s="75" t="s">
        <v>280</v>
      </c>
      <c r="L50" s="75" t="s">
        <v>487</v>
      </c>
      <c r="M50" s="75" t="s">
        <v>48</v>
      </c>
      <c r="P50" s="75" t="s">
        <v>49</v>
      </c>
      <c r="Q50" s="75" t="s">
        <v>49</v>
      </c>
      <c r="R50" s="75" t="s">
        <v>21</v>
      </c>
      <c r="S50" s="75" t="s">
        <v>22</v>
      </c>
      <c r="X50" s="75" t="s">
        <v>27</v>
      </c>
      <c r="Y50" s="75" t="s">
        <v>50</v>
      </c>
      <c r="Z50" s="75" t="s">
        <v>488</v>
      </c>
      <c r="AA50" s="75" t="s">
        <v>489</v>
      </c>
      <c r="AB50" s="75" t="s">
        <v>53</v>
      </c>
      <c r="AC50" s="75" t="s">
        <v>490</v>
      </c>
      <c r="AD50" s="75" t="s">
        <v>55</v>
      </c>
      <c r="AE50" s="75" t="s">
        <v>56</v>
      </c>
      <c r="AF50" s="75" t="s">
        <v>57</v>
      </c>
      <c r="AG50" s="75" t="s">
        <v>465</v>
      </c>
      <c r="AH50" s="75" t="s">
        <v>53</v>
      </c>
      <c r="AI50" s="75" t="s">
        <v>491</v>
      </c>
      <c r="AJ50" s="75" t="s">
        <v>492</v>
      </c>
    </row>
    <row r="51" spans="1:36" ht="12.75">
      <c r="A51" s="75" t="s">
        <v>493</v>
      </c>
      <c r="B51" s="75" t="s">
        <v>494</v>
      </c>
      <c r="C51" s="75" t="s">
        <v>495</v>
      </c>
      <c r="D51" s="76" t="s">
        <v>496</v>
      </c>
      <c r="E51" s="76">
        <f t="shared" si="3"/>
        <v>4585</v>
      </c>
      <c r="F51" s="76">
        <f>VLOOKUP(A51,UsebyCode,4,FALSE)</f>
        <v>87</v>
      </c>
      <c r="G51" s="111">
        <f t="shared" si="0"/>
        <v>52.701149425287355</v>
      </c>
      <c r="I51" s="75" t="s">
        <v>497</v>
      </c>
      <c r="J51" s="75" t="s">
        <v>498</v>
      </c>
      <c r="K51" s="75" t="s">
        <v>294</v>
      </c>
      <c r="L51" s="75" t="s">
        <v>499</v>
      </c>
      <c r="M51" s="75" t="s">
        <v>48</v>
      </c>
      <c r="P51" s="75" t="s">
        <v>49</v>
      </c>
      <c r="Q51" s="75" t="s">
        <v>49</v>
      </c>
      <c r="R51" s="75" t="s">
        <v>21</v>
      </c>
      <c r="S51" s="75" t="s">
        <v>22</v>
      </c>
      <c r="X51" s="75" t="s">
        <v>27</v>
      </c>
      <c r="Y51" s="75" t="s">
        <v>57</v>
      </c>
      <c r="Z51" s="75" t="s">
        <v>500</v>
      </c>
      <c r="AA51" s="75" t="s">
        <v>501</v>
      </c>
      <c r="AB51" s="75" t="s">
        <v>75</v>
      </c>
      <c r="AC51" s="75" t="s">
        <v>502</v>
      </c>
      <c r="AD51" s="75" t="s">
        <v>55</v>
      </c>
      <c r="AE51" s="75" t="s">
        <v>56</v>
      </c>
      <c r="AF51" s="75" t="s">
        <v>503</v>
      </c>
      <c r="AG51" s="75" t="s">
        <v>358</v>
      </c>
      <c r="AH51" s="75" t="s">
        <v>75</v>
      </c>
      <c r="AI51" s="75" t="s">
        <v>504</v>
      </c>
      <c r="AJ51" s="75" t="s">
        <v>505</v>
      </c>
    </row>
    <row r="52" spans="1:36" ht="12.75">
      <c r="A52" s="75" t="s">
        <v>506</v>
      </c>
      <c r="B52" s="75" t="s">
        <v>507</v>
      </c>
      <c r="C52" s="75" t="s">
        <v>508</v>
      </c>
      <c r="D52" s="76" t="s">
        <v>509</v>
      </c>
      <c r="E52" s="76">
        <f t="shared" si="3"/>
        <v>2974</v>
      </c>
      <c r="F52" s="76">
        <f>VLOOKUP(A52,UsebyCode,4,FALSE)</f>
        <v>178</v>
      </c>
      <c r="G52" s="111">
        <f t="shared" si="0"/>
        <v>16.707865168539325</v>
      </c>
      <c r="I52" s="75" t="s">
        <v>510</v>
      </c>
      <c r="J52" s="75" t="s">
        <v>511</v>
      </c>
      <c r="K52" s="75" t="s">
        <v>512</v>
      </c>
      <c r="L52" s="75" t="s">
        <v>513</v>
      </c>
      <c r="M52" s="75" t="s">
        <v>48</v>
      </c>
      <c r="P52" s="75" t="s">
        <v>49</v>
      </c>
      <c r="Q52" s="75" t="s">
        <v>49</v>
      </c>
      <c r="R52" s="75" t="s">
        <v>21</v>
      </c>
      <c r="T52" s="75" t="s">
        <v>23</v>
      </c>
      <c r="X52" s="75" t="s">
        <v>27</v>
      </c>
      <c r="Y52" s="75" t="s">
        <v>57</v>
      </c>
      <c r="Z52" s="75" t="s">
        <v>170</v>
      </c>
      <c r="AA52" s="75" t="s">
        <v>488</v>
      </c>
      <c r="AB52" s="75" t="s">
        <v>53</v>
      </c>
      <c r="AC52" s="75" t="s">
        <v>514</v>
      </c>
      <c r="AD52" s="75" t="s">
        <v>55</v>
      </c>
      <c r="AE52" s="75" t="s">
        <v>56</v>
      </c>
      <c r="AF52" s="75" t="s">
        <v>503</v>
      </c>
      <c r="AG52" s="75" t="s">
        <v>75</v>
      </c>
      <c r="AH52" s="75" t="s">
        <v>75</v>
      </c>
      <c r="AJ52" s="75" t="s">
        <v>515</v>
      </c>
    </row>
    <row r="53" spans="1:36" ht="12.75">
      <c r="A53" s="75" t="s">
        <v>516</v>
      </c>
      <c r="B53" s="75" t="s">
        <v>517</v>
      </c>
      <c r="C53" s="75" t="s">
        <v>518</v>
      </c>
      <c r="D53" s="76" t="s">
        <v>519</v>
      </c>
      <c r="E53" s="76">
        <f t="shared" si="3"/>
        <v>1729</v>
      </c>
      <c r="F53" s="76">
        <f>VLOOKUP(A53,UsebyCode,4,FALSE)</f>
        <v>149</v>
      </c>
      <c r="G53" s="111">
        <f t="shared" si="0"/>
        <v>11.604026845637584</v>
      </c>
      <c r="I53" s="75" t="s">
        <v>520</v>
      </c>
      <c r="J53" s="75" t="s">
        <v>521</v>
      </c>
      <c r="K53" s="75" t="s">
        <v>280</v>
      </c>
      <c r="L53" s="75" t="s">
        <v>522</v>
      </c>
      <c r="M53" s="75" t="s">
        <v>48</v>
      </c>
      <c r="P53" s="75" t="s">
        <v>49</v>
      </c>
      <c r="Q53" s="75" t="s">
        <v>49</v>
      </c>
      <c r="R53" s="75" t="s">
        <v>21</v>
      </c>
      <c r="S53" s="75" t="s">
        <v>22</v>
      </c>
      <c r="X53" s="75" t="s">
        <v>27</v>
      </c>
      <c r="Y53" s="75" t="s">
        <v>317</v>
      </c>
      <c r="Z53" s="75" t="s">
        <v>56</v>
      </c>
      <c r="AA53" s="75" t="s">
        <v>358</v>
      </c>
      <c r="AB53" s="75" t="s">
        <v>53</v>
      </c>
      <c r="AI53" s="75" t="s">
        <v>523</v>
      </c>
      <c r="AJ53" s="75"/>
    </row>
    <row r="54" spans="1:36" ht="12.75">
      <c r="A54" s="75" t="s">
        <v>524</v>
      </c>
      <c r="B54" s="75" t="s">
        <v>525</v>
      </c>
      <c r="C54" s="75" t="s">
        <v>526</v>
      </c>
      <c r="D54" s="76" t="s">
        <v>527</v>
      </c>
      <c r="E54" s="76">
        <f t="shared" si="3"/>
        <v>1336</v>
      </c>
      <c r="F54" s="76">
        <f>VLOOKUP(A54,UsebyCode,4,FALSE)</f>
        <v>805</v>
      </c>
      <c r="G54" s="111">
        <f t="shared" si="0"/>
        <v>1.6596273291925465</v>
      </c>
      <c r="I54" s="75" t="s">
        <v>528</v>
      </c>
      <c r="J54" s="75" t="s">
        <v>529</v>
      </c>
      <c r="K54" s="75" t="s">
        <v>512</v>
      </c>
      <c r="L54" s="75" t="s">
        <v>513</v>
      </c>
      <c r="M54" s="75" t="s">
        <v>48</v>
      </c>
      <c r="P54" s="75" t="s">
        <v>49</v>
      </c>
      <c r="Q54" s="75" t="s">
        <v>49</v>
      </c>
      <c r="R54" s="75" t="s">
        <v>21</v>
      </c>
      <c r="T54" s="75" t="s">
        <v>23</v>
      </c>
      <c r="X54" s="75" t="s">
        <v>27</v>
      </c>
      <c r="Y54" s="75" t="s">
        <v>138</v>
      </c>
      <c r="Z54" s="75" t="s">
        <v>500</v>
      </c>
      <c r="AA54" s="75" t="s">
        <v>530</v>
      </c>
      <c r="AB54" s="75" t="s">
        <v>365</v>
      </c>
      <c r="AI54" s="75" t="s">
        <v>531</v>
      </c>
      <c r="AJ54" s="75" t="s">
        <v>532</v>
      </c>
    </row>
    <row r="55" spans="1:36" ht="12.75">
      <c r="A55" s="75" t="s">
        <v>533</v>
      </c>
      <c r="B55" s="75" t="s">
        <v>534</v>
      </c>
      <c r="C55" s="75" t="s">
        <v>535</v>
      </c>
      <c r="D55" s="76" t="s">
        <v>536</v>
      </c>
      <c r="E55" s="76">
        <f t="shared" si="3"/>
        <v>3651</v>
      </c>
      <c r="F55" s="76">
        <f>VLOOKUP(A55,UsebyCode,4,FALSE)</f>
        <v>3380</v>
      </c>
      <c r="G55" s="111">
        <f t="shared" si="0"/>
        <v>1.0801775147928994</v>
      </c>
      <c r="I55" s="75" t="s">
        <v>537</v>
      </c>
      <c r="J55" s="75" t="s">
        <v>538</v>
      </c>
      <c r="K55" s="75" t="s">
        <v>426</v>
      </c>
      <c r="L55" s="75" t="s">
        <v>539</v>
      </c>
      <c r="M55" s="75" t="s">
        <v>48</v>
      </c>
      <c r="P55" s="75" t="s">
        <v>49</v>
      </c>
      <c r="Q55" s="75" t="s">
        <v>49</v>
      </c>
      <c r="R55" s="75" t="s">
        <v>21</v>
      </c>
      <c r="S55" s="75" t="s">
        <v>22</v>
      </c>
      <c r="X55" s="75" t="s">
        <v>27</v>
      </c>
      <c r="Y55" s="75" t="s">
        <v>381</v>
      </c>
      <c r="Z55" s="75" t="s">
        <v>540</v>
      </c>
      <c r="AA55" s="75" t="s">
        <v>541</v>
      </c>
      <c r="AB55" s="75" t="s">
        <v>170</v>
      </c>
      <c r="AC55" s="75" t="s">
        <v>542</v>
      </c>
      <c r="AD55" s="75" t="s">
        <v>55</v>
      </c>
      <c r="AE55" s="75" t="s">
        <v>56</v>
      </c>
      <c r="AF55" s="75" t="s">
        <v>50</v>
      </c>
      <c r="AG55" s="75" t="s">
        <v>543</v>
      </c>
      <c r="AH55" s="75" t="s">
        <v>170</v>
      </c>
      <c r="AI55" s="75" t="s">
        <v>544</v>
      </c>
      <c r="AJ55" s="75" t="s">
        <v>545</v>
      </c>
    </row>
    <row r="56" spans="1:36" ht="12.75">
      <c r="A56" s="75" t="s">
        <v>546</v>
      </c>
      <c r="B56" s="75" t="s">
        <v>547</v>
      </c>
      <c r="C56" s="75" t="s">
        <v>548</v>
      </c>
      <c r="D56" s="76" t="s">
        <v>549</v>
      </c>
      <c r="E56" s="76">
        <f t="shared" si="3"/>
        <v>7748</v>
      </c>
      <c r="F56" s="76">
        <f>VLOOKUP(A56,UsebyCode,4,FALSE)</f>
        <v>23</v>
      </c>
      <c r="G56" s="111">
        <f t="shared" si="0"/>
        <v>336.86956521739131</v>
      </c>
      <c r="I56" s="75" t="s">
        <v>550</v>
      </c>
      <c r="J56" s="75" t="s">
        <v>551</v>
      </c>
      <c r="K56" s="75" t="s">
        <v>552</v>
      </c>
      <c r="L56" s="75" t="s">
        <v>553</v>
      </c>
      <c r="M56" s="75" t="s">
        <v>48</v>
      </c>
      <c r="P56" s="75" t="s">
        <v>108</v>
      </c>
      <c r="Q56" s="75" t="s">
        <v>49</v>
      </c>
      <c r="R56" s="75" t="s">
        <v>21</v>
      </c>
      <c r="T56" s="75" t="s">
        <v>23</v>
      </c>
      <c r="U56" s="75" t="s">
        <v>24</v>
      </c>
      <c r="X56" s="75" t="s">
        <v>27</v>
      </c>
      <c r="Y56" s="75" t="s">
        <v>188</v>
      </c>
      <c r="Z56" s="75" t="s">
        <v>554</v>
      </c>
      <c r="AA56" s="75" t="s">
        <v>382</v>
      </c>
      <c r="AB56" s="75" t="s">
        <v>555</v>
      </c>
      <c r="AJ56" s="75"/>
    </row>
    <row r="57" spans="1:36" ht="25.5">
      <c r="A57" s="75" t="s">
        <v>556</v>
      </c>
      <c r="B57" s="75" t="s">
        <v>557</v>
      </c>
      <c r="C57" s="75" t="s">
        <v>558</v>
      </c>
      <c r="D57" s="76" t="s">
        <v>559</v>
      </c>
      <c r="E57" s="76">
        <f t="shared" si="3"/>
        <v>1860</v>
      </c>
      <c r="F57" s="76">
        <f>VLOOKUP(A57,UsebyCode,4,FALSE)</f>
        <v>609</v>
      </c>
      <c r="G57" s="111">
        <f t="shared" si="0"/>
        <v>3.0541871921182264</v>
      </c>
      <c r="I57" s="75" t="s">
        <v>560</v>
      </c>
      <c r="J57" s="75" t="s">
        <v>561</v>
      </c>
      <c r="K57" s="75" t="s">
        <v>552</v>
      </c>
      <c r="L57" s="75" t="s">
        <v>562</v>
      </c>
      <c r="M57" s="75" t="s">
        <v>70</v>
      </c>
      <c r="N57" s="67" t="s">
        <v>71</v>
      </c>
      <c r="O57" s="67" t="s">
        <v>49</v>
      </c>
      <c r="P57" s="75" t="s">
        <v>49</v>
      </c>
      <c r="Q57" s="75" t="s">
        <v>49</v>
      </c>
      <c r="R57" s="75" t="s">
        <v>21</v>
      </c>
      <c r="S57" s="75" t="s">
        <v>22</v>
      </c>
      <c r="U57" s="75" t="s">
        <v>24</v>
      </c>
      <c r="X57" s="75" t="s">
        <v>27</v>
      </c>
      <c r="Y57" s="75" t="s">
        <v>50</v>
      </c>
      <c r="Z57" s="75" t="s">
        <v>358</v>
      </c>
      <c r="AA57" s="75" t="s">
        <v>543</v>
      </c>
      <c r="AB57" s="75" t="s">
        <v>170</v>
      </c>
      <c r="AC57" s="75" t="s">
        <v>563</v>
      </c>
      <c r="AD57" s="75" t="s">
        <v>55</v>
      </c>
      <c r="AE57" s="75" t="s">
        <v>56</v>
      </c>
      <c r="AF57" s="75" t="s">
        <v>57</v>
      </c>
      <c r="AG57" s="75" t="s">
        <v>564</v>
      </c>
      <c r="AH57" s="75" t="s">
        <v>200</v>
      </c>
      <c r="AI57" s="75" t="s">
        <v>565</v>
      </c>
      <c r="AJ57" s="75" t="s">
        <v>566</v>
      </c>
    </row>
    <row r="58" spans="1:36" ht="25.5">
      <c r="A58" s="75" t="s">
        <v>567</v>
      </c>
      <c r="B58" s="75" t="s">
        <v>568</v>
      </c>
      <c r="C58" s="75" t="s">
        <v>569</v>
      </c>
      <c r="D58" s="76" t="s">
        <v>570</v>
      </c>
      <c r="E58" s="76">
        <f t="shared" si="3"/>
        <v>4653</v>
      </c>
      <c r="F58" s="76">
        <f>VLOOKUP(A58,UsebyCode,4,FALSE)</f>
        <v>1095</v>
      </c>
      <c r="G58" s="111">
        <f t="shared" si="0"/>
        <v>4.2493150684931509</v>
      </c>
      <c r="I58" s="75" t="s">
        <v>571</v>
      </c>
      <c r="J58" s="75" t="s">
        <v>572</v>
      </c>
      <c r="K58" s="75" t="s">
        <v>68</v>
      </c>
      <c r="L58" s="75" t="s">
        <v>573</v>
      </c>
      <c r="M58" s="75" t="s">
        <v>70</v>
      </c>
      <c r="N58" s="67" t="s">
        <v>71</v>
      </c>
      <c r="P58" s="75" t="s">
        <v>49</v>
      </c>
      <c r="Q58" s="75" t="s">
        <v>49</v>
      </c>
      <c r="R58" s="75" t="s">
        <v>21</v>
      </c>
      <c r="S58" s="75" t="s">
        <v>22</v>
      </c>
      <c r="U58" s="75" t="s">
        <v>24</v>
      </c>
      <c r="X58" s="75" t="s">
        <v>27</v>
      </c>
      <c r="Y58" s="75" t="s">
        <v>50</v>
      </c>
      <c r="Z58" s="75" t="s">
        <v>574</v>
      </c>
      <c r="AA58" s="75" t="s">
        <v>575</v>
      </c>
      <c r="AB58" s="75" t="s">
        <v>308</v>
      </c>
      <c r="AC58" s="75" t="s">
        <v>576</v>
      </c>
      <c r="AD58" s="75" t="s">
        <v>55</v>
      </c>
      <c r="AE58" s="75" t="s">
        <v>56</v>
      </c>
      <c r="AF58" s="75" t="s">
        <v>57</v>
      </c>
      <c r="AG58" s="75" t="s">
        <v>123</v>
      </c>
      <c r="AH58" s="75" t="s">
        <v>75</v>
      </c>
      <c r="AJ58" s="75" t="s">
        <v>577</v>
      </c>
    </row>
    <row r="59" spans="1:36" ht="12.75">
      <c r="A59" s="75" t="s">
        <v>578</v>
      </c>
      <c r="B59" s="75" t="s">
        <v>579</v>
      </c>
      <c r="C59" s="75" t="s">
        <v>580</v>
      </c>
      <c r="D59" s="76" t="s">
        <v>581</v>
      </c>
      <c r="E59" s="76">
        <f t="shared" si="3"/>
        <v>2358</v>
      </c>
      <c r="F59" s="76">
        <f>VLOOKUP(A59,UsebyCode,4,FALSE)</f>
        <v>632</v>
      </c>
      <c r="G59" s="111">
        <f t="shared" si="0"/>
        <v>3.731012658227848</v>
      </c>
      <c r="I59" s="75" t="s">
        <v>582</v>
      </c>
      <c r="J59" s="75" t="s">
        <v>583</v>
      </c>
      <c r="K59" s="75" t="s">
        <v>68</v>
      </c>
      <c r="L59" s="75" t="s">
        <v>584</v>
      </c>
      <c r="M59" s="75" t="s">
        <v>48</v>
      </c>
      <c r="P59" s="75" t="s">
        <v>49</v>
      </c>
      <c r="Q59" s="75" t="s">
        <v>49</v>
      </c>
      <c r="R59" s="75" t="s">
        <v>21</v>
      </c>
      <c r="S59" s="75" t="s">
        <v>22</v>
      </c>
      <c r="U59" s="75" t="s">
        <v>24</v>
      </c>
      <c r="X59" s="75" t="s">
        <v>27</v>
      </c>
      <c r="Y59" s="75" t="s">
        <v>50</v>
      </c>
      <c r="Z59" s="75" t="s">
        <v>154</v>
      </c>
      <c r="AA59" s="75" t="s">
        <v>237</v>
      </c>
      <c r="AB59" s="75" t="s">
        <v>170</v>
      </c>
      <c r="AC59" s="75" t="s">
        <v>585</v>
      </c>
      <c r="AD59" s="75" t="s">
        <v>55</v>
      </c>
      <c r="AE59" s="75" t="s">
        <v>56</v>
      </c>
      <c r="AF59" s="75" t="s">
        <v>57</v>
      </c>
      <c r="AG59" s="75" t="s">
        <v>586</v>
      </c>
      <c r="AH59" s="75" t="s">
        <v>170</v>
      </c>
      <c r="AI59" s="75" t="s">
        <v>587</v>
      </c>
      <c r="AJ59" s="75" t="s">
        <v>588</v>
      </c>
    </row>
    <row r="60" spans="1:36" ht="25.5">
      <c r="A60" s="75" t="s">
        <v>589</v>
      </c>
      <c r="B60" s="75" t="s">
        <v>590</v>
      </c>
      <c r="C60" s="75" t="s">
        <v>591</v>
      </c>
      <c r="D60" s="76" t="s">
        <v>592</v>
      </c>
      <c r="E60" s="76">
        <f t="shared" si="3"/>
        <v>515</v>
      </c>
      <c r="F60" s="76">
        <f>VLOOKUP(A60,UsebyCode,4,FALSE)</f>
        <v>13</v>
      </c>
      <c r="G60" s="111">
        <f t="shared" si="0"/>
        <v>39.615384615384613</v>
      </c>
      <c r="I60" s="75" t="s">
        <v>593</v>
      </c>
      <c r="J60" s="75" t="s">
        <v>594</v>
      </c>
      <c r="K60" s="75" t="s">
        <v>595</v>
      </c>
      <c r="L60" s="75" t="s">
        <v>596</v>
      </c>
      <c r="M60" s="75" t="s">
        <v>48</v>
      </c>
      <c r="P60" s="75" t="s">
        <v>108</v>
      </c>
      <c r="Q60" s="75" t="s">
        <v>49</v>
      </c>
      <c r="R60" s="75" t="s">
        <v>21</v>
      </c>
      <c r="T60" s="75" t="s">
        <v>23</v>
      </c>
      <c r="X60" s="75" t="s">
        <v>27</v>
      </c>
      <c r="Y60" s="75" t="s">
        <v>57</v>
      </c>
      <c r="Z60" s="75" t="s">
        <v>384</v>
      </c>
      <c r="AA60" s="75" t="s">
        <v>84</v>
      </c>
      <c r="AB60" s="75" t="s">
        <v>574</v>
      </c>
      <c r="AC60" s="75" t="s">
        <v>171</v>
      </c>
      <c r="AD60" s="75" t="s">
        <v>55</v>
      </c>
      <c r="AE60" s="75" t="s">
        <v>56</v>
      </c>
      <c r="AF60" s="75" t="s">
        <v>503</v>
      </c>
      <c r="AG60" s="75" t="s">
        <v>73</v>
      </c>
      <c r="AH60" s="75" t="s">
        <v>170</v>
      </c>
      <c r="AI60" s="75" t="s">
        <v>597</v>
      </c>
      <c r="AJ60" s="75"/>
    </row>
    <row r="61" spans="1:36" ht="12.75">
      <c r="A61" s="75" t="s">
        <v>598</v>
      </c>
      <c r="B61" s="75" t="s">
        <v>599</v>
      </c>
      <c r="C61" s="75" t="s">
        <v>600</v>
      </c>
      <c r="D61" s="76" t="s">
        <v>601</v>
      </c>
      <c r="E61" s="76">
        <f t="shared" si="3"/>
        <v>680</v>
      </c>
      <c r="F61" s="76">
        <f>VLOOKUP(A61,UsebyCode,4,FALSE)</f>
        <v>1518</v>
      </c>
      <c r="G61" s="111">
        <f t="shared" si="0"/>
        <v>0.44795783926218707</v>
      </c>
      <c r="I61" s="75" t="s">
        <v>602</v>
      </c>
      <c r="J61" s="75" t="s">
        <v>603</v>
      </c>
      <c r="K61" s="75" t="s">
        <v>136</v>
      </c>
      <c r="L61" s="75" t="s">
        <v>604</v>
      </c>
      <c r="M61" s="75" t="s">
        <v>48</v>
      </c>
      <c r="P61" s="75" t="s">
        <v>49</v>
      </c>
      <c r="Q61" s="75" t="s">
        <v>49</v>
      </c>
      <c r="R61" s="75" t="s">
        <v>21</v>
      </c>
      <c r="T61" s="75" t="s">
        <v>23</v>
      </c>
      <c r="X61" s="75" t="s">
        <v>27</v>
      </c>
      <c r="Y61" s="75" t="s">
        <v>50</v>
      </c>
      <c r="Z61" s="75" t="s">
        <v>605</v>
      </c>
      <c r="AA61" s="75" t="s">
        <v>606</v>
      </c>
      <c r="AB61" s="75" t="s">
        <v>53</v>
      </c>
      <c r="AC61" s="75" t="s">
        <v>607</v>
      </c>
      <c r="AD61" s="75" t="s">
        <v>608</v>
      </c>
      <c r="AE61" s="75" t="s">
        <v>56</v>
      </c>
      <c r="AF61" s="75" t="s">
        <v>50</v>
      </c>
      <c r="AG61" s="75" t="s">
        <v>224</v>
      </c>
      <c r="AH61" s="75" t="s">
        <v>53</v>
      </c>
      <c r="AI61" s="75" t="s">
        <v>609</v>
      </c>
      <c r="AJ61" s="75" t="s">
        <v>610</v>
      </c>
    </row>
    <row r="62" spans="1:36" ht="12.75">
      <c r="A62" s="75" t="s">
        <v>611</v>
      </c>
      <c r="B62" s="75" t="s">
        <v>612</v>
      </c>
      <c r="C62" s="75" t="s">
        <v>613</v>
      </c>
      <c r="D62" s="76" t="s">
        <v>614</v>
      </c>
      <c r="E62" s="76" t="e">
        <f>VLOOKUP(A62,WileyPrintPrice,4,FALSE)</f>
        <v>#N/A</v>
      </c>
      <c r="F62" s="76">
        <f>VLOOKUP(A62,UsebyCode,4,FALSE)</f>
        <v>65</v>
      </c>
      <c r="G62" s="111" t="e">
        <f t="shared" si="0"/>
        <v>#N/A</v>
      </c>
      <c r="I62" s="75" t="s">
        <v>615</v>
      </c>
      <c r="J62" s="75" t="s">
        <v>616</v>
      </c>
      <c r="K62" s="75" t="s">
        <v>595</v>
      </c>
      <c r="L62" s="75" t="s">
        <v>617</v>
      </c>
      <c r="M62" s="75" t="s">
        <v>48</v>
      </c>
      <c r="P62" s="75" t="s">
        <v>49</v>
      </c>
      <c r="Q62" s="75" t="s">
        <v>49</v>
      </c>
      <c r="R62" s="75" t="s">
        <v>21</v>
      </c>
      <c r="T62" s="75" t="s">
        <v>23</v>
      </c>
      <c r="X62" s="75" t="s">
        <v>27</v>
      </c>
      <c r="Y62" s="75" t="s">
        <v>50</v>
      </c>
      <c r="Z62" s="75" t="s">
        <v>465</v>
      </c>
      <c r="AA62" s="75" t="s">
        <v>466</v>
      </c>
      <c r="AB62" s="75" t="s">
        <v>53</v>
      </c>
      <c r="AI62" s="75" t="s">
        <v>618</v>
      </c>
      <c r="AJ62" s="75" t="s">
        <v>619</v>
      </c>
    </row>
    <row r="63" spans="1:36" ht="12.75">
      <c r="A63" s="75" t="s">
        <v>620</v>
      </c>
      <c r="B63" s="75" t="s">
        <v>621</v>
      </c>
      <c r="C63" s="75" t="s">
        <v>622</v>
      </c>
      <c r="D63" s="76" t="s">
        <v>623</v>
      </c>
      <c r="E63" s="76">
        <f t="shared" ref="E63:E68" si="4">VLOOKUP(A63,WileyOnlinePrice,4,FALSE)</f>
        <v>530</v>
      </c>
      <c r="F63" s="76">
        <f>VLOOKUP(A63,UsebyCode,4,FALSE)</f>
        <v>1477</v>
      </c>
      <c r="G63" s="111">
        <f t="shared" si="0"/>
        <v>0.35883547731888965</v>
      </c>
      <c r="I63" s="75" t="s">
        <v>624</v>
      </c>
      <c r="J63" s="75" t="s">
        <v>625</v>
      </c>
      <c r="K63" s="75" t="s">
        <v>136</v>
      </c>
      <c r="L63" s="75" t="s">
        <v>626</v>
      </c>
      <c r="M63" s="75" t="s">
        <v>48</v>
      </c>
      <c r="P63" s="75" t="s">
        <v>49</v>
      </c>
      <c r="Q63" s="75" t="s">
        <v>49</v>
      </c>
      <c r="R63" s="75" t="s">
        <v>21</v>
      </c>
      <c r="T63" s="75" t="s">
        <v>23</v>
      </c>
      <c r="X63" s="75" t="s">
        <v>27</v>
      </c>
      <c r="Y63" s="75" t="s">
        <v>50</v>
      </c>
      <c r="Z63" s="75" t="s">
        <v>308</v>
      </c>
      <c r="AA63" s="75" t="s">
        <v>627</v>
      </c>
      <c r="AB63" s="75" t="s">
        <v>53</v>
      </c>
      <c r="AI63" s="75" t="s">
        <v>609</v>
      </c>
      <c r="AJ63" s="75" t="s">
        <v>628</v>
      </c>
    </row>
    <row r="64" spans="1:36" ht="12.75">
      <c r="A64" s="75" t="s">
        <v>629</v>
      </c>
      <c r="C64" s="75" t="s">
        <v>630</v>
      </c>
      <c r="D64" s="76" t="s">
        <v>631</v>
      </c>
      <c r="E64" s="76">
        <f t="shared" si="4"/>
        <v>944</v>
      </c>
      <c r="F64" s="76">
        <f>VLOOKUP(A64,UsebyCode,4,FALSE)</f>
        <v>0</v>
      </c>
      <c r="G64" s="111" t="e">
        <f t="shared" si="0"/>
        <v>#DIV/0!</v>
      </c>
      <c r="I64" s="75" t="s">
        <v>632</v>
      </c>
      <c r="J64" s="75" t="s">
        <v>633</v>
      </c>
      <c r="K64" s="75" t="s">
        <v>280</v>
      </c>
      <c r="L64" s="75" t="s">
        <v>634</v>
      </c>
      <c r="M64" s="75" t="s">
        <v>70</v>
      </c>
      <c r="N64" s="67" t="s">
        <v>71</v>
      </c>
      <c r="P64" s="75" t="s">
        <v>49</v>
      </c>
      <c r="Q64" s="75" t="s">
        <v>49</v>
      </c>
      <c r="V64" s="75" t="s">
        <v>109</v>
      </c>
      <c r="Y64" s="75" t="s">
        <v>57</v>
      </c>
      <c r="Z64" s="75" t="s">
        <v>635</v>
      </c>
      <c r="AA64" s="75" t="s">
        <v>636</v>
      </c>
      <c r="AB64" s="75" t="s">
        <v>170</v>
      </c>
      <c r="AC64" s="75" t="s">
        <v>637</v>
      </c>
      <c r="AD64" s="75" t="s">
        <v>55</v>
      </c>
      <c r="AE64" s="75" t="s">
        <v>56</v>
      </c>
      <c r="AF64" s="75" t="s">
        <v>57</v>
      </c>
      <c r="AG64" s="75" t="s">
        <v>638</v>
      </c>
      <c r="AH64" s="75" t="s">
        <v>170</v>
      </c>
      <c r="AI64" s="75" t="s">
        <v>639</v>
      </c>
      <c r="AJ64" s="75" t="s">
        <v>640</v>
      </c>
    </row>
    <row r="65" spans="1:36" ht="25.5">
      <c r="A65" s="75" t="s">
        <v>641</v>
      </c>
      <c r="B65" s="75" t="s">
        <v>642</v>
      </c>
      <c r="C65" s="75" t="s">
        <v>643</v>
      </c>
      <c r="D65" s="76" t="s">
        <v>644</v>
      </c>
      <c r="E65" s="76">
        <f t="shared" si="4"/>
        <v>2169</v>
      </c>
      <c r="F65" s="76">
        <f>VLOOKUP(A65,UsebyCode,4,FALSE)</f>
        <v>265</v>
      </c>
      <c r="G65" s="111">
        <f t="shared" si="0"/>
        <v>8.1849056603773587</v>
      </c>
      <c r="I65" s="75" t="s">
        <v>645</v>
      </c>
      <c r="J65" s="75" t="s">
        <v>646</v>
      </c>
      <c r="K65" s="75" t="s">
        <v>294</v>
      </c>
      <c r="L65" s="75" t="s">
        <v>647</v>
      </c>
      <c r="M65" s="75" t="s">
        <v>48</v>
      </c>
      <c r="P65" s="75" t="s">
        <v>49</v>
      </c>
      <c r="Q65" s="75" t="s">
        <v>49</v>
      </c>
      <c r="R65" s="67" t="s">
        <v>21</v>
      </c>
      <c r="T65" s="67" t="s">
        <v>23</v>
      </c>
      <c r="U65" s="67" t="s">
        <v>24</v>
      </c>
      <c r="V65" s="75"/>
      <c r="X65" s="67" t="s">
        <v>27</v>
      </c>
      <c r="Y65" s="75" t="s">
        <v>50</v>
      </c>
      <c r="Z65" s="75" t="s">
        <v>648</v>
      </c>
      <c r="AA65" s="75" t="s">
        <v>649</v>
      </c>
      <c r="AB65" s="75" t="s">
        <v>53</v>
      </c>
      <c r="AC65" s="75" t="s">
        <v>650</v>
      </c>
      <c r="AF65" s="75" t="s">
        <v>57</v>
      </c>
      <c r="AI65" s="75" t="s">
        <v>651</v>
      </c>
      <c r="AJ65" s="75" t="s">
        <v>652</v>
      </c>
    </row>
    <row r="66" spans="1:36" ht="12.75">
      <c r="A66" s="75" t="s">
        <v>653</v>
      </c>
      <c r="B66" s="75" t="s">
        <v>654</v>
      </c>
      <c r="C66" s="75" t="s">
        <v>655</v>
      </c>
      <c r="D66" s="76" t="s">
        <v>656</v>
      </c>
      <c r="E66" s="76">
        <f t="shared" si="4"/>
        <v>8114</v>
      </c>
      <c r="F66" s="76">
        <f>VLOOKUP(A66,UsebyCode,4,FALSE)</f>
        <v>1589</v>
      </c>
      <c r="G66" s="111">
        <f t="shared" si="0"/>
        <v>5.1063561988672124</v>
      </c>
      <c r="I66" s="75" t="s">
        <v>657</v>
      </c>
      <c r="J66" s="75" t="s">
        <v>658</v>
      </c>
      <c r="K66" s="75" t="s">
        <v>68</v>
      </c>
      <c r="L66" s="75" t="s">
        <v>451</v>
      </c>
      <c r="M66" s="75" t="s">
        <v>48</v>
      </c>
      <c r="P66" s="75" t="s">
        <v>49</v>
      </c>
      <c r="Q66" s="75" t="s">
        <v>49</v>
      </c>
      <c r="R66" s="75" t="s">
        <v>21</v>
      </c>
      <c r="S66" s="75" t="s">
        <v>22</v>
      </c>
      <c r="U66" s="75" t="s">
        <v>24</v>
      </c>
      <c r="X66" s="75" t="s">
        <v>27</v>
      </c>
      <c r="Y66" s="75" t="s">
        <v>57</v>
      </c>
      <c r="Z66" s="75" t="s">
        <v>586</v>
      </c>
      <c r="AA66" s="75" t="s">
        <v>214</v>
      </c>
      <c r="AB66" s="75" t="s">
        <v>170</v>
      </c>
      <c r="AC66" s="75" t="s">
        <v>659</v>
      </c>
      <c r="AD66" s="75" t="s">
        <v>55</v>
      </c>
      <c r="AE66" s="75" t="s">
        <v>56</v>
      </c>
      <c r="AF66" s="75" t="s">
        <v>503</v>
      </c>
      <c r="AG66" s="75" t="s">
        <v>530</v>
      </c>
      <c r="AH66" s="75" t="s">
        <v>53</v>
      </c>
      <c r="AJ66" s="75" t="s">
        <v>660</v>
      </c>
    </row>
    <row r="67" spans="1:36" ht="12.75">
      <c r="A67" s="75" t="s">
        <v>661</v>
      </c>
      <c r="B67" s="75" t="s">
        <v>662</v>
      </c>
      <c r="C67" s="75" t="s">
        <v>663</v>
      </c>
      <c r="D67" s="76" t="s">
        <v>664</v>
      </c>
      <c r="E67" s="76">
        <f t="shared" si="4"/>
        <v>2576</v>
      </c>
      <c r="F67" s="76">
        <f>VLOOKUP(A67,UsebyCode,4,FALSE)</f>
        <v>250</v>
      </c>
      <c r="G67" s="111">
        <f t="shared" si="0"/>
        <v>10.304</v>
      </c>
      <c r="I67" s="75" t="s">
        <v>665</v>
      </c>
      <c r="J67" s="75" t="s">
        <v>666</v>
      </c>
      <c r="K67" s="75" t="s">
        <v>280</v>
      </c>
      <c r="L67" s="75" t="s">
        <v>667</v>
      </c>
      <c r="M67" s="75" t="s">
        <v>70</v>
      </c>
      <c r="N67" s="67" t="s">
        <v>71</v>
      </c>
      <c r="P67" s="75" t="s">
        <v>49</v>
      </c>
      <c r="Q67" s="75" t="s">
        <v>49</v>
      </c>
      <c r="R67" s="75" t="s">
        <v>21</v>
      </c>
      <c r="S67" s="75" t="s">
        <v>22</v>
      </c>
      <c r="X67" s="75" t="s">
        <v>27</v>
      </c>
      <c r="Y67" s="75" t="s">
        <v>57</v>
      </c>
      <c r="Z67" s="75" t="s">
        <v>127</v>
      </c>
      <c r="AA67" s="75" t="s">
        <v>382</v>
      </c>
      <c r="AB67" s="75" t="s">
        <v>75</v>
      </c>
      <c r="AC67" s="75" t="s">
        <v>383</v>
      </c>
      <c r="AD67" s="75" t="s">
        <v>55</v>
      </c>
      <c r="AE67" s="75" t="s">
        <v>56</v>
      </c>
      <c r="AF67" s="75" t="s">
        <v>503</v>
      </c>
      <c r="AG67" s="75" t="s">
        <v>365</v>
      </c>
      <c r="AH67" s="75" t="s">
        <v>75</v>
      </c>
      <c r="AI67" s="75" t="s">
        <v>668</v>
      </c>
      <c r="AJ67" s="75" t="s">
        <v>669</v>
      </c>
    </row>
    <row r="68" spans="1:36" ht="12.75">
      <c r="A68" s="75" t="s">
        <v>670</v>
      </c>
      <c r="B68" s="75" t="s">
        <v>671</v>
      </c>
      <c r="C68" s="75" t="s">
        <v>672</v>
      </c>
      <c r="D68" s="76" t="s">
        <v>673</v>
      </c>
      <c r="E68" s="76">
        <f t="shared" si="4"/>
        <v>9532</v>
      </c>
      <c r="F68" s="76">
        <f>VLOOKUP(A68,UsebyCode,4,FALSE)</f>
        <v>282</v>
      </c>
      <c r="G68" s="111">
        <f t="shared" si="0"/>
        <v>33.801418439716315</v>
      </c>
      <c r="I68" s="75" t="s">
        <v>674</v>
      </c>
      <c r="J68" s="75" t="s">
        <v>675</v>
      </c>
      <c r="K68" s="75" t="s">
        <v>552</v>
      </c>
      <c r="L68" s="75" t="s">
        <v>676</v>
      </c>
      <c r="M68" s="75" t="s">
        <v>48</v>
      </c>
      <c r="P68" s="75" t="s">
        <v>49</v>
      </c>
      <c r="Q68" s="75" t="s">
        <v>49</v>
      </c>
      <c r="R68" s="75" t="s">
        <v>21</v>
      </c>
      <c r="S68" s="75" t="s">
        <v>22</v>
      </c>
      <c r="U68" s="75" t="s">
        <v>24</v>
      </c>
      <c r="X68" s="75" t="s">
        <v>27</v>
      </c>
      <c r="Y68" s="75" t="s">
        <v>57</v>
      </c>
      <c r="Z68" s="75" t="s">
        <v>366</v>
      </c>
      <c r="AA68" s="75" t="s">
        <v>677</v>
      </c>
      <c r="AB68" s="75" t="s">
        <v>170</v>
      </c>
      <c r="AC68" s="75" t="s">
        <v>678</v>
      </c>
      <c r="AD68" s="75" t="s">
        <v>55</v>
      </c>
      <c r="AE68" s="75" t="s">
        <v>56</v>
      </c>
      <c r="AF68" s="75" t="s">
        <v>503</v>
      </c>
      <c r="AG68" s="75" t="s">
        <v>679</v>
      </c>
      <c r="AH68" s="75" t="s">
        <v>75</v>
      </c>
      <c r="AJ68" s="75" t="s">
        <v>680</v>
      </c>
    </row>
    <row r="69" spans="1:36" ht="25.5">
      <c r="A69" s="75" t="s">
        <v>681</v>
      </c>
      <c r="B69" s="75" t="s">
        <v>682</v>
      </c>
      <c r="C69" s="75" t="s">
        <v>683</v>
      </c>
      <c r="D69" s="76" t="s">
        <v>684</v>
      </c>
      <c r="E69" s="76" t="e">
        <f>VLOOKUP(A69,WileyPrintPrice,4,FALSE)</f>
        <v>#N/A</v>
      </c>
      <c r="F69" s="76">
        <f>VLOOKUP(A69,UsebyCode,4,FALSE)</f>
        <v>148</v>
      </c>
      <c r="G69" s="111" t="e">
        <f t="shared" si="0"/>
        <v>#N/A</v>
      </c>
      <c r="I69" s="75" t="s">
        <v>685</v>
      </c>
      <c r="J69" s="75" t="s">
        <v>686</v>
      </c>
      <c r="K69" s="75" t="s">
        <v>280</v>
      </c>
      <c r="L69" s="75" t="s">
        <v>687</v>
      </c>
      <c r="M69" s="75" t="s">
        <v>48</v>
      </c>
      <c r="P69" s="75" t="s">
        <v>49</v>
      </c>
      <c r="Q69" s="75" t="s">
        <v>49</v>
      </c>
      <c r="R69" s="75" t="s">
        <v>21</v>
      </c>
      <c r="S69" s="75" t="s">
        <v>22</v>
      </c>
      <c r="X69" s="75" t="s">
        <v>27</v>
      </c>
      <c r="Y69" s="75" t="s">
        <v>57</v>
      </c>
      <c r="Z69" s="75" t="s">
        <v>189</v>
      </c>
      <c r="AA69" s="75" t="s">
        <v>688</v>
      </c>
      <c r="AB69" s="75" t="s">
        <v>170</v>
      </c>
      <c r="AC69" s="75" t="s">
        <v>563</v>
      </c>
      <c r="AD69" s="75" t="s">
        <v>55</v>
      </c>
      <c r="AE69" s="75" t="s">
        <v>56</v>
      </c>
      <c r="AF69" s="75" t="s">
        <v>503</v>
      </c>
      <c r="AG69" s="75" t="s">
        <v>689</v>
      </c>
      <c r="AH69" s="75" t="s">
        <v>75</v>
      </c>
      <c r="AJ69" s="75" t="s">
        <v>690</v>
      </c>
    </row>
    <row r="70" spans="1:36" ht="25.5">
      <c r="A70" s="75" t="s">
        <v>691</v>
      </c>
      <c r="B70" s="75" t="s">
        <v>692</v>
      </c>
      <c r="C70" s="75" t="s">
        <v>693</v>
      </c>
      <c r="D70" s="76" t="s">
        <v>694</v>
      </c>
      <c r="E70" s="76" t="e">
        <f>VLOOKUP(A70,WileyPrintPrice,4,FALSE)</f>
        <v>#N/A</v>
      </c>
      <c r="F70" s="76">
        <f>VLOOKUP(A70,UsebyCode,4,FALSE)</f>
        <v>234</v>
      </c>
      <c r="G70" s="111" t="e">
        <f t="shared" si="0"/>
        <v>#N/A</v>
      </c>
      <c r="I70" s="75" t="s">
        <v>695</v>
      </c>
      <c r="J70" s="75" t="s">
        <v>696</v>
      </c>
      <c r="K70" s="75" t="s">
        <v>280</v>
      </c>
      <c r="L70" s="75" t="s">
        <v>687</v>
      </c>
      <c r="M70" s="75" t="s">
        <v>48</v>
      </c>
      <c r="N70" s="67" t="s">
        <v>697</v>
      </c>
      <c r="P70" s="75" t="s">
        <v>49</v>
      </c>
      <c r="Q70" s="75" t="s">
        <v>49</v>
      </c>
      <c r="R70" s="75" t="s">
        <v>21</v>
      </c>
      <c r="S70" s="75" t="s">
        <v>22</v>
      </c>
      <c r="X70" s="75" t="s">
        <v>27</v>
      </c>
      <c r="AA70" s="75" t="s">
        <v>698</v>
      </c>
      <c r="AB70" s="75" t="s">
        <v>127</v>
      </c>
      <c r="AJ70" s="75" t="s">
        <v>699</v>
      </c>
    </row>
    <row r="71" spans="1:36" ht="25.5">
      <c r="A71" s="75" t="s">
        <v>700</v>
      </c>
      <c r="B71" s="75" t="s">
        <v>701</v>
      </c>
      <c r="C71" s="75" t="s">
        <v>702</v>
      </c>
      <c r="D71" s="76" t="s">
        <v>703</v>
      </c>
      <c r="E71" s="76" t="e">
        <f>VLOOKUP(A71,WileyPrintPrice,4,FALSE)</f>
        <v>#N/A</v>
      </c>
      <c r="F71" s="76">
        <f>VLOOKUP(A71,UsebyCode,4,FALSE)</f>
        <v>260</v>
      </c>
      <c r="G71" s="111" t="e">
        <f t="shared" ref="G71:G134" si="5">(E71/F71)</f>
        <v>#N/A</v>
      </c>
      <c r="I71" s="75" t="s">
        <v>704</v>
      </c>
      <c r="J71" s="75" t="s">
        <v>686</v>
      </c>
      <c r="K71" s="75" t="s">
        <v>280</v>
      </c>
      <c r="L71" s="75" t="s">
        <v>687</v>
      </c>
      <c r="M71" s="75" t="s">
        <v>48</v>
      </c>
      <c r="N71" s="67" t="s">
        <v>697</v>
      </c>
      <c r="P71" s="75" t="s">
        <v>49</v>
      </c>
      <c r="Q71" s="75" t="s">
        <v>49</v>
      </c>
      <c r="R71" s="75" t="s">
        <v>21</v>
      </c>
      <c r="S71" s="75" t="s">
        <v>22</v>
      </c>
      <c r="X71" s="75" t="s">
        <v>27</v>
      </c>
      <c r="AA71" s="75" t="s">
        <v>705</v>
      </c>
      <c r="AB71" s="75" t="s">
        <v>53</v>
      </c>
      <c r="AJ71" s="75" t="s">
        <v>706</v>
      </c>
    </row>
    <row r="72" spans="1:36" ht="25.5">
      <c r="A72" s="75" t="s">
        <v>707</v>
      </c>
      <c r="B72" s="75" t="s">
        <v>708</v>
      </c>
      <c r="C72" s="75" t="s">
        <v>709</v>
      </c>
      <c r="D72" s="76" t="s">
        <v>710</v>
      </c>
      <c r="E72" s="76">
        <f t="shared" ref="E72:E77" si="6">VLOOKUP(A72,WileyOnlinePrice,4,FALSE)</f>
        <v>4677</v>
      </c>
      <c r="F72" s="76">
        <f>VLOOKUP(A72,UsebyCode,4,FALSE)</f>
        <v>620</v>
      </c>
      <c r="G72" s="111">
        <f t="shared" si="5"/>
        <v>7.5435483870967746</v>
      </c>
      <c r="I72" s="75" t="s">
        <v>711</v>
      </c>
      <c r="J72" s="75" t="s">
        <v>712</v>
      </c>
      <c r="K72" s="75" t="s">
        <v>136</v>
      </c>
      <c r="L72" s="75" t="s">
        <v>713</v>
      </c>
      <c r="M72" s="75" t="s">
        <v>70</v>
      </c>
      <c r="N72" s="67" t="s">
        <v>71</v>
      </c>
      <c r="O72" s="67" t="s">
        <v>49</v>
      </c>
      <c r="P72" s="75" t="s">
        <v>49</v>
      </c>
      <c r="Q72" s="75" t="s">
        <v>49</v>
      </c>
      <c r="R72" s="75" t="s">
        <v>21</v>
      </c>
      <c r="S72" s="75" t="s">
        <v>22</v>
      </c>
      <c r="X72" s="75" t="s">
        <v>27</v>
      </c>
      <c r="Y72" s="75" t="s">
        <v>57</v>
      </c>
      <c r="Z72" s="75" t="s">
        <v>605</v>
      </c>
      <c r="AA72" s="75" t="s">
        <v>714</v>
      </c>
      <c r="AB72" s="75" t="s">
        <v>715</v>
      </c>
      <c r="AC72" s="75" t="s">
        <v>716</v>
      </c>
      <c r="AD72" s="75" t="s">
        <v>55</v>
      </c>
      <c r="AE72" s="75" t="s">
        <v>56</v>
      </c>
      <c r="AF72" s="75" t="s">
        <v>503</v>
      </c>
      <c r="AG72" s="75" t="s">
        <v>224</v>
      </c>
      <c r="AH72" s="75" t="s">
        <v>53</v>
      </c>
      <c r="AI72" s="75" t="s">
        <v>717</v>
      </c>
      <c r="AJ72" s="75" t="s">
        <v>718</v>
      </c>
    </row>
    <row r="73" spans="1:36" ht="12.75">
      <c r="A73" s="75" t="s">
        <v>719</v>
      </c>
      <c r="B73" s="75" t="s">
        <v>720</v>
      </c>
      <c r="C73" s="75" t="s">
        <v>721</v>
      </c>
      <c r="D73" s="76" t="s">
        <v>722</v>
      </c>
      <c r="E73" s="76">
        <f t="shared" si="6"/>
        <v>1092</v>
      </c>
      <c r="F73" s="76">
        <f>VLOOKUP(A73,UsebyCode,4,FALSE)</f>
        <v>1148</v>
      </c>
      <c r="G73" s="111">
        <f t="shared" si="5"/>
        <v>0.95121951219512191</v>
      </c>
      <c r="I73" s="75" t="s">
        <v>723</v>
      </c>
      <c r="J73" s="75" t="s">
        <v>724</v>
      </c>
      <c r="K73" s="75" t="s">
        <v>136</v>
      </c>
      <c r="L73" s="75" t="s">
        <v>725</v>
      </c>
      <c r="M73" s="75" t="s">
        <v>48</v>
      </c>
      <c r="P73" s="75" t="s">
        <v>49</v>
      </c>
      <c r="Q73" s="75" t="s">
        <v>49</v>
      </c>
      <c r="R73" s="75" t="s">
        <v>21</v>
      </c>
      <c r="T73" s="75" t="s">
        <v>23</v>
      </c>
      <c r="X73" s="75" t="s">
        <v>27</v>
      </c>
      <c r="Y73" s="75" t="s">
        <v>726</v>
      </c>
      <c r="Z73" s="75" t="s">
        <v>727</v>
      </c>
      <c r="AA73" s="75" t="s">
        <v>122</v>
      </c>
      <c r="AB73" s="75" t="s">
        <v>53</v>
      </c>
      <c r="AI73" s="75" t="s">
        <v>728</v>
      </c>
      <c r="AJ73" s="75" t="s">
        <v>729</v>
      </c>
    </row>
    <row r="74" spans="1:36" ht="12.75">
      <c r="A74" s="75" t="s">
        <v>730</v>
      </c>
      <c r="B74" s="75" t="s">
        <v>731</v>
      </c>
      <c r="C74" s="75" t="s">
        <v>732</v>
      </c>
      <c r="D74" s="76" t="s">
        <v>733</v>
      </c>
      <c r="E74" s="76">
        <f t="shared" si="6"/>
        <v>5418</v>
      </c>
      <c r="F74" s="76">
        <f>VLOOKUP(A74,UsebyCode,4,FALSE)</f>
        <v>379</v>
      </c>
      <c r="G74" s="111">
        <f t="shared" si="5"/>
        <v>14.295514511873352</v>
      </c>
      <c r="I74" s="75" t="s">
        <v>734</v>
      </c>
      <c r="J74" s="75" t="s">
        <v>735</v>
      </c>
      <c r="K74" s="75" t="s">
        <v>280</v>
      </c>
      <c r="L74" s="75" t="s">
        <v>736</v>
      </c>
      <c r="M74" s="75" t="s">
        <v>70</v>
      </c>
      <c r="N74" s="67" t="s">
        <v>71</v>
      </c>
      <c r="P74" s="75" t="s">
        <v>49</v>
      </c>
      <c r="Q74" s="75" t="s">
        <v>49</v>
      </c>
      <c r="R74" s="75" t="s">
        <v>21</v>
      </c>
      <c r="S74" s="75" t="s">
        <v>22</v>
      </c>
      <c r="X74" s="75" t="s">
        <v>27</v>
      </c>
      <c r="Y74" s="75" t="s">
        <v>57</v>
      </c>
      <c r="Z74" s="75" t="s">
        <v>112</v>
      </c>
      <c r="AA74" s="75" t="s">
        <v>737</v>
      </c>
      <c r="AB74" s="75" t="s">
        <v>73</v>
      </c>
      <c r="AC74" s="75" t="s">
        <v>738</v>
      </c>
      <c r="AD74" s="75" t="s">
        <v>55</v>
      </c>
      <c r="AE74" s="75" t="s">
        <v>56</v>
      </c>
      <c r="AF74" s="75" t="s">
        <v>503</v>
      </c>
      <c r="AG74" s="75" t="s">
        <v>84</v>
      </c>
      <c r="AH74" s="75" t="s">
        <v>53</v>
      </c>
      <c r="AI74" s="75" t="s">
        <v>739</v>
      </c>
      <c r="AJ74" s="75" t="s">
        <v>740</v>
      </c>
    </row>
    <row r="75" spans="1:36" ht="25.5">
      <c r="A75" s="75" t="s">
        <v>741</v>
      </c>
      <c r="B75" s="75" t="s">
        <v>742</v>
      </c>
      <c r="C75" s="75" t="s">
        <v>743</v>
      </c>
      <c r="D75" s="76" t="s">
        <v>744</v>
      </c>
      <c r="E75" s="76">
        <f t="shared" si="6"/>
        <v>2609</v>
      </c>
      <c r="F75" s="76">
        <f>VLOOKUP(A75,UsebyCode,4,FALSE)</f>
        <v>1</v>
      </c>
      <c r="G75" s="111">
        <f t="shared" si="5"/>
        <v>2609</v>
      </c>
      <c r="I75" s="75" t="s">
        <v>745</v>
      </c>
      <c r="J75" s="75" t="s">
        <v>746</v>
      </c>
      <c r="K75" s="75" t="s">
        <v>68</v>
      </c>
      <c r="L75" s="75" t="s">
        <v>584</v>
      </c>
      <c r="M75" s="75" t="s">
        <v>70</v>
      </c>
      <c r="N75" s="67" t="s">
        <v>71</v>
      </c>
      <c r="P75" s="75" t="s">
        <v>49</v>
      </c>
      <c r="Q75" s="75" t="s">
        <v>49</v>
      </c>
      <c r="R75" s="75" t="s">
        <v>21</v>
      </c>
      <c r="S75" s="75" t="s">
        <v>22</v>
      </c>
      <c r="U75" s="75" t="s">
        <v>24</v>
      </c>
      <c r="X75" s="75" t="s">
        <v>27</v>
      </c>
      <c r="Y75" s="75" t="s">
        <v>50</v>
      </c>
      <c r="Z75" s="75" t="s">
        <v>84</v>
      </c>
      <c r="AA75" s="75" t="s">
        <v>747</v>
      </c>
      <c r="AB75" s="75" t="s">
        <v>73</v>
      </c>
      <c r="AC75" s="75" t="s">
        <v>678</v>
      </c>
      <c r="AE75" s="75" t="s">
        <v>56</v>
      </c>
      <c r="AF75" s="75" t="s">
        <v>57</v>
      </c>
      <c r="AG75" s="75" t="s">
        <v>88</v>
      </c>
      <c r="AH75" s="75" t="s">
        <v>75</v>
      </c>
      <c r="AI75" s="75" t="s">
        <v>748</v>
      </c>
      <c r="AJ75" s="75" t="s">
        <v>749</v>
      </c>
    </row>
    <row r="76" spans="1:36" ht="12.75">
      <c r="A76" s="75" t="s">
        <v>750</v>
      </c>
      <c r="B76" s="75" t="s">
        <v>751</v>
      </c>
      <c r="C76" s="75" t="s">
        <v>752</v>
      </c>
      <c r="D76" s="76" t="s">
        <v>753</v>
      </c>
      <c r="E76" s="76">
        <f t="shared" si="6"/>
        <v>3430</v>
      </c>
      <c r="F76" s="76">
        <f>VLOOKUP(A76,UsebyCode,4,FALSE)</f>
        <v>2453</v>
      </c>
      <c r="G76" s="111">
        <f t="shared" si="5"/>
        <v>1.3982878108438646</v>
      </c>
      <c r="I76" s="75" t="s">
        <v>754</v>
      </c>
      <c r="J76" s="75" t="s">
        <v>755</v>
      </c>
      <c r="K76" s="75" t="s">
        <v>68</v>
      </c>
      <c r="L76" s="75" t="s">
        <v>756</v>
      </c>
      <c r="M76" s="75" t="s">
        <v>48</v>
      </c>
      <c r="P76" s="75" t="s">
        <v>49</v>
      </c>
      <c r="Q76" s="75" t="s">
        <v>49</v>
      </c>
      <c r="R76" s="75" t="s">
        <v>21</v>
      </c>
      <c r="S76" s="75" t="s">
        <v>22</v>
      </c>
      <c r="U76" s="75" t="s">
        <v>24</v>
      </c>
      <c r="X76" s="75" t="s">
        <v>27</v>
      </c>
      <c r="Y76" s="75" t="s">
        <v>757</v>
      </c>
      <c r="Z76" s="75" t="s">
        <v>56</v>
      </c>
      <c r="AA76" s="75" t="s">
        <v>758</v>
      </c>
      <c r="AB76" s="75" t="s">
        <v>170</v>
      </c>
      <c r="AI76" s="75" t="s">
        <v>759</v>
      </c>
      <c r="AJ76" s="75" t="s">
        <v>760</v>
      </c>
    </row>
    <row r="77" spans="1:36" ht="12.75">
      <c r="A77" s="75" t="s">
        <v>761</v>
      </c>
      <c r="B77" s="75" t="s">
        <v>762</v>
      </c>
      <c r="C77" s="75" t="s">
        <v>763</v>
      </c>
      <c r="D77" s="76" t="s">
        <v>764</v>
      </c>
      <c r="E77" s="76">
        <f t="shared" si="6"/>
        <v>1908</v>
      </c>
      <c r="F77" s="76">
        <f>VLOOKUP(A77,UsebyCode,4,FALSE)</f>
        <v>1183</v>
      </c>
      <c r="G77" s="111">
        <f t="shared" si="5"/>
        <v>1.6128486897717667</v>
      </c>
      <c r="I77" s="75" t="s">
        <v>765</v>
      </c>
      <c r="J77" s="75" t="s">
        <v>766</v>
      </c>
      <c r="K77" s="75" t="s">
        <v>68</v>
      </c>
      <c r="L77" s="75" t="s">
        <v>120</v>
      </c>
      <c r="M77" s="75" t="s">
        <v>48</v>
      </c>
      <c r="P77" s="75" t="s">
        <v>49</v>
      </c>
      <c r="Q77" s="75" t="s">
        <v>49</v>
      </c>
      <c r="R77" s="75" t="s">
        <v>21</v>
      </c>
      <c r="S77" s="75" t="s">
        <v>22</v>
      </c>
      <c r="U77" s="75" t="s">
        <v>24</v>
      </c>
      <c r="X77" s="75" t="s">
        <v>27</v>
      </c>
      <c r="Y77" s="75" t="s">
        <v>50</v>
      </c>
      <c r="Z77" s="75" t="s">
        <v>154</v>
      </c>
      <c r="AA77" s="75" t="s">
        <v>237</v>
      </c>
      <c r="AB77" s="75" t="s">
        <v>170</v>
      </c>
      <c r="AC77" s="75" t="s">
        <v>767</v>
      </c>
      <c r="AD77" s="75" t="s">
        <v>55</v>
      </c>
      <c r="AE77" s="75" t="s">
        <v>56</v>
      </c>
      <c r="AF77" s="75" t="s">
        <v>57</v>
      </c>
      <c r="AG77" s="75" t="s">
        <v>586</v>
      </c>
      <c r="AH77" s="75" t="s">
        <v>170</v>
      </c>
      <c r="AI77" s="75" t="s">
        <v>768</v>
      </c>
      <c r="AJ77" s="75" t="s">
        <v>769</v>
      </c>
    </row>
    <row r="78" spans="1:36" ht="25.5">
      <c r="A78" s="75" t="s">
        <v>770</v>
      </c>
      <c r="B78" s="75" t="s">
        <v>771</v>
      </c>
      <c r="C78" s="75" t="s">
        <v>772</v>
      </c>
      <c r="D78" s="76" t="s">
        <v>773</v>
      </c>
      <c r="E78" s="76" t="e">
        <f>VLOOKUP(A78,WileyPrintPrice,4,FALSE)</f>
        <v>#N/A</v>
      </c>
      <c r="F78" s="76">
        <f>VLOOKUP(A78,UsebyCode,4,FALSE)</f>
        <v>87</v>
      </c>
      <c r="G78" s="111" t="e">
        <f t="shared" si="5"/>
        <v>#N/A</v>
      </c>
      <c r="I78" s="75" t="s">
        <v>774</v>
      </c>
      <c r="J78" s="75" t="s">
        <v>775</v>
      </c>
      <c r="K78" s="75" t="s">
        <v>294</v>
      </c>
      <c r="L78" s="75" t="s">
        <v>776</v>
      </c>
      <c r="M78" s="75" t="s">
        <v>70</v>
      </c>
      <c r="N78" s="67" t="s">
        <v>71</v>
      </c>
      <c r="O78" s="67" t="s">
        <v>49</v>
      </c>
      <c r="P78" s="75" t="s">
        <v>108</v>
      </c>
      <c r="Q78" s="75" t="s">
        <v>49</v>
      </c>
      <c r="R78" s="75" t="s">
        <v>21</v>
      </c>
      <c r="T78" s="75" t="s">
        <v>23</v>
      </c>
      <c r="X78" s="75" t="s">
        <v>27</v>
      </c>
      <c r="Y78" s="75" t="s">
        <v>757</v>
      </c>
      <c r="Z78" s="75" t="s">
        <v>56</v>
      </c>
      <c r="AA78" s="75" t="s">
        <v>758</v>
      </c>
      <c r="AB78" s="75" t="s">
        <v>56</v>
      </c>
      <c r="AI78" s="75" t="s">
        <v>777</v>
      </c>
      <c r="AJ78" s="75" t="s">
        <v>778</v>
      </c>
    </row>
    <row r="79" spans="1:36" ht="12.75">
      <c r="A79" s="75" t="s">
        <v>779</v>
      </c>
      <c r="B79" s="75" t="s">
        <v>780</v>
      </c>
      <c r="C79" s="75" t="s">
        <v>781</v>
      </c>
      <c r="D79" s="76" t="s">
        <v>782</v>
      </c>
      <c r="E79" s="76">
        <f>VLOOKUP(A79,WileyOnlinePrice,4,FALSE)</f>
        <v>1014</v>
      </c>
      <c r="F79" s="76">
        <f>VLOOKUP(A79,UsebyCode,4,FALSE)</f>
        <v>9</v>
      </c>
      <c r="G79" s="111">
        <f t="shared" si="5"/>
        <v>112.66666666666667</v>
      </c>
      <c r="I79" s="75" t="s">
        <v>783</v>
      </c>
      <c r="J79" s="75" t="s">
        <v>784</v>
      </c>
      <c r="K79" s="75" t="s">
        <v>785</v>
      </c>
      <c r="L79" s="75" t="s">
        <v>786</v>
      </c>
      <c r="M79" s="75" t="s">
        <v>48</v>
      </c>
      <c r="P79" s="75" t="s">
        <v>49</v>
      </c>
      <c r="Q79" s="75" t="s">
        <v>49</v>
      </c>
      <c r="R79" s="75" t="s">
        <v>21</v>
      </c>
      <c r="T79" s="75" t="s">
        <v>23</v>
      </c>
      <c r="X79" s="75" t="s">
        <v>27</v>
      </c>
      <c r="Y79" s="75" t="s">
        <v>50</v>
      </c>
      <c r="Z79" s="75" t="s">
        <v>112</v>
      </c>
      <c r="AA79" s="75" t="s">
        <v>689</v>
      </c>
      <c r="AB79" s="75" t="s">
        <v>53</v>
      </c>
      <c r="AC79" s="75" t="s">
        <v>787</v>
      </c>
      <c r="AD79" s="75" t="s">
        <v>55</v>
      </c>
      <c r="AE79" s="75" t="s">
        <v>56</v>
      </c>
      <c r="AF79" s="75" t="s">
        <v>57</v>
      </c>
      <c r="AG79" s="75" t="s">
        <v>84</v>
      </c>
      <c r="AH79" s="75" t="s">
        <v>53</v>
      </c>
      <c r="AI79" s="75" t="s">
        <v>788</v>
      </c>
      <c r="AJ79" s="75"/>
    </row>
    <row r="80" spans="1:36" ht="25.5">
      <c r="A80" s="75" t="s">
        <v>789</v>
      </c>
      <c r="B80" s="75" t="s">
        <v>790</v>
      </c>
      <c r="C80" s="75" t="s">
        <v>791</v>
      </c>
      <c r="D80" s="76" t="s">
        <v>792</v>
      </c>
      <c r="E80" s="76">
        <f>VLOOKUP(A80,WileyOnlinePrice,4,FALSE)</f>
        <v>2873</v>
      </c>
      <c r="F80" s="76">
        <f>VLOOKUP(A80,UsebyCode,4,FALSE)</f>
        <v>190</v>
      </c>
      <c r="G80" s="111">
        <f t="shared" si="5"/>
        <v>15.121052631578948</v>
      </c>
      <c r="I80" s="75" t="s">
        <v>793</v>
      </c>
      <c r="J80" s="75" t="s">
        <v>794</v>
      </c>
      <c r="K80" s="75" t="s">
        <v>280</v>
      </c>
      <c r="L80" s="75" t="s">
        <v>795</v>
      </c>
      <c r="M80" s="75" t="s">
        <v>70</v>
      </c>
      <c r="N80" s="67" t="s">
        <v>71</v>
      </c>
      <c r="O80" s="67" t="s">
        <v>49</v>
      </c>
      <c r="P80" s="75" t="s">
        <v>49</v>
      </c>
      <c r="Q80" s="75" t="s">
        <v>49</v>
      </c>
      <c r="R80" s="75" t="s">
        <v>21</v>
      </c>
      <c r="S80" s="75" t="s">
        <v>22</v>
      </c>
      <c r="X80" s="75" t="s">
        <v>27</v>
      </c>
      <c r="Y80" s="75" t="s">
        <v>50</v>
      </c>
      <c r="Z80" s="75" t="s">
        <v>72</v>
      </c>
      <c r="AA80" s="75" t="s">
        <v>555</v>
      </c>
      <c r="AB80" s="75" t="s">
        <v>75</v>
      </c>
      <c r="AC80" s="75" t="s">
        <v>796</v>
      </c>
      <c r="AD80" s="75" t="s">
        <v>55</v>
      </c>
      <c r="AE80" s="75" t="s">
        <v>56</v>
      </c>
      <c r="AF80" s="75" t="s">
        <v>57</v>
      </c>
      <c r="AG80" s="75" t="s">
        <v>648</v>
      </c>
      <c r="AH80" s="75" t="s">
        <v>53</v>
      </c>
      <c r="AJ80" s="75" t="s">
        <v>797</v>
      </c>
    </row>
    <row r="81" spans="1:36" ht="12.75">
      <c r="A81" s="75" t="s">
        <v>798</v>
      </c>
      <c r="B81" s="75" t="s">
        <v>799</v>
      </c>
      <c r="C81" s="75" t="s">
        <v>800</v>
      </c>
      <c r="D81" s="76" t="s">
        <v>801</v>
      </c>
      <c r="E81" s="76">
        <f>VLOOKUP(A81,WileyOnlinePrice,4,FALSE)</f>
        <v>790</v>
      </c>
      <c r="F81" s="76">
        <f>VLOOKUP(A81,UsebyCode,4,FALSE)</f>
        <v>103</v>
      </c>
      <c r="G81" s="111">
        <f t="shared" si="5"/>
        <v>7.6699029126213594</v>
      </c>
      <c r="H81" s="75" t="s">
        <v>322</v>
      </c>
      <c r="I81" s="75" t="s">
        <v>802</v>
      </c>
      <c r="J81" s="75" t="s">
        <v>803</v>
      </c>
      <c r="K81" s="75" t="s">
        <v>280</v>
      </c>
      <c r="L81" s="75" t="s">
        <v>795</v>
      </c>
      <c r="M81" s="75" t="s">
        <v>70</v>
      </c>
      <c r="N81" s="67" t="s">
        <v>71</v>
      </c>
      <c r="O81" s="67" t="s">
        <v>49</v>
      </c>
      <c r="P81" s="75" t="s">
        <v>49</v>
      </c>
      <c r="Q81" s="75" t="s">
        <v>49</v>
      </c>
      <c r="V81" s="75" t="s">
        <v>109</v>
      </c>
      <c r="Y81" s="75" t="s">
        <v>804</v>
      </c>
      <c r="Z81" s="75" t="s">
        <v>56</v>
      </c>
      <c r="AA81" s="75" t="s">
        <v>170</v>
      </c>
      <c r="AB81" s="75" t="s">
        <v>75</v>
      </c>
      <c r="AI81" s="75" t="s">
        <v>805</v>
      </c>
      <c r="AJ81" s="75" t="s">
        <v>806</v>
      </c>
    </row>
    <row r="82" spans="1:36" ht="12.75">
      <c r="A82" s="75" t="s">
        <v>807</v>
      </c>
      <c r="B82" s="75" t="s">
        <v>808</v>
      </c>
      <c r="C82" s="75" t="s">
        <v>809</v>
      </c>
      <c r="D82" s="76" t="s">
        <v>810</v>
      </c>
      <c r="E82" s="76">
        <f>VLOOKUP(A82,WileyOnlinePrice,4,FALSE)</f>
        <v>1268</v>
      </c>
      <c r="F82" s="76">
        <f>VLOOKUP(A82,UsebyCode,4,FALSE)</f>
        <v>233</v>
      </c>
      <c r="G82" s="111">
        <f t="shared" si="5"/>
        <v>5.4420600858369097</v>
      </c>
      <c r="I82" s="75" t="s">
        <v>811</v>
      </c>
      <c r="J82" s="75" t="s">
        <v>812</v>
      </c>
      <c r="K82" s="75" t="s">
        <v>68</v>
      </c>
      <c r="L82" s="75" t="s">
        <v>813</v>
      </c>
      <c r="M82" s="75" t="s">
        <v>70</v>
      </c>
      <c r="N82" s="67" t="s">
        <v>71</v>
      </c>
      <c r="P82" s="75" t="s">
        <v>49</v>
      </c>
      <c r="Q82" s="75" t="s">
        <v>49</v>
      </c>
      <c r="R82" s="75" t="s">
        <v>21</v>
      </c>
      <c r="S82" s="75" t="s">
        <v>22</v>
      </c>
      <c r="U82" s="75" t="s">
        <v>24</v>
      </c>
      <c r="X82" s="75" t="s">
        <v>27</v>
      </c>
      <c r="Y82" s="75" t="s">
        <v>50</v>
      </c>
      <c r="Z82" s="75" t="s">
        <v>366</v>
      </c>
      <c r="AA82" s="75" t="s">
        <v>586</v>
      </c>
      <c r="AB82" s="75" t="s">
        <v>123</v>
      </c>
      <c r="AC82" s="75" t="s">
        <v>814</v>
      </c>
      <c r="AD82" s="75" t="s">
        <v>55</v>
      </c>
      <c r="AE82" s="75" t="s">
        <v>56</v>
      </c>
      <c r="AF82" s="75" t="s">
        <v>57</v>
      </c>
      <c r="AG82" s="75" t="s">
        <v>679</v>
      </c>
      <c r="AH82" s="75" t="s">
        <v>75</v>
      </c>
      <c r="AJ82" s="75" t="s">
        <v>815</v>
      </c>
    </row>
    <row r="83" spans="1:36" ht="12.75">
      <c r="A83" s="75" t="s">
        <v>816</v>
      </c>
      <c r="B83" s="75" t="s">
        <v>817</v>
      </c>
      <c r="C83" s="75" t="s">
        <v>818</v>
      </c>
      <c r="D83" s="76" t="s">
        <v>819</v>
      </c>
      <c r="E83" s="76">
        <f>VLOOKUP(A83,WileyOnlinePrice,4,FALSE)</f>
        <v>1622</v>
      </c>
      <c r="F83" s="76">
        <f>VLOOKUP(A83,UsebyCode,4,FALSE)</f>
        <v>248</v>
      </c>
      <c r="G83" s="111">
        <f t="shared" si="5"/>
        <v>6.540322580645161</v>
      </c>
      <c r="I83" s="75" t="s">
        <v>820</v>
      </c>
      <c r="J83" s="75" t="s">
        <v>821</v>
      </c>
      <c r="K83" s="75" t="s">
        <v>68</v>
      </c>
      <c r="L83" s="75" t="s">
        <v>813</v>
      </c>
      <c r="M83" s="75" t="s">
        <v>48</v>
      </c>
      <c r="P83" s="75" t="s">
        <v>49</v>
      </c>
      <c r="Q83" s="75" t="s">
        <v>49</v>
      </c>
      <c r="R83" s="75" t="s">
        <v>21</v>
      </c>
      <c r="S83" s="75" t="s">
        <v>22</v>
      </c>
      <c r="U83" s="75" t="s">
        <v>24</v>
      </c>
      <c r="X83" s="75" t="s">
        <v>27</v>
      </c>
      <c r="Y83" s="75" t="s">
        <v>406</v>
      </c>
      <c r="Z83" s="75" t="s">
        <v>56</v>
      </c>
      <c r="AA83" s="75" t="s">
        <v>365</v>
      </c>
      <c r="AB83" s="75" t="s">
        <v>75</v>
      </c>
      <c r="AI83" s="75" t="s">
        <v>822</v>
      </c>
      <c r="AJ83" s="75" t="s">
        <v>823</v>
      </c>
    </row>
    <row r="84" spans="1:36" ht="12.75">
      <c r="A84" s="75">
        <v>2001</v>
      </c>
      <c r="B84" s="75" t="s">
        <v>824</v>
      </c>
      <c r="C84" s="75" t="s">
        <v>825</v>
      </c>
      <c r="D84" s="76" t="s">
        <v>826</v>
      </c>
      <c r="E84" s="76" t="e">
        <f>VLOOKUP(A84,WileyPrintPrice,4,FALSE)</f>
        <v>#N/A</v>
      </c>
      <c r="F84" s="76">
        <f>VLOOKUP(A84,UsebyCode,4,FALSE)</f>
        <v>2418</v>
      </c>
      <c r="G84" s="111" t="e">
        <f t="shared" si="5"/>
        <v>#N/A</v>
      </c>
      <c r="I84" s="75" t="s">
        <v>827</v>
      </c>
      <c r="J84" s="75" t="s">
        <v>828</v>
      </c>
      <c r="K84" s="75" t="s">
        <v>426</v>
      </c>
      <c r="L84" s="75" t="s">
        <v>829</v>
      </c>
      <c r="M84" s="75" t="s">
        <v>48</v>
      </c>
      <c r="P84" s="75" t="s">
        <v>49</v>
      </c>
      <c r="Q84" s="75" t="s">
        <v>49</v>
      </c>
      <c r="R84" s="75" t="s">
        <v>21</v>
      </c>
      <c r="S84" s="75" t="s">
        <v>22</v>
      </c>
      <c r="X84" s="75" t="s">
        <v>27</v>
      </c>
      <c r="Y84" s="75" t="s">
        <v>50</v>
      </c>
      <c r="Z84" s="75" t="s">
        <v>830</v>
      </c>
      <c r="AA84" s="75" t="s">
        <v>831</v>
      </c>
      <c r="AB84" s="75" t="s">
        <v>154</v>
      </c>
      <c r="AC84" s="75" t="s">
        <v>832</v>
      </c>
      <c r="AD84" s="75" t="s">
        <v>55</v>
      </c>
      <c r="AE84" s="75" t="s">
        <v>56</v>
      </c>
      <c r="AF84" s="75" t="s">
        <v>50</v>
      </c>
      <c r="AG84" s="75" t="s">
        <v>833</v>
      </c>
      <c r="AH84" s="75" t="s">
        <v>308</v>
      </c>
      <c r="AI84" s="75" t="s">
        <v>834</v>
      </c>
      <c r="AJ84" s="75"/>
    </row>
    <row r="85" spans="1:36" ht="12.75">
      <c r="A85" s="75">
        <v>2002</v>
      </c>
      <c r="B85" s="75" t="s">
        <v>835</v>
      </c>
      <c r="C85" s="75" t="s">
        <v>836</v>
      </c>
      <c r="D85" s="76" t="s">
        <v>837</v>
      </c>
      <c r="E85" s="76" t="e">
        <f>VLOOKUP(A85,WileyPrintPrice,4,FALSE)</f>
        <v>#N/A</v>
      </c>
      <c r="F85" s="76">
        <f>VLOOKUP(A85,UsebyCode,4,FALSE)</f>
        <v>548</v>
      </c>
      <c r="G85" s="111" t="e">
        <f t="shared" si="5"/>
        <v>#N/A</v>
      </c>
      <c r="I85" s="75" t="s">
        <v>838</v>
      </c>
      <c r="J85" s="75" t="s">
        <v>839</v>
      </c>
      <c r="K85" s="75" t="s">
        <v>426</v>
      </c>
      <c r="L85" s="75" t="s">
        <v>829</v>
      </c>
      <c r="M85" s="75" t="s">
        <v>48</v>
      </c>
      <c r="P85" s="75" t="s">
        <v>49</v>
      </c>
      <c r="Q85" s="75" t="s">
        <v>49</v>
      </c>
      <c r="R85" s="75" t="s">
        <v>21</v>
      </c>
      <c r="S85" s="75" t="s">
        <v>22</v>
      </c>
      <c r="X85" s="75" t="s">
        <v>27</v>
      </c>
      <c r="Y85" s="75" t="s">
        <v>50</v>
      </c>
      <c r="Z85" s="75" t="s">
        <v>84</v>
      </c>
      <c r="AA85" s="75" t="s">
        <v>840</v>
      </c>
      <c r="AB85" s="75" t="s">
        <v>154</v>
      </c>
      <c r="AC85" s="75" t="s">
        <v>841</v>
      </c>
      <c r="AD85" s="75" t="s">
        <v>55</v>
      </c>
      <c r="AE85" s="75" t="s">
        <v>56</v>
      </c>
      <c r="AF85" s="75" t="s">
        <v>50</v>
      </c>
      <c r="AG85" s="75" t="s">
        <v>88</v>
      </c>
      <c r="AH85" s="75" t="s">
        <v>308</v>
      </c>
      <c r="AI85" s="75" t="s">
        <v>834</v>
      </c>
      <c r="AJ85" s="75" t="s">
        <v>842</v>
      </c>
    </row>
    <row r="86" spans="1:36" ht="12.75">
      <c r="A86" s="75" t="s">
        <v>843</v>
      </c>
      <c r="B86" s="75" t="s">
        <v>844</v>
      </c>
      <c r="C86" s="75" t="s">
        <v>845</v>
      </c>
      <c r="D86" s="76" t="s">
        <v>846</v>
      </c>
      <c r="E86" s="76">
        <f>VLOOKUP(A86,WileyOnlinePrice,4,FALSE)</f>
        <v>982</v>
      </c>
      <c r="F86" s="76">
        <f>VLOOKUP(A86,UsebyCode,4,FALSE)</f>
        <v>271</v>
      </c>
      <c r="G86" s="111">
        <f t="shared" si="5"/>
        <v>3.6236162361623618</v>
      </c>
      <c r="I86" s="75" t="s">
        <v>847</v>
      </c>
      <c r="J86" s="75" t="s">
        <v>848</v>
      </c>
      <c r="K86" s="75" t="s">
        <v>280</v>
      </c>
      <c r="L86" s="75" t="s">
        <v>849</v>
      </c>
      <c r="M86" s="75" t="s">
        <v>48</v>
      </c>
      <c r="P86" s="75" t="s">
        <v>49</v>
      </c>
      <c r="Q86" s="75" t="s">
        <v>49</v>
      </c>
      <c r="R86" s="75" t="s">
        <v>21</v>
      </c>
      <c r="S86" s="75" t="s">
        <v>22</v>
      </c>
      <c r="X86" s="75" t="s">
        <v>27</v>
      </c>
      <c r="Y86" s="75" t="s">
        <v>381</v>
      </c>
      <c r="Z86" s="75" t="s">
        <v>56</v>
      </c>
      <c r="AA86" s="75" t="s">
        <v>500</v>
      </c>
      <c r="AB86" s="75" t="s">
        <v>75</v>
      </c>
      <c r="AI86" s="75" t="s">
        <v>850</v>
      </c>
      <c r="AJ86" s="75" t="s">
        <v>640</v>
      </c>
    </row>
    <row r="87" spans="1:36" ht="12.75">
      <c r="A87" s="75" t="s">
        <v>851</v>
      </c>
      <c r="B87" s="75" t="s">
        <v>852</v>
      </c>
      <c r="C87" s="75" t="s">
        <v>853</v>
      </c>
      <c r="D87" s="76" t="s">
        <v>854</v>
      </c>
      <c r="E87" s="76">
        <f>VLOOKUP(A87,WileyOnlinePrice,4,FALSE)</f>
        <v>2332</v>
      </c>
      <c r="F87" s="76">
        <f>VLOOKUP(A87,UsebyCode,4,FALSE)</f>
        <v>1</v>
      </c>
      <c r="G87" s="111">
        <f t="shared" si="5"/>
        <v>2332</v>
      </c>
      <c r="I87" s="75" t="s">
        <v>855</v>
      </c>
      <c r="J87" s="75" t="s">
        <v>856</v>
      </c>
      <c r="K87" s="75" t="s">
        <v>280</v>
      </c>
      <c r="L87" s="75" t="s">
        <v>857</v>
      </c>
      <c r="M87" s="75" t="s">
        <v>70</v>
      </c>
      <c r="N87" s="67" t="s">
        <v>71</v>
      </c>
      <c r="O87" s="67" t="s">
        <v>49</v>
      </c>
      <c r="P87" s="75" t="s">
        <v>49</v>
      </c>
      <c r="Q87" s="75" t="s">
        <v>49</v>
      </c>
      <c r="R87" s="75" t="s">
        <v>21</v>
      </c>
      <c r="S87" s="75" t="s">
        <v>22</v>
      </c>
      <c r="U87" s="75" t="s">
        <v>24</v>
      </c>
      <c r="X87" s="75" t="s">
        <v>27</v>
      </c>
      <c r="Y87" s="75" t="s">
        <v>50</v>
      </c>
      <c r="Z87" s="75" t="s">
        <v>679</v>
      </c>
      <c r="AA87" s="75" t="s">
        <v>530</v>
      </c>
      <c r="AB87" s="75" t="s">
        <v>75</v>
      </c>
      <c r="AC87" s="75" t="s">
        <v>858</v>
      </c>
      <c r="AD87" s="75" t="s">
        <v>55</v>
      </c>
      <c r="AE87" s="75" t="s">
        <v>56</v>
      </c>
      <c r="AF87" s="75" t="s">
        <v>57</v>
      </c>
      <c r="AG87" s="75" t="s">
        <v>859</v>
      </c>
      <c r="AH87" s="75" t="s">
        <v>75</v>
      </c>
      <c r="AI87" s="75" t="s">
        <v>860</v>
      </c>
      <c r="AJ87" s="75" t="s">
        <v>861</v>
      </c>
    </row>
    <row r="88" spans="1:36" ht="12.75">
      <c r="A88" s="75" t="s">
        <v>862</v>
      </c>
      <c r="B88" s="75" t="s">
        <v>863</v>
      </c>
      <c r="C88" s="75" t="s">
        <v>864</v>
      </c>
      <c r="D88" s="76" t="s">
        <v>865</v>
      </c>
      <c r="E88" s="76">
        <f>VLOOKUP(A88,WileyOnlinePrice,4,FALSE)</f>
        <v>1438</v>
      </c>
      <c r="F88" s="76">
        <f>VLOOKUP(A88,UsebyCode,4,FALSE)</f>
        <v>164</v>
      </c>
      <c r="G88" s="111">
        <f t="shared" si="5"/>
        <v>8.7682926829268286</v>
      </c>
      <c r="I88" s="75" t="s">
        <v>866</v>
      </c>
      <c r="J88" s="75" t="s">
        <v>867</v>
      </c>
      <c r="K88" s="75" t="s">
        <v>512</v>
      </c>
      <c r="L88" s="75" t="s">
        <v>868</v>
      </c>
      <c r="M88" s="75" t="s">
        <v>70</v>
      </c>
      <c r="N88" s="67" t="s">
        <v>71</v>
      </c>
      <c r="O88" s="67" t="s">
        <v>49</v>
      </c>
      <c r="P88" s="75" t="s">
        <v>49</v>
      </c>
      <c r="Q88" s="75" t="s">
        <v>49</v>
      </c>
      <c r="R88" s="75" t="s">
        <v>21</v>
      </c>
      <c r="S88" s="75" t="s">
        <v>22</v>
      </c>
      <c r="X88" s="75" t="s">
        <v>27</v>
      </c>
      <c r="Y88" s="75" t="s">
        <v>98</v>
      </c>
      <c r="Z88" s="75" t="s">
        <v>869</v>
      </c>
      <c r="AA88" s="75" t="s">
        <v>140</v>
      </c>
      <c r="AB88" s="75" t="s">
        <v>170</v>
      </c>
      <c r="AI88" s="75" t="s">
        <v>870</v>
      </c>
      <c r="AJ88" s="75" t="s">
        <v>871</v>
      </c>
    </row>
    <row r="89" spans="1:36" ht="12.75">
      <c r="A89" s="75">
        <v>2257</v>
      </c>
      <c r="B89" s="75" t="s">
        <v>872</v>
      </c>
      <c r="C89" s="75" t="s">
        <v>873</v>
      </c>
      <c r="D89" s="76" t="s">
        <v>874</v>
      </c>
      <c r="E89" s="76" t="e">
        <f>VLOOKUP(A89,WileyPrintPrice,4,FALSE)</f>
        <v>#N/A</v>
      </c>
      <c r="F89" s="76">
        <f>VLOOKUP(A89,UsebyCode,4,FALSE)</f>
        <v>211</v>
      </c>
      <c r="G89" s="111" t="e">
        <f t="shared" si="5"/>
        <v>#N/A</v>
      </c>
      <c r="I89" s="75" t="s">
        <v>875</v>
      </c>
      <c r="J89" s="75" t="s">
        <v>876</v>
      </c>
      <c r="K89" s="75" t="s">
        <v>333</v>
      </c>
      <c r="L89" s="75" t="s">
        <v>877</v>
      </c>
      <c r="M89" s="75" t="s">
        <v>70</v>
      </c>
      <c r="N89" s="67" t="s">
        <v>878</v>
      </c>
      <c r="O89" s="67" t="s">
        <v>49</v>
      </c>
      <c r="P89" s="75" t="s">
        <v>49</v>
      </c>
      <c r="Q89" s="75" t="s">
        <v>49</v>
      </c>
      <c r="R89" s="75" t="s">
        <v>21</v>
      </c>
      <c r="S89" s="75" t="s">
        <v>22</v>
      </c>
      <c r="X89" s="75" t="s">
        <v>27</v>
      </c>
      <c r="Y89" s="75" t="s">
        <v>381</v>
      </c>
      <c r="Z89" s="75" t="s">
        <v>879</v>
      </c>
      <c r="AA89" s="75" t="s">
        <v>880</v>
      </c>
      <c r="AB89" s="75" t="s">
        <v>170</v>
      </c>
      <c r="AC89" s="75" t="s">
        <v>881</v>
      </c>
      <c r="AD89" s="75" t="s">
        <v>55</v>
      </c>
      <c r="AE89" s="75" t="s">
        <v>56</v>
      </c>
      <c r="AF89" s="75" t="s">
        <v>50</v>
      </c>
      <c r="AG89" s="75" t="s">
        <v>882</v>
      </c>
      <c r="AH89" s="75" t="s">
        <v>127</v>
      </c>
      <c r="AJ89" s="75" t="s">
        <v>883</v>
      </c>
    </row>
    <row r="90" spans="1:36" ht="12.75">
      <c r="A90" s="75" t="s">
        <v>884</v>
      </c>
      <c r="B90" s="75" t="s">
        <v>885</v>
      </c>
      <c r="C90" s="75" t="s">
        <v>886</v>
      </c>
      <c r="D90" s="76" t="s">
        <v>887</v>
      </c>
      <c r="E90" s="76">
        <f t="shared" ref="E90:E107" si="7">VLOOKUP(A90,WileyOnlinePrice,4,FALSE)</f>
        <v>90</v>
      </c>
      <c r="F90" s="76">
        <f>VLOOKUP(A90,UsebyCode,4,FALSE)</f>
        <v>66</v>
      </c>
      <c r="G90" s="111">
        <f t="shared" si="5"/>
        <v>1.3636363636363635</v>
      </c>
      <c r="I90" s="75" t="s">
        <v>888</v>
      </c>
      <c r="J90" s="75" t="s">
        <v>889</v>
      </c>
      <c r="K90" s="75" t="s">
        <v>136</v>
      </c>
      <c r="L90" s="75" t="s">
        <v>890</v>
      </c>
      <c r="M90" s="75" t="s">
        <v>70</v>
      </c>
      <c r="N90" s="67" t="s">
        <v>71</v>
      </c>
      <c r="O90" s="67" t="s">
        <v>49</v>
      </c>
      <c r="P90" s="75" t="s">
        <v>49</v>
      </c>
      <c r="Q90" s="75" t="s">
        <v>49</v>
      </c>
      <c r="R90" s="75" t="s">
        <v>21</v>
      </c>
      <c r="T90" s="75" t="s">
        <v>23</v>
      </c>
      <c r="X90" s="75" t="s">
        <v>27</v>
      </c>
      <c r="Y90" s="75" t="s">
        <v>50</v>
      </c>
      <c r="Z90" s="75" t="s">
        <v>554</v>
      </c>
      <c r="AA90" s="75" t="s">
        <v>543</v>
      </c>
      <c r="AB90" s="75" t="s">
        <v>59</v>
      </c>
      <c r="AI90" s="75" t="s">
        <v>609</v>
      </c>
      <c r="AJ90" s="75"/>
    </row>
    <row r="91" spans="1:36" ht="12.75">
      <c r="A91" s="75" t="s">
        <v>891</v>
      </c>
      <c r="B91" s="75" t="s">
        <v>892</v>
      </c>
      <c r="C91" s="75" t="s">
        <v>893</v>
      </c>
      <c r="D91" s="76" t="s">
        <v>894</v>
      </c>
      <c r="E91" s="76">
        <f t="shared" si="7"/>
        <v>1380</v>
      </c>
      <c r="F91" s="76">
        <f>VLOOKUP(A91,UsebyCode,4,FALSE)</f>
        <v>560</v>
      </c>
      <c r="G91" s="111">
        <f t="shared" si="5"/>
        <v>2.4642857142857144</v>
      </c>
      <c r="I91" s="75" t="s">
        <v>895</v>
      </c>
      <c r="J91" s="75" t="s">
        <v>896</v>
      </c>
      <c r="K91" s="75" t="s">
        <v>280</v>
      </c>
      <c r="L91" s="75" t="s">
        <v>634</v>
      </c>
      <c r="M91" s="75" t="s">
        <v>48</v>
      </c>
      <c r="P91" s="75" t="s">
        <v>49</v>
      </c>
      <c r="Q91" s="75" t="s">
        <v>49</v>
      </c>
      <c r="R91" s="75" t="s">
        <v>21</v>
      </c>
      <c r="S91" s="75" t="s">
        <v>22</v>
      </c>
      <c r="X91" s="75" t="s">
        <v>27</v>
      </c>
      <c r="Y91" s="75" t="s">
        <v>50</v>
      </c>
      <c r="Z91" s="75" t="s">
        <v>897</v>
      </c>
      <c r="AA91" s="75" t="s">
        <v>898</v>
      </c>
      <c r="AB91" s="75" t="s">
        <v>75</v>
      </c>
      <c r="AC91" s="75" t="s">
        <v>637</v>
      </c>
      <c r="AD91" s="75" t="s">
        <v>55</v>
      </c>
      <c r="AE91" s="75" t="s">
        <v>56</v>
      </c>
      <c r="AF91" s="75" t="s">
        <v>57</v>
      </c>
      <c r="AG91" s="75" t="s">
        <v>899</v>
      </c>
      <c r="AH91" s="75" t="s">
        <v>327</v>
      </c>
      <c r="AI91" s="75" t="s">
        <v>900</v>
      </c>
      <c r="AJ91" s="75"/>
    </row>
    <row r="92" spans="1:36" ht="12.75">
      <c r="A92" s="75" t="s">
        <v>901</v>
      </c>
      <c r="B92" s="75" t="s">
        <v>902</v>
      </c>
      <c r="C92" s="75" t="s">
        <v>903</v>
      </c>
      <c r="D92" s="76" t="s">
        <v>904</v>
      </c>
      <c r="E92" s="76">
        <f t="shared" si="7"/>
        <v>1274</v>
      </c>
      <c r="F92" s="76">
        <f>VLOOKUP(A92,UsebyCode,4,FALSE)</f>
        <v>124</v>
      </c>
      <c r="G92" s="111">
        <f t="shared" si="5"/>
        <v>10.274193548387096</v>
      </c>
      <c r="I92" s="75" t="s">
        <v>905</v>
      </c>
      <c r="J92" s="75" t="s">
        <v>906</v>
      </c>
      <c r="K92" s="75" t="s">
        <v>280</v>
      </c>
      <c r="L92" s="75" t="s">
        <v>907</v>
      </c>
      <c r="M92" s="75" t="s">
        <v>48</v>
      </c>
      <c r="P92" s="75" t="s">
        <v>49</v>
      </c>
      <c r="Q92" s="75" t="s">
        <v>49</v>
      </c>
      <c r="R92" s="75" t="s">
        <v>21</v>
      </c>
      <c r="S92" s="75" t="s">
        <v>22</v>
      </c>
      <c r="U92" s="75" t="s">
        <v>24</v>
      </c>
      <c r="X92" s="75" t="s">
        <v>27</v>
      </c>
      <c r="Y92" s="75" t="s">
        <v>50</v>
      </c>
      <c r="Z92" s="75" t="s">
        <v>189</v>
      </c>
      <c r="AA92" s="75" t="s">
        <v>638</v>
      </c>
      <c r="AB92" s="75" t="s">
        <v>75</v>
      </c>
      <c r="AC92" s="75" t="s">
        <v>908</v>
      </c>
      <c r="AD92" s="75" t="s">
        <v>55</v>
      </c>
      <c r="AE92" s="75" t="s">
        <v>56</v>
      </c>
      <c r="AF92" s="75" t="s">
        <v>57</v>
      </c>
      <c r="AG92" s="75" t="s">
        <v>689</v>
      </c>
      <c r="AH92" s="75" t="s">
        <v>75</v>
      </c>
      <c r="AI92" s="75" t="s">
        <v>909</v>
      </c>
      <c r="AJ92" s="75" t="s">
        <v>910</v>
      </c>
    </row>
    <row r="93" spans="1:36" ht="12.75">
      <c r="A93" s="75" t="s">
        <v>911</v>
      </c>
      <c r="B93" s="75" t="s">
        <v>912</v>
      </c>
      <c r="C93" s="75" t="s">
        <v>913</v>
      </c>
      <c r="D93" s="76" t="s">
        <v>914</v>
      </c>
      <c r="E93" s="76">
        <f t="shared" si="7"/>
        <v>1310</v>
      </c>
      <c r="F93" s="76">
        <f>VLOOKUP(A93,UsebyCode,4,FALSE)</f>
        <v>1911</v>
      </c>
      <c r="G93" s="111">
        <f t="shared" si="5"/>
        <v>0.68550497121925691</v>
      </c>
      <c r="I93" s="75" t="s">
        <v>915</v>
      </c>
      <c r="J93" s="75" t="s">
        <v>916</v>
      </c>
      <c r="K93" s="75" t="s">
        <v>68</v>
      </c>
      <c r="L93" s="75" t="s">
        <v>209</v>
      </c>
      <c r="M93" s="75" t="s">
        <v>48</v>
      </c>
      <c r="P93" s="75" t="s">
        <v>49</v>
      </c>
      <c r="Q93" s="75" t="s">
        <v>49</v>
      </c>
      <c r="R93" s="75" t="s">
        <v>21</v>
      </c>
      <c r="S93" s="75" t="s">
        <v>22</v>
      </c>
      <c r="U93" s="75" t="s">
        <v>24</v>
      </c>
      <c r="X93" s="75" t="s">
        <v>27</v>
      </c>
      <c r="Y93" s="75" t="s">
        <v>317</v>
      </c>
      <c r="Z93" s="75" t="s">
        <v>501</v>
      </c>
      <c r="AA93" s="75" t="s">
        <v>917</v>
      </c>
      <c r="AB93" s="75" t="s">
        <v>170</v>
      </c>
      <c r="AC93" s="75" t="s">
        <v>563</v>
      </c>
      <c r="AD93" s="75" t="s">
        <v>55</v>
      </c>
      <c r="AE93" s="75" t="s">
        <v>56</v>
      </c>
      <c r="AF93" s="75" t="s">
        <v>381</v>
      </c>
      <c r="AG93" s="75" t="s">
        <v>540</v>
      </c>
      <c r="AH93" s="75" t="s">
        <v>75</v>
      </c>
      <c r="AI93" s="75" t="s">
        <v>918</v>
      </c>
      <c r="AJ93" s="75" t="s">
        <v>919</v>
      </c>
    </row>
    <row r="94" spans="1:36" ht="25.5">
      <c r="A94" s="75" t="s">
        <v>920</v>
      </c>
      <c r="B94" s="75" t="s">
        <v>921</v>
      </c>
      <c r="C94" s="75" t="s">
        <v>922</v>
      </c>
      <c r="D94" s="76" t="s">
        <v>923</v>
      </c>
      <c r="E94" s="76">
        <f t="shared" si="7"/>
        <v>650</v>
      </c>
      <c r="F94" s="76">
        <f>VLOOKUP(A94,UsebyCode,4,FALSE)</f>
        <v>114</v>
      </c>
      <c r="G94" s="111">
        <f t="shared" si="5"/>
        <v>5.7017543859649127</v>
      </c>
      <c r="I94" s="75" t="s">
        <v>924</v>
      </c>
      <c r="J94" s="75" t="s">
        <v>925</v>
      </c>
      <c r="K94" s="75" t="s">
        <v>68</v>
      </c>
      <c r="L94" s="75" t="s">
        <v>926</v>
      </c>
      <c r="M94" s="75" t="s">
        <v>70</v>
      </c>
      <c r="N94" s="67" t="s">
        <v>71</v>
      </c>
      <c r="P94" s="75" t="s">
        <v>49</v>
      </c>
      <c r="Q94" s="75" t="s">
        <v>49</v>
      </c>
      <c r="R94" s="75" t="s">
        <v>21</v>
      </c>
      <c r="S94" s="75" t="s">
        <v>22</v>
      </c>
      <c r="U94" s="75" t="s">
        <v>24</v>
      </c>
      <c r="X94" s="75" t="s">
        <v>27</v>
      </c>
      <c r="Y94" s="75" t="s">
        <v>50</v>
      </c>
      <c r="Z94" s="75" t="s">
        <v>59</v>
      </c>
      <c r="AA94" s="75" t="s">
        <v>308</v>
      </c>
      <c r="AB94" s="75" t="s">
        <v>75</v>
      </c>
      <c r="AC94" s="75" t="s">
        <v>57</v>
      </c>
      <c r="AD94" s="75" t="s">
        <v>55</v>
      </c>
      <c r="AE94" s="75" t="s">
        <v>56</v>
      </c>
      <c r="AF94" s="75" t="s">
        <v>57</v>
      </c>
      <c r="AG94" s="75" t="s">
        <v>56</v>
      </c>
      <c r="AH94" s="75" t="s">
        <v>53</v>
      </c>
      <c r="AI94" s="75" t="s">
        <v>927</v>
      </c>
      <c r="AJ94" s="75" t="s">
        <v>928</v>
      </c>
    </row>
    <row r="95" spans="1:36" ht="25.5">
      <c r="A95" s="75" t="s">
        <v>929</v>
      </c>
      <c r="B95" s="75" t="s">
        <v>930</v>
      </c>
      <c r="C95" s="75" t="s">
        <v>931</v>
      </c>
      <c r="D95" s="76" t="s">
        <v>932</v>
      </c>
      <c r="E95" s="76">
        <f t="shared" si="7"/>
        <v>782</v>
      </c>
      <c r="F95" s="76">
        <f>VLOOKUP(A95,UsebyCode,4,FALSE)</f>
        <v>49</v>
      </c>
      <c r="G95" s="111">
        <f t="shared" si="5"/>
        <v>15.959183673469388</v>
      </c>
      <c r="I95" s="75" t="s">
        <v>933</v>
      </c>
      <c r="J95" s="75" t="s">
        <v>934</v>
      </c>
      <c r="K95" s="75" t="s">
        <v>46</v>
      </c>
      <c r="L95" s="75" t="s">
        <v>935</v>
      </c>
      <c r="M95" s="75" t="s">
        <v>48</v>
      </c>
      <c r="P95" s="75" t="s">
        <v>49</v>
      </c>
      <c r="Q95" s="75" t="s">
        <v>49</v>
      </c>
      <c r="R95" s="75" t="s">
        <v>21</v>
      </c>
      <c r="T95" s="75" t="s">
        <v>23</v>
      </c>
      <c r="X95" s="75" t="s">
        <v>27</v>
      </c>
      <c r="Y95" s="75" t="s">
        <v>50</v>
      </c>
      <c r="Z95" s="75" t="s">
        <v>936</v>
      </c>
      <c r="AA95" s="75" t="s">
        <v>140</v>
      </c>
      <c r="AB95" s="75" t="s">
        <v>53</v>
      </c>
      <c r="AC95" s="75" t="s">
        <v>908</v>
      </c>
      <c r="AD95" s="75" t="s">
        <v>55</v>
      </c>
      <c r="AE95" s="75" t="s">
        <v>937</v>
      </c>
      <c r="AF95" s="75" t="s">
        <v>57</v>
      </c>
      <c r="AG95" s="75" t="s">
        <v>938</v>
      </c>
      <c r="AH95" s="75" t="s">
        <v>53</v>
      </c>
      <c r="AI95" s="75" t="s">
        <v>939</v>
      </c>
      <c r="AJ95" s="75"/>
    </row>
    <row r="96" spans="1:36" ht="25.5">
      <c r="A96" s="75" t="s">
        <v>940</v>
      </c>
      <c r="B96" s="75" t="s">
        <v>941</v>
      </c>
      <c r="C96" s="75" t="s">
        <v>942</v>
      </c>
      <c r="D96" s="76" t="s">
        <v>943</v>
      </c>
      <c r="E96" s="76">
        <f t="shared" si="7"/>
        <v>7504</v>
      </c>
      <c r="F96" s="76">
        <f>VLOOKUP(A96,UsebyCode,4,FALSE)</f>
        <v>4212</v>
      </c>
      <c r="G96" s="111">
        <f t="shared" si="5"/>
        <v>1.7815764482431149</v>
      </c>
      <c r="I96" s="75" t="s">
        <v>944</v>
      </c>
      <c r="J96" s="75" t="s">
        <v>945</v>
      </c>
      <c r="K96" s="75" t="s">
        <v>280</v>
      </c>
      <c r="L96" s="75" t="s">
        <v>325</v>
      </c>
      <c r="M96" s="75" t="s">
        <v>48</v>
      </c>
      <c r="P96" s="75" t="s">
        <v>49</v>
      </c>
      <c r="Q96" s="75" t="s">
        <v>49</v>
      </c>
      <c r="R96" s="75" t="s">
        <v>21</v>
      </c>
      <c r="S96" s="75" t="s">
        <v>22</v>
      </c>
      <c r="X96" s="75" t="s">
        <v>27</v>
      </c>
      <c r="Y96" s="75" t="s">
        <v>50</v>
      </c>
      <c r="Z96" s="75" t="s">
        <v>946</v>
      </c>
      <c r="AA96" s="75" t="s">
        <v>947</v>
      </c>
      <c r="AB96" s="75" t="s">
        <v>308</v>
      </c>
      <c r="AC96" s="75" t="s">
        <v>948</v>
      </c>
      <c r="AD96" s="75" t="s">
        <v>55</v>
      </c>
      <c r="AE96" s="75" t="s">
        <v>56</v>
      </c>
      <c r="AF96" s="75" t="s">
        <v>57</v>
      </c>
      <c r="AG96" s="75" t="s">
        <v>949</v>
      </c>
      <c r="AH96" s="75" t="s">
        <v>56</v>
      </c>
      <c r="AI96" s="75" t="s">
        <v>950</v>
      </c>
      <c r="AJ96" s="75" t="s">
        <v>951</v>
      </c>
    </row>
    <row r="97" spans="1:36" ht="12.75">
      <c r="A97" s="75" t="s">
        <v>952</v>
      </c>
      <c r="B97" s="75" t="s">
        <v>953</v>
      </c>
      <c r="C97" s="75" t="s">
        <v>954</v>
      </c>
      <c r="D97" s="76" t="s">
        <v>955</v>
      </c>
      <c r="E97" s="76">
        <f t="shared" si="7"/>
        <v>173</v>
      </c>
      <c r="F97" s="76">
        <f>VLOOKUP(A97,UsebyCode,4,FALSE)</f>
        <v>256</v>
      </c>
      <c r="G97" s="111">
        <f t="shared" si="5"/>
        <v>0.67578125</v>
      </c>
      <c r="I97" s="75" t="s">
        <v>956</v>
      </c>
      <c r="J97" s="75" t="s">
        <v>957</v>
      </c>
      <c r="K97" s="75" t="s">
        <v>136</v>
      </c>
      <c r="L97" s="75" t="s">
        <v>958</v>
      </c>
      <c r="M97" s="75" t="s">
        <v>48</v>
      </c>
      <c r="P97" s="75" t="s">
        <v>49</v>
      </c>
      <c r="Q97" s="75" t="s">
        <v>49</v>
      </c>
      <c r="R97" s="75" t="s">
        <v>21</v>
      </c>
      <c r="T97" s="75" t="s">
        <v>23</v>
      </c>
      <c r="X97" s="75" t="s">
        <v>27</v>
      </c>
      <c r="Y97" s="75" t="s">
        <v>50</v>
      </c>
      <c r="Z97" s="75" t="s">
        <v>679</v>
      </c>
      <c r="AA97" s="75" t="s">
        <v>530</v>
      </c>
      <c r="AB97" s="75" t="s">
        <v>53</v>
      </c>
      <c r="AC97" s="75" t="s">
        <v>858</v>
      </c>
      <c r="AD97" s="75" t="s">
        <v>55</v>
      </c>
      <c r="AE97" s="75" t="s">
        <v>56</v>
      </c>
      <c r="AF97" s="75" t="s">
        <v>57</v>
      </c>
      <c r="AG97" s="75" t="s">
        <v>859</v>
      </c>
      <c r="AH97" s="75" t="s">
        <v>53</v>
      </c>
      <c r="AI97" s="75" t="s">
        <v>609</v>
      </c>
      <c r="AJ97" s="75" t="s">
        <v>959</v>
      </c>
    </row>
    <row r="98" spans="1:36" ht="12.75">
      <c r="A98" s="75" t="s">
        <v>960</v>
      </c>
      <c r="B98" s="75" t="s">
        <v>961</v>
      </c>
      <c r="C98" s="75" t="s">
        <v>962</v>
      </c>
      <c r="D98" s="76" t="s">
        <v>963</v>
      </c>
      <c r="E98" s="76">
        <f t="shared" si="7"/>
        <v>110</v>
      </c>
      <c r="F98" s="76">
        <f>VLOOKUP(A98,UsebyCode,4,FALSE)</f>
        <v>4</v>
      </c>
      <c r="G98" s="111">
        <f t="shared" si="5"/>
        <v>27.5</v>
      </c>
      <c r="I98" s="75" t="s">
        <v>964</v>
      </c>
      <c r="J98" s="75" t="s">
        <v>965</v>
      </c>
      <c r="K98" s="75" t="s">
        <v>136</v>
      </c>
      <c r="L98" s="75" t="s">
        <v>966</v>
      </c>
      <c r="M98" s="75" t="s">
        <v>48</v>
      </c>
      <c r="P98" s="75" t="s">
        <v>49</v>
      </c>
      <c r="Q98" s="75" t="s">
        <v>49</v>
      </c>
      <c r="R98" s="75" t="s">
        <v>21</v>
      </c>
      <c r="T98" s="75" t="s">
        <v>23</v>
      </c>
      <c r="X98" s="75" t="s">
        <v>27</v>
      </c>
      <c r="Y98" s="75" t="s">
        <v>50</v>
      </c>
      <c r="Z98" s="75" t="s">
        <v>500</v>
      </c>
      <c r="AA98" s="75" t="s">
        <v>540</v>
      </c>
      <c r="AB98" s="75" t="s">
        <v>59</v>
      </c>
      <c r="AC98" s="75" t="s">
        <v>659</v>
      </c>
      <c r="AD98" s="75" t="s">
        <v>55</v>
      </c>
      <c r="AE98" s="75" t="s">
        <v>56</v>
      </c>
      <c r="AF98" s="75" t="s">
        <v>57</v>
      </c>
      <c r="AG98" s="75" t="s">
        <v>358</v>
      </c>
      <c r="AH98" s="75" t="s">
        <v>59</v>
      </c>
      <c r="AI98" s="75" t="s">
        <v>609</v>
      </c>
      <c r="AJ98" s="75"/>
    </row>
    <row r="99" spans="1:36" ht="12.75">
      <c r="A99" s="75" t="s">
        <v>967</v>
      </c>
      <c r="B99" s="75" t="s">
        <v>968</v>
      </c>
      <c r="C99" s="75" t="s">
        <v>969</v>
      </c>
      <c r="D99" s="76" t="s">
        <v>970</v>
      </c>
      <c r="E99" s="76">
        <f t="shared" si="7"/>
        <v>119</v>
      </c>
      <c r="F99" s="76">
        <f>VLOOKUP(A99,UsebyCode,4,FALSE)</f>
        <v>78</v>
      </c>
      <c r="G99" s="111">
        <f t="shared" si="5"/>
        <v>1.5256410256410255</v>
      </c>
      <c r="I99" s="75" t="s">
        <v>971</v>
      </c>
      <c r="J99" s="75" t="s">
        <v>972</v>
      </c>
      <c r="K99" s="75" t="s">
        <v>136</v>
      </c>
      <c r="L99" s="75" t="s">
        <v>973</v>
      </c>
      <c r="M99" s="75" t="s">
        <v>48</v>
      </c>
      <c r="P99" s="75" t="s">
        <v>49</v>
      </c>
      <c r="Q99" s="75" t="s">
        <v>49</v>
      </c>
      <c r="R99" s="75" t="s">
        <v>21</v>
      </c>
      <c r="T99" s="75" t="s">
        <v>23</v>
      </c>
      <c r="X99" s="75" t="s">
        <v>27</v>
      </c>
      <c r="Y99" s="75" t="s">
        <v>50</v>
      </c>
      <c r="Z99" s="75" t="s">
        <v>127</v>
      </c>
      <c r="AA99" s="75" t="s">
        <v>974</v>
      </c>
      <c r="AB99" s="75" t="s">
        <v>59</v>
      </c>
      <c r="AC99" s="75" t="s">
        <v>975</v>
      </c>
      <c r="AD99" s="75" t="s">
        <v>55</v>
      </c>
      <c r="AE99" s="75" t="s">
        <v>125</v>
      </c>
      <c r="AF99" s="75" t="s">
        <v>57</v>
      </c>
      <c r="AG99" s="75" t="s">
        <v>365</v>
      </c>
      <c r="AH99" s="75" t="s">
        <v>53</v>
      </c>
      <c r="AI99" s="75" t="s">
        <v>609</v>
      </c>
      <c r="AJ99" s="75"/>
    </row>
    <row r="100" spans="1:36" ht="12.75">
      <c r="A100" s="75" t="s">
        <v>976</v>
      </c>
      <c r="B100" s="75" t="s">
        <v>977</v>
      </c>
      <c r="C100" s="75" t="s">
        <v>978</v>
      </c>
      <c r="D100" s="76" t="s">
        <v>979</v>
      </c>
      <c r="E100" s="76">
        <f t="shared" si="7"/>
        <v>84</v>
      </c>
      <c r="F100" s="76">
        <f>VLOOKUP(A100,UsebyCode,4,FALSE)</f>
        <v>127</v>
      </c>
      <c r="G100" s="111">
        <f t="shared" si="5"/>
        <v>0.66141732283464572</v>
      </c>
      <c r="I100" s="75" t="s">
        <v>980</v>
      </c>
      <c r="J100" s="75" t="s">
        <v>981</v>
      </c>
      <c r="K100" s="75" t="s">
        <v>136</v>
      </c>
      <c r="L100" s="75" t="s">
        <v>982</v>
      </c>
      <c r="M100" s="75" t="s">
        <v>48</v>
      </c>
      <c r="P100" s="75" t="s">
        <v>49</v>
      </c>
      <c r="Q100" s="75" t="s">
        <v>49</v>
      </c>
      <c r="R100" s="75" t="s">
        <v>21</v>
      </c>
      <c r="T100" s="75" t="s">
        <v>23</v>
      </c>
      <c r="X100" s="75" t="s">
        <v>27</v>
      </c>
      <c r="Y100" s="75" t="s">
        <v>50</v>
      </c>
      <c r="Z100" s="75" t="s">
        <v>99</v>
      </c>
      <c r="AA100" s="75" t="s">
        <v>126</v>
      </c>
      <c r="AB100" s="75" t="s">
        <v>59</v>
      </c>
      <c r="AC100" s="75" t="s">
        <v>678</v>
      </c>
      <c r="AD100" s="75" t="s">
        <v>56</v>
      </c>
      <c r="AE100" s="75" t="s">
        <v>59</v>
      </c>
      <c r="AF100" s="75" t="s">
        <v>57</v>
      </c>
      <c r="AG100" s="75" t="s">
        <v>554</v>
      </c>
      <c r="AH100" s="75" t="s">
        <v>125</v>
      </c>
      <c r="AI100" s="75" t="s">
        <v>609</v>
      </c>
      <c r="AJ100" s="75"/>
    </row>
    <row r="101" spans="1:36" ht="12.75">
      <c r="A101" s="75" t="s">
        <v>983</v>
      </c>
      <c r="B101" s="75" t="s">
        <v>984</v>
      </c>
      <c r="C101" s="75" t="s">
        <v>985</v>
      </c>
      <c r="D101" s="76" t="s">
        <v>986</v>
      </c>
      <c r="E101" s="76">
        <f t="shared" si="7"/>
        <v>235</v>
      </c>
      <c r="F101" s="76">
        <f>VLOOKUP(A101,UsebyCode,4,FALSE)</f>
        <v>139</v>
      </c>
      <c r="G101" s="111">
        <f t="shared" si="5"/>
        <v>1.6906474820143884</v>
      </c>
      <c r="I101" s="75" t="s">
        <v>987</v>
      </c>
      <c r="J101" s="75" t="s">
        <v>988</v>
      </c>
      <c r="K101" s="75" t="s">
        <v>136</v>
      </c>
      <c r="L101" s="75" t="s">
        <v>604</v>
      </c>
      <c r="M101" s="75" t="s">
        <v>48</v>
      </c>
      <c r="P101" s="75" t="s">
        <v>49</v>
      </c>
      <c r="Q101" s="75" t="s">
        <v>49</v>
      </c>
      <c r="R101" s="75" t="s">
        <v>21</v>
      </c>
      <c r="T101" s="75" t="s">
        <v>23</v>
      </c>
      <c r="X101" s="75" t="s">
        <v>27</v>
      </c>
      <c r="Y101" s="75" t="s">
        <v>138</v>
      </c>
      <c r="Z101" s="75" t="s">
        <v>111</v>
      </c>
      <c r="AA101" s="75" t="s">
        <v>488</v>
      </c>
      <c r="AB101" s="75" t="s">
        <v>75</v>
      </c>
      <c r="AI101" s="75" t="s">
        <v>989</v>
      </c>
      <c r="AJ101" s="75"/>
    </row>
    <row r="102" spans="1:36" ht="12.75">
      <c r="A102" s="75" t="s">
        <v>990</v>
      </c>
      <c r="B102" s="75" t="s">
        <v>991</v>
      </c>
      <c r="C102" s="75" t="s">
        <v>992</v>
      </c>
      <c r="D102" s="76" t="s">
        <v>993</v>
      </c>
      <c r="E102" s="76">
        <f t="shared" si="7"/>
        <v>1382</v>
      </c>
      <c r="F102" s="76">
        <f>VLOOKUP(A102,UsebyCode,4,FALSE)</f>
        <v>612</v>
      </c>
      <c r="G102" s="111">
        <f t="shared" si="5"/>
        <v>2.2581699346405228</v>
      </c>
      <c r="I102" s="75" t="s">
        <v>994</v>
      </c>
      <c r="J102" s="75" t="s">
        <v>995</v>
      </c>
      <c r="K102" s="75" t="s">
        <v>136</v>
      </c>
      <c r="L102" s="75" t="s">
        <v>996</v>
      </c>
      <c r="M102" s="75" t="s">
        <v>48</v>
      </c>
      <c r="P102" s="75" t="s">
        <v>49</v>
      </c>
      <c r="Q102" s="75" t="s">
        <v>49</v>
      </c>
      <c r="R102" s="75" t="s">
        <v>21</v>
      </c>
      <c r="T102" s="75" t="s">
        <v>23</v>
      </c>
      <c r="X102" s="75" t="s">
        <v>27</v>
      </c>
      <c r="Y102" s="75" t="s">
        <v>50</v>
      </c>
      <c r="Z102" s="75" t="s">
        <v>366</v>
      </c>
      <c r="AA102" s="75" t="s">
        <v>586</v>
      </c>
      <c r="AB102" s="75" t="s">
        <v>86</v>
      </c>
      <c r="AC102" s="75" t="s">
        <v>814</v>
      </c>
      <c r="AD102" s="75" t="s">
        <v>55</v>
      </c>
      <c r="AE102" s="75" t="s">
        <v>56</v>
      </c>
      <c r="AF102" s="75" t="s">
        <v>57</v>
      </c>
      <c r="AG102" s="75" t="s">
        <v>679</v>
      </c>
      <c r="AH102" s="75" t="s">
        <v>53</v>
      </c>
      <c r="AI102" s="75" t="s">
        <v>997</v>
      </c>
      <c r="AJ102" s="75" t="s">
        <v>998</v>
      </c>
    </row>
    <row r="103" spans="1:36" ht="12.75">
      <c r="A103" s="75" t="s">
        <v>999</v>
      </c>
      <c r="B103" s="75" t="s">
        <v>1000</v>
      </c>
      <c r="C103" s="75" t="s">
        <v>1001</v>
      </c>
      <c r="D103" s="76" t="s">
        <v>1002</v>
      </c>
      <c r="E103" s="76">
        <f t="shared" si="7"/>
        <v>2463</v>
      </c>
      <c r="F103" s="76">
        <f>VLOOKUP(A103,UsebyCode,4,FALSE)</f>
        <v>53</v>
      </c>
      <c r="G103" s="111">
        <f t="shared" si="5"/>
        <v>46.471698113207545</v>
      </c>
      <c r="I103" s="75" t="s">
        <v>1003</v>
      </c>
      <c r="J103" s="75" t="s">
        <v>1004</v>
      </c>
      <c r="K103" s="75" t="s">
        <v>68</v>
      </c>
      <c r="L103" s="75" t="s">
        <v>1005</v>
      </c>
      <c r="M103" s="75" t="s">
        <v>48</v>
      </c>
      <c r="P103" s="75" t="s">
        <v>49</v>
      </c>
      <c r="Q103" s="75" t="s">
        <v>49</v>
      </c>
      <c r="R103" s="75" t="s">
        <v>21</v>
      </c>
      <c r="S103" s="75" t="s">
        <v>22</v>
      </c>
      <c r="U103" s="75" t="s">
        <v>24</v>
      </c>
      <c r="X103" s="75" t="s">
        <v>27</v>
      </c>
      <c r="Y103" s="75" t="s">
        <v>50</v>
      </c>
      <c r="Z103" s="75" t="s">
        <v>938</v>
      </c>
      <c r="AA103" s="75" t="s">
        <v>1006</v>
      </c>
      <c r="AB103" s="75" t="s">
        <v>123</v>
      </c>
      <c r="AC103" s="75" t="s">
        <v>1007</v>
      </c>
      <c r="AD103" s="75" t="s">
        <v>55</v>
      </c>
      <c r="AE103" s="75" t="s">
        <v>56</v>
      </c>
      <c r="AF103" s="75" t="s">
        <v>57</v>
      </c>
      <c r="AG103" s="75" t="s">
        <v>1008</v>
      </c>
      <c r="AH103" s="75" t="s">
        <v>170</v>
      </c>
      <c r="AI103" s="75" t="s">
        <v>1009</v>
      </c>
      <c r="AJ103" s="75" t="s">
        <v>1010</v>
      </c>
    </row>
    <row r="104" spans="1:36" ht="12.75">
      <c r="A104" s="75" t="s">
        <v>1011</v>
      </c>
      <c r="B104" s="75" t="s">
        <v>1012</v>
      </c>
      <c r="C104" s="75" t="s">
        <v>1013</v>
      </c>
      <c r="D104" s="76" t="s">
        <v>1014</v>
      </c>
      <c r="E104" s="76">
        <f t="shared" si="7"/>
        <v>573</v>
      </c>
      <c r="F104" s="76">
        <f>VLOOKUP(A104,UsebyCode,4,FALSE)</f>
        <v>0</v>
      </c>
      <c r="G104" s="111" t="e">
        <f t="shared" si="5"/>
        <v>#DIV/0!</v>
      </c>
      <c r="I104" s="75" t="s">
        <v>1015</v>
      </c>
      <c r="J104" s="75" t="s">
        <v>1016</v>
      </c>
      <c r="K104" s="75" t="s">
        <v>552</v>
      </c>
      <c r="L104" s="75" t="s">
        <v>1017</v>
      </c>
      <c r="M104" s="75" t="s">
        <v>48</v>
      </c>
      <c r="P104" s="75" t="s">
        <v>49</v>
      </c>
      <c r="Q104" s="75" t="s">
        <v>49</v>
      </c>
      <c r="V104" s="75" t="s">
        <v>109</v>
      </c>
      <c r="Y104" s="75" t="s">
        <v>50</v>
      </c>
      <c r="Z104" s="75" t="s">
        <v>247</v>
      </c>
      <c r="AA104" s="75" t="s">
        <v>1018</v>
      </c>
      <c r="AB104" s="75" t="s">
        <v>170</v>
      </c>
      <c r="AC104" s="75" t="s">
        <v>490</v>
      </c>
      <c r="AD104" s="75" t="s">
        <v>55</v>
      </c>
      <c r="AE104" s="75" t="s">
        <v>56</v>
      </c>
      <c r="AF104" s="75" t="s">
        <v>57</v>
      </c>
      <c r="AG104" s="75" t="s">
        <v>1019</v>
      </c>
      <c r="AH104" s="75" t="s">
        <v>75</v>
      </c>
      <c r="AI104" s="75" t="s">
        <v>1020</v>
      </c>
      <c r="AJ104" s="75"/>
    </row>
    <row r="105" spans="1:36" ht="12.75">
      <c r="A105" s="75" t="s">
        <v>1021</v>
      </c>
      <c r="B105" s="75" t="s">
        <v>1022</v>
      </c>
      <c r="C105" s="75" t="s">
        <v>1023</v>
      </c>
      <c r="D105" s="76" t="s">
        <v>1024</v>
      </c>
      <c r="E105" s="76">
        <f t="shared" si="7"/>
        <v>1871</v>
      </c>
      <c r="F105" s="76">
        <f>VLOOKUP(A105,UsebyCode,4,FALSE)</f>
        <v>0</v>
      </c>
      <c r="G105" s="111" t="e">
        <f t="shared" si="5"/>
        <v>#DIV/0!</v>
      </c>
      <c r="I105" s="75" t="s">
        <v>1025</v>
      </c>
      <c r="J105" s="75" t="s">
        <v>1026</v>
      </c>
      <c r="K105" s="75" t="s">
        <v>68</v>
      </c>
      <c r="L105" s="75" t="s">
        <v>1027</v>
      </c>
      <c r="M105" s="75" t="s">
        <v>70</v>
      </c>
      <c r="N105" s="67" t="s">
        <v>71</v>
      </c>
      <c r="O105" s="67" t="s">
        <v>49</v>
      </c>
      <c r="P105" s="75" t="s">
        <v>49</v>
      </c>
      <c r="Q105" s="75" t="s">
        <v>49</v>
      </c>
      <c r="R105" s="75" t="s">
        <v>21</v>
      </c>
      <c r="S105" s="75" t="s">
        <v>22</v>
      </c>
      <c r="U105" s="75" t="s">
        <v>24</v>
      </c>
      <c r="X105" s="75" t="s">
        <v>27</v>
      </c>
      <c r="Y105" s="75" t="s">
        <v>50</v>
      </c>
      <c r="Z105" s="75" t="s">
        <v>1028</v>
      </c>
      <c r="AA105" s="75" t="s">
        <v>1029</v>
      </c>
      <c r="AB105" s="75" t="s">
        <v>73</v>
      </c>
      <c r="AC105" s="75" t="s">
        <v>1030</v>
      </c>
      <c r="AD105" s="75" t="s">
        <v>56</v>
      </c>
      <c r="AE105" s="75" t="s">
        <v>56</v>
      </c>
      <c r="AF105" s="75" t="s">
        <v>57</v>
      </c>
      <c r="AG105" s="75" t="s">
        <v>1031</v>
      </c>
      <c r="AH105" s="75" t="s">
        <v>1032</v>
      </c>
      <c r="AI105" s="75" t="s">
        <v>1033</v>
      </c>
      <c r="AJ105" s="75" t="s">
        <v>1034</v>
      </c>
    </row>
    <row r="106" spans="1:36" ht="12.75">
      <c r="A106" s="75" t="s">
        <v>1035</v>
      </c>
      <c r="B106" s="75" t="s">
        <v>1036</v>
      </c>
      <c r="C106" s="75" t="s">
        <v>1037</v>
      </c>
      <c r="D106" s="76" t="s">
        <v>1038</v>
      </c>
      <c r="E106" s="76">
        <f t="shared" si="7"/>
        <v>2907</v>
      </c>
      <c r="F106" s="76">
        <f>VLOOKUP(A106,UsebyCode,4,FALSE)</f>
        <v>221</v>
      </c>
      <c r="G106" s="111">
        <f t="shared" si="5"/>
        <v>13.153846153846153</v>
      </c>
      <c r="I106" s="75" t="s">
        <v>1039</v>
      </c>
      <c r="J106" s="75" t="s">
        <v>1040</v>
      </c>
      <c r="K106" s="75" t="s">
        <v>294</v>
      </c>
      <c r="L106" s="75" t="s">
        <v>1041</v>
      </c>
      <c r="M106" s="75" t="s">
        <v>48</v>
      </c>
      <c r="P106" s="75" t="s">
        <v>49</v>
      </c>
      <c r="Q106" s="75" t="s">
        <v>49</v>
      </c>
      <c r="R106" s="75" t="s">
        <v>21</v>
      </c>
      <c r="T106" s="75" t="s">
        <v>23</v>
      </c>
      <c r="U106" s="75" t="s">
        <v>24</v>
      </c>
      <c r="X106" s="75" t="s">
        <v>27</v>
      </c>
      <c r="Y106" s="75" t="s">
        <v>57</v>
      </c>
      <c r="Z106" s="75" t="s">
        <v>123</v>
      </c>
      <c r="AA106" s="75" t="s">
        <v>51</v>
      </c>
      <c r="AB106" s="75" t="s">
        <v>75</v>
      </c>
      <c r="AC106" s="75" t="s">
        <v>576</v>
      </c>
      <c r="AD106" s="75" t="s">
        <v>55</v>
      </c>
      <c r="AE106" s="75" t="s">
        <v>56</v>
      </c>
      <c r="AF106" s="75" t="s">
        <v>503</v>
      </c>
      <c r="AG106" s="75" t="s">
        <v>200</v>
      </c>
      <c r="AH106" s="75" t="s">
        <v>365</v>
      </c>
      <c r="AJ106" s="75" t="s">
        <v>1042</v>
      </c>
    </row>
    <row r="107" spans="1:36" ht="12.75">
      <c r="A107" s="75" t="s">
        <v>1043</v>
      </c>
      <c r="B107" s="75" t="s">
        <v>1044</v>
      </c>
      <c r="C107" s="75" t="s">
        <v>1045</v>
      </c>
      <c r="D107" s="76" t="s">
        <v>1046</v>
      </c>
      <c r="E107" s="76">
        <f t="shared" si="7"/>
        <v>5162</v>
      </c>
      <c r="F107" s="76">
        <f>VLOOKUP(A107,UsebyCode,4,FALSE)</f>
        <v>128</v>
      </c>
      <c r="G107" s="111">
        <f t="shared" si="5"/>
        <v>40.328125</v>
      </c>
      <c r="I107" s="75" t="s">
        <v>1047</v>
      </c>
      <c r="J107" s="75" t="s">
        <v>1048</v>
      </c>
      <c r="K107" s="75" t="s">
        <v>426</v>
      </c>
      <c r="L107" s="75" t="s">
        <v>427</v>
      </c>
      <c r="M107" s="75" t="s">
        <v>70</v>
      </c>
      <c r="N107" s="67" t="s">
        <v>71</v>
      </c>
      <c r="P107" s="75" t="s">
        <v>49</v>
      </c>
      <c r="Q107" s="75" t="s">
        <v>49</v>
      </c>
      <c r="R107" s="75" t="s">
        <v>21</v>
      </c>
      <c r="S107" s="75" t="s">
        <v>22</v>
      </c>
      <c r="X107" s="75" t="s">
        <v>27</v>
      </c>
      <c r="Y107" s="75" t="s">
        <v>57</v>
      </c>
      <c r="Z107" s="75" t="s">
        <v>123</v>
      </c>
      <c r="AA107" s="75" t="s">
        <v>51</v>
      </c>
      <c r="AB107" s="75" t="s">
        <v>170</v>
      </c>
      <c r="AC107" s="75" t="s">
        <v>576</v>
      </c>
      <c r="AD107" s="75" t="s">
        <v>55</v>
      </c>
      <c r="AE107" s="75" t="s">
        <v>56</v>
      </c>
      <c r="AF107" s="75" t="s">
        <v>503</v>
      </c>
      <c r="AG107" s="75" t="s">
        <v>200</v>
      </c>
      <c r="AH107" s="75" t="s">
        <v>127</v>
      </c>
      <c r="AJ107" s="75" t="s">
        <v>1049</v>
      </c>
    </row>
    <row r="108" spans="1:36" ht="12.75">
      <c r="A108" s="75" t="s">
        <v>1050</v>
      </c>
      <c r="B108" s="75" t="s">
        <v>1051</v>
      </c>
      <c r="C108" s="75" t="s">
        <v>1052</v>
      </c>
      <c r="D108" s="76" t="s">
        <v>1053</v>
      </c>
      <c r="E108" s="76" t="e">
        <f>VLOOKUP(A108,WileyPrintPrice,4,FALSE)</f>
        <v>#N/A</v>
      </c>
      <c r="F108" s="76">
        <f>VLOOKUP(A108,UsebyCode,4,FALSE)</f>
        <v>85</v>
      </c>
      <c r="G108" s="111" t="e">
        <f t="shared" si="5"/>
        <v>#N/A</v>
      </c>
      <c r="I108" s="75" t="s">
        <v>1054</v>
      </c>
      <c r="J108" s="75" t="s">
        <v>1055</v>
      </c>
      <c r="K108" s="75" t="s">
        <v>294</v>
      </c>
      <c r="L108" s="75" t="s">
        <v>1056</v>
      </c>
      <c r="M108" s="75" t="s">
        <v>48</v>
      </c>
      <c r="P108" s="75" t="s">
        <v>49</v>
      </c>
      <c r="Q108" s="75" t="s">
        <v>49</v>
      </c>
      <c r="R108" s="75" t="s">
        <v>21</v>
      </c>
      <c r="T108" s="75" t="s">
        <v>23</v>
      </c>
      <c r="U108" s="75" t="s">
        <v>24</v>
      </c>
      <c r="X108" s="75" t="s">
        <v>27</v>
      </c>
      <c r="Y108" s="75" t="s">
        <v>50</v>
      </c>
      <c r="Z108" s="75" t="s">
        <v>627</v>
      </c>
      <c r="AA108" s="75" t="s">
        <v>936</v>
      </c>
      <c r="AB108" s="75" t="s">
        <v>53</v>
      </c>
      <c r="AC108" s="75" t="s">
        <v>1057</v>
      </c>
      <c r="AD108" s="75" t="s">
        <v>55</v>
      </c>
      <c r="AE108" s="75" t="s">
        <v>56</v>
      </c>
      <c r="AF108" s="75" t="s">
        <v>57</v>
      </c>
      <c r="AG108" s="75" t="s">
        <v>501</v>
      </c>
      <c r="AH108" s="75" t="s">
        <v>53</v>
      </c>
      <c r="AI108" s="75" t="s">
        <v>1058</v>
      </c>
      <c r="AJ108" s="75" t="s">
        <v>1059</v>
      </c>
    </row>
    <row r="109" spans="1:36" ht="25.5">
      <c r="A109" s="75" t="s">
        <v>1060</v>
      </c>
      <c r="B109" s="75" t="s">
        <v>1061</v>
      </c>
      <c r="C109" s="75" t="s">
        <v>1062</v>
      </c>
      <c r="D109" s="76" t="s">
        <v>1063</v>
      </c>
      <c r="E109" s="76">
        <f t="shared" ref="E109:E120" si="8">VLOOKUP(A109,WileyOnlinePrice,4,FALSE)</f>
        <v>864</v>
      </c>
      <c r="F109" s="76">
        <f>VLOOKUP(A109,UsebyCode,4,FALSE)</f>
        <v>85</v>
      </c>
      <c r="G109" s="111">
        <f t="shared" si="5"/>
        <v>10.164705882352941</v>
      </c>
      <c r="I109" s="75" t="s">
        <v>1064</v>
      </c>
      <c r="J109" s="75" t="s">
        <v>1065</v>
      </c>
      <c r="K109" s="75" t="s">
        <v>294</v>
      </c>
      <c r="L109" s="75" t="s">
        <v>1056</v>
      </c>
      <c r="M109" s="75" t="s">
        <v>48</v>
      </c>
      <c r="P109" s="75" t="s">
        <v>49</v>
      </c>
      <c r="Q109" s="75" t="s">
        <v>49</v>
      </c>
      <c r="R109" s="75" t="s">
        <v>21</v>
      </c>
      <c r="T109" s="75" t="s">
        <v>23</v>
      </c>
      <c r="U109" s="75" t="s">
        <v>24</v>
      </c>
      <c r="X109" s="75" t="s">
        <v>27</v>
      </c>
      <c r="Y109" s="75" t="s">
        <v>1066</v>
      </c>
      <c r="Z109" s="75" t="s">
        <v>56</v>
      </c>
      <c r="AA109" s="75" t="s">
        <v>574</v>
      </c>
      <c r="AB109" s="75" t="s">
        <v>327</v>
      </c>
      <c r="AI109" s="75" t="s">
        <v>1058</v>
      </c>
      <c r="AJ109" s="75" t="s">
        <v>1067</v>
      </c>
    </row>
    <row r="110" spans="1:36" ht="25.5">
      <c r="A110" s="75" t="s">
        <v>1068</v>
      </c>
      <c r="B110" s="75" t="s">
        <v>1069</v>
      </c>
      <c r="C110" s="75" t="s">
        <v>1070</v>
      </c>
      <c r="D110" s="76" t="s">
        <v>1071</v>
      </c>
      <c r="E110" s="76">
        <f t="shared" si="8"/>
        <v>3676</v>
      </c>
      <c r="F110" s="76">
        <f>VLOOKUP(A110,UsebyCode,4,FALSE)</f>
        <v>3</v>
      </c>
      <c r="G110" s="111">
        <f t="shared" si="5"/>
        <v>1225.3333333333333</v>
      </c>
      <c r="I110" s="75" t="s">
        <v>1072</v>
      </c>
      <c r="J110" s="75" t="s">
        <v>1073</v>
      </c>
      <c r="K110" s="75" t="s">
        <v>46</v>
      </c>
      <c r="L110" s="75" t="s">
        <v>1074</v>
      </c>
      <c r="M110" s="75" t="s">
        <v>48</v>
      </c>
      <c r="P110" s="75" t="s">
        <v>49</v>
      </c>
      <c r="Q110" s="75" t="s">
        <v>49</v>
      </c>
      <c r="R110" s="75" t="s">
        <v>21</v>
      </c>
      <c r="S110" s="75" t="s">
        <v>22</v>
      </c>
      <c r="X110" s="75" t="s">
        <v>27</v>
      </c>
      <c r="Y110" s="75" t="s">
        <v>57</v>
      </c>
      <c r="Z110" s="75" t="s">
        <v>170</v>
      </c>
      <c r="AA110" s="75" t="s">
        <v>488</v>
      </c>
      <c r="AB110" s="75" t="s">
        <v>75</v>
      </c>
      <c r="AC110" s="75" t="s">
        <v>514</v>
      </c>
      <c r="AD110" s="75" t="s">
        <v>55</v>
      </c>
      <c r="AE110" s="75" t="s">
        <v>56</v>
      </c>
      <c r="AF110" s="75" t="s">
        <v>503</v>
      </c>
      <c r="AG110" s="75" t="s">
        <v>574</v>
      </c>
      <c r="AH110" s="75" t="s">
        <v>53</v>
      </c>
      <c r="AI110" s="75" t="s">
        <v>1075</v>
      </c>
      <c r="AJ110" s="75" t="s">
        <v>1076</v>
      </c>
    </row>
    <row r="111" spans="1:36" ht="12.75">
      <c r="A111" s="75" t="s">
        <v>1077</v>
      </c>
      <c r="B111" s="75" t="s">
        <v>1078</v>
      </c>
      <c r="C111" s="75" t="s">
        <v>1079</v>
      </c>
      <c r="D111" s="76" t="s">
        <v>1080</v>
      </c>
      <c r="E111" s="76">
        <f t="shared" si="8"/>
        <v>978</v>
      </c>
      <c r="F111" s="76">
        <f>VLOOKUP(A111,UsebyCode,4,FALSE)</f>
        <v>20</v>
      </c>
      <c r="G111" s="111">
        <f t="shared" si="5"/>
        <v>48.9</v>
      </c>
      <c r="I111" s="75" t="s">
        <v>1081</v>
      </c>
      <c r="J111" s="75" t="s">
        <v>1082</v>
      </c>
      <c r="K111" s="75" t="s">
        <v>280</v>
      </c>
      <c r="L111" s="75" t="s">
        <v>487</v>
      </c>
      <c r="M111" s="75" t="s">
        <v>48</v>
      </c>
      <c r="P111" s="75" t="s">
        <v>49</v>
      </c>
      <c r="Q111" s="75" t="s">
        <v>49</v>
      </c>
      <c r="R111" s="75" t="s">
        <v>21</v>
      </c>
      <c r="S111" s="75" t="s">
        <v>22</v>
      </c>
      <c r="X111" s="75" t="s">
        <v>27</v>
      </c>
      <c r="Y111" s="75" t="s">
        <v>381</v>
      </c>
      <c r="Z111" s="75" t="s">
        <v>56</v>
      </c>
      <c r="AA111" s="75" t="s">
        <v>500</v>
      </c>
      <c r="AB111" s="75" t="s">
        <v>53</v>
      </c>
      <c r="AI111" s="75" t="s">
        <v>1083</v>
      </c>
      <c r="AJ111" s="75" t="s">
        <v>1084</v>
      </c>
    </row>
    <row r="112" spans="1:36" ht="12.75">
      <c r="A112" s="75" t="s">
        <v>1085</v>
      </c>
      <c r="B112" s="75" t="s">
        <v>1086</v>
      </c>
      <c r="C112" s="75" t="s">
        <v>1087</v>
      </c>
      <c r="D112" s="76" t="s">
        <v>1088</v>
      </c>
      <c r="E112" s="76">
        <f t="shared" si="8"/>
        <v>1867</v>
      </c>
      <c r="F112" s="76">
        <f>VLOOKUP(A112,UsebyCode,4,FALSE)</f>
        <v>102</v>
      </c>
      <c r="G112" s="111">
        <f t="shared" si="5"/>
        <v>18.303921568627452</v>
      </c>
      <c r="I112" s="75" t="s">
        <v>1089</v>
      </c>
      <c r="J112" s="75" t="s">
        <v>1090</v>
      </c>
      <c r="K112" s="75" t="s">
        <v>512</v>
      </c>
      <c r="L112" s="75" t="s">
        <v>1091</v>
      </c>
      <c r="M112" s="75" t="s">
        <v>70</v>
      </c>
      <c r="N112" s="67" t="s">
        <v>71</v>
      </c>
      <c r="O112" s="67" t="s">
        <v>49</v>
      </c>
      <c r="P112" s="75" t="s">
        <v>49</v>
      </c>
      <c r="Q112" s="75" t="s">
        <v>49</v>
      </c>
      <c r="R112" s="75" t="s">
        <v>21</v>
      </c>
      <c r="S112" s="75" t="s">
        <v>22</v>
      </c>
      <c r="X112" s="75" t="s">
        <v>27</v>
      </c>
      <c r="Y112" s="75" t="s">
        <v>50</v>
      </c>
      <c r="Z112" s="75" t="s">
        <v>327</v>
      </c>
      <c r="AA112" s="75" t="s">
        <v>648</v>
      </c>
      <c r="AB112" s="75" t="s">
        <v>75</v>
      </c>
      <c r="AC112" s="75" t="s">
        <v>503</v>
      </c>
      <c r="AD112" s="75" t="s">
        <v>55</v>
      </c>
      <c r="AE112" s="75" t="s">
        <v>56</v>
      </c>
      <c r="AF112" s="75" t="s">
        <v>57</v>
      </c>
      <c r="AG112" s="75" t="s">
        <v>59</v>
      </c>
      <c r="AH112" s="75" t="s">
        <v>53</v>
      </c>
      <c r="AJ112" s="75" t="s">
        <v>1092</v>
      </c>
    </row>
    <row r="113" spans="1:36" ht="12.75">
      <c r="A113" s="75" t="s">
        <v>1093</v>
      </c>
      <c r="B113" s="75" t="s">
        <v>1094</v>
      </c>
      <c r="C113" s="75" t="s">
        <v>1095</v>
      </c>
      <c r="D113" s="76" t="s">
        <v>1096</v>
      </c>
      <c r="E113" s="76">
        <f t="shared" si="8"/>
        <v>6244</v>
      </c>
      <c r="F113" s="76">
        <f>VLOOKUP(A113,UsebyCode,4,FALSE)</f>
        <v>200</v>
      </c>
      <c r="G113" s="111">
        <f t="shared" si="5"/>
        <v>31.22</v>
      </c>
      <c r="I113" s="75" t="s">
        <v>1097</v>
      </c>
      <c r="J113" s="75" t="s">
        <v>1098</v>
      </c>
      <c r="K113" s="75" t="s">
        <v>512</v>
      </c>
      <c r="L113" s="75" t="s">
        <v>1091</v>
      </c>
      <c r="M113" s="75" t="s">
        <v>48</v>
      </c>
      <c r="P113" s="75" t="s">
        <v>49</v>
      </c>
      <c r="Q113" s="75" t="s">
        <v>49</v>
      </c>
      <c r="R113" s="75" t="s">
        <v>21</v>
      </c>
      <c r="S113" s="75" t="s">
        <v>22</v>
      </c>
      <c r="X113" s="75" t="s">
        <v>27</v>
      </c>
      <c r="Y113" s="75" t="s">
        <v>50</v>
      </c>
      <c r="Z113" s="75" t="s">
        <v>679</v>
      </c>
      <c r="AA113" s="75" t="s">
        <v>530</v>
      </c>
      <c r="AB113" s="75" t="s">
        <v>170</v>
      </c>
      <c r="AC113" s="75" t="s">
        <v>858</v>
      </c>
      <c r="AD113" s="75" t="s">
        <v>55</v>
      </c>
      <c r="AE113" s="75" t="s">
        <v>56</v>
      </c>
      <c r="AF113" s="75" t="s">
        <v>57</v>
      </c>
      <c r="AG113" s="75" t="s">
        <v>859</v>
      </c>
      <c r="AH113" s="75" t="s">
        <v>170</v>
      </c>
      <c r="AJ113" s="75" t="s">
        <v>1099</v>
      </c>
    </row>
    <row r="114" spans="1:36" ht="25.5">
      <c r="A114" s="75" t="s">
        <v>1100</v>
      </c>
      <c r="B114" s="75" t="s">
        <v>1101</v>
      </c>
      <c r="C114" s="75" t="s">
        <v>1102</v>
      </c>
      <c r="D114" s="76" t="s">
        <v>1103</v>
      </c>
      <c r="E114" s="76">
        <f t="shared" si="8"/>
        <v>2275</v>
      </c>
      <c r="F114" s="76">
        <f>VLOOKUP(A114,UsebyCode,4,FALSE)</f>
        <v>112</v>
      </c>
      <c r="G114" s="111">
        <f t="shared" si="5"/>
        <v>20.3125</v>
      </c>
      <c r="I114" s="75" t="s">
        <v>1104</v>
      </c>
      <c r="J114" s="75" t="s">
        <v>1105</v>
      </c>
      <c r="K114" s="75" t="s">
        <v>280</v>
      </c>
      <c r="L114" s="75" t="s">
        <v>1106</v>
      </c>
      <c r="M114" s="75" t="s">
        <v>70</v>
      </c>
      <c r="N114" s="67" t="s">
        <v>71</v>
      </c>
      <c r="O114" s="67" t="s">
        <v>49</v>
      </c>
      <c r="P114" s="75" t="s">
        <v>49</v>
      </c>
      <c r="Q114" s="75" t="s">
        <v>49</v>
      </c>
      <c r="R114" s="75" t="s">
        <v>21</v>
      </c>
      <c r="S114" s="75" t="s">
        <v>22</v>
      </c>
      <c r="X114" s="75" t="s">
        <v>27</v>
      </c>
      <c r="Y114" s="75" t="s">
        <v>57</v>
      </c>
      <c r="Z114" s="75" t="s">
        <v>75</v>
      </c>
      <c r="AA114" s="75" t="s">
        <v>366</v>
      </c>
      <c r="AB114" s="75">
        <v>12</v>
      </c>
      <c r="AC114" s="75" t="s">
        <v>1107</v>
      </c>
      <c r="AD114" s="75" t="s">
        <v>55</v>
      </c>
      <c r="AE114" s="75" t="s">
        <v>56</v>
      </c>
      <c r="AF114" s="75" t="s">
        <v>503</v>
      </c>
      <c r="AG114" s="75" t="s">
        <v>86</v>
      </c>
      <c r="AH114" s="75" t="s">
        <v>53</v>
      </c>
      <c r="AJ114" s="75" t="s">
        <v>1108</v>
      </c>
    </row>
    <row r="115" spans="1:36" ht="12.75">
      <c r="A115" s="75" t="s">
        <v>1109</v>
      </c>
      <c r="B115" s="75" t="s">
        <v>1110</v>
      </c>
      <c r="C115" s="75" t="s">
        <v>1111</v>
      </c>
      <c r="D115" s="76" t="s">
        <v>1112</v>
      </c>
      <c r="E115" s="76">
        <f t="shared" si="8"/>
        <v>1221</v>
      </c>
      <c r="F115" s="76">
        <f>VLOOKUP(A115,UsebyCode,4,FALSE)</f>
        <v>411</v>
      </c>
      <c r="G115" s="111">
        <f t="shared" si="5"/>
        <v>2.9708029197080292</v>
      </c>
      <c r="I115" s="75" t="s">
        <v>1113</v>
      </c>
      <c r="J115" s="75" t="s">
        <v>1114</v>
      </c>
      <c r="K115" s="75" t="s">
        <v>136</v>
      </c>
      <c r="L115" s="75" t="s">
        <v>1115</v>
      </c>
      <c r="M115" s="75" t="s">
        <v>48</v>
      </c>
      <c r="P115" s="75" t="s">
        <v>49</v>
      </c>
      <c r="Q115" s="75" t="s">
        <v>49</v>
      </c>
      <c r="R115" s="75" t="s">
        <v>21</v>
      </c>
      <c r="T115" s="75" t="s">
        <v>23</v>
      </c>
      <c r="X115" s="75" t="s">
        <v>27</v>
      </c>
      <c r="Y115" s="75" t="s">
        <v>50</v>
      </c>
      <c r="Z115" s="75" t="s">
        <v>127</v>
      </c>
      <c r="AA115" s="75" t="s">
        <v>974</v>
      </c>
      <c r="AB115" s="75" t="s">
        <v>59</v>
      </c>
      <c r="AC115" s="75" t="s">
        <v>975</v>
      </c>
      <c r="AD115" s="75" t="s">
        <v>55</v>
      </c>
      <c r="AE115" s="75" t="s">
        <v>56</v>
      </c>
      <c r="AF115" s="75" t="s">
        <v>57</v>
      </c>
      <c r="AG115" s="75" t="s">
        <v>365</v>
      </c>
      <c r="AH115" s="75" t="s">
        <v>59</v>
      </c>
      <c r="AJ115" s="75"/>
    </row>
    <row r="116" spans="1:36" ht="12.75">
      <c r="A116" s="75" t="s">
        <v>1116</v>
      </c>
      <c r="B116" s="75" t="s">
        <v>1117</v>
      </c>
      <c r="C116" s="75" t="s">
        <v>1118</v>
      </c>
      <c r="D116" s="76" t="s">
        <v>1119</v>
      </c>
      <c r="E116" s="76">
        <f t="shared" si="8"/>
        <v>1776</v>
      </c>
      <c r="F116" s="76">
        <f>VLOOKUP(A116,UsebyCode,4,FALSE)</f>
        <v>14</v>
      </c>
      <c r="G116" s="111">
        <f t="shared" si="5"/>
        <v>126.85714285714286</v>
      </c>
      <c r="I116" s="75" t="s">
        <v>1120</v>
      </c>
      <c r="J116" s="75" t="s">
        <v>1121</v>
      </c>
      <c r="K116" s="75" t="s">
        <v>148</v>
      </c>
      <c r="L116" s="75" t="s">
        <v>197</v>
      </c>
      <c r="M116" s="75" t="s">
        <v>48</v>
      </c>
      <c r="P116" s="75" t="s">
        <v>49</v>
      </c>
      <c r="Q116" s="75" t="s">
        <v>49</v>
      </c>
      <c r="R116" s="75" t="s">
        <v>21</v>
      </c>
      <c r="S116" s="75" t="s">
        <v>22</v>
      </c>
      <c r="X116" s="75" t="s">
        <v>27</v>
      </c>
      <c r="Y116" s="75" t="s">
        <v>57</v>
      </c>
      <c r="Z116" s="75" t="s">
        <v>327</v>
      </c>
      <c r="AA116" s="75" t="s">
        <v>72</v>
      </c>
      <c r="AB116" s="75" t="s">
        <v>53</v>
      </c>
      <c r="AI116" s="75" t="s">
        <v>1122</v>
      </c>
      <c r="AJ116" s="75" t="s">
        <v>1123</v>
      </c>
    </row>
    <row r="117" spans="1:36" ht="12.75">
      <c r="A117" s="75" t="s">
        <v>1124</v>
      </c>
      <c r="B117" s="75" t="s">
        <v>1125</v>
      </c>
      <c r="C117" s="75" t="s">
        <v>1126</v>
      </c>
      <c r="D117" s="76" t="s">
        <v>1127</v>
      </c>
      <c r="E117" s="76">
        <f t="shared" si="8"/>
        <v>237</v>
      </c>
      <c r="F117" s="76">
        <f>VLOOKUP(A117,UsebyCode,4,FALSE)</f>
        <v>0</v>
      </c>
      <c r="G117" s="111" t="e">
        <f t="shared" si="5"/>
        <v>#DIV/0!</v>
      </c>
      <c r="I117" s="75" t="s">
        <v>1128</v>
      </c>
      <c r="J117" s="75" t="s">
        <v>1129</v>
      </c>
      <c r="K117" s="75" t="s">
        <v>136</v>
      </c>
      <c r="L117" s="75" t="s">
        <v>604</v>
      </c>
      <c r="M117" s="75" t="s">
        <v>48</v>
      </c>
      <c r="P117" s="75" t="s">
        <v>49</v>
      </c>
      <c r="Q117" s="75" t="s">
        <v>49</v>
      </c>
      <c r="R117" s="75" t="s">
        <v>21</v>
      </c>
      <c r="T117" s="75" t="s">
        <v>23</v>
      </c>
      <c r="X117" s="75" t="s">
        <v>27</v>
      </c>
      <c r="Y117" s="75" t="s">
        <v>1130</v>
      </c>
      <c r="Z117" s="75" t="s">
        <v>1131</v>
      </c>
      <c r="AA117" s="75" t="s">
        <v>1132</v>
      </c>
      <c r="AB117" s="75" t="s">
        <v>327</v>
      </c>
      <c r="AI117" s="75" t="s">
        <v>1133</v>
      </c>
      <c r="AJ117" s="75" t="s">
        <v>1134</v>
      </c>
    </row>
    <row r="118" spans="1:36" ht="12.75">
      <c r="A118" s="75" t="s">
        <v>1135</v>
      </c>
      <c r="B118" s="75" t="s">
        <v>1136</v>
      </c>
      <c r="C118" s="75" t="s">
        <v>1137</v>
      </c>
      <c r="D118" s="76" t="s">
        <v>1138</v>
      </c>
      <c r="E118" s="76">
        <f t="shared" si="8"/>
        <v>668</v>
      </c>
      <c r="F118" s="76">
        <f>VLOOKUP(A118,UsebyCode,4,FALSE)</f>
        <v>158</v>
      </c>
      <c r="G118" s="111">
        <f t="shared" si="5"/>
        <v>4.2278481012658231</v>
      </c>
      <c r="I118" s="75" t="s">
        <v>1139</v>
      </c>
      <c r="J118" s="75" t="s">
        <v>1140</v>
      </c>
      <c r="K118" s="75" t="s">
        <v>136</v>
      </c>
      <c r="L118" s="75" t="s">
        <v>1141</v>
      </c>
      <c r="M118" s="75" t="s">
        <v>48</v>
      </c>
      <c r="P118" s="75" t="s">
        <v>49</v>
      </c>
      <c r="Q118" s="75" t="s">
        <v>49</v>
      </c>
      <c r="R118" s="75" t="s">
        <v>21</v>
      </c>
      <c r="T118" s="75" t="s">
        <v>23</v>
      </c>
      <c r="X118" s="75" t="s">
        <v>27</v>
      </c>
      <c r="Y118" s="75" t="s">
        <v>50</v>
      </c>
      <c r="Z118" s="75" t="s">
        <v>1142</v>
      </c>
      <c r="AA118" s="75" t="s">
        <v>189</v>
      </c>
      <c r="AB118" s="75" t="s">
        <v>75</v>
      </c>
      <c r="AC118" s="75" t="s">
        <v>1143</v>
      </c>
      <c r="AD118" s="75" t="s">
        <v>55</v>
      </c>
      <c r="AE118" s="75" t="s">
        <v>56</v>
      </c>
      <c r="AF118" s="75" t="s">
        <v>57</v>
      </c>
      <c r="AG118" s="75" t="s">
        <v>112</v>
      </c>
      <c r="AH118" s="75" t="s">
        <v>59</v>
      </c>
      <c r="AI118" s="75" t="s">
        <v>1144</v>
      </c>
      <c r="AJ118" s="75" t="s">
        <v>1145</v>
      </c>
    </row>
    <row r="119" spans="1:36" ht="25.5">
      <c r="A119" s="75" t="s">
        <v>1146</v>
      </c>
      <c r="B119" s="75" t="s">
        <v>1147</v>
      </c>
      <c r="C119" s="75" t="s">
        <v>1148</v>
      </c>
      <c r="D119" s="76" t="s">
        <v>1149</v>
      </c>
      <c r="E119" s="76">
        <f t="shared" si="8"/>
        <v>49</v>
      </c>
      <c r="F119" s="76">
        <f>VLOOKUP(A119,UsebyCode,4,FALSE)</f>
        <v>207</v>
      </c>
      <c r="G119" s="111">
        <f t="shared" si="5"/>
        <v>0.23671497584541062</v>
      </c>
      <c r="I119" s="75" t="s">
        <v>1150</v>
      </c>
      <c r="J119" s="75" t="s">
        <v>1151</v>
      </c>
      <c r="K119" s="75" t="s">
        <v>136</v>
      </c>
      <c r="L119" s="75" t="s">
        <v>1141</v>
      </c>
      <c r="M119" s="75" t="s">
        <v>70</v>
      </c>
      <c r="N119" s="67" t="s">
        <v>71</v>
      </c>
      <c r="O119" s="67" t="s">
        <v>49</v>
      </c>
      <c r="P119" s="75" t="s">
        <v>49</v>
      </c>
      <c r="Q119" s="75" t="s">
        <v>49</v>
      </c>
      <c r="R119" s="75" t="s">
        <v>21</v>
      </c>
      <c r="T119" s="75" t="s">
        <v>23</v>
      </c>
      <c r="X119" s="75" t="s">
        <v>27</v>
      </c>
      <c r="Y119" s="75" t="s">
        <v>50</v>
      </c>
      <c r="Z119" s="75" t="s">
        <v>365</v>
      </c>
      <c r="AA119" s="75" t="s">
        <v>974</v>
      </c>
      <c r="AB119" s="75" t="s">
        <v>56</v>
      </c>
      <c r="AC119" s="75" t="s">
        <v>383</v>
      </c>
      <c r="AD119" s="75" t="s">
        <v>55</v>
      </c>
      <c r="AE119" s="75" t="s">
        <v>56</v>
      </c>
      <c r="AF119" s="75" t="s">
        <v>503</v>
      </c>
      <c r="AG119" s="75" t="s">
        <v>75</v>
      </c>
      <c r="AH119" s="75" t="s">
        <v>56</v>
      </c>
      <c r="AI119" s="75" t="s">
        <v>609</v>
      </c>
      <c r="AJ119" s="75"/>
    </row>
    <row r="120" spans="1:36" ht="12.75">
      <c r="A120" s="75" t="s">
        <v>1152</v>
      </c>
      <c r="B120" s="75" t="s">
        <v>1153</v>
      </c>
      <c r="C120" s="75" t="s">
        <v>1154</v>
      </c>
      <c r="D120" s="76" t="s">
        <v>1155</v>
      </c>
      <c r="E120" s="76">
        <f t="shared" si="8"/>
        <v>615</v>
      </c>
      <c r="F120" s="76">
        <f>VLOOKUP(A120,UsebyCode,4,FALSE)</f>
        <v>484</v>
      </c>
      <c r="G120" s="111">
        <f t="shared" si="5"/>
        <v>1.2706611570247934</v>
      </c>
      <c r="I120" s="75" t="s">
        <v>1156</v>
      </c>
      <c r="J120" s="75" t="s">
        <v>1157</v>
      </c>
      <c r="K120" s="75" t="s">
        <v>1158</v>
      </c>
      <c r="L120" s="75" t="s">
        <v>1159</v>
      </c>
      <c r="M120" s="75" t="s">
        <v>48</v>
      </c>
      <c r="P120" s="75" t="s">
        <v>108</v>
      </c>
      <c r="Q120" s="75" t="s">
        <v>49</v>
      </c>
      <c r="R120" s="75" t="s">
        <v>21</v>
      </c>
      <c r="T120" s="75" t="s">
        <v>23</v>
      </c>
      <c r="X120" s="75" t="s">
        <v>27</v>
      </c>
      <c r="Y120" s="75" t="s">
        <v>188</v>
      </c>
      <c r="Z120" s="75" t="s">
        <v>151</v>
      </c>
      <c r="AA120" s="75" t="s">
        <v>1006</v>
      </c>
      <c r="AB120" s="75" t="s">
        <v>75</v>
      </c>
      <c r="AJ120" s="75"/>
    </row>
    <row r="121" spans="1:36" ht="12.75">
      <c r="A121" s="75">
        <v>2019</v>
      </c>
      <c r="B121" s="75" t="s">
        <v>1160</v>
      </c>
      <c r="C121" s="75" t="s">
        <v>1161</v>
      </c>
      <c r="D121" s="76" t="s">
        <v>1162</v>
      </c>
      <c r="E121" s="76" t="e">
        <f>VLOOKUP(A121,WileyPrintPrice,4,FALSE)</f>
        <v>#N/A</v>
      </c>
      <c r="F121" s="76">
        <f>VLOOKUP(A121,UsebyCode,4,FALSE)</f>
        <v>75</v>
      </c>
      <c r="G121" s="111" t="e">
        <f t="shared" si="5"/>
        <v>#N/A</v>
      </c>
      <c r="I121" s="75" t="s">
        <v>1163</v>
      </c>
      <c r="J121" s="75" t="s">
        <v>1164</v>
      </c>
      <c r="K121" s="75" t="s">
        <v>426</v>
      </c>
      <c r="L121" s="75" t="s">
        <v>1165</v>
      </c>
      <c r="M121" s="75" t="s">
        <v>70</v>
      </c>
      <c r="N121" s="67" t="s">
        <v>71</v>
      </c>
      <c r="O121" s="67" t="s">
        <v>49</v>
      </c>
      <c r="P121" s="75" t="s">
        <v>49</v>
      </c>
      <c r="Q121" s="75" t="s">
        <v>49</v>
      </c>
      <c r="R121" s="75" t="s">
        <v>21</v>
      </c>
      <c r="S121" s="75" t="s">
        <v>22</v>
      </c>
      <c r="X121" s="75" t="s">
        <v>27</v>
      </c>
      <c r="Y121" s="75" t="s">
        <v>381</v>
      </c>
      <c r="Z121" s="75" t="s">
        <v>1166</v>
      </c>
      <c r="AA121" s="75" t="s">
        <v>1167</v>
      </c>
      <c r="AB121" s="75" t="s">
        <v>574</v>
      </c>
      <c r="AC121" s="75" t="s">
        <v>1168</v>
      </c>
      <c r="AD121" s="75" t="s">
        <v>55</v>
      </c>
      <c r="AE121" s="75" t="s">
        <v>56</v>
      </c>
      <c r="AF121" s="75" t="s">
        <v>50</v>
      </c>
      <c r="AG121" s="75" t="s">
        <v>1169</v>
      </c>
      <c r="AH121" s="75" t="s">
        <v>170</v>
      </c>
      <c r="AI121" s="75" t="s">
        <v>1170</v>
      </c>
      <c r="AJ121" s="75" t="s">
        <v>1171</v>
      </c>
    </row>
    <row r="122" spans="1:36" ht="25.5">
      <c r="A122" s="75" t="s">
        <v>1172</v>
      </c>
      <c r="B122" s="75" t="s">
        <v>1173</v>
      </c>
      <c r="C122" s="75" t="s">
        <v>1174</v>
      </c>
      <c r="D122" s="76" t="s">
        <v>1175</v>
      </c>
      <c r="E122" s="76">
        <f>VLOOKUP(A122,WileyOnlinePrice,4,FALSE)</f>
        <v>5462</v>
      </c>
      <c r="F122" s="76">
        <f>VLOOKUP(A122,UsebyCode,4,FALSE)</f>
        <v>112</v>
      </c>
      <c r="G122" s="111">
        <f t="shared" si="5"/>
        <v>48.767857142857146</v>
      </c>
      <c r="I122" s="75" t="s">
        <v>1176</v>
      </c>
      <c r="J122" s="75" t="s">
        <v>1177</v>
      </c>
      <c r="K122" s="75" t="s">
        <v>280</v>
      </c>
      <c r="L122" s="75" t="s">
        <v>1178</v>
      </c>
      <c r="M122" s="75" t="s">
        <v>70</v>
      </c>
      <c r="N122" s="67" t="s">
        <v>71</v>
      </c>
      <c r="P122" s="75" t="s">
        <v>49</v>
      </c>
      <c r="Q122" s="75" t="s">
        <v>49</v>
      </c>
      <c r="R122" s="75" t="s">
        <v>21</v>
      </c>
      <c r="S122" s="75" t="s">
        <v>22</v>
      </c>
      <c r="X122" s="75" t="s">
        <v>27</v>
      </c>
      <c r="Y122" s="75" t="s">
        <v>50</v>
      </c>
      <c r="Z122" s="75" t="s">
        <v>465</v>
      </c>
      <c r="AA122" s="75" t="s">
        <v>1179</v>
      </c>
      <c r="AB122" s="75" t="s">
        <v>170</v>
      </c>
      <c r="AC122" s="75" t="s">
        <v>171</v>
      </c>
      <c r="AD122" s="75" t="s">
        <v>55</v>
      </c>
      <c r="AE122" s="75" t="s">
        <v>56</v>
      </c>
      <c r="AF122" s="75" t="s">
        <v>57</v>
      </c>
      <c r="AG122" s="75" t="s">
        <v>51</v>
      </c>
      <c r="AH122" s="75" t="s">
        <v>1180</v>
      </c>
      <c r="AJ122" s="75" t="s">
        <v>1181</v>
      </c>
    </row>
    <row r="123" spans="1:36" ht="12.75">
      <c r="A123" s="75" t="s">
        <v>1182</v>
      </c>
      <c r="B123" s="75" t="s">
        <v>1183</v>
      </c>
      <c r="C123" s="75" t="s">
        <v>1184</v>
      </c>
      <c r="D123" s="76" t="s">
        <v>1182</v>
      </c>
      <c r="E123" s="76">
        <f>VLOOKUP(A123,WileyOnlinePrice,4,FALSE)</f>
        <v>510</v>
      </c>
      <c r="F123" s="76">
        <f>VLOOKUP(A123,UsebyCode,4,FALSE)</f>
        <v>159</v>
      </c>
      <c r="G123" s="111">
        <f t="shared" si="5"/>
        <v>3.2075471698113209</v>
      </c>
      <c r="I123" s="75" t="s">
        <v>1185</v>
      </c>
      <c r="J123" s="75" t="s">
        <v>1186</v>
      </c>
      <c r="K123" s="75" t="s">
        <v>136</v>
      </c>
      <c r="L123" s="75" t="s">
        <v>996</v>
      </c>
      <c r="M123" s="75" t="s">
        <v>48</v>
      </c>
      <c r="P123" s="75" t="s">
        <v>49</v>
      </c>
      <c r="Q123" s="75" t="s">
        <v>49</v>
      </c>
      <c r="R123" s="75" t="s">
        <v>21</v>
      </c>
      <c r="T123" s="75" t="s">
        <v>23</v>
      </c>
      <c r="X123" s="75" t="s">
        <v>27</v>
      </c>
      <c r="Y123" s="75" t="s">
        <v>50</v>
      </c>
      <c r="Z123" s="75" t="s">
        <v>366</v>
      </c>
      <c r="AA123" s="75" t="s">
        <v>586</v>
      </c>
      <c r="AB123" s="75" t="s">
        <v>53</v>
      </c>
      <c r="AI123" s="75" t="s">
        <v>1187</v>
      </c>
      <c r="AJ123" s="75" t="s">
        <v>1188</v>
      </c>
    </row>
    <row r="124" spans="1:36" ht="12.75">
      <c r="A124" s="75" t="s">
        <v>1189</v>
      </c>
      <c r="B124" s="75" t="s">
        <v>1190</v>
      </c>
      <c r="C124" s="75" t="s">
        <v>1191</v>
      </c>
      <c r="D124" s="76" t="s">
        <v>1192</v>
      </c>
      <c r="E124" s="76">
        <f>VLOOKUP(A124,WileyOnlinePrice,4,FALSE)</f>
        <v>1551</v>
      </c>
      <c r="F124" s="76">
        <f>VLOOKUP(A124,UsebyCode,4,FALSE)</f>
        <v>285</v>
      </c>
      <c r="G124" s="111">
        <f t="shared" si="5"/>
        <v>5.4421052631578943</v>
      </c>
      <c r="I124" s="75" t="s">
        <v>1193</v>
      </c>
      <c r="J124" s="75" t="s">
        <v>1194</v>
      </c>
      <c r="K124" s="75" t="s">
        <v>1195</v>
      </c>
      <c r="L124" s="75" t="s">
        <v>1196</v>
      </c>
      <c r="M124" s="75" t="s">
        <v>48</v>
      </c>
      <c r="P124" s="75" t="s">
        <v>108</v>
      </c>
      <c r="Q124" s="75" t="s">
        <v>49</v>
      </c>
      <c r="R124" s="75" t="s">
        <v>21</v>
      </c>
      <c r="T124" s="75" t="s">
        <v>23</v>
      </c>
      <c r="X124" s="75" t="s">
        <v>27</v>
      </c>
      <c r="Y124" s="75" t="s">
        <v>50</v>
      </c>
      <c r="Z124" s="75" t="s">
        <v>564</v>
      </c>
      <c r="AA124" s="75" t="s">
        <v>1131</v>
      </c>
      <c r="AB124" s="75" t="s">
        <v>86</v>
      </c>
      <c r="AC124" s="75" t="s">
        <v>1197</v>
      </c>
      <c r="AF124" s="75" t="s">
        <v>57</v>
      </c>
      <c r="AI124" s="75" t="s">
        <v>1198</v>
      </c>
      <c r="AJ124" s="75"/>
    </row>
    <row r="125" spans="1:36" ht="12.75">
      <c r="A125" s="75" t="s">
        <v>1199</v>
      </c>
      <c r="B125" s="75" t="s">
        <v>1200</v>
      </c>
      <c r="C125" s="75" t="s">
        <v>1201</v>
      </c>
      <c r="D125" s="76" t="s">
        <v>1202</v>
      </c>
      <c r="E125" s="76" t="e">
        <f>VLOOKUP(A125,WileyPrintPrice,4,FALSE)</f>
        <v>#N/A</v>
      </c>
      <c r="F125" s="76">
        <f>VLOOKUP(A125,UsebyCode,4,FALSE)</f>
        <v>1482</v>
      </c>
      <c r="G125" s="111" t="e">
        <f t="shared" si="5"/>
        <v>#N/A</v>
      </c>
      <c r="I125" s="75" t="s">
        <v>1203</v>
      </c>
      <c r="J125" s="75" t="s">
        <v>1204</v>
      </c>
      <c r="K125" s="75" t="s">
        <v>68</v>
      </c>
      <c r="L125" s="75" t="s">
        <v>1205</v>
      </c>
      <c r="M125" s="75" t="s">
        <v>48</v>
      </c>
      <c r="P125" s="75" t="s">
        <v>49</v>
      </c>
      <c r="Q125" s="75" t="s">
        <v>49</v>
      </c>
      <c r="R125" s="75" t="s">
        <v>21</v>
      </c>
      <c r="S125" s="75" t="s">
        <v>22</v>
      </c>
      <c r="U125" s="75" t="s">
        <v>24</v>
      </c>
      <c r="X125" s="75" t="s">
        <v>27</v>
      </c>
      <c r="Y125" s="75" t="s">
        <v>317</v>
      </c>
      <c r="Z125" s="75" t="s">
        <v>1131</v>
      </c>
      <c r="AA125" s="75" t="s">
        <v>139</v>
      </c>
      <c r="AB125" s="75" t="s">
        <v>170</v>
      </c>
      <c r="AC125" s="75" t="s">
        <v>1143</v>
      </c>
      <c r="AD125" s="75" t="s">
        <v>55</v>
      </c>
      <c r="AE125" s="75" t="s">
        <v>56</v>
      </c>
      <c r="AF125" s="75" t="s">
        <v>381</v>
      </c>
      <c r="AG125" s="75" t="s">
        <v>121</v>
      </c>
      <c r="AH125" s="75" t="s">
        <v>170</v>
      </c>
      <c r="AI125" s="75" t="s">
        <v>1206</v>
      </c>
      <c r="AJ125" s="75" t="s">
        <v>1207</v>
      </c>
    </row>
    <row r="126" spans="1:36" ht="12.75">
      <c r="A126" s="75" t="s">
        <v>1208</v>
      </c>
      <c r="B126" s="75" t="s">
        <v>1209</v>
      </c>
      <c r="C126" s="75" t="s">
        <v>1210</v>
      </c>
      <c r="D126" s="76" t="s">
        <v>1211</v>
      </c>
      <c r="E126" s="76" t="e">
        <f>VLOOKUP(A126,WileyPrintPrice,4,FALSE)</f>
        <v>#N/A</v>
      </c>
      <c r="F126" s="76">
        <f>VLOOKUP(A126,UsebyCode,4,FALSE)</f>
        <v>280</v>
      </c>
      <c r="G126" s="111" t="e">
        <f t="shared" si="5"/>
        <v>#N/A</v>
      </c>
      <c r="I126" s="75" t="s">
        <v>1212</v>
      </c>
      <c r="J126" s="75" t="s">
        <v>1213</v>
      </c>
      <c r="K126" s="75" t="s">
        <v>68</v>
      </c>
      <c r="L126" s="75" t="s">
        <v>1205</v>
      </c>
      <c r="M126" s="75" t="s">
        <v>48</v>
      </c>
      <c r="N126" s="67" t="s">
        <v>1214</v>
      </c>
      <c r="P126" s="75" t="s">
        <v>49</v>
      </c>
      <c r="Q126" s="75" t="s">
        <v>49</v>
      </c>
      <c r="R126" s="67" t="s">
        <v>21</v>
      </c>
      <c r="S126" s="67" t="s">
        <v>22</v>
      </c>
      <c r="U126" s="67" t="s">
        <v>24</v>
      </c>
      <c r="V126" s="75"/>
      <c r="X126" s="67" t="s">
        <v>27</v>
      </c>
      <c r="Y126" s="75" t="s">
        <v>317</v>
      </c>
      <c r="Z126" s="75" t="s">
        <v>170</v>
      </c>
      <c r="AA126" s="75" t="s">
        <v>139</v>
      </c>
      <c r="AB126" s="75" t="s">
        <v>170</v>
      </c>
      <c r="AI126" s="75" t="s">
        <v>1206</v>
      </c>
      <c r="AJ126" s="75"/>
    </row>
    <row r="127" spans="1:36" ht="12.75">
      <c r="A127" s="75" t="s">
        <v>1215</v>
      </c>
      <c r="B127" s="75" t="s">
        <v>1216</v>
      </c>
      <c r="C127" s="75" t="s">
        <v>1217</v>
      </c>
      <c r="D127" s="76" t="s">
        <v>1218</v>
      </c>
      <c r="E127" s="76">
        <f t="shared" ref="E127:E133" si="9">VLOOKUP(A127,WileyOnlinePrice,4,FALSE)</f>
        <v>2782</v>
      </c>
      <c r="F127" s="76">
        <f>VLOOKUP(A127,UsebyCode,4,FALSE)</f>
        <v>296</v>
      </c>
      <c r="G127" s="111">
        <f t="shared" si="5"/>
        <v>9.3986486486486491</v>
      </c>
      <c r="I127" s="75" t="s">
        <v>1219</v>
      </c>
      <c r="J127" s="75" t="s">
        <v>1220</v>
      </c>
      <c r="K127" s="75" t="s">
        <v>333</v>
      </c>
      <c r="L127" s="75" t="s">
        <v>1221</v>
      </c>
      <c r="M127" s="75" t="s">
        <v>48</v>
      </c>
      <c r="P127" s="75" t="s">
        <v>49</v>
      </c>
      <c r="Q127" s="75" t="s">
        <v>49</v>
      </c>
      <c r="R127" s="75" t="s">
        <v>21</v>
      </c>
      <c r="S127" s="75" t="s">
        <v>22</v>
      </c>
      <c r="U127" s="75" t="s">
        <v>24</v>
      </c>
      <c r="X127" s="75" t="s">
        <v>27</v>
      </c>
      <c r="Y127" s="75" t="s">
        <v>50</v>
      </c>
      <c r="Z127" s="75" t="s">
        <v>358</v>
      </c>
      <c r="AA127" s="75" t="s">
        <v>543</v>
      </c>
      <c r="AB127" s="75" t="s">
        <v>170</v>
      </c>
      <c r="AC127" s="75" t="s">
        <v>563</v>
      </c>
      <c r="AD127" s="75" t="s">
        <v>55</v>
      </c>
      <c r="AE127" s="75" t="s">
        <v>56</v>
      </c>
      <c r="AF127" s="75" t="s">
        <v>57</v>
      </c>
      <c r="AG127" s="75" t="s">
        <v>564</v>
      </c>
      <c r="AH127" s="75" t="s">
        <v>170</v>
      </c>
      <c r="AI127" s="75" t="s">
        <v>1222</v>
      </c>
      <c r="AJ127" s="75" t="s">
        <v>1223</v>
      </c>
    </row>
    <row r="128" spans="1:36" ht="12.75">
      <c r="A128" s="75" t="s">
        <v>1224</v>
      </c>
      <c r="B128" s="75" t="s">
        <v>1225</v>
      </c>
      <c r="C128" s="75" t="s">
        <v>1226</v>
      </c>
      <c r="D128" s="76" t="s">
        <v>1227</v>
      </c>
      <c r="E128" s="76">
        <f t="shared" si="9"/>
        <v>876</v>
      </c>
      <c r="F128" s="76">
        <f>VLOOKUP(A128,UsebyCode,4,FALSE)</f>
        <v>23</v>
      </c>
      <c r="G128" s="111">
        <f t="shared" si="5"/>
        <v>38.086956521739133</v>
      </c>
      <c r="I128" s="75" t="s">
        <v>1228</v>
      </c>
      <c r="J128" s="75" t="s">
        <v>1229</v>
      </c>
      <c r="K128" s="75" t="s">
        <v>46</v>
      </c>
      <c r="L128" s="75" t="s">
        <v>1230</v>
      </c>
      <c r="M128" s="75" t="s">
        <v>48</v>
      </c>
      <c r="P128" s="75" t="s">
        <v>49</v>
      </c>
      <c r="Q128" s="75" t="s">
        <v>49</v>
      </c>
      <c r="R128" s="75" t="s">
        <v>21</v>
      </c>
      <c r="T128" s="75" t="s">
        <v>23</v>
      </c>
      <c r="X128" s="75" t="s">
        <v>27</v>
      </c>
      <c r="Y128" s="75" t="s">
        <v>50</v>
      </c>
      <c r="Z128" s="75" t="s">
        <v>488</v>
      </c>
      <c r="AA128" s="75" t="s">
        <v>489</v>
      </c>
      <c r="AB128" s="75" t="s">
        <v>53</v>
      </c>
      <c r="AI128" s="75" t="s">
        <v>1231</v>
      </c>
      <c r="AJ128" s="75" t="s">
        <v>1232</v>
      </c>
    </row>
    <row r="129" spans="1:36" ht="12.75">
      <c r="A129" s="75" t="s">
        <v>1233</v>
      </c>
      <c r="B129" s="75" t="s">
        <v>1234</v>
      </c>
      <c r="C129" s="75" t="s">
        <v>1235</v>
      </c>
      <c r="D129" s="76" t="s">
        <v>1236</v>
      </c>
      <c r="E129" s="76">
        <f t="shared" si="9"/>
        <v>387</v>
      </c>
      <c r="F129" s="76">
        <f>VLOOKUP(A129,UsebyCode,4,FALSE)</f>
        <v>33</v>
      </c>
      <c r="G129" s="111">
        <f t="shared" si="5"/>
        <v>11.727272727272727</v>
      </c>
      <c r="I129" s="75" t="s">
        <v>1237</v>
      </c>
      <c r="J129" s="75" t="s">
        <v>1238</v>
      </c>
      <c r="K129" s="75" t="s">
        <v>136</v>
      </c>
      <c r="L129" s="75" t="s">
        <v>996</v>
      </c>
      <c r="M129" s="75" t="s">
        <v>48</v>
      </c>
      <c r="P129" s="75" t="s">
        <v>49</v>
      </c>
      <c r="Q129" s="75" t="s">
        <v>49</v>
      </c>
      <c r="R129" s="75" t="s">
        <v>21</v>
      </c>
      <c r="T129" s="75" t="s">
        <v>23</v>
      </c>
      <c r="X129" s="75" t="s">
        <v>27</v>
      </c>
      <c r="Y129" s="75" t="s">
        <v>50</v>
      </c>
      <c r="Z129" s="75" t="s">
        <v>112</v>
      </c>
      <c r="AA129" s="75" t="s">
        <v>689</v>
      </c>
      <c r="AB129" s="75" t="s">
        <v>327</v>
      </c>
      <c r="AI129" s="75" t="s">
        <v>1239</v>
      </c>
      <c r="AJ129" s="75" t="s">
        <v>1240</v>
      </c>
    </row>
    <row r="130" spans="1:36" ht="12.75">
      <c r="A130" s="75" t="s">
        <v>1241</v>
      </c>
      <c r="B130" s="75" t="s">
        <v>1242</v>
      </c>
      <c r="C130" s="75" t="s">
        <v>1243</v>
      </c>
      <c r="D130" s="76" t="s">
        <v>1244</v>
      </c>
      <c r="E130" s="76">
        <f t="shared" si="9"/>
        <v>483</v>
      </c>
      <c r="F130" s="76">
        <f>VLOOKUP(A130,UsebyCode,4,FALSE)</f>
        <v>20</v>
      </c>
      <c r="G130" s="111">
        <f t="shared" si="5"/>
        <v>24.15</v>
      </c>
      <c r="I130" s="75" t="s">
        <v>1245</v>
      </c>
      <c r="J130" s="75" t="s">
        <v>1246</v>
      </c>
      <c r="K130" s="75" t="s">
        <v>46</v>
      </c>
      <c r="L130" s="75" t="s">
        <v>1247</v>
      </c>
      <c r="M130" s="75" t="s">
        <v>48</v>
      </c>
      <c r="P130" s="75" t="s">
        <v>49</v>
      </c>
      <c r="Q130" s="75" t="s">
        <v>49</v>
      </c>
      <c r="R130" s="75" t="s">
        <v>21</v>
      </c>
      <c r="T130" s="75" t="s">
        <v>23</v>
      </c>
      <c r="X130" s="75" t="s">
        <v>27</v>
      </c>
      <c r="Y130" s="75" t="s">
        <v>50</v>
      </c>
      <c r="Z130" s="75" t="s">
        <v>574</v>
      </c>
      <c r="AA130" s="75" t="s">
        <v>51</v>
      </c>
      <c r="AB130" s="75" t="s">
        <v>53</v>
      </c>
      <c r="AC130" s="75" t="s">
        <v>576</v>
      </c>
      <c r="AD130" s="75" t="s">
        <v>55</v>
      </c>
      <c r="AE130" s="75" t="s">
        <v>56</v>
      </c>
      <c r="AF130" s="75" t="s">
        <v>57</v>
      </c>
      <c r="AG130" s="75" t="s">
        <v>123</v>
      </c>
      <c r="AH130" s="75" t="s">
        <v>327</v>
      </c>
      <c r="AI130" s="75" t="s">
        <v>1248</v>
      </c>
      <c r="AJ130" s="75" t="s">
        <v>1249</v>
      </c>
    </row>
    <row r="131" spans="1:36" ht="12.75">
      <c r="A131" s="75" t="s">
        <v>1250</v>
      </c>
      <c r="B131" s="75" t="s">
        <v>1251</v>
      </c>
      <c r="C131" s="75" t="s">
        <v>1252</v>
      </c>
      <c r="D131" s="76" t="s">
        <v>1253</v>
      </c>
      <c r="E131" s="76">
        <f t="shared" si="9"/>
        <v>378</v>
      </c>
      <c r="F131" s="76">
        <f>VLOOKUP(A131,UsebyCode,4,FALSE)</f>
        <v>23</v>
      </c>
      <c r="G131" s="111">
        <f t="shared" si="5"/>
        <v>16.434782608695652</v>
      </c>
      <c r="I131" s="75" t="s">
        <v>1254</v>
      </c>
      <c r="J131" s="75" t="s">
        <v>1255</v>
      </c>
      <c r="K131" s="75" t="s">
        <v>46</v>
      </c>
      <c r="L131" s="75" t="s">
        <v>1247</v>
      </c>
      <c r="M131" s="75" t="s">
        <v>48</v>
      </c>
      <c r="P131" s="75" t="s">
        <v>49</v>
      </c>
      <c r="Q131" s="75" t="s">
        <v>49</v>
      </c>
      <c r="R131" s="75" t="s">
        <v>21</v>
      </c>
      <c r="T131" s="75" t="s">
        <v>23</v>
      </c>
      <c r="X131" s="75" t="s">
        <v>27</v>
      </c>
      <c r="Y131" s="75" t="s">
        <v>1256</v>
      </c>
      <c r="Z131" s="75" t="s">
        <v>56</v>
      </c>
      <c r="AA131" s="75" t="s">
        <v>715</v>
      </c>
      <c r="AB131" s="75" t="s">
        <v>59</v>
      </c>
      <c r="AI131" s="75" t="s">
        <v>1257</v>
      </c>
      <c r="AJ131" s="75" t="s">
        <v>1258</v>
      </c>
    </row>
    <row r="132" spans="1:36" ht="12.75">
      <c r="A132" s="75" t="s">
        <v>1259</v>
      </c>
      <c r="B132" s="75" t="s">
        <v>1260</v>
      </c>
      <c r="C132" s="75" t="s">
        <v>1261</v>
      </c>
      <c r="D132" s="76" t="s">
        <v>1262</v>
      </c>
      <c r="E132" s="76">
        <f t="shared" si="9"/>
        <v>1158</v>
      </c>
      <c r="F132" s="76">
        <f>VLOOKUP(A132,UsebyCode,4,FALSE)</f>
        <v>52</v>
      </c>
      <c r="G132" s="111">
        <f t="shared" si="5"/>
        <v>22.26923076923077</v>
      </c>
      <c r="H132" s="75" t="s">
        <v>322</v>
      </c>
      <c r="I132" s="75" t="s">
        <v>1263</v>
      </c>
      <c r="J132" s="75" t="s">
        <v>1264</v>
      </c>
      <c r="K132" s="75" t="s">
        <v>333</v>
      </c>
      <c r="L132" s="75" t="s">
        <v>334</v>
      </c>
      <c r="M132" s="75" t="s">
        <v>48</v>
      </c>
      <c r="P132" s="75" t="s">
        <v>49</v>
      </c>
      <c r="Q132" s="75" t="s">
        <v>49</v>
      </c>
      <c r="R132" s="67" t="s">
        <v>21</v>
      </c>
      <c r="S132" s="67" t="s">
        <v>22</v>
      </c>
      <c r="V132" s="75"/>
      <c r="X132" s="67" t="s">
        <v>27</v>
      </c>
      <c r="Y132" s="75" t="s">
        <v>317</v>
      </c>
      <c r="Z132" s="75" t="s">
        <v>56</v>
      </c>
      <c r="AA132" s="75" t="s">
        <v>358</v>
      </c>
      <c r="AB132" s="75" t="s">
        <v>75</v>
      </c>
      <c r="AI132" s="75" t="s">
        <v>1265</v>
      </c>
      <c r="AJ132" s="75" t="s">
        <v>1266</v>
      </c>
    </row>
    <row r="133" spans="1:36" ht="12.75">
      <c r="A133" s="75" t="s">
        <v>1267</v>
      </c>
      <c r="B133" s="75" t="s">
        <v>1268</v>
      </c>
      <c r="C133" s="75" t="s">
        <v>1269</v>
      </c>
      <c r="D133" s="76" t="s">
        <v>1270</v>
      </c>
      <c r="E133" s="76">
        <f t="shared" si="9"/>
        <v>1242</v>
      </c>
      <c r="F133" s="76">
        <f>VLOOKUP(A133,UsebyCode,4,FALSE)</f>
        <v>56</v>
      </c>
      <c r="G133" s="111">
        <f t="shared" si="5"/>
        <v>22.178571428571427</v>
      </c>
      <c r="H133" s="75" t="s">
        <v>322</v>
      </c>
      <c r="I133" s="75" t="s">
        <v>1271</v>
      </c>
      <c r="J133" s="75" t="s">
        <v>1272</v>
      </c>
      <c r="K133" s="75" t="s">
        <v>68</v>
      </c>
      <c r="L133" s="75" t="s">
        <v>1005</v>
      </c>
      <c r="M133" s="75" t="s">
        <v>70</v>
      </c>
      <c r="N133" s="67" t="s">
        <v>71</v>
      </c>
      <c r="O133" s="67" t="s">
        <v>49</v>
      </c>
      <c r="P133" s="75" t="s">
        <v>49</v>
      </c>
      <c r="Q133" s="75" t="s">
        <v>49</v>
      </c>
      <c r="R133" s="75" t="s">
        <v>21</v>
      </c>
      <c r="S133" s="75" t="s">
        <v>22</v>
      </c>
      <c r="U133" s="75" t="s">
        <v>24</v>
      </c>
      <c r="X133" s="67" t="s">
        <v>27</v>
      </c>
      <c r="Y133" s="75" t="s">
        <v>804</v>
      </c>
      <c r="Z133" s="75" t="s">
        <v>56</v>
      </c>
      <c r="AA133" s="75" t="s">
        <v>170</v>
      </c>
      <c r="AB133" s="75" t="s">
        <v>53</v>
      </c>
      <c r="AI133" s="75" t="s">
        <v>1273</v>
      </c>
      <c r="AJ133" s="75"/>
    </row>
    <row r="134" spans="1:36" ht="12.75">
      <c r="A134" s="75">
        <v>2157</v>
      </c>
      <c r="B134" s="75" t="s">
        <v>1274</v>
      </c>
      <c r="C134" s="75" t="s">
        <v>1275</v>
      </c>
      <c r="D134" s="76" t="s">
        <v>1276</v>
      </c>
      <c r="E134" s="76" t="e">
        <f>VLOOKUP(A134,WileyPrintPrice,4,FALSE)</f>
        <v>#N/A</v>
      </c>
      <c r="F134" s="76">
        <f>VLOOKUP(A134,UsebyCode,4,FALSE)</f>
        <v>339</v>
      </c>
      <c r="G134" s="111" t="e">
        <f t="shared" si="5"/>
        <v>#N/A</v>
      </c>
      <c r="H134" s="75" t="s">
        <v>322</v>
      </c>
      <c r="I134" s="75" t="s">
        <v>1277</v>
      </c>
      <c r="J134" s="75" t="s">
        <v>1278</v>
      </c>
      <c r="K134" s="75" t="s">
        <v>426</v>
      </c>
      <c r="L134" s="75" t="s">
        <v>427</v>
      </c>
      <c r="M134" s="75" t="s">
        <v>70</v>
      </c>
      <c r="N134" s="67" t="s">
        <v>71</v>
      </c>
      <c r="O134" s="67" t="s">
        <v>49</v>
      </c>
      <c r="P134" s="75" t="s">
        <v>49</v>
      </c>
      <c r="Q134" s="75" t="s">
        <v>49</v>
      </c>
      <c r="V134" s="75" t="s">
        <v>109</v>
      </c>
      <c r="X134" s="75" t="s">
        <v>27</v>
      </c>
      <c r="Y134" s="75" t="s">
        <v>374</v>
      </c>
      <c r="Z134" s="75" t="s">
        <v>56</v>
      </c>
      <c r="AA134" s="75" t="s">
        <v>127</v>
      </c>
      <c r="AB134" s="75" t="s">
        <v>170</v>
      </c>
      <c r="AI134" s="75" t="s">
        <v>1279</v>
      </c>
      <c r="AJ134" s="75" t="s">
        <v>640</v>
      </c>
    </row>
    <row r="135" spans="1:36" ht="12.75">
      <c r="A135" s="75" t="s">
        <v>1280</v>
      </c>
      <c r="B135" s="75" t="s">
        <v>1281</v>
      </c>
      <c r="C135" s="75" t="s">
        <v>1282</v>
      </c>
      <c r="D135" s="76" t="s">
        <v>1283</v>
      </c>
      <c r="E135" s="76">
        <f>VLOOKUP(A135,WileyOnlinePrice,4,FALSE)</f>
        <v>915</v>
      </c>
      <c r="F135" s="76">
        <f>VLOOKUP(A135,UsebyCode,4,FALSE)</f>
        <v>34</v>
      </c>
      <c r="G135" s="111">
        <f t="shared" ref="G135:G198" si="10">(E135/F135)</f>
        <v>26.911764705882351</v>
      </c>
      <c r="I135" s="75" t="s">
        <v>1284</v>
      </c>
      <c r="J135" s="75" t="s">
        <v>1285</v>
      </c>
      <c r="K135" s="75" t="s">
        <v>294</v>
      </c>
      <c r="L135" s="75" t="s">
        <v>776</v>
      </c>
      <c r="M135" s="75" t="s">
        <v>48</v>
      </c>
      <c r="P135" s="75" t="s">
        <v>49</v>
      </c>
      <c r="Q135" s="75" t="s">
        <v>49</v>
      </c>
      <c r="R135" s="75" t="s">
        <v>21</v>
      </c>
      <c r="T135" s="75" t="s">
        <v>23</v>
      </c>
      <c r="X135" s="75" t="s">
        <v>27</v>
      </c>
      <c r="Y135" s="75" t="s">
        <v>381</v>
      </c>
      <c r="Z135" s="75" t="s">
        <v>56</v>
      </c>
      <c r="AA135" s="75" t="s">
        <v>500</v>
      </c>
      <c r="AB135" s="75" t="s">
        <v>53</v>
      </c>
      <c r="AI135" s="75" t="s">
        <v>1286</v>
      </c>
      <c r="AJ135" s="75" t="s">
        <v>480</v>
      </c>
    </row>
    <row r="136" spans="1:36" ht="12.75">
      <c r="A136" s="75" t="s">
        <v>1287</v>
      </c>
      <c r="B136" s="75" t="s">
        <v>1288</v>
      </c>
      <c r="C136" s="75" t="s">
        <v>1289</v>
      </c>
      <c r="D136" s="76" t="s">
        <v>1290</v>
      </c>
      <c r="E136" s="76" t="e">
        <f>VLOOKUP(A136,WileyPrintPrice,4,FALSE)</f>
        <v>#N/A</v>
      </c>
      <c r="F136" s="76">
        <f>VLOOKUP(A136,UsebyCode,4,FALSE)</f>
        <v>83</v>
      </c>
      <c r="G136" s="111" t="e">
        <f t="shared" si="10"/>
        <v>#N/A</v>
      </c>
      <c r="I136" s="75" t="s">
        <v>1291</v>
      </c>
      <c r="J136" s="75" t="s">
        <v>1292</v>
      </c>
      <c r="K136" s="75" t="s">
        <v>136</v>
      </c>
      <c r="L136" s="75" t="s">
        <v>1293</v>
      </c>
      <c r="M136" s="75" t="s">
        <v>70</v>
      </c>
      <c r="N136" s="67" t="s">
        <v>1294</v>
      </c>
      <c r="O136" s="67" t="s">
        <v>49</v>
      </c>
      <c r="P136" s="75" t="s">
        <v>49</v>
      </c>
      <c r="Q136" s="75" t="s">
        <v>49</v>
      </c>
      <c r="R136" s="75" t="s">
        <v>21</v>
      </c>
      <c r="T136" s="75" t="s">
        <v>23</v>
      </c>
      <c r="X136" s="75" t="s">
        <v>27</v>
      </c>
      <c r="Y136" s="75" t="s">
        <v>1066</v>
      </c>
      <c r="Z136" s="75" t="s">
        <v>56</v>
      </c>
      <c r="AA136" s="75" t="s">
        <v>574</v>
      </c>
      <c r="AB136" s="75" t="s">
        <v>53</v>
      </c>
      <c r="AI136" s="75" t="s">
        <v>1295</v>
      </c>
      <c r="AJ136" s="75"/>
    </row>
    <row r="137" spans="1:36" ht="12.75">
      <c r="A137" s="75" t="s">
        <v>1296</v>
      </c>
      <c r="B137" s="75" t="s">
        <v>1297</v>
      </c>
      <c r="C137" s="75" t="s">
        <v>1298</v>
      </c>
      <c r="D137" s="76" t="s">
        <v>1299</v>
      </c>
      <c r="E137" s="76">
        <f t="shared" ref="E137:E143" si="11">VLOOKUP(A137,WileyOnlinePrice,4,FALSE)</f>
        <v>764</v>
      </c>
      <c r="F137" s="76">
        <f>VLOOKUP(A137,UsebyCode,4,FALSE)</f>
        <v>12</v>
      </c>
      <c r="G137" s="111">
        <f t="shared" si="10"/>
        <v>63.666666666666664</v>
      </c>
      <c r="H137" s="75" t="s">
        <v>322</v>
      </c>
      <c r="I137" s="75" t="s">
        <v>1300</v>
      </c>
      <c r="J137" s="75" t="s">
        <v>1301</v>
      </c>
      <c r="K137" s="75" t="s">
        <v>136</v>
      </c>
      <c r="L137" s="75" t="s">
        <v>1302</v>
      </c>
      <c r="M137" s="75" t="s">
        <v>70</v>
      </c>
      <c r="N137" s="67" t="s">
        <v>71</v>
      </c>
      <c r="O137" s="67" t="s">
        <v>49</v>
      </c>
      <c r="P137" s="75" t="s">
        <v>49</v>
      </c>
      <c r="Q137" s="75" t="s">
        <v>49</v>
      </c>
      <c r="R137" s="75" t="s">
        <v>21</v>
      </c>
      <c r="T137" s="75" t="s">
        <v>23</v>
      </c>
      <c r="X137" s="75" t="s">
        <v>27</v>
      </c>
      <c r="Y137" s="75" t="s">
        <v>1130</v>
      </c>
      <c r="Z137" s="75" t="s">
        <v>56</v>
      </c>
      <c r="AA137" s="75" t="s">
        <v>73</v>
      </c>
      <c r="AB137" s="75" t="s">
        <v>327</v>
      </c>
      <c r="AI137" s="75" t="s">
        <v>1303</v>
      </c>
      <c r="AJ137" s="75"/>
    </row>
    <row r="138" spans="1:36" ht="12.75">
      <c r="A138" s="75" t="s">
        <v>1304</v>
      </c>
      <c r="B138" s="75" t="s">
        <v>1305</v>
      </c>
      <c r="C138" s="75" t="s">
        <v>1306</v>
      </c>
      <c r="D138" s="76" t="s">
        <v>1307</v>
      </c>
      <c r="E138" s="76">
        <f t="shared" si="11"/>
        <v>453</v>
      </c>
      <c r="F138" s="76">
        <f>VLOOKUP(A138,UsebyCode,4,FALSE)</f>
        <v>34</v>
      </c>
      <c r="G138" s="111">
        <f t="shared" si="10"/>
        <v>13.323529411764707</v>
      </c>
      <c r="I138" s="75" t="s">
        <v>1308</v>
      </c>
      <c r="J138" s="75" t="s">
        <v>1309</v>
      </c>
      <c r="K138" s="75" t="s">
        <v>46</v>
      </c>
      <c r="L138" s="75" t="s">
        <v>1247</v>
      </c>
      <c r="M138" s="75" t="s">
        <v>48</v>
      </c>
      <c r="P138" s="75" t="s">
        <v>49</v>
      </c>
      <c r="Q138" s="75" t="s">
        <v>49</v>
      </c>
      <c r="R138" s="75" t="s">
        <v>21</v>
      </c>
      <c r="T138" s="75" t="s">
        <v>23</v>
      </c>
      <c r="X138" s="75" t="s">
        <v>27</v>
      </c>
      <c r="Y138" s="75" t="s">
        <v>50</v>
      </c>
      <c r="Z138" s="75" t="s">
        <v>574</v>
      </c>
      <c r="AA138" s="75" t="s">
        <v>51</v>
      </c>
      <c r="AB138" s="75" t="s">
        <v>59</v>
      </c>
      <c r="AC138" s="75" t="s">
        <v>576</v>
      </c>
      <c r="AD138" s="75" t="s">
        <v>55</v>
      </c>
      <c r="AE138" s="75" t="s">
        <v>56</v>
      </c>
      <c r="AF138" s="75" t="s">
        <v>57</v>
      </c>
      <c r="AG138" s="75" t="s">
        <v>123</v>
      </c>
      <c r="AH138" s="75" t="s">
        <v>59</v>
      </c>
      <c r="AI138" s="75" t="s">
        <v>1310</v>
      </c>
      <c r="AJ138" s="75" t="s">
        <v>1311</v>
      </c>
    </row>
    <row r="139" spans="1:36" ht="25.5">
      <c r="A139" s="75" t="s">
        <v>1312</v>
      </c>
      <c r="B139" s="75" t="s">
        <v>1313</v>
      </c>
      <c r="C139" s="75" t="s">
        <v>1314</v>
      </c>
      <c r="D139" s="76" t="s">
        <v>1315</v>
      </c>
      <c r="E139" s="76">
        <f t="shared" si="11"/>
        <v>1957</v>
      </c>
      <c r="F139" s="76">
        <f>VLOOKUP(A139,UsebyCode,4,FALSE)</f>
        <v>15</v>
      </c>
      <c r="G139" s="111">
        <f t="shared" si="10"/>
        <v>130.46666666666667</v>
      </c>
      <c r="H139" s="75" t="s">
        <v>322</v>
      </c>
      <c r="I139" s="75" t="s">
        <v>1316</v>
      </c>
      <c r="J139" s="75" t="s">
        <v>1317</v>
      </c>
      <c r="K139" s="75" t="s">
        <v>426</v>
      </c>
      <c r="L139" s="75" t="s">
        <v>539</v>
      </c>
      <c r="M139" s="75" t="s">
        <v>70</v>
      </c>
      <c r="N139" s="67" t="s">
        <v>71</v>
      </c>
      <c r="O139" s="67" t="s">
        <v>49</v>
      </c>
      <c r="P139" s="75" t="s">
        <v>49</v>
      </c>
      <c r="Q139" s="75" t="s">
        <v>49</v>
      </c>
      <c r="R139" s="75" t="s">
        <v>21</v>
      </c>
      <c r="S139" s="75" t="s">
        <v>22</v>
      </c>
      <c r="X139" s="75" t="s">
        <v>27</v>
      </c>
      <c r="Y139" s="75" t="s">
        <v>180</v>
      </c>
      <c r="Z139" s="75" t="s">
        <v>56</v>
      </c>
      <c r="AA139" s="75" t="s">
        <v>715</v>
      </c>
      <c r="AB139" s="75" t="s">
        <v>75</v>
      </c>
      <c r="AI139" s="75" t="s">
        <v>1318</v>
      </c>
      <c r="AJ139" s="75" t="s">
        <v>1319</v>
      </c>
    </row>
    <row r="140" spans="1:36" ht="12.75">
      <c r="A140" s="75" t="s">
        <v>1320</v>
      </c>
      <c r="B140" s="75" t="s">
        <v>1321</v>
      </c>
      <c r="C140" s="75" t="s">
        <v>1322</v>
      </c>
      <c r="D140" s="76" t="s">
        <v>1323</v>
      </c>
      <c r="E140" s="76">
        <f t="shared" si="11"/>
        <v>878</v>
      </c>
      <c r="F140" s="76">
        <f>VLOOKUP(A140,UsebyCode,4,FALSE)</f>
        <v>71</v>
      </c>
      <c r="G140" s="111">
        <f t="shared" si="10"/>
        <v>12.366197183098592</v>
      </c>
      <c r="I140" s="75" t="s">
        <v>1324</v>
      </c>
      <c r="J140" s="75" t="s">
        <v>1325</v>
      </c>
      <c r="K140" s="75" t="s">
        <v>68</v>
      </c>
      <c r="L140" s="75" t="s">
        <v>1326</v>
      </c>
      <c r="M140" s="75" t="s">
        <v>48</v>
      </c>
      <c r="P140" s="75" t="s">
        <v>49</v>
      </c>
      <c r="Q140" s="75" t="s">
        <v>49</v>
      </c>
      <c r="R140" s="75" t="s">
        <v>21</v>
      </c>
      <c r="S140" s="75" t="s">
        <v>22</v>
      </c>
      <c r="U140" s="75" t="s">
        <v>24</v>
      </c>
      <c r="X140" s="75" t="s">
        <v>27</v>
      </c>
      <c r="Y140" s="75" t="s">
        <v>188</v>
      </c>
      <c r="Z140" s="75" t="s">
        <v>56</v>
      </c>
      <c r="AA140" s="75" t="s">
        <v>384</v>
      </c>
      <c r="AB140" s="75" t="s">
        <v>75</v>
      </c>
      <c r="AI140" s="75" t="s">
        <v>1327</v>
      </c>
      <c r="AJ140" s="75" t="s">
        <v>1328</v>
      </c>
    </row>
    <row r="141" spans="1:36" ht="12.75">
      <c r="A141" s="75" t="s">
        <v>1329</v>
      </c>
      <c r="B141" s="75" t="s">
        <v>1330</v>
      </c>
      <c r="C141" s="75" t="s">
        <v>1331</v>
      </c>
      <c r="D141" s="76" t="s">
        <v>1332</v>
      </c>
      <c r="E141" s="76">
        <f t="shared" si="11"/>
        <v>1049</v>
      </c>
      <c r="F141" s="76">
        <f>VLOOKUP(A141,UsebyCode,4,FALSE)</f>
        <v>0</v>
      </c>
      <c r="G141" s="111" t="e">
        <f t="shared" si="10"/>
        <v>#DIV/0!</v>
      </c>
      <c r="I141" s="75" t="s">
        <v>1333</v>
      </c>
      <c r="J141" s="75" t="s">
        <v>1334</v>
      </c>
      <c r="K141" s="75" t="s">
        <v>46</v>
      </c>
      <c r="L141" s="75" t="s">
        <v>1335</v>
      </c>
      <c r="M141" s="75" t="s">
        <v>70</v>
      </c>
      <c r="N141" s="67" t="s">
        <v>71</v>
      </c>
      <c r="O141" s="67" t="s">
        <v>49</v>
      </c>
      <c r="P141" s="75" t="s">
        <v>49</v>
      </c>
      <c r="Q141" s="75" t="s">
        <v>49</v>
      </c>
      <c r="R141" s="75" t="s">
        <v>21</v>
      </c>
      <c r="T141" s="75" t="s">
        <v>23</v>
      </c>
      <c r="X141" s="75" t="s">
        <v>27</v>
      </c>
      <c r="Y141" s="75" t="s">
        <v>804</v>
      </c>
      <c r="Z141" s="75" t="s">
        <v>84</v>
      </c>
      <c r="AA141" s="75" t="s">
        <v>555</v>
      </c>
      <c r="AB141" s="75" t="s">
        <v>75</v>
      </c>
      <c r="AI141" s="75" t="s">
        <v>1336</v>
      </c>
      <c r="AJ141" s="75" t="s">
        <v>1337</v>
      </c>
    </row>
    <row r="142" spans="1:36" ht="12.75">
      <c r="A142" s="75" t="s">
        <v>1338</v>
      </c>
      <c r="B142" s="75" t="s">
        <v>1339</v>
      </c>
      <c r="C142" s="75" t="s">
        <v>1340</v>
      </c>
      <c r="D142" s="76" t="s">
        <v>1341</v>
      </c>
      <c r="E142" s="76">
        <f t="shared" si="11"/>
        <v>281</v>
      </c>
      <c r="F142" s="76">
        <f>VLOOKUP(A142,UsebyCode,4,FALSE)</f>
        <v>28</v>
      </c>
      <c r="G142" s="111">
        <f t="shared" si="10"/>
        <v>10.035714285714286</v>
      </c>
      <c r="H142" s="75" t="s">
        <v>322</v>
      </c>
      <c r="I142" s="75" t="s">
        <v>1342</v>
      </c>
      <c r="J142" s="75" t="s">
        <v>1343</v>
      </c>
      <c r="K142" s="75" t="s">
        <v>68</v>
      </c>
      <c r="L142" s="75" t="s">
        <v>271</v>
      </c>
      <c r="M142" s="75" t="s">
        <v>70</v>
      </c>
      <c r="N142" s="67" t="s">
        <v>71</v>
      </c>
      <c r="P142" s="75" t="s">
        <v>49</v>
      </c>
      <c r="Q142" s="75" t="s">
        <v>49</v>
      </c>
      <c r="R142" s="67" t="s">
        <v>21</v>
      </c>
      <c r="S142" s="67" t="s">
        <v>22</v>
      </c>
      <c r="U142" s="67" t="s">
        <v>24</v>
      </c>
      <c r="V142" s="75"/>
      <c r="Y142" s="75" t="s">
        <v>1066</v>
      </c>
      <c r="Z142" s="75" t="s">
        <v>56</v>
      </c>
      <c r="AA142" s="75" t="s">
        <v>574</v>
      </c>
      <c r="AB142" s="75" t="s">
        <v>53</v>
      </c>
      <c r="AI142" s="75" t="s">
        <v>1344</v>
      </c>
      <c r="AJ142" s="75" t="s">
        <v>1345</v>
      </c>
    </row>
    <row r="143" spans="1:36" ht="12.75">
      <c r="A143" s="75" t="s">
        <v>1346</v>
      </c>
      <c r="B143" s="75" t="s">
        <v>1347</v>
      </c>
      <c r="C143" s="75" t="s">
        <v>1348</v>
      </c>
      <c r="D143" s="76" t="s">
        <v>1349</v>
      </c>
      <c r="E143" s="76">
        <f t="shared" si="11"/>
        <v>327</v>
      </c>
      <c r="F143" s="76">
        <f>VLOOKUP(A143,UsebyCode,4,FALSE)</f>
        <v>2</v>
      </c>
      <c r="G143" s="111">
        <f t="shared" si="10"/>
        <v>163.5</v>
      </c>
      <c r="I143" s="75" t="s">
        <v>1350</v>
      </c>
      <c r="J143" s="75" t="s">
        <v>1351</v>
      </c>
      <c r="K143" s="75" t="s">
        <v>136</v>
      </c>
      <c r="L143" s="75" t="s">
        <v>1352</v>
      </c>
      <c r="M143" s="75" t="s">
        <v>48</v>
      </c>
      <c r="P143" s="75" t="s">
        <v>108</v>
      </c>
      <c r="Q143" s="75" t="s">
        <v>49</v>
      </c>
      <c r="R143" s="75" t="s">
        <v>21</v>
      </c>
      <c r="T143" s="75" t="s">
        <v>23</v>
      </c>
      <c r="X143" s="75" t="s">
        <v>27</v>
      </c>
      <c r="Y143" s="75" t="s">
        <v>50</v>
      </c>
      <c r="Z143" s="75" t="s">
        <v>200</v>
      </c>
      <c r="AA143" s="75" t="s">
        <v>382</v>
      </c>
      <c r="AB143" s="75" t="s">
        <v>75</v>
      </c>
      <c r="AC143" s="75" t="s">
        <v>383</v>
      </c>
      <c r="AD143" s="75" t="s">
        <v>55</v>
      </c>
      <c r="AE143" s="75" t="s">
        <v>56</v>
      </c>
      <c r="AF143" s="75" t="s">
        <v>57</v>
      </c>
      <c r="AG143" s="75" t="s">
        <v>127</v>
      </c>
      <c r="AH143" s="75" t="s">
        <v>75</v>
      </c>
      <c r="AJ143" s="75"/>
    </row>
    <row r="144" spans="1:36" ht="12.75">
      <c r="A144" s="75">
        <v>2228</v>
      </c>
      <c r="B144" s="75" t="s">
        <v>1353</v>
      </c>
      <c r="C144" s="75" t="s">
        <v>1354</v>
      </c>
      <c r="D144" s="76" t="s">
        <v>1355</v>
      </c>
      <c r="E144" s="76" t="e">
        <f>VLOOKUP(A144,WileyPrintPrice,4,FALSE)</f>
        <v>#N/A</v>
      </c>
      <c r="F144" s="76">
        <f>VLOOKUP(A144,UsebyCode,4,FALSE)</f>
        <v>20</v>
      </c>
      <c r="G144" s="111" t="e">
        <f t="shared" si="10"/>
        <v>#N/A</v>
      </c>
      <c r="I144" s="75" t="s">
        <v>1356</v>
      </c>
      <c r="J144" s="75" t="s">
        <v>1357</v>
      </c>
      <c r="K144" s="75" t="s">
        <v>333</v>
      </c>
      <c r="L144" s="75" t="s">
        <v>1358</v>
      </c>
      <c r="M144" s="75" t="s">
        <v>70</v>
      </c>
      <c r="N144" s="67" t="s">
        <v>71</v>
      </c>
      <c r="O144" s="67" t="s">
        <v>49</v>
      </c>
      <c r="P144" s="75" t="s">
        <v>49</v>
      </c>
      <c r="Q144" s="75" t="s">
        <v>49</v>
      </c>
      <c r="R144" s="75" t="s">
        <v>21</v>
      </c>
      <c r="S144" s="75" t="s">
        <v>22</v>
      </c>
      <c r="X144" s="75" t="s">
        <v>27</v>
      </c>
      <c r="Y144" s="75" t="s">
        <v>317</v>
      </c>
      <c r="Z144" s="75" t="s">
        <v>1359</v>
      </c>
      <c r="AA144" s="75" t="s">
        <v>431</v>
      </c>
      <c r="AB144" s="75" t="s">
        <v>200</v>
      </c>
      <c r="AC144" s="75" t="s">
        <v>1360</v>
      </c>
      <c r="AD144" s="75" t="s">
        <v>55</v>
      </c>
      <c r="AE144" s="75" t="s">
        <v>56</v>
      </c>
      <c r="AF144" s="75" t="s">
        <v>381</v>
      </c>
      <c r="AG144" s="75" t="s">
        <v>1361</v>
      </c>
      <c r="AH144" s="75" t="s">
        <v>75</v>
      </c>
      <c r="AJ144" s="75" t="s">
        <v>1362</v>
      </c>
    </row>
    <row r="145" spans="1:36" ht="12.75">
      <c r="A145" s="75" t="s">
        <v>1363</v>
      </c>
      <c r="B145" s="75" t="s">
        <v>1364</v>
      </c>
      <c r="C145" s="75" t="s">
        <v>1365</v>
      </c>
      <c r="D145" s="76" t="s">
        <v>1366</v>
      </c>
      <c r="E145" s="76">
        <f t="shared" ref="E145:E167" si="12">VLOOKUP(A145,WileyOnlinePrice,4,FALSE)</f>
        <v>2214</v>
      </c>
      <c r="F145" s="76">
        <f>VLOOKUP(A145,UsebyCode,4,FALSE)</f>
        <v>7</v>
      </c>
      <c r="G145" s="111">
        <f t="shared" si="10"/>
        <v>316.28571428571428</v>
      </c>
      <c r="I145" s="75" t="s">
        <v>1367</v>
      </c>
      <c r="J145" s="75" t="s">
        <v>1368</v>
      </c>
      <c r="K145" s="75" t="s">
        <v>280</v>
      </c>
      <c r="L145" s="75" t="s">
        <v>487</v>
      </c>
      <c r="M145" s="75" t="s">
        <v>70</v>
      </c>
      <c r="N145" s="67" t="s">
        <v>1369</v>
      </c>
      <c r="O145" s="67" t="s">
        <v>49</v>
      </c>
      <c r="P145" s="75" t="s">
        <v>49</v>
      </c>
      <c r="Q145" s="75" t="s">
        <v>49</v>
      </c>
      <c r="R145" s="75" t="s">
        <v>21</v>
      </c>
      <c r="S145" s="75" t="s">
        <v>22</v>
      </c>
      <c r="X145" s="75" t="s">
        <v>27</v>
      </c>
      <c r="Y145" s="75" t="s">
        <v>50</v>
      </c>
      <c r="Z145" s="75" t="s">
        <v>500</v>
      </c>
      <c r="AA145" s="75" t="s">
        <v>540</v>
      </c>
      <c r="AB145" s="75" t="s">
        <v>127</v>
      </c>
      <c r="AC145" s="75" t="s">
        <v>659</v>
      </c>
      <c r="AD145" s="75" t="s">
        <v>55</v>
      </c>
      <c r="AE145" s="75" t="s">
        <v>56</v>
      </c>
      <c r="AF145" s="75" t="s">
        <v>57</v>
      </c>
      <c r="AG145" s="75" t="s">
        <v>358</v>
      </c>
      <c r="AH145" s="75" t="s">
        <v>53</v>
      </c>
      <c r="AI145" s="75" t="s">
        <v>1370</v>
      </c>
      <c r="AJ145" s="75" t="s">
        <v>202</v>
      </c>
    </row>
    <row r="146" spans="1:36" ht="12.75">
      <c r="A146" s="75" t="s">
        <v>1371</v>
      </c>
      <c r="B146" s="75" t="s">
        <v>1372</v>
      </c>
      <c r="C146" s="75" t="s">
        <v>1373</v>
      </c>
      <c r="D146" s="76" t="s">
        <v>1374</v>
      </c>
      <c r="E146" s="76">
        <f t="shared" si="12"/>
        <v>870</v>
      </c>
      <c r="F146" s="76">
        <f>VLOOKUP(A146,UsebyCode,4,FALSE)</f>
        <v>69</v>
      </c>
      <c r="G146" s="111">
        <f t="shared" si="10"/>
        <v>12.608695652173912</v>
      </c>
      <c r="I146" s="75" t="s">
        <v>1375</v>
      </c>
      <c r="J146" s="75" t="s">
        <v>1376</v>
      </c>
      <c r="K146" s="75" t="s">
        <v>280</v>
      </c>
      <c r="L146" s="75" t="s">
        <v>522</v>
      </c>
      <c r="M146" s="75" t="s">
        <v>70</v>
      </c>
      <c r="N146" s="67" t="s">
        <v>1369</v>
      </c>
      <c r="O146" s="67" t="s">
        <v>49</v>
      </c>
      <c r="P146" s="75" t="s">
        <v>49</v>
      </c>
      <c r="Q146" s="75" t="s">
        <v>49</v>
      </c>
      <c r="R146" s="75" t="s">
        <v>21</v>
      </c>
      <c r="S146" s="75" t="s">
        <v>22</v>
      </c>
      <c r="X146" s="75" t="s">
        <v>27</v>
      </c>
      <c r="Y146" s="75" t="s">
        <v>50</v>
      </c>
      <c r="Z146" s="75" t="s">
        <v>88</v>
      </c>
      <c r="AA146" s="75" t="s">
        <v>840</v>
      </c>
      <c r="AB146" s="75" t="s">
        <v>53</v>
      </c>
      <c r="AC146" s="75" t="s">
        <v>841</v>
      </c>
      <c r="AD146" s="75" t="s">
        <v>55</v>
      </c>
      <c r="AE146" s="75" t="s">
        <v>56</v>
      </c>
      <c r="AF146" s="75" t="s">
        <v>57</v>
      </c>
      <c r="AG146" s="75" t="s">
        <v>488</v>
      </c>
      <c r="AH146" s="75" t="s">
        <v>53</v>
      </c>
      <c r="AI146" s="75" t="s">
        <v>1377</v>
      </c>
      <c r="AJ146" s="75" t="s">
        <v>1378</v>
      </c>
    </row>
    <row r="147" spans="1:36" ht="12.75">
      <c r="A147" s="75" t="s">
        <v>1379</v>
      </c>
      <c r="B147" s="75" t="s">
        <v>1380</v>
      </c>
      <c r="C147" s="75" t="s">
        <v>1381</v>
      </c>
      <c r="D147" s="76" t="s">
        <v>1382</v>
      </c>
      <c r="E147" s="76">
        <f t="shared" si="12"/>
        <v>964</v>
      </c>
      <c r="F147" s="76">
        <f>VLOOKUP(A147,UsebyCode,4,FALSE)</f>
        <v>188</v>
      </c>
      <c r="G147" s="111">
        <f t="shared" si="10"/>
        <v>5.1276595744680851</v>
      </c>
      <c r="I147" s="75" t="s">
        <v>1383</v>
      </c>
      <c r="J147" s="75" t="s">
        <v>1384</v>
      </c>
      <c r="K147" s="75" t="s">
        <v>68</v>
      </c>
      <c r="L147" s="75" t="s">
        <v>1385</v>
      </c>
      <c r="M147" s="75" t="s">
        <v>48</v>
      </c>
      <c r="P147" s="75" t="s">
        <v>49</v>
      </c>
      <c r="Q147" s="75" t="s">
        <v>49</v>
      </c>
      <c r="R147" s="75" t="s">
        <v>21</v>
      </c>
      <c r="S147" s="75" t="s">
        <v>22</v>
      </c>
      <c r="U147" s="75" t="s">
        <v>24</v>
      </c>
      <c r="X147" s="75" t="s">
        <v>27</v>
      </c>
      <c r="Y147" s="75" t="s">
        <v>50</v>
      </c>
      <c r="Z147" s="75" t="s">
        <v>112</v>
      </c>
      <c r="AA147" s="75" t="s">
        <v>689</v>
      </c>
      <c r="AB147" s="75" t="s">
        <v>53</v>
      </c>
      <c r="AC147" s="75" t="s">
        <v>1386</v>
      </c>
      <c r="AD147" s="75" t="s">
        <v>55</v>
      </c>
      <c r="AE147" s="75" t="s">
        <v>56</v>
      </c>
      <c r="AF147" s="75" t="s">
        <v>57</v>
      </c>
      <c r="AG147" s="75" t="s">
        <v>84</v>
      </c>
      <c r="AH147" s="75" t="s">
        <v>53</v>
      </c>
      <c r="AI147" s="75" t="s">
        <v>1387</v>
      </c>
      <c r="AJ147" s="75" t="s">
        <v>1388</v>
      </c>
    </row>
    <row r="148" spans="1:36" ht="25.5">
      <c r="A148" s="75" t="s">
        <v>1389</v>
      </c>
      <c r="B148" s="75" t="s">
        <v>1390</v>
      </c>
      <c r="C148" s="75" t="s">
        <v>1391</v>
      </c>
      <c r="D148" s="76" t="s">
        <v>1392</v>
      </c>
      <c r="E148" s="76">
        <f t="shared" si="12"/>
        <v>260</v>
      </c>
      <c r="F148" s="76">
        <f>VLOOKUP(A148,UsebyCode,4,FALSE)</f>
        <v>12</v>
      </c>
      <c r="G148" s="111">
        <f t="shared" si="10"/>
        <v>21.666666666666668</v>
      </c>
      <c r="I148" s="75" t="s">
        <v>1393</v>
      </c>
      <c r="J148" s="75" t="s">
        <v>1394</v>
      </c>
      <c r="K148" s="75" t="s">
        <v>68</v>
      </c>
      <c r="L148" s="75" t="s">
        <v>1395</v>
      </c>
      <c r="M148" s="75" t="s">
        <v>48</v>
      </c>
      <c r="P148" s="75" t="s">
        <v>49</v>
      </c>
      <c r="Q148" s="75" t="s">
        <v>49</v>
      </c>
      <c r="R148" s="67" t="s">
        <v>21</v>
      </c>
      <c r="S148" s="67" t="s">
        <v>22</v>
      </c>
      <c r="U148" s="67" t="s">
        <v>24</v>
      </c>
      <c r="V148" s="75"/>
      <c r="X148" s="67" t="s">
        <v>27</v>
      </c>
      <c r="Y148" s="75" t="s">
        <v>50</v>
      </c>
      <c r="Z148" s="75" t="s">
        <v>56</v>
      </c>
      <c r="AA148" s="75" t="s">
        <v>500</v>
      </c>
      <c r="AB148" s="75" t="s">
        <v>53</v>
      </c>
      <c r="AI148" s="75" t="s">
        <v>1396</v>
      </c>
      <c r="AJ148" s="75"/>
    </row>
    <row r="149" spans="1:36" ht="12.75">
      <c r="A149" s="75" t="s">
        <v>1397</v>
      </c>
      <c r="B149" s="75" t="s">
        <v>1398</v>
      </c>
      <c r="C149" s="75" t="s">
        <v>1399</v>
      </c>
      <c r="D149" s="76" t="s">
        <v>1400</v>
      </c>
      <c r="E149" s="76">
        <f t="shared" si="12"/>
        <v>630</v>
      </c>
      <c r="F149" s="76">
        <f>VLOOKUP(A149,UsebyCode,4,FALSE)</f>
        <v>4</v>
      </c>
      <c r="G149" s="111">
        <f t="shared" si="10"/>
        <v>157.5</v>
      </c>
      <c r="I149" s="75" t="s">
        <v>1401</v>
      </c>
      <c r="J149" s="75" t="s">
        <v>1402</v>
      </c>
      <c r="K149" s="75" t="s">
        <v>68</v>
      </c>
      <c r="L149" s="75" t="s">
        <v>1403</v>
      </c>
      <c r="M149" s="75" t="s">
        <v>48</v>
      </c>
      <c r="P149" s="75" t="s">
        <v>49</v>
      </c>
      <c r="Q149" s="75" t="s">
        <v>49</v>
      </c>
      <c r="R149" s="75" t="s">
        <v>21</v>
      </c>
      <c r="S149" s="75" t="s">
        <v>22</v>
      </c>
      <c r="U149" s="75" t="s">
        <v>24</v>
      </c>
      <c r="X149" s="75" t="s">
        <v>27</v>
      </c>
      <c r="Y149" s="75" t="s">
        <v>50</v>
      </c>
      <c r="Z149" s="75" t="s">
        <v>111</v>
      </c>
      <c r="AA149" s="75" t="s">
        <v>112</v>
      </c>
      <c r="AB149" s="75" t="s">
        <v>53</v>
      </c>
      <c r="AC149" s="75" t="s">
        <v>1404</v>
      </c>
      <c r="AD149" s="75" t="s">
        <v>55</v>
      </c>
      <c r="AE149" s="75" t="s">
        <v>56</v>
      </c>
      <c r="AF149" s="75" t="s">
        <v>57</v>
      </c>
      <c r="AG149" s="75" t="s">
        <v>73</v>
      </c>
      <c r="AH149" s="75" t="s">
        <v>53</v>
      </c>
      <c r="AI149" s="75" t="s">
        <v>1405</v>
      </c>
      <c r="AJ149" s="75" t="s">
        <v>1406</v>
      </c>
    </row>
    <row r="150" spans="1:36" ht="25.5">
      <c r="A150" s="75" t="s">
        <v>1407</v>
      </c>
      <c r="B150" s="75" t="s">
        <v>1408</v>
      </c>
      <c r="C150" s="75" t="s">
        <v>1409</v>
      </c>
      <c r="D150" s="76" t="s">
        <v>1410</v>
      </c>
      <c r="E150" s="76">
        <f t="shared" si="12"/>
        <v>439</v>
      </c>
      <c r="F150" s="76">
        <f>VLOOKUP(A150,UsebyCode,4,FALSE)</f>
        <v>15</v>
      </c>
      <c r="G150" s="111">
        <f t="shared" si="10"/>
        <v>29.266666666666666</v>
      </c>
      <c r="I150" s="75" t="s">
        <v>1411</v>
      </c>
      <c r="J150" s="75" t="s">
        <v>1412</v>
      </c>
      <c r="K150" s="75" t="s">
        <v>1413</v>
      </c>
      <c r="L150" s="75" t="s">
        <v>1414</v>
      </c>
      <c r="M150" s="75" t="s">
        <v>48</v>
      </c>
      <c r="P150" s="75" t="s">
        <v>49</v>
      </c>
      <c r="Q150" s="75" t="s">
        <v>49</v>
      </c>
      <c r="R150" s="75" t="s">
        <v>21</v>
      </c>
      <c r="S150" s="75" t="s">
        <v>22</v>
      </c>
      <c r="X150" s="75" t="s">
        <v>27</v>
      </c>
      <c r="Y150" s="75" t="s">
        <v>50</v>
      </c>
      <c r="Z150" s="75" t="s">
        <v>1142</v>
      </c>
      <c r="AA150" s="75" t="s">
        <v>189</v>
      </c>
      <c r="AB150" s="75" t="s">
        <v>53</v>
      </c>
      <c r="AC150" s="75" t="s">
        <v>1415</v>
      </c>
      <c r="AD150" s="75" t="s">
        <v>55</v>
      </c>
      <c r="AE150" s="75" t="s">
        <v>56</v>
      </c>
      <c r="AF150" s="75" t="s">
        <v>57</v>
      </c>
      <c r="AG150" s="75" t="s">
        <v>112</v>
      </c>
      <c r="AH150" s="75" t="s">
        <v>327</v>
      </c>
      <c r="AI150" s="75" t="s">
        <v>1416</v>
      </c>
      <c r="AJ150" s="75" t="s">
        <v>1417</v>
      </c>
    </row>
    <row r="151" spans="1:36" ht="12.75">
      <c r="A151" s="75" t="s">
        <v>1418</v>
      </c>
      <c r="B151" s="75" t="s">
        <v>1419</v>
      </c>
      <c r="C151" s="75" t="s">
        <v>1420</v>
      </c>
      <c r="D151" s="76" t="s">
        <v>1421</v>
      </c>
      <c r="E151" s="76">
        <f t="shared" si="12"/>
        <v>436</v>
      </c>
      <c r="F151" s="76">
        <f>VLOOKUP(A151,UsebyCode,4,FALSE)</f>
        <v>18</v>
      </c>
      <c r="G151" s="111">
        <f t="shared" si="10"/>
        <v>24.222222222222221</v>
      </c>
      <c r="I151" s="75" t="s">
        <v>1422</v>
      </c>
      <c r="J151" s="75" t="s">
        <v>1423</v>
      </c>
      <c r="K151" s="75" t="s">
        <v>46</v>
      </c>
      <c r="L151" s="75" t="s">
        <v>47</v>
      </c>
      <c r="M151" s="75" t="s">
        <v>48</v>
      </c>
      <c r="P151" s="75" t="s">
        <v>49</v>
      </c>
      <c r="Q151" s="75" t="s">
        <v>49</v>
      </c>
      <c r="R151" s="75" t="s">
        <v>21</v>
      </c>
      <c r="T151" s="75" t="s">
        <v>23</v>
      </c>
      <c r="X151" s="75" t="s">
        <v>27</v>
      </c>
      <c r="Y151" s="75" t="s">
        <v>50</v>
      </c>
      <c r="Z151" s="75" t="s">
        <v>75</v>
      </c>
      <c r="AA151" s="75" t="s">
        <v>366</v>
      </c>
      <c r="AB151" s="75" t="s">
        <v>53</v>
      </c>
      <c r="AC151" s="75" t="s">
        <v>1107</v>
      </c>
      <c r="AD151" s="75" t="s">
        <v>55</v>
      </c>
      <c r="AE151" s="75" t="s">
        <v>56</v>
      </c>
      <c r="AF151" s="75" t="s">
        <v>57</v>
      </c>
      <c r="AG151" s="75" t="s">
        <v>86</v>
      </c>
      <c r="AH151" s="75" t="s">
        <v>123</v>
      </c>
      <c r="AI151" s="75" t="s">
        <v>1424</v>
      </c>
      <c r="AJ151" s="75" t="s">
        <v>1425</v>
      </c>
    </row>
    <row r="152" spans="1:36" ht="25.5">
      <c r="A152" s="75" t="s">
        <v>1426</v>
      </c>
      <c r="B152" s="75" t="s">
        <v>1427</v>
      </c>
      <c r="C152" s="75" t="s">
        <v>1428</v>
      </c>
      <c r="D152" s="76" t="s">
        <v>1429</v>
      </c>
      <c r="E152" s="76">
        <f t="shared" si="12"/>
        <v>742</v>
      </c>
      <c r="F152" s="76">
        <f>VLOOKUP(A152,UsebyCode,4,FALSE)</f>
        <v>160</v>
      </c>
      <c r="G152" s="111">
        <f t="shared" si="10"/>
        <v>4.6375000000000002</v>
      </c>
      <c r="I152" s="75" t="s">
        <v>1430</v>
      </c>
      <c r="J152" s="75" t="s">
        <v>1431</v>
      </c>
      <c r="K152" s="75" t="s">
        <v>68</v>
      </c>
      <c r="L152" s="75" t="s">
        <v>222</v>
      </c>
      <c r="M152" s="75" t="s">
        <v>48</v>
      </c>
      <c r="P152" s="75" t="s">
        <v>49</v>
      </c>
      <c r="Q152" s="75" t="s">
        <v>49</v>
      </c>
      <c r="R152" s="75" t="s">
        <v>21</v>
      </c>
      <c r="S152" s="75" t="s">
        <v>22</v>
      </c>
      <c r="U152" s="75" t="s">
        <v>24</v>
      </c>
      <c r="X152" s="75" t="s">
        <v>27</v>
      </c>
      <c r="Y152" s="75" t="s">
        <v>50</v>
      </c>
      <c r="Z152" s="75" t="s">
        <v>84</v>
      </c>
      <c r="AA152" s="75" t="s">
        <v>85</v>
      </c>
      <c r="AB152" s="75" t="s">
        <v>75</v>
      </c>
      <c r="AC152" s="75" t="s">
        <v>212</v>
      </c>
      <c r="AD152" s="75" t="s">
        <v>55</v>
      </c>
      <c r="AE152" s="75" t="s">
        <v>56</v>
      </c>
      <c r="AF152" s="75" t="s">
        <v>57</v>
      </c>
      <c r="AG152" s="75" t="s">
        <v>88</v>
      </c>
      <c r="AH152" s="75" t="s">
        <v>53</v>
      </c>
      <c r="AI152" s="75" t="s">
        <v>1432</v>
      </c>
      <c r="AJ152" s="75" t="s">
        <v>1433</v>
      </c>
    </row>
    <row r="153" spans="1:36" ht="25.5">
      <c r="A153" s="75" t="s">
        <v>1434</v>
      </c>
      <c r="B153" s="75" t="s">
        <v>1435</v>
      </c>
      <c r="C153" s="75" t="s">
        <v>1436</v>
      </c>
      <c r="D153" s="76" t="s">
        <v>1437</v>
      </c>
      <c r="E153" s="76">
        <f t="shared" si="12"/>
        <v>377</v>
      </c>
      <c r="F153" s="76">
        <f>VLOOKUP(A153,UsebyCode,4,FALSE)</f>
        <v>0</v>
      </c>
      <c r="G153" s="111" t="e">
        <f t="shared" si="10"/>
        <v>#DIV/0!</v>
      </c>
      <c r="I153" s="75" t="s">
        <v>1438</v>
      </c>
      <c r="J153" s="75" t="s">
        <v>1439</v>
      </c>
      <c r="K153" s="75" t="s">
        <v>294</v>
      </c>
      <c r="L153" s="75" t="s">
        <v>1440</v>
      </c>
      <c r="M153" s="75" t="s">
        <v>48</v>
      </c>
      <c r="P153" s="75" t="s">
        <v>49</v>
      </c>
      <c r="Q153" s="75" t="s">
        <v>49</v>
      </c>
      <c r="R153" s="75" t="s">
        <v>21</v>
      </c>
      <c r="T153" s="75" t="s">
        <v>23</v>
      </c>
      <c r="X153" s="75" t="s">
        <v>27</v>
      </c>
      <c r="Y153" s="75" t="s">
        <v>50</v>
      </c>
      <c r="Z153" s="75" t="s">
        <v>99</v>
      </c>
      <c r="AA153" s="75" t="s">
        <v>126</v>
      </c>
      <c r="AB153" s="75" t="s">
        <v>53</v>
      </c>
      <c r="AC153" s="75" t="s">
        <v>87</v>
      </c>
      <c r="AF153" s="75" t="s">
        <v>57</v>
      </c>
      <c r="AI153" s="75" t="s">
        <v>1441</v>
      </c>
      <c r="AJ153" s="75" t="s">
        <v>1442</v>
      </c>
    </row>
    <row r="154" spans="1:36" ht="12.75">
      <c r="A154" s="75" t="s">
        <v>1443</v>
      </c>
      <c r="B154" s="75" t="s">
        <v>1444</v>
      </c>
      <c r="C154" s="75" t="s">
        <v>1445</v>
      </c>
      <c r="D154" s="76" t="s">
        <v>1446</v>
      </c>
      <c r="E154" s="76">
        <f t="shared" si="12"/>
        <v>470</v>
      </c>
      <c r="F154" s="76">
        <f>VLOOKUP(A154,UsebyCode,4,FALSE)</f>
        <v>52</v>
      </c>
      <c r="G154" s="111">
        <f t="shared" si="10"/>
        <v>9.0384615384615383</v>
      </c>
      <c r="I154" s="75" t="s">
        <v>1447</v>
      </c>
      <c r="J154" s="75" t="s">
        <v>1448</v>
      </c>
      <c r="K154" s="75" t="s">
        <v>552</v>
      </c>
      <c r="L154" s="75" t="s">
        <v>1449</v>
      </c>
      <c r="M154" s="75" t="s">
        <v>48</v>
      </c>
      <c r="P154" s="75" t="s">
        <v>49</v>
      </c>
      <c r="Q154" s="75" t="s">
        <v>49</v>
      </c>
      <c r="R154" s="75" t="s">
        <v>21</v>
      </c>
      <c r="S154" s="75" t="s">
        <v>22</v>
      </c>
      <c r="X154" s="75" t="s">
        <v>27</v>
      </c>
      <c r="Y154" s="75" t="s">
        <v>50</v>
      </c>
      <c r="Z154" s="75" t="s">
        <v>1131</v>
      </c>
      <c r="AA154" s="75" t="s">
        <v>1019</v>
      </c>
      <c r="AB154" s="75" t="s">
        <v>86</v>
      </c>
      <c r="AC154" s="75" t="s">
        <v>1450</v>
      </c>
      <c r="AD154" s="75" t="s">
        <v>55</v>
      </c>
      <c r="AE154" s="75" t="s">
        <v>56</v>
      </c>
      <c r="AF154" s="75" t="s">
        <v>57</v>
      </c>
      <c r="AG154" s="75" t="s">
        <v>121</v>
      </c>
      <c r="AH154" s="75" t="s">
        <v>75</v>
      </c>
      <c r="AI154" s="75" t="s">
        <v>1451</v>
      </c>
      <c r="AJ154" s="75" t="s">
        <v>1452</v>
      </c>
    </row>
    <row r="155" spans="1:36" ht="12.75">
      <c r="A155" s="75" t="s">
        <v>1453</v>
      </c>
      <c r="B155" s="75" t="s">
        <v>1454</v>
      </c>
      <c r="C155" s="75" t="s">
        <v>1455</v>
      </c>
      <c r="D155" s="76" t="s">
        <v>1456</v>
      </c>
      <c r="E155" s="76">
        <f t="shared" si="12"/>
        <v>410</v>
      </c>
      <c r="F155" s="76">
        <f>VLOOKUP(A155,UsebyCode,4,FALSE)</f>
        <v>11</v>
      </c>
      <c r="G155" s="111">
        <f t="shared" si="10"/>
        <v>37.272727272727273</v>
      </c>
      <c r="I155" s="75" t="s">
        <v>1457</v>
      </c>
      <c r="J155" s="75" t="s">
        <v>1458</v>
      </c>
      <c r="K155" s="75" t="s">
        <v>46</v>
      </c>
      <c r="L155" s="75" t="s">
        <v>1459</v>
      </c>
      <c r="M155" s="75" t="s">
        <v>48</v>
      </c>
      <c r="P155" s="75" t="s">
        <v>49</v>
      </c>
      <c r="Q155" s="75" t="s">
        <v>49</v>
      </c>
      <c r="R155" s="75" t="s">
        <v>21</v>
      </c>
      <c r="T155" s="75" t="s">
        <v>23</v>
      </c>
      <c r="X155" s="75" t="s">
        <v>27</v>
      </c>
      <c r="Y155" s="75" t="s">
        <v>50</v>
      </c>
      <c r="Z155" s="75" t="s">
        <v>84</v>
      </c>
      <c r="AA155" s="75" t="s">
        <v>85</v>
      </c>
      <c r="AB155" s="75" t="s">
        <v>327</v>
      </c>
      <c r="AC155" s="75" t="s">
        <v>1450</v>
      </c>
      <c r="AD155" s="75" t="s">
        <v>55</v>
      </c>
      <c r="AE155" s="75" t="s">
        <v>56</v>
      </c>
      <c r="AF155" s="75" t="s">
        <v>57</v>
      </c>
      <c r="AG155" s="75" t="s">
        <v>88</v>
      </c>
      <c r="AH155" s="75" t="s">
        <v>59</v>
      </c>
      <c r="AI155" s="75" t="s">
        <v>1460</v>
      </c>
      <c r="AJ155" s="75" t="s">
        <v>1461</v>
      </c>
    </row>
    <row r="156" spans="1:36" ht="12.75">
      <c r="A156" s="75" t="s">
        <v>1462</v>
      </c>
      <c r="B156" s="75" t="s">
        <v>1463</v>
      </c>
      <c r="C156" s="75" t="s">
        <v>1464</v>
      </c>
      <c r="D156" s="76" t="s">
        <v>1465</v>
      </c>
      <c r="E156" s="76">
        <f t="shared" si="12"/>
        <v>424</v>
      </c>
      <c r="F156" s="76">
        <f>VLOOKUP(A156,UsebyCode,4,FALSE)</f>
        <v>23</v>
      </c>
      <c r="G156" s="111">
        <f t="shared" si="10"/>
        <v>18.434782608695652</v>
      </c>
      <c r="I156" s="75" t="s">
        <v>1466</v>
      </c>
      <c r="J156" s="75" t="s">
        <v>1467</v>
      </c>
      <c r="K156" s="75" t="s">
        <v>46</v>
      </c>
      <c r="L156" s="75" t="s">
        <v>1247</v>
      </c>
      <c r="M156" s="75" t="s">
        <v>48</v>
      </c>
      <c r="P156" s="75" t="s">
        <v>49</v>
      </c>
      <c r="Q156" s="75" t="s">
        <v>49</v>
      </c>
      <c r="R156" s="75" t="s">
        <v>21</v>
      </c>
      <c r="T156" s="75" t="s">
        <v>23</v>
      </c>
      <c r="X156" s="75" t="s">
        <v>27</v>
      </c>
      <c r="Y156" s="75" t="s">
        <v>50</v>
      </c>
      <c r="Z156" s="75" t="s">
        <v>88</v>
      </c>
      <c r="AA156" s="75" t="s">
        <v>840</v>
      </c>
      <c r="AB156" s="75" t="s">
        <v>53</v>
      </c>
      <c r="AC156" s="75" t="s">
        <v>841</v>
      </c>
      <c r="AD156" s="75" t="s">
        <v>55</v>
      </c>
      <c r="AE156" s="75" t="s">
        <v>56</v>
      </c>
      <c r="AF156" s="75" t="s">
        <v>57</v>
      </c>
      <c r="AG156" s="75" t="s">
        <v>488</v>
      </c>
      <c r="AH156" s="75" t="s">
        <v>938</v>
      </c>
      <c r="AI156" s="75" t="s">
        <v>1468</v>
      </c>
      <c r="AJ156" s="75" t="s">
        <v>1469</v>
      </c>
    </row>
    <row r="157" spans="1:36" ht="12.75">
      <c r="A157" s="75" t="s">
        <v>1470</v>
      </c>
      <c r="B157" s="75" t="s">
        <v>1471</v>
      </c>
      <c r="C157" s="75" t="s">
        <v>1472</v>
      </c>
      <c r="D157" s="76" t="s">
        <v>1473</v>
      </c>
      <c r="E157" s="76">
        <f t="shared" si="12"/>
        <v>306</v>
      </c>
      <c r="F157" s="76">
        <f>VLOOKUP(A157,UsebyCode,4,FALSE)</f>
        <v>1</v>
      </c>
      <c r="G157" s="111">
        <f t="shared" si="10"/>
        <v>306</v>
      </c>
      <c r="I157" s="75" t="s">
        <v>1474</v>
      </c>
      <c r="J157" s="75" t="s">
        <v>1475</v>
      </c>
      <c r="K157" s="75" t="s">
        <v>552</v>
      </c>
      <c r="L157" s="75" t="s">
        <v>1476</v>
      </c>
      <c r="M157" s="75" t="s">
        <v>70</v>
      </c>
      <c r="N157" s="67" t="s">
        <v>71</v>
      </c>
      <c r="O157" s="67" t="s">
        <v>49</v>
      </c>
      <c r="P157" s="75" t="s">
        <v>49</v>
      </c>
      <c r="Q157" s="75" t="s">
        <v>49</v>
      </c>
      <c r="R157" s="75" t="s">
        <v>21</v>
      </c>
      <c r="S157" s="75" t="s">
        <v>22</v>
      </c>
      <c r="X157" s="75" t="s">
        <v>27</v>
      </c>
      <c r="Y157" s="75" t="s">
        <v>50</v>
      </c>
      <c r="Z157" s="75" t="s">
        <v>1477</v>
      </c>
      <c r="AA157" s="75" t="s">
        <v>501</v>
      </c>
      <c r="AB157" s="75" t="s">
        <v>327</v>
      </c>
      <c r="AC157" s="75" t="s">
        <v>1478</v>
      </c>
      <c r="AD157" s="75" t="s">
        <v>1479</v>
      </c>
      <c r="AF157" s="75" t="s">
        <v>50</v>
      </c>
      <c r="AI157" s="75" t="s">
        <v>1480</v>
      </c>
      <c r="AJ157" s="75" t="s">
        <v>1481</v>
      </c>
    </row>
    <row r="158" spans="1:36" ht="25.5">
      <c r="A158" s="75" t="s">
        <v>1482</v>
      </c>
      <c r="B158" s="75" t="s">
        <v>1483</v>
      </c>
      <c r="C158" s="75" t="s">
        <v>1484</v>
      </c>
      <c r="D158" s="76" t="s">
        <v>1485</v>
      </c>
      <c r="E158" s="76">
        <f t="shared" si="12"/>
        <v>510</v>
      </c>
      <c r="F158" s="76">
        <f>VLOOKUP(A158,UsebyCode,4,FALSE)</f>
        <v>691</v>
      </c>
      <c r="G158" s="111">
        <f t="shared" si="10"/>
        <v>0.73806078147612153</v>
      </c>
      <c r="I158" s="75" t="s">
        <v>1486</v>
      </c>
      <c r="J158" s="75" t="s">
        <v>1487</v>
      </c>
      <c r="K158" s="75" t="s">
        <v>512</v>
      </c>
      <c r="L158" s="75" t="s">
        <v>1488</v>
      </c>
      <c r="M158" s="75" t="s">
        <v>48</v>
      </c>
      <c r="P158" s="75" t="s">
        <v>49</v>
      </c>
      <c r="Q158" s="75" t="s">
        <v>49</v>
      </c>
      <c r="R158" s="75" t="s">
        <v>21</v>
      </c>
      <c r="S158" s="75" t="s">
        <v>22</v>
      </c>
      <c r="X158" s="75" t="s">
        <v>27</v>
      </c>
      <c r="Y158" s="75" t="s">
        <v>50</v>
      </c>
      <c r="Z158" s="75" t="s">
        <v>327</v>
      </c>
      <c r="AA158" s="75" t="s">
        <v>648</v>
      </c>
      <c r="AB158" s="75" t="s">
        <v>53</v>
      </c>
      <c r="AC158" s="75" t="s">
        <v>503</v>
      </c>
      <c r="AD158" s="75" t="s">
        <v>55</v>
      </c>
      <c r="AE158" s="75" t="s">
        <v>56</v>
      </c>
      <c r="AF158" s="75" t="s">
        <v>57</v>
      </c>
      <c r="AG158" s="75" t="s">
        <v>59</v>
      </c>
      <c r="AH158" s="75" t="s">
        <v>327</v>
      </c>
      <c r="AI158" s="75" t="s">
        <v>1489</v>
      </c>
      <c r="AJ158" s="75" t="s">
        <v>1490</v>
      </c>
    </row>
    <row r="159" spans="1:36" ht="25.5">
      <c r="A159" s="75" t="s">
        <v>1491</v>
      </c>
      <c r="B159" s="75" t="s">
        <v>1492</v>
      </c>
      <c r="C159" s="75" t="s">
        <v>1493</v>
      </c>
      <c r="D159" s="76" t="s">
        <v>1494</v>
      </c>
      <c r="E159" s="76">
        <f t="shared" si="12"/>
        <v>533</v>
      </c>
      <c r="F159" s="76">
        <f>VLOOKUP(A159,UsebyCode,4,FALSE)</f>
        <v>42</v>
      </c>
      <c r="G159" s="111">
        <f t="shared" si="10"/>
        <v>12.69047619047619</v>
      </c>
      <c r="I159" s="75" t="s">
        <v>1495</v>
      </c>
      <c r="J159" s="75" t="s">
        <v>1496</v>
      </c>
      <c r="K159" s="75" t="s">
        <v>136</v>
      </c>
      <c r="L159" s="75" t="s">
        <v>725</v>
      </c>
      <c r="M159" s="75" t="s">
        <v>48</v>
      </c>
      <c r="P159" s="75" t="s">
        <v>108</v>
      </c>
      <c r="Q159" s="75" t="s">
        <v>49</v>
      </c>
      <c r="R159" s="75" t="s">
        <v>21</v>
      </c>
      <c r="T159" s="75" t="s">
        <v>23</v>
      </c>
      <c r="X159" s="75" t="s">
        <v>27</v>
      </c>
      <c r="Y159" s="75" t="s">
        <v>50</v>
      </c>
      <c r="Z159" s="75" t="s">
        <v>543</v>
      </c>
      <c r="AA159" s="75" t="s">
        <v>541</v>
      </c>
      <c r="AB159" s="75" t="s">
        <v>53</v>
      </c>
      <c r="AC159" s="75" t="s">
        <v>542</v>
      </c>
      <c r="AD159" s="75" t="s">
        <v>55</v>
      </c>
      <c r="AE159" s="75" t="s">
        <v>56</v>
      </c>
      <c r="AF159" s="75" t="s">
        <v>57</v>
      </c>
      <c r="AG159" s="75" t="s">
        <v>1131</v>
      </c>
      <c r="AH159" s="75" t="s">
        <v>327</v>
      </c>
      <c r="AI159" s="75" t="s">
        <v>1497</v>
      </c>
      <c r="AJ159" s="75" t="s">
        <v>1498</v>
      </c>
    </row>
    <row r="160" spans="1:36" ht="12.75">
      <c r="A160" s="75" t="s">
        <v>1499</v>
      </c>
      <c r="B160" s="75" t="s">
        <v>1500</v>
      </c>
      <c r="C160" s="75" t="s">
        <v>1501</v>
      </c>
      <c r="D160" s="76" t="s">
        <v>1502</v>
      </c>
      <c r="E160" s="76">
        <f t="shared" si="12"/>
        <v>437</v>
      </c>
      <c r="F160" s="76">
        <f>VLOOKUP(A160,UsebyCode,4,FALSE)</f>
        <v>39</v>
      </c>
      <c r="G160" s="111">
        <f t="shared" si="10"/>
        <v>11.205128205128204</v>
      </c>
      <c r="I160" s="75" t="s">
        <v>1503</v>
      </c>
      <c r="J160" s="75" t="s">
        <v>1504</v>
      </c>
      <c r="K160" s="75" t="s">
        <v>294</v>
      </c>
      <c r="L160" s="75" t="s">
        <v>647</v>
      </c>
      <c r="M160" s="75" t="s">
        <v>48</v>
      </c>
      <c r="P160" s="75" t="s">
        <v>49</v>
      </c>
      <c r="Q160" s="75" t="s">
        <v>49</v>
      </c>
      <c r="R160" s="75" t="s">
        <v>21</v>
      </c>
      <c r="T160" s="75" t="s">
        <v>23</v>
      </c>
      <c r="U160" s="75" t="s">
        <v>24</v>
      </c>
      <c r="X160" s="75" t="s">
        <v>27</v>
      </c>
      <c r="Y160" s="75" t="s">
        <v>50</v>
      </c>
      <c r="Z160" s="75" t="s">
        <v>1505</v>
      </c>
      <c r="AA160" s="75" t="s">
        <v>139</v>
      </c>
      <c r="AB160" s="75" t="s">
        <v>53</v>
      </c>
      <c r="AC160" s="75" t="s">
        <v>1506</v>
      </c>
      <c r="AD160" s="75" t="s">
        <v>55</v>
      </c>
      <c r="AE160" s="75" t="s">
        <v>56</v>
      </c>
      <c r="AF160" s="75" t="s">
        <v>57</v>
      </c>
      <c r="AG160" s="75" t="s">
        <v>555</v>
      </c>
      <c r="AH160" s="75" t="s">
        <v>327</v>
      </c>
      <c r="AI160" s="75" t="s">
        <v>1507</v>
      </c>
      <c r="AJ160" s="75" t="s">
        <v>1508</v>
      </c>
    </row>
    <row r="161" spans="1:36" ht="25.5">
      <c r="A161" s="75" t="s">
        <v>1509</v>
      </c>
      <c r="B161" s="75" t="s">
        <v>1510</v>
      </c>
      <c r="C161" s="75" t="s">
        <v>1511</v>
      </c>
      <c r="D161" s="76" t="s">
        <v>1512</v>
      </c>
      <c r="E161" s="76">
        <f t="shared" si="12"/>
        <v>392</v>
      </c>
      <c r="F161" s="76">
        <f>VLOOKUP(A161,UsebyCode,4,FALSE)</f>
        <v>52</v>
      </c>
      <c r="G161" s="111">
        <f t="shared" si="10"/>
        <v>7.5384615384615383</v>
      </c>
      <c r="I161" s="75" t="s">
        <v>1513</v>
      </c>
      <c r="J161" s="75" t="s">
        <v>1514</v>
      </c>
      <c r="K161" s="75" t="s">
        <v>136</v>
      </c>
      <c r="L161" s="75" t="s">
        <v>725</v>
      </c>
      <c r="M161" s="75" t="s">
        <v>48</v>
      </c>
      <c r="P161" s="75" t="s">
        <v>49</v>
      </c>
      <c r="Q161" s="75" t="s">
        <v>49</v>
      </c>
      <c r="R161" s="75" t="s">
        <v>21</v>
      </c>
      <c r="T161" s="75" t="s">
        <v>23</v>
      </c>
      <c r="X161" s="75" t="s">
        <v>27</v>
      </c>
      <c r="Y161" s="75" t="s">
        <v>50</v>
      </c>
      <c r="Z161" s="75" t="s">
        <v>466</v>
      </c>
      <c r="AA161" s="75" t="s">
        <v>282</v>
      </c>
      <c r="AB161" s="75" t="s">
        <v>53</v>
      </c>
      <c r="AC161" s="75" t="s">
        <v>1515</v>
      </c>
      <c r="AD161" s="75" t="s">
        <v>608</v>
      </c>
      <c r="AE161" s="75" t="s">
        <v>56</v>
      </c>
      <c r="AF161" s="75" t="s">
        <v>57</v>
      </c>
      <c r="AG161" s="75" t="s">
        <v>52</v>
      </c>
      <c r="AH161" s="75" t="s">
        <v>53</v>
      </c>
      <c r="AI161" s="75" t="s">
        <v>1516</v>
      </c>
      <c r="AJ161" s="75" t="s">
        <v>1517</v>
      </c>
    </row>
    <row r="162" spans="1:36" ht="12.75">
      <c r="A162" s="75" t="s">
        <v>1518</v>
      </c>
      <c r="B162" s="75" t="s">
        <v>1519</v>
      </c>
      <c r="C162" s="75" t="s">
        <v>1520</v>
      </c>
      <c r="D162" s="76" t="s">
        <v>1521</v>
      </c>
      <c r="E162" s="76">
        <f t="shared" si="12"/>
        <v>1564</v>
      </c>
      <c r="F162" s="76">
        <f>VLOOKUP(A162,UsebyCode,4,FALSE)</f>
        <v>22</v>
      </c>
      <c r="G162" s="111">
        <f t="shared" si="10"/>
        <v>71.090909090909093</v>
      </c>
      <c r="I162" s="75" t="s">
        <v>1522</v>
      </c>
      <c r="J162" s="75" t="s">
        <v>1523</v>
      </c>
      <c r="K162" s="75" t="s">
        <v>552</v>
      </c>
      <c r="L162" s="75" t="s">
        <v>1524</v>
      </c>
      <c r="M162" s="75" t="s">
        <v>70</v>
      </c>
      <c r="N162" s="67" t="s">
        <v>71</v>
      </c>
      <c r="O162" s="67" t="s">
        <v>49</v>
      </c>
      <c r="P162" s="75" t="s">
        <v>49</v>
      </c>
      <c r="Q162" s="75" t="s">
        <v>49</v>
      </c>
      <c r="R162" s="75" t="s">
        <v>21</v>
      </c>
      <c r="S162" s="75" t="s">
        <v>22</v>
      </c>
      <c r="U162" s="75" t="s">
        <v>24</v>
      </c>
      <c r="X162" s="75" t="s">
        <v>27</v>
      </c>
      <c r="Y162" s="75" t="s">
        <v>50</v>
      </c>
      <c r="Z162" s="75" t="s">
        <v>86</v>
      </c>
      <c r="AA162" s="75" t="s">
        <v>859</v>
      </c>
      <c r="AB162" s="75" t="s">
        <v>75</v>
      </c>
      <c r="AC162" s="75" t="s">
        <v>367</v>
      </c>
      <c r="AD162" s="75" t="s">
        <v>55</v>
      </c>
      <c r="AE162" s="75" t="s">
        <v>56</v>
      </c>
      <c r="AF162" s="75" t="s">
        <v>57</v>
      </c>
      <c r="AG162" s="75" t="s">
        <v>53</v>
      </c>
      <c r="AH162" s="75" t="s">
        <v>53</v>
      </c>
      <c r="AI162" s="75" t="s">
        <v>1525</v>
      </c>
      <c r="AJ162" s="75" t="s">
        <v>480</v>
      </c>
    </row>
    <row r="163" spans="1:36" ht="12.75">
      <c r="A163" s="75" t="s">
        <v>1526</v>
      </c>
      <c r="C163" s="75" t="s">
        <v>1527</v>
      </c>
      <c r="D163" s="76" t="s">
        <v>1528</v>
      </c>
      <c r="E163" s="76">
        <f t="shared" si="12"/>
        <v>237</v>
      </c>
      <c r="F163" s="76">
        <f>VLOOKUP(A163,UsebyCode,4,FALSE)</f>
        <v>43</v>
      </c>
      <c r="G163" s="111">
        <f t="shared" si="10"/>
        <v>5.5116279069767442</v>
      </c>
      <c r="I163" s="75" t="s">
        <v>1529</v>
      </c>
      <c r="J163" s="75" t="s">
        <v>1530</v>
      </c>
      <c r="K163" s="75" t="s">
        <v>136</v>
      </c>
      <c r="L163" s="75" t="s">
        <v>1531</v>
      </c>
      <c r="M163" s="75" t="s">
        <v>70</v>
      </c>
      <c r="N163" s="67" t="s">
        <v>71</v>
      </c>
      <c r="P163" s="75" t="s">
        <v>49</v>
      </c>
      <c r="Q163" s="75" t="s">
        <v>49</v>
      </c>
      <c r="R163" s="67" t="s">
        <v>21</v>
      </c>
      <c r="T163" s="67" t="s">
        <v>23</v>
      </c>
      <c r="V163" s="75"/>
      <c r="X163" s="67" t="s">
        <v>27</v>
      </c>
      <c r="Y163" s="75" t="s">
        <v>50</v>
      </c>
      <c r="Z163" s="75" t="s">
        <v>382</v>
      </c>
      <c r="AA163" s="75" t="s">
        <v>1132</v>
      </c>
      <c r="AB163" s="75" t="s">
        <v>53</v>
      </c>
      <c r="AC163" s="75" t="s">
        <v>212</v>
      </c>
      <c r="AD163" s="75" t="s">
        <v>1532</v>
      </c>
      <c r="AE163" s="75" t="s">
        <v>56</v>
      </c>
      <c r="AF163" s="75" t="s">
        <v>57</v>
      </c>
      <c r="AG163" s="75" t="s">
        <v>382</v>
      </c>
      <c r="AH163" s="75" t="s">
        <v>53</v>
      </c>
      <c r="AI163" s="75" t="s">
        <v>1533</v>
      </c>
      <c r="AJ163" s="75" t="s">
        <v>1534</v>
      </c>
    </row>
    <row r="164" spans="1:36" ht="25.5">
      <c r="A164" s="75" t="s">
        <v>1535</v>
      </c>
      <c r="B164" s="75" t="s">
        <v>1536</v>
      </c>
      <c r="C164" s="75" t="s">
        <v>1537</v>
      </c>
      <c r="D164" s="76" t="s">
        <v>1538</v>
      </c>
      <c r="E164" s="76">
        <f t="shared" si="12"/>
        <v>639</v>
      </c>
      <c r="F164" s="76">
        <f>VLOOKUP(A164,UsebyCode,4,FALSE)</f>
        <v>58</v>
      </c>
      <c r="G164" s="111">
        <f t="shared" si="10"/>
        <v>11.017241379310345</v>
      </c>
      <c r="I164" s="75" t="s">
        <v>1539</v>
      </c>
      <c r="J164" s="75" t="s">
        <v>1540</v>
      </c>
      <c r="K164" s="75" t="s">
        <v>552</v>
      </c>
      <c r="L164" s="75" t="s">
        <v>1541</v>
      </c>
      <c r="M164" s="75" t="s">
        <v>70</v>
      </c>
      <c r="N164" s="67" t="s">
        <v>1369</v>
      </c>
      <c r="O164" s="67" t="s">
        <v>49</v>
      </c>
      <c r="P164" s="75" t="s">
        <v>49</v>
      </c>
      <c r="Q164" s="75" t="s">
        <v>49</v>
      </c>
      <c r="R164" s="75" t="s">
        <v>21</v>
      </c>
      <c r="S164" s="75" t="s">
        <v>22</v>
      </c>
      <c r="U164" s="75" t="s">
        <v>24</v>
      </c>
      <c r="X164" s="75" t="s">
        <v>27</v>
      </c>
      <c r="Y164" s="75" t="s">
        <v>317</v>
      </c>
      <c r="Z164" s="75" t="s">
        <v>627</v>
      </c>
      <c r="AA164" s="75" t="s">
        <v>1008</v>
      </c>
      <c r="AB164" s="75" t="s">
        <v>75</v>
      </c>
      <c r="AI164" s="75" t="s">
        <v>1542</v>
      </c>
      <c r="AJ164" s="75" t="s">
        <v>1543</v>
      </c>
    </row>
    <row r="165" spans="1:36" ht="12.75">
      <c r="A165" s="75" t="s">
        <v>1544</v>
      </c>
      <c r="B165" s="75" t="s">
        <v>1545</v>
      </c>
      <c r="C165" s="75" t="s">
        <v>1546</v>
      </c>
      <c r="D165" s="76" t="s">
        <v>1547</v>
      </c>
      <c r="E165" s="76">
        <f t="shared" si="12"/>
        <v>455</v>
      </c>
      <c r="F165" s="76">
        <f>VLOOKUP(A165,UsebyCode,4,FALSE)</f>
        <v>27</v>
      </c>
      <c r="G165" s="111">
        <f t="shared" si="10"/>
        <v>16.851851851851851</v>
      </c>
      <c r="I165" s="75" t="s">
        <v>1548</v>
      </c>
      <c r="J165" s="75" t="s">
        <v>1549</v>
      </c>
      <c r="K165" s="75" t="s">
        <v>294</v>
      </c>
      <c r="L165" s="75" t="s">
        <v>647</v>
      </c>
      <c r="M165" s="75" t="s">
        <v>48</v>
      </c>
      <c r="P165" s="75" t="s">
        <v>49</v>
      </c>
      <c r="Q165" s="75" t="s">
        <v>49</v>
      </c>
      <c r="R165" s="75" t="s">
        <v>21</v>
      </c>
      <c r="T165" s="75" t="s">
        <v>23</v>
      </c>
      <c r="U165" s="75" t="s">
        <v>24</v>
      </c>
      <c r="X165" s="75" t="s">
        <v>27</v>
      </c>
      <c r="Y165" s="75" t="s">
        <v>50</v>
      </c>
      <c r="Z165" s="75" t="s">
        <v>58</v>
      </c>
      <c r="AA165" s="75" t="s">
        <v>1132</v>
      </c>
      <c r="AB165" s="75" t="s">
        <v>75</v>
      </c>
      <c r="AC165" s="75" t="s">
        <v>1550</v>
      </c>
      <c r="AD165" s="75" t="s">
        <v>55</v>
      </c>
      <c r="AE165" s="75" t="s">
        <v>56</v>
      </c>
      <c r="AF165" s="75" t="s">
        <v>57</v>
      </c>
      <c r="AG165" s="75" t="s">
        <v>382</v>
      </c>
      <c r="AH165" s="75" t="s">
        <v>327</v>
      </c>
      <c r="AI165" s="75" t="s">
        <v>1507</v>
      </c>
      <c r="AJ165" s="75" t="s">
        <v>1551</v>
      </c>
    </row>
    <row r="166" spans="1:36" ht="12.75">
      <c r="A166" s="75" t="s">
        <v>1552</v>
      </c>
      <c r="B166" s="75" t="s">
        <v>1553</v>
      </c>
      <c r="C166" s="75" t="s">
        <v>1554</v>
      </c>
      <c r="D166" s="76" t="s">
        <v>1555</v>
      </c>
      <c r="E166" s="76">
        <f t="shared" si="12"/>
        <v>916</v>
      </c>
      <c r="F166" s="76">
        <f>VLOOKUP(A166,UsebyCode,4,FALSE)</f>
        <v>1128</v>
      </c>
      <c r="G166" s="111">
        <f t="shared" si="10"/>
        <v>0.81205673758865249</v>
      </c>
      <c r="I166" s="75" t="s">
        <v>1556</v>
      </c>
      <c r="J166" s="75" t="s">
        <v>1557</v>
      </c>
      <c r="K166" s="75" t="s">
        <v>1558</v>
      </c>
      <c r="L166" s="75" t="s">
        <v>1559</v>
      </c>
      <c r="M166" s="75" t="s">
        <v>48</v>
      </c>
      <c r="P166" s="75" t="s">
        <v>49</v>
      </c>
      <c r="Q166" s="75" t="s">
        <v>49</v>
      </c>
      <c r="R166" s="75" t="s">
        <v>21</v>
      </c>
      <c r="S166" s="75" t="s">
        <v>22</v>
      </c>
      <c r="X166" s="75" t="s">
        <v>27</v>
      </c>
      <c r="Y166" s="75" t="s">
        <v>50</v>
      </c>
      <c r="Z166" s="75" t="s">
        <v>151</v>
      </c>
      <c r="AA166" s="75" t="s">
        <v>235</v>
      </c>
      <c r="AB166" s="75" t="s">
        <v>574</v>
      </c>
      <c r="AC166" s="75" t="s">
        <v>908</v>
      </c>
      <c r="AD166" s="75" t="s">
        <v>55</v>
      </c>
      <c r="AE166" s="75" t="s">
        <v>56</v>
      </c>
      <c r="AF166" s="75" t="s">
        <v>57</v>
      </c>
      <c r="AG166" s="75" t="s">
        <v>237</v>
      </c>
      <c r="AH166" s="75" t="s">
        <v>75</v>
      </c>
      <c r="AI166" s="75" t="s">
        <v>1560</v>
      </c>
      <c r="AJ166" s="75" t="s">
        <v>1561</v>
      </c>
    </row>
    <row r="167" spans="1:36" ht="12.75">
      <c r="A167" s="75" t="s">
        <v>1562</v>
      </c>
      <c r="B167" s="75" t="s">
        <v>1563</v>
      </c>
      <c r="C167" s="75" t="s">
        <v>1564</v>
      </c>
      <c r="D167" s="76" t="s">
        <v>1565</v>
      </c>
      <c r="E167" s="76">
        <f t="shared" si="12"/>
        <v>1526</v>
      </c>
      <c r="F167" s="76">
        <f>VLOOKUP(A167,UsebyCode,4,FALSE)</f>
        <v>306</v>
      </c>
      <c r="G167" s="111">
        <f t="shared" si="10"/>
        <v>4.9869281045751634</v>
      </c>
      <c r="H167" s="75" t="s">
        <v>322</v>
      </c>
      <c r="I167" s="75" t="s">
        <v>1566</v>
      </c>
      <c r="J167" s="75" t="s">
        <v>1567</v>
      </c>
      <c r="K167" s="75" t="s">
        <v>68</v>
      </c>
      <c r="L167" s="75" t="s">
        <v>1568</v>
      </c>
      <c r="M167" s="75" t="s">
        <v>70</v>
      </c>
      <c r="N167" s="67" t="s">
        <v>71</v>
      </c>
      <c r="O167" s="67" t="s">
        <v>49</v>
      </c>
      <c r="P167" s="75" t="s">
        <v>49</v>
      </c>
      <c r="Q167" s="75" t="s">
        <v>49</v>
      </c>
      <c r="R167" s="67" t="s">
        <v>21</v>
      </c>
      <c r="S167" s="67" t="s">
        <v>22</v>
      </c>
      <c r="U167" s="67" t="s">
        <v>24</v>
      </c>
      <c r="V167" s="75"/>
      <c r="X167" s="67" t="s">
        <v>27</v>
      </c>
      <c r="Y167" s="75" t="s">
        <v>804</v>
      </c>
      <c r="Z167" s="75" t="s">
        <v>56</v>
      </c>
      <c r="AA167" s="75" t="s">
        <v>170</v>
      </c>
      <c r="AB167" s="75" t="s">
        <v>170</v>
      </c>
      <c r="AI167" s="75" t="s">
        <v>1569</v>
      </c>
      <c r="AJ167" s="75" t="s">
        <v>1570</v>
      </c>
    </row>
    <row r="168" spans="1:36" ht="12.75">
      <c r="A168" s="75" t="s">
        <v>1571</v>
      </c>
      <c r="C168" s="75" t="s">
        <v>1572</v>
      </c>
      <c r="D168" s="76" t="s">
        <v>1573</v>
      </c>
      <c r="E168" s="76" t="e">
        <f>VLOOKUP(A168,WileyPrintPrice,4,FALSE)</f>
        <v>#N/A</v>
      </c>
      <c r="F168" s="76" t="e">
        <f>VLOOKUP(A168,UsebyCode,4,FALSE)</f>
        <v>#N/A</v>
      </c>
      <c r="G168" s="111" t="e">
        <f t="shared" si="10"/>
        <v>#N/A</v>
      </c>
      <c r="I168" s="75" t="s">
        <v>1574</v>
      </c>
      <c r="J168" s="75" t="s">
        <v>1575</v>
      </c>
      <c r="K168" s="75" t="s">
        <v>148</v>
      </c>
      <c r="L168" s="75" t="s">
        <v>1576</v>
      </c>
      <c r="M168" s="75" t="s">
        <v>70</v>
      </c>
      <c r="N168" s="67" t="s">
        <v>335</v>
      </c>
      <c r="P168" s="75" t="s">
        <v>49</v>
      </c>
      <c r="Q168" s="75" t="s">
        <v>49</v>
      </c>
      <c r="V168" s="75" t="s">
        <v>109</v>
      </c>
      <c r="Y168" s="75" t="s">
        <v>336</v>
      </c>
      <c r="Z168" s="75" t="s">
        <v>56</v>
      </c>
      <c r="AA168" s="75" t="s">
        <v>56</v>
      </c>
      <c r="AB168" s="75" t="s">
        <v>75</v>
      </c>
      <c r="AI168" s="75" t="s">
        <v>1577</v>
      </c>
      <c r="AJ168" s="75"/>
    </row>
    <row r="169" spans="1:36" ht="25.5">
      <c r="A169" s="75" t="s">
        <v>1578</v>
      </c>
      <c r="B169" s="75" t="s">
        <v>1579</v>
      </c>
      <c r="C169" s="75" t="s">
        <v>1580</v>
      </c>
      <c r="D169" s="76" t="s">
        <v>1581</v>
      </c>
      <c r="E169" s="76">
        <f>VLOOKUP(A169,WileyOnlinePrice,4,FALSE)</f>
        <v>1508</v>
      </c>
      <c r="F169" s="76">
        <f>VLOOKUP(A169,UsebyCode,4,FALSE)</f>
        <v>20</v>
      </c>
      <c r="G169" s="111">
        <f t="shared" si="10"/>
        <v>75.400000000000006</v>
      </c>
      <c r="I169" s="75" t="s">
        <v>1582</v>
      </c>
      <c r="J169" s="75" t="s">
        <v>1583</v>
      </c>
      <c r="K169" s="75" t="s">
        <v>68</v>
      </c>
      <c r="L169" s="75" t="s">
        <v>444</v>
      </c>
      <c r="M169" s="75" t="s">
        <v>70</v>
      </c>
      <c r="N169" s="67" t="s">
        <v>71</v>
      </c>
      <c r="O169" s="67" t="s">
        <v>49</v>
      </c>
      <c r="P169" s="75" t="s">
        <v>49</v>
      </c>
      <c r="Q169" s="75" t="s">
        <v>49</v>
      </c>
      <c r="R169" s="75" t="s">
        <v>21</v>
      </c>
      <c r="S169" s="75" t="s">
        <v>22</v>
      </c>
      <c r="U169" s="75" t="s">
        <v>24</v>
      </c>
      <c r="X169" s="75" t="s">
        <v>27</v>
      </c>
      <c r="Y169" s="75" t="s">
        <v>50</v>
      </c>
      <c r="Z169" s="75" t="s">
        <v>1584</v>
      </c>
      <c r="AA169" s="75" t="s">
        <v>1585</v>
      </c>
      <c r="AB169" s="75" t="s">
        <v>170</v>
      </c>
      <c r="AC169" s="75" t="s">
        <v>1586</v>
      </c>
      <c r="AD169" s="75" t="s">
        <v>55</v>
      </c>
      <c r="AE169" s="75" t="s">
        <v>56</v>
      </c>
      <c r="AF169" s="75" t="s">
        <v>57</v>
      </c>
      <c r="AG169" s="75" t="s">
        <v>1587</v>
      </c>
      <c r="AH169" s="75" t="s">
        <v>75</v>
      </c>
      <c r="AI169" s="75" t="s">
        <v>1588</v>
      </c>
      <c r="AJ169" s="75" t="s">
        <v>1589</v>
      </c>
    </row>
    <row r="170" spans="1:36" ht="12.75">
      <c r="A170" s="75" t="s">
        <v>1590</v>
      </c>
      <c r="B170" s="75" t="s">
        <v>1591</v>
      </c>
      <c r="C170" s="75" t="s">
        <v>1592</v>
      </c>
      <c r="D170" s="76" t="s">
        <v>1593</v>
      </c>
      <c r="E170" s="76">
        <f>VLOOKUP(A170,WileyOnlinePrice,4,FALSE)</f>
        <v>2443</v>
      </c>
      <c r="F170" s="76">
        <f>VLOOKUP(A170,UsebyCode,4,FALSE)</f>
        <v>39</v>
      </c>
      <c r="G170" s="111">
        <f t="shared" si="10"/>
        <v>62.641025641025642</v>
      </c>
      <c r="I170" s="75" t="s">
        <v>1594</v>
      </c>
      <c r="J170" s="75" t="s">
        <v>1595</v>
      </c>
      <c r="K170" s="75" t="s">
        <v>148</v>
      </c>
      <c r="L170" s="75" t="s">
        <v>1596</v>
      </c>
      <c r="M170" s="75" t="s">
        <v>70</v>
      </c>
      <c r="N170" s="67" t="s">
        <v>71</v>
      </c>
      <c r="O170" s="67" t="s">
        <v>49</v>
      </c>
      <c r="P170" s="75" t="s">
        <v>49</v>
      </c>
      <c r="Q170" s="75" t="s">
        <v>49</v>
      </c>
      <c r="R170" s="75" t="s">
        <v>21</v>
      </c>
      <c r="S170" s="75" t="s">
        <v>22</v>
      </c>
      <c r="X170" s="75" t="s">
        <v>27</v>
      </c>
      <c r="Y170" s="75" t="s">
        <v>50</v>
      </c>
      <c r="Z170" s="75" t="s">
        <v>200</v>
      </c>
      <c r="AA170" s="75" t="s">
        <v>382</v>
      </c>
      <c r="AB170" s="75" t="s">
        <v>75</v>
      </c>
      <c r="AC170" s="75" t="s">
        <v>1597</v>
      </c>
      <c r="AD170" s="75" t="s">
        <v>55</v>
      </c>
      <c r="AE170" s="75" t="s">
        <v>56</v>
      </c>
      <c r="AF170" s="75" t="s">
        <v>57</v>
      </c>
      <c r="AG170" s="75" t="s">
        <v>127</v>
      </c>
      <c r="AH170" s="75" t="s">
        <v>53</v>
      </c>
      <c r="AI170" s="75" t="s">
        <v>1598</v>
      </c>
      <c r="AJ170" s="75" t="s">
        <v>1599</v>
      </c>
    </row>
    <row r="171" spans="1:36" ht="12.75">
      <c r="A171" s="75" t="s">
        <v>1600</v>
      </c>
      <c r="C171" s="75" t="s">
        <v>1601</v>
      </c>
      <c r="D171" s="76" t="s">
        <v>1602</v>
      </c>
      <c r="E171" s="76" t="e">
        <f>VLOOKUP(A171,WileyPrintPrice,4,FALSE)</f>
        <v>#N/A</v>
      </c>
      <c r="F171" s="76">
        <f>VLOOKUP(A171,UsebyCode,4,FALSE)</f>
        <v>0</v>
      </c>
      <c r="G171" s="111" t="e">
        <f t="shared" si="10"/>
        <v>#N/A</v>
      </c>
      <c r="I171" s="75" t="s">
        <v>1603</v>
      </c>
      <c r="J171" s="75" t="s">
        <v>1604</v>
      </c>
      <c r="K171" s="75" t="s">
        <v>333</v>
      </c>
      <c r="L171" s="75" t="s">
        <v>1605</v>
      </c>
      <c r="M171" s="75" t="s">
        <v>70</v>
      </c>
      <c r="N171" s="67" t="s">
        <v>71</v>
      </c>
      <c r="P171" s="75" t="s">
        <v>49</v>
      </c>
      <c r="Q171" s="75" t="s">
        <v>49</v>
      </c>
      <c r="V171" s="75" t="s">
        <v>109</v>
      </c>
      <c r="Y171" s="75" t="s">
        <v>414</v>
      </c>
      <c r="Z171" s="75" t="s">
        <v>56</v>
      </c>
      <c r="AA171" s="75" t="s">
        <v>59</v>
      </c>
      <c r="AB171" s="75" t="s">
        <v>170</v>
      </c>
      <c r="AI171" s="75" t="s">
        <v>1606</v>
      </c>
      <c r="AJ171" s="75"/>
    </row>
    <row r="172" spans="1:36" ht="12.75">
      <c r="A172" s="75">
        <v>2094</v>
      </c>
      <c r="B172" s="75" t="s">
        <v>1607</v>
      </c>
      <c r="C172" s="75" t="s">
        <v>1608</v>
      </c>
      <c r="D172" s="76" t="s">
        <v>1609</v>
      </c>
      <c r="E172" s="76" t="e">
        <f>VLOOKUP(A172,WileyPrintPrice,4,FALSE)</f>
        <v>#N/A</v>
      </c>
      <c r="F172" s="76">
        <f>VLOOKUP(A172,UsebyCode,4,FALSE)</f>
        <v>7</v>
      </c>
      <c r="G172" s="111" t="e">
        <f t="shared" si="10"/>
        <v>#N/A</v>
      </c>
      <c r="I172" s="75" t="s">
        <v>1610</v>
      </c>
      <c r="J172" s="75" t="s">
        <v>1611</v>
      </c>
      <c r="K172" s="75" t="s">
        <v>333</v>
      </c>
      <c r="L172" s="75" t="s">
        <v>1612</v>
      </c>
      <c r="M172" s="75" t="s">
        <v>48</v>
      </c>
      <c r="P172" s="75" t="s">
        <v>108</v>
      </c>
      <c r="Q172" s="75" t="s">
        <v>49</v>
      </c>
      <c r="R172" s="75" t="s">
        <v>21</v>
      </c>
      <c r="S172" s="75" t="s">
        <v>22</v>
      </c>
      <c r="X172" s="75" t="s">
        <v>27</v>
      </c>
      <c r="Y172" s="75" t="s">
        <v>757</v>
      </c>
      <c r="Z172" s="75" t="s">
        <v>1477</v>
      </c>
      <c r="AA172" s="75" t="s">
        <v>121</v>
      </c>
      <c r="AB172" s="75" t="s">
        <v>75</v>
      </c>
      <c r="AJ172" s="75" t="s">
        <v>1613</v>
      </c>
    </row>
    <row r="173" spans="1:36" ht="12.75">
      <c r="A173" s="75">
        <v>2091</v>
      </c>
      <c r="B173" s="75" t="s">
        <v>1614</v>
      </c>
      <c r="C173" s="75" t="s">
        <v>1615</v>
      </c>
      <c r="D173" s="76" t="s">
        <v>1616</v>
      </c>
      <c r="E173" s="76" t="e">
        <f>VLOOKUP(A173,WileyPrintPrice,4,FALSE)</f>
        <v>#N/A</v>
      </c>
      <c r="F173" s="76">
        <f>VLOOKUP(A173,UsebyCode,4,FALSE)</f>
        <v>14</v>
      </c>
      <c r="G173" s="111" t="e">
        <f t="shared" si="10"/>
        <v>#N/A</v>
      </c>
      <c r="I173" s="75" t="s">
        <v>1617</v>
      </c>
      <c r="J173" s="75" t="s">
        <v>1618</v>
      </c>
      <c r="K173" s="75" t="s">
        <v>333</v>
      </c>
      <c r="L173" s="75" t="s">
        <v>1612</v>
      </c>
      <c r="M173" s="75" t="s">
        <v>48</v>
      </c>
      <c r="P173" s="75" t="s">
        <v>108</v>
      </c>
      <c r="Q173" s="75" t="s">
        <v>49</v>
      </c>
      <c r="R173" s="75" t="s">
        <v>21</v>
      </c>
      <c r="S173" s="75" t="s">
        <v>22</v>
      </c>
      <c r="X173" s="75" t="s">
        <v>27</v>
      </c>
      <c r="Y173" s="75" t="s">
        <v>381</v>
      </c>
      <c r="Z173" s="75" t="s">
        <v>151</v>
      </c>
      <c r="AA173" s="75" t="s">
        <v>1619</v>
      </c>
      <c r="AB173" s="75" t="s">
        <v>170</v>
      </c>
      <c r="AJ173" s="75" t="s">
        <v>1620</v>
      </c>
    </row>
    <row r="174" spans="1:36" ht="12.75">
      <c r="A174" s="75" t="s">
        <v>1621</v>
      </c>
      <c r="B174" s="75" t="s">
        <v>1622</v>
      </c>
      <c r="C174" s="75" t="s">
        <v>1623</v>
      </c>
      <c r="D174" s="76" t="s">
        <v>1624</v>
      </c>
      <c r="E174" s="76">
        <f>VLOOKUP(A174,WileyOnlinePrice,4,FALSE)</f>
        <v>1557</v>
      </c>
      <c r="F174" s="76">
        <f>VLOOKUP(A174,UsebyCode,4,FALSE)</f>
        <v>10</v>
      </c>
      <c r="G174" s="111">
        <f t="shared" si="10"/>
        <v>155.69999999999999</v>
      </c>
      <c r="I174" s="75" t="s">
        <v>1625</v>
      </c>
      <c r="J174" s="75" t="s">
        <v>1626</v>
      </c>
      <c r="K174" s="75" t="s">
        <v>294</v>
      </c>
      <c r="L174" s="75" t="s">
        <v>1627</v>
      </c>
      <c r="M174" s="75" t="s">
        <v>48</v>
      </c>
      <c r="P174" s="75" t="s">
        <v>49</v>
      </c>
      <c r="Q174" s="75" t="s">
        <v>49</v>
      </c>
      <c r="R174" s="75" t="s">
        <v>21</v>
      </c>
      <c r="T174" s="75" t="s">
        <v>23</v>
      </c>
      <c r="U174" s="75" t="s">
        <v>24</v>
      </c>
      <c r="X174" s="75" t="s">
        <v>27</v>
      </c>
      <c r="Y174" s="75" t="s">
        <v>57</v>
      </c>
      <c r="Z174" s="75" t="s">
        <v>574</v>
      </c>
      <c r="AA174" s="75" t="s">
        <v>465</v>
      </c>
      <c r="AB174" s="75" t="s">
        <v>53</v>
      </c>
      <c r="AC174" s="75" t="s">
        <v>1628</v>
      </c>
      <c r="AD174" s="75" t="s">
        <v>55</v>
      </c>
      <c r="AE174" s="75" t="s">
        <v>56</v>
      </c>
      <c r="AF174" s="75" t="s">
        <v>503</v>
      </c>
      <c r="AG174" s="75" t="s">
        <v>127</v>
      </c>
      <c r="AH174" s="75" t="s">
        <v>53</v>
      </c>
      <c r="AJ174" s="75" t="s">
        <v>1629</v>
      </c>
    </row>
    <row r="175" spans="1:36" ht="12.75">
      <c r="A175" s="75" t="s">
        <v>1630</v>
      </c>
      <c r="B175" s="75" t="s">
        <v>1631</v>
      </c>
      <c r="C175" s="75" t="s">
        <v>1632</v>
      </c>
      <c r="D175" s="76" t="s">
        <v>1633</v>
      </c>
      <c r="E175" s="76">
        <f>VLOOKUP(A175,WileyOnlinePrice,4,FALSE)</f>
        <v>2270</v>
      </c>
      <c r="F175" s="76" t="e">
        <f>VLOOKUP(A175,UsebyCode,4,FALSE)</f>
        <v>#N/A</v>
      </c>
      <c r="G175" s="111" t="e">
        <f t="shared" si="10"/>
        <v>#N/A</v>
      </c>
      <c r="I175" s="75" t="s">
        <v>1634</v>
      </c>
      <c r="J175" s="75" t="s">
        <v>1635</v>
      </c>
      <c r="K175" s="75" t="s">
        <v>294</v>
      </c>
      <c r="L175" s="75" t="s">
        <v>1636</v>
      </c>
      <c r="M175" s="75" t="s">
        <v>48</v>
      </c>
      <c r="P175" s="75" t="s">
        <v>49</v>
      </c>
      <c r="Q175" s="75" t="s">
        <v>49</v>
      </c>
      <c r="R175" s="75" t="s">
        <v>21</v>
      </c>
      <c r="T175" s="75" t="s">
        <v>23</v>
      </c>
      <c r="X175" s="75" t="s">
        <v>27</v>
      </c>
      <c r="Y175" s="75" t="s">
        <v>57</v>
      </c>
      <c r="Z175" s="75" t="s">
        <v>715</v>
      </c>
      <c r="AA175" s="75" t="s">
        <v>84</v>
      </c>
      <c r="AB175" s="75" t="s">
        <v>75</v>
      </c>
      <c r="AC175" s="75" t="s">
        <v>171</v>
      </c>
      <c r="AD175" s="75" t="s">
        <v>55</v>
      </c>
      <c r="AE175" s="75" t="s">
        <v>56</v>
      </c>
      <c r="AF175" s="75" t="s">
        <v>503</v>
      </c>
      <c r="AG175" s="75" t="s">
        <v>73</v>
      </c>
      <c r="AH175" s="75" t="s">
        <v>53</v>
      </c>
      <c r="AJ175" s="75" t="s">
        <v>1637</v>
      </c>
    </row>
    <row r="176" spans="1:36" ht="12.75">
      <c r="A176" s="75">
        <v>2031</v>
      </c>
      <c r="B176" s="75" t="s">
        <v>1638</v>
      </c>
      <c r="C176" s="75" t="s">
        <v>1639</v>
      </c>
      <c r="D176" s="76" t="s">
        <v>1640</v>
      </c>
      <c r="E176" s="76" t="e">
        <f>VLOOKUP(A176,WileyPrintPrice,4,FALSE)</f>
        <v>#N/A</v>
      </c>
      <c r="F176" s="76">
        <f>VLOOKUP(A176,UsebyCode,4,FALSE)</f>
        <v>20</v>
      </c>
      <c r="G176" s="111" t="e">
        <f t="shared" si="10"/>
        <v>#N/A</v>
      </c>
      <c r="I176" s="75" t="s">
        <v>1641</v>
      </c>
      <c r="J176" s="75" t="s">
        <v>1642</v>
      </c>
      <c r="K176" s="75" t="s">
        <v>426</v>
      </c>
      <c r="L176" s="75" t="s">
        <v>1643</v>
      </c>
      <c r="M176" s="75" t="s">
        <v>48</v>
      </c>
      <c r="P176" s="75" t="s">
        <v>49</v>
      </c>
      <c r="Q176" s="75" t="s">
        <v>49</v>
      </c>
      <c r="R176" s="75" t="s">
        <v>21</v>
      </c>
      <c r="S176" s="75" t="s">
        <v>22</v>
      </c>
      <c r="X176" s="75" t="s">
        <v>27</v>
      </c>
      <c r="Y176" s="75" t="s">
        <v>98</v>
      </c>
      <c r="Z176" s="75" t="s">
        <v>648</v>
      </c>
      <c r="AA176" s="75" t="s">
        <v>1131</v>
      </c>
      <c r="AB176" s="75" t="s">
        <v>53</v>
      </c>
      <c r="AC176" s="75" t="s">
        <v>1197</v>
      </c>
      <c r="AD176" s="75" t="s">
        <v>55</v>
      </c>
      <c r="AE176" s="75" t="s">
        <v>125</v>
      </c>
      <c r="AF176" s="75" t="s">
        <v>757</v>
      </c>
      <c r="AG176" s="75" t="s">
        <v>308</v>
      </c>
      <c r="AH176" s="75" t="s">
        <v>53</v>
      </c>
      <c r="AI176" s="75" t="s">
        <v>1644</v>
      </c>
      <c r="AJ176" s="75" t="s">
        <v>1645</v>
      </c>
    </row>
    <row r="177" spans="1:36" ht="12.75">
      <c r="A177" s="75">
        <v>2093</v>
      </c>
      <c r="B177" s="75" t="s">
        <v>1646</v>
      </c>
      <c r="C177" s="75" t="s">
        <v>1647</v>
      </c>
      <c r="D177" s="76" t="s">
        <v>1648</v>
      </c>
      <c r="E177" s="76" t="e">
        <f>VLOOKUP(A177,WileyPrintPrice,4,FALSE)</f>
        <v>#N/A</v>
      </c>
      <c r="F177" s="76">
        <f>VLOOKUP(A177,UsebyCode,4,FALSE)</f>
        <v>17</v>
      </c>
      <c r="G177" s="111" t="e">
        <f t="shared" si="10"/>
        <v>#N/A</v>
      </c>
      <c r="I177" s="75" t="s">
        <v>1649</v>
      </c>
      <c r="J177" s="75" t="s">
        <v>1650</v>
      </c>
      <c r="K177" s="75" t="s">
        <v>333</v>
      </c>
      <c r="L177" s="75" t="s">
        <v>1612</v>
      </c>
      <c r="M177" s="75" t="s">
        <v>48</v>
      </c>
      <c r="P177" s="75" t="s">
        <v>108</v>
      </c>
      <c r="Q177" s="75" t="s">
        <v>49</v>
      </c>
      <c r="R177" s="75" t="s">
        <v>21</v>
      </c>
      <c r="S177" s="75" t="s">
        <v>22</v>
      </c>
      <c r="X177" s="75" t="s">
        <v>27</v>
      </c>
      <c r="Y177" s="75" t="s">
        <v>50</v>
      </c>
      <c r="Z177" s="75" t="s">
        <v>295</v>
      </c>
      <c r="AA177" s="75" t="s">
        <v>296</v>
      </c>
      <c r="AB177" s="75" t="s">
        <v>170</v>
      </c>
      <c r="AJ177" s="75" t="s">
        <v>1651</v>
      </c>
    </row>
    <row r="178" spans="1:36" ht="25.5">
      <c r="A178" s="75" t="s">
        <v>1652</v>
      </c>
      <c r="B178" s="75" t="s">
        <v>1653</v>
      </c>
      <c r="C178" s="75" t="s">
        <v>1654</v>
      </c>
      <c r="D178" s="76" t="s">
        <v>1655</v>
      </c>
      <c r="E178" s="76">
        <f>VLOOKUP(A178,WileyOnlinePrice,4,FALSE)</f>
        <v>923</v>
      </c>
      <c r="F178" s="76">
        <f>VLOOKUP(A178,UsebyCode,4,FALSE)</f>
        <v>599</v>
      </c>
      <c r="G178" s="111">
        <f t="shared" si="10"/>
        <v>1.5409015025041737</v>
      </c>
      <c r="I178" s="75" t="s">
        <v>1656</v>
      </c>
      <c r="J178" s="75" t="s">
        <v>1657</v>
      </c>
      <c r="K178" s="75" t="s">
        <v>280</v>
      </c>
      <c r="L178" s="75" t="s">
        <v>1658</v>
      </c>
      <c r="M178" s="75" t="s">
        <v>48</v>
      </c>
      <c r="P178" s="75" t="s">
        <v>49</v>
      </c>
      <c r="Q178" s="75" t="s">
        <v>49</v>
      </c>
      <c r="R178" s="67" t="s">
        <v>21</v>
      </c>
      <c r="S178" s="67" t="s">
        <v>22</v>
      </c>
      <c r="U178" s="67" t="s">
        <v>24</v>
      </c>
      <c r="V178" s="75"/>
      <c r="X178" s="67" t="s">
        <v>27</v>
      </c>
      <c r="Y178" s="75" t="s">
        <v>50</v>
      </c>
      <c r="Z178" s="75" t="s">
        <v>648</v>
      </c>
      <c r="AA178" s="75" t="s">
        <v>727</v>
      </c>
      <c r="AB178" s="75" t="s">
        <v>75</v>
      </c>
      <c r="AI178" s="75" t="s">
        <v>1659</v>
      </c>
      <c r="AJ178" s="75" t="s">
        <v>1660</v>
      </c>
    </row>
    <row r="179" spans="1:36" ht="12.75">
      <c r="A179" s="75" t="s">
        <v>1661</v>
      </c>
      <c r="B179" s="75" t="s">
        <v>1662</v>
      </c>
      <c r="C179" s="75" t="s">
        <v>1663</v>
      </c>
      <c r="D179" s="76" t="s">
        <v>1664</v>
      </c>
      <c r="E179" s="76">
        <f>VLOOKUP(A179,WileyOnlinePrice,4,FALSE)</f>
        <v>2629</v>
      </c>
      <c r="F179" s="76">
        <f>VLOOKUP(A179,UsebyCode,4,FALSE)</f>
        <v>56</v>
      </c>
      <c r="G179" s="111">
        <f t="shared" si="10"/>
        <v>46.946428571428569</v>
      </c>
      <c r="I179" s="75" t="s">
        <v>1665</v>
      </c>
      <c r="J179" s="75" t="s">
        <v>1666</v>
      </c>
      <c r="K179" s="75" t="s">
        <v>333</v>
      </c>
      <c r="L179" s="75" t="s">
        <v>1667</v>
      </c>
      <c r="M179" s="75" t="s">
        <v>70</v>
      </c>
      <c r="N179" s="67" t="s">
        <v>71</v>
      </c>
      <c r="O179" s="67" t="s">
        <v>49</v>
      </c>
      <c r="P179" s="75" t="s">
        <v>49</v>
      </c>
      <c r="Q179" s="75" t="s">
        <v>49</v>
      </c>
      <c r="R179" s="75" t="s">
        <v>21</v>
      </c>
      <c r="S179" s="75" t="s">
        <v>22</v>
      </c>
      <c r="X179" s="75" t="s">
        <v>27</v>
      </c>
      <c r="Y179" s="75" t="s">
        <v>57</v>
      </c>
      <c r="Z179" s="75" t="s">
        <v>554</v>
      </c>
      <c r="AA179" s="75" t="s">
        <v>126</v>
      </c>
      <c r="AB179" s="75" t="s">
        <v>127</v>
      </c>
      <c r="AC179" s="75" t="s">
        <v>678</v>
      </c>
      <c r="AD179" s="75" t="s">
        <v>55</v>
      </c>
      <c r="AE179" s="75" t="s">
        <v>56</v>
      </c>
      <c r="AF179" s="75" t="s">
        <v>503</v>
      </c>
      <c r="AG179" s="75" t="s">
        <v>111</v>
      </c>
      <c r="AH179" s="75" t="s">
        <v>75</v>
      </c>
      <c r="AI179" s="75" t="s">
        <v>1668</v>
      </c>
      <c r="AJ179" s="75" t="s">
        <v>1034</v>
      </c>
    </row>
    <row r="180" spans="1:36" ht="12.75">
      <c r="A180" s="75" t="s">
        <v>1669</v>
      </c>
      <c r="B180" s="75" t="s">
        <v>1670</v>
      </c>
      <c r="C180" s="75" t="s">
        <v>1671</v>
      </c>
      <c r="D180" s="76" t="s">
        <v>1672</v>
      </c>
      <c r="E180" s="76">
        <f>VLOOKUP(A180,WileyOnlinePrice,4,FALSE)</f>
        <v>2842</v>
      </c>
      <c r="F180" s="76">
        <f>VLOOKUP(A180,UsebyCode,4,FALSE)</f>
        <v>1506</v>
      </c>
      <c r="G180" s="111">
        <f t="shared" si="10"/>
        <v>1.8871181938911024</v>
      </c>
      <c r="I180" s="75" t="s">
        <v>1673</v>
      </c>
      <c r="J180" s="75" t="s">
        <v>1674</v>
      </c>
      <c r="K180" s="75" t="s">
        <v>280</v>
      </c>
      <c r="L180" s="75" t="s">
        <v>1675</v>
      </c>
      <c r="M180" s="75" t="s">
        <v>70</v>
      </c>
      <c r="N180" s="67" t="s">
        <v>71</v>
      </c>
      <c r="O180" s="67" t="s">
        <v>49</v>
      </c>
      <c r="P180" s="75" t="s">
        <v>49</v>
      </c>
      <c r="Q180" s="75" t="s">
        <v>49</v>
      </c>
      <c r="R180" s="75" t="s">
        <v>21</v>
      </c>
      <c r="S180" s="75" t="s">
        <v>22</v>
      </c>
      <c r="X180" s="75" t="s">
        <v>27</v>
      </c>
      <c r="Y180" s="75" t="s">
        <v>381</v>
      </c>
      <c r="Z180" s="75" t="s">
        <v>564</v>
      </c>
      <c r="AA180" s="75" t="s">
        <v>121</v>
      </c>
      <c r="AB180" s="75" t="s">
        <v>170</v>
      </c>
      <c r="AC180" s="75" t="s">
        <v>1676</v>
      </c>
      <c r="AD180" s="75" t="s">
        <v>55</v>
      </c>
      <c r="AE180" s="75" t="s">
        <v>56</v>
      </c>
      <c r="AF180" s="75" t="s">
        <v>50</v>
      </c>
      <c r="AG180" s="75" t="s">
        <v>758</v>
      </c>
      <c r="AH180" s="75" t="s">
        <v>170</v>
      </c>
      <c r="AJ180" s="75" t="s">
        <v>1677</v>
      </c>
    </row>
    <row r="181" spans="1:36" ht="12.75">
      <c r="A181" s="75" t="s">
        <v>1678</v>
      </c>
      <c r="B181" s="75" t="s">
        <v>1679</v>
      </c>
      <c r="C181" s="75" t="s">
        <v>1680</v>
      </c>
      <c r="D181" s="76" t="s">
        <v>1681</v>
      </c>
      <c r="E181" s="76" t="e">
        <f>VLOOKUP(A181,WileyPrintPrice,4,FALSE)</f>
        <v>#N/A</v>
      </c>
      <c r="F181" s="76">
        <f>VLOOKUP(A181,UsebyCode,4,FALSE)</f>
        <v>450</v>
      </c>
      <c r="G181" s="111" t="e">
        <f t="shared" si="10"/>
        <v>#N/A</v>
      </c>
      <c r="I181" s="75" t="s">
        <v>1682</v>
      </c>
      <c r="J181" s="75" t="s">
        <v>1683</v>
      </c>
      <c r="K181" s="75" t="s">
        <v>785</v>
      </c>
      <c r="L181" s="75" t="s">
        <v>1684</v>
      </c>
      <c r="M181" s="75" t="s">
        <v>48</v>
      </c>
      <c r="P181" s="75" t="s">
        <v>49</v>
      </c>
      <c r="Q181" s="75" t="s">
        <v>49</v>
      </c>
      <c r="R181" s="75" t="s">
        <v>21</v>
      </c>
      <c r="T181" s="75" t="s">
        <v>23</v>
      </c>
      <c r="U181" s="75" t="s">
        <v>24</v>
      </c>
      <c r="X181" s="75" t="s">
        <v>27</v>
      </c>
      <c r="Y181" s="75" t="s">
        <v>50</v>
      </c>
      <c r="Z181" s="75" t="s">
        <v>574</v>
      </c>
      <c r="AA181" s="75" t="s">
        <v>51</v>
      </c>
      <c r="AB181" s="75" t="s">
        <v>200</v>
      </c>
      <c r="AC181" s="75" t="s">
        <v>576</v>
      </c>
      <c r="AD181" s="75" t="s">
        <v>55</v>
      </c>
      <c r="AE181" s="75" t="s">
        <v>56</v>
      </c>
      <c r="AF181" s="75" t="s">
        <v>57</v>
      </c>
      <c r="AG181" s="75" t="s">
        <v>123</v>
      </c>
      <c r="AH181" s="75" t="s">
        <v>53</v>
      </c>
      <c r="AI181" s="75" t="s">
        <v>1685</v>
      </c>
      <c r="AJ181" s="75" t="s">
        <v>1686</v>
      </c>
    </row>
    <row r="182" spans="1:36" ht="12.75">
      <c r="A182" s="75" t="s">
        <v>1687</v>
      </c>
      <c r="B182" s="75" t="s">
        <v>1688</v>
      </c>
      <c r="C182" s="75" t="s">
        <v>1689</v>
      </c>
      <c r="D182" s="76" t="s">
        <v>1690</v>
      </c>
      <c r="E182" s="76">
        <f>VLOOKUP(A182,WileyOnlinePrice,4,FALSE)</f>
        <v>2445</v>
      </c>
      <c r="F182" s="76">
        <f>VLOOKUP(A182,UsebyCode,4,FALSE)</f>
        <v>183</v>
      </c>
      <c r="G182" s="111">
        <f t="shared" si="10"/>
        <v>13.360655737704919</v>
      </c>
      <c r="I182" s="75" t="s">
        <v>1691</v>
      </c>
      <c r="J182" s="75" t="s">
        <v>1692</v>
      </c>
      <c r="K182" s="75" t="s">
        <v>280</v>
      </c>
      <c r="L182" s="75" t="s">
        <v>1658</v>
      </c>
      <c r="M182" s="75" t="s">
        <v>70</v>
      </c>
      <c r="N182" s="67" t="s">
        <v>71</v>
      </c>
      <c r="O182" s="67" t="s">
        <v>49</v>
      </c>
      <c r="P182" s="75" t="s">
        <v>49</v>
      </c>
      <c r="Q182" s="75" t="s">
        <v>49</v>
      </c>
      <c r="R182" s="67" t="s">
        <v>21</v>
      </c>
      <c r="S182" s="67" t="s">
        <v>22</v>
      </c>
      <c r="U182" s="67" t="s">
        <v>24</v>
      </c>
      <c r="V182" s="75"/>
      <c r="X182" s="67" t="s">
        <v>27</v>
      </c>
      <c r="Y182" s="75" t="s">
        <v>50</v>
      </c>
      <c r="Z182" s="75" t="s">
        <v>75</v>
      </c>
      <c r="AA182" s="75" t="s">
        <v>501</v>
      </c>
      <c r="AB182" s="75" t="s">
        <v>75</v>
      </c>
      <c r="AI182" s="75" t="s">
        <v>1659</v>
      </c>
      <c r="AJ182" s="75" t="s">
        <v>1693</v>
      </c>
    </row>
    <row r="183" spans="1:36" ht="12.75">
      <c r="A183" s="75" t="s">
        <v>1694</v>
      </c>
      <c r="B183" s="75" t="s">
        <v>1695</v>
      </c>
      <c r="C183" s="75" t="s">
        <v>1696</v>
      </c>
      <c r="D183" s="76" t="s">
        <v>1697</v>
      </c>
      <c r="E183" s="76">
        <f>VLOOKUP(A183,WileyOnlinePrice,4,FALSE)</f>
        <v>2640</v>
      </c>
      <c r="F183" s="76">
        <f>VLOOKUP(A183,UsebyCode,4,FALSE)</f>
        <v>127</v>
      </c>
      <c r="G183" s="111">
        <f t="shared" si="10"/>
        <v>20.787401574803148</v>
      </c>
      <c r="H183" s="75" t="s">
        <v>322</v>
      </c>
      <c r="I183" s="75" t="s">
        <v>1698</v>
      </c>
      <c r="J183" s="75" t="s">
        <v>1699</v>
      </c>
      <c r="K183" s="75" t="s">
        <v>333</v>
      </c>
      <c r="L183" s="75" t="s">
        <v>1700</v>
      </c>
      <c r="M183" s="75" t="s">
        <v>48</v>
      </c>
      <c r="P183" s="75" t="s">
        <v>49</v>
      </c>
      <c r="Q183" s="75" t="s">
        <v>49</v>
      </c>
      <c r="R183" s="67" t="s">
        <v>21</v>
      </c>
      <c r="S183" s="67" t="s">
        <v>22</v>
      </c>
      <c r="V183" s="75"/>
      <c r="X183" s="67" t="s">
        <v>27</v>
      </c>
      <c r="Y183" s="75" t="s">
        <v>1130</v>
      </c>
      <c r="Z183" s="75" t="s">
        <v>56</v>
      </c>
      <c r="AA183" s="75" t="s">
        <v>73</v>
      </c>
      <c r="AB183" s="75" t="s">
        <v>75</v>
      </c>
      <c r="AI183" s="75" t="s">
        <v>1701</v>
      </c>
      <c r="AJ183" s="75" t="s">
        <v>1702</v>
      </c>
    </row>
    <row r="184" spans="1:36" ht="12.75">
      <c r="A184" s="75" t="s">
        <v>1703</v>
      </c>
      <c r="B184" s="75" t="s">
        <v>1704</v>
      </c>
      <c r="C184" s="75" t="s">
        <v>1705</v>
      </c>
      <c r="D184" s="76" t="s">
        <v>1706</v>
      </c>
      <c r="E184" s="76">
        <f>VLOOKUP(A184,WileyOnlinePrice,4,FALSE)</f>
        <v>757</v>
      </c>
      <c r="F184" s="76">
        <f>VLOOKUP(A184,UsebyCode,4,FALSE)</f>
        <v>855</v>
      </c>
      <c r="G184" s="111">
        <f t="shared" si="10"/>
        <v>0.88538011695906438</v>
      </c>
      <c r="I184" s="75" t="s">
        <v>1707</v>
      </c>
      <c r="J184" s="75" t="s">
        <v>1708</v>
      </c>
      <c r="K184" s="75" t="s">
        <v>280</v>
      </c>
      <c r="L184" s="75" t="s">
        <v>325</v>
      </c>
      <c r="M184" s="75" t="s">
        <v>70</v>
      </c>
      <c r="N184" s="67" t="s">
        <v>1369</v>
      </c>
      <c r="O184" s="67" t="s">
        <v>49</v>
      </c>
      <c r="P184" s="75" t="s">
        <v>49</v>
      </c>
      <c r="Q184" s="75" t="s">
        <v>49</v>
      </c>
      <c r="R184" s="75" t="s">
        <v>21</v>
      </c>
      <c r="S184" s="75" t="s">
        <v>22</v>
      </c>
      <c r="U184" s="75" t="s">
        <v>24</v>
      </c>
      <c r="X184" s="75" t="s">
        <v>27</v>
      </c>
      <c r="Y184" s="75" t="s">
        <v>50</v>
      </c>
      <c r="Z184" s="75" t="s">
        <v>1709</v>
      </c>
      <c r="AA184" s="75" t="s">
        <v>214</v>
      </c>
      <c r="AB184" s="75" t="s">
        <v>75</v>
      </c>
      <c r="AC184" s="75" t="s">
        <v>236</v>
      </c>
      <c r="AD184" s="75" t="s">
        <v>55</v>
      </c>
      <c r="AE184" s="75" t="s">
        <v>56</v>
      </c>
      <c r="AF184" s="75" t="s">
        <v>57</v>
      </c>
      <c r="AG184" s="75" t="s">
        <v>139</v>
      </c>
      <c r="AH184" s="75" t="s">
        <v>53</v>
      </c>
      <c r="AI184" s="75" t="s">
        <v>1710</v>
      </c>
      <c r="AJ184" s="75" t="s">
        <v>1711</v>
      </c>
    </row>
    <row r="185" spans="1:36" ht="12.75">
      <c r="A185" s="75">
        <v>2008</v>
      </c>
      <c r="B185" s="75" t="s">
        <v>1712</v>
      </c>
      <c r="C185" s="75" t="s">
        <v>1713</v>
      </c>
      <c r="D185" s="76" t="s">
        <v>1714</v>
      </c>
      <c r="E185" s="76" t="e">
        <f>VLOOKUP(A185,WileyPrintPrice,4,FALSE)</f>
        <v>#N/A</v>
      </c>
      <c r="F185" s="76">
        <f>VLOOKUP(A185,UsebyCode,4,FALSE)</f>
        <v>12</v>
      </c>
      <c r="G185" s="111" t="e">
        <f t="shared" si="10"/>
        <v>#N/A</v>
      </c>
      <c r="I185" s="75" t="s">
        <v>1715</v>
      </c>
      <c r="J185" s="75" t="s">
        <v>1716</v>
      </c>
      <c r="K185" s="75" t="s">
        <v>280</v>
      </c>
      <c r="L185" s="75" t="s">
        <v>325</v>
      </c>
      <c r="M185" s="75" t="s">
        <v>48</v>
      </c>
      <c r="P185" s="75" t="s">
        <v>108</v>
      </c>
      <c r="Q185" s="75" t="s">
        <v>49</v>
      </c>
      <c r="R185" s="75" t="s">
        <v>21</v>
      </c>
      <c r="S185" s="75" t="s">
        <v>22</v>
      </c>
      <c r="X185" s="75" t="s">
        <v>27</v>
      </c>
      <c r="Y185" s="75" t="s">
        <v>138</v>
      </c>
      <c r="Z185" s="75" t="s">
        <v>974</v>
      </c>
      <c r="AA185" s="75" t="s">
        <v>1505</v>
      </c>
      <c r="AB185" s="75" t="s">
        <v>75</v>
      </c>
      <c r="AC185" s="75" t="s">
        <v>1717</v>
      </c>
      <c r="AD185" s="75" t="s">
        <v>55</v>
      </c>
      <c r="AE185" s="75" t="s">
        <v>56</v>
      </c>
      <c r="AF185" s="75" t="s">
        <v>317</v>
      </c>
      <c r="AG185" s="75" t="s">
        <v>366</v>
      </c>
      <c r="AH185" s="75" t="s">
        <v>75</v>
      </c>
      <c r="AJ185" s="75"/>
    </row>
    <row r="186" spans="1:36" ht="12.75">
      <c r="A186" s="75" t="s">
        <v>1718</v>
      </c>
      <c r="B186" s="75" t="s">
        <v>1719</v>
      </c>
      <c r="C186" s="75" t="s">
        <v>1720</v>
      </c>
      <c r="D186" s="76" t="s">
        <v>1721</v>
      </c>
      <c r="E186" s="76">
        <f>VLOOKUP(A186,WileyOnlinePrice,4,FALSE)</f>
        <v>2045</v>
      </c>
      <c r="F186" s="76">
        <f>VLOOKUP(A186,UsebyCode,4,FALSE)</f>
        <v>204</v>
      </c>
      <c r="G186" s="111">
        <f t="shared" si="10"/>
        <v>10.024509803921569</v>
      </c>
      <c r="I186" s="75" t="s">
        <v>1722</v>
      </c>
      <c r="J186" s="75" t="s">
        <v>1723</v>
      </c>
      <c r="K186" s="75" t="s">
        <v>280</v>
      </c>
      <c r="L186" s="75" t="s">
        <v>1675</v>
      </c>
      <c r="M186" s="75" t="s">
        <v>70</v>
      </c>
      <c r="N186" s="67" t="s">
        <v>71</v>
      </c>
      <c r="O186" s="67" t="s">
        <v>49</v>
      </c>
      <c r="P186" s="75" t="s">
        <v>49</v>
      </c>
      <c r="Q186" s="75" t="s">
        <v>49</v>
      </c>
      <c r="R186" s="75" t="s">
        <v>21</v>
      </c>
      <c r="S186" s="75" t="s">
        <v>22</v>
      </c>
      <c r="U186" s="75" t="s">
        <v>24</v>
      </c>
      <c r="X186" s="75" t="s">
        <v>27</v>
      </c>
      <c r="Y186" s="75" t="s">
        <v>50</v>
      </c>
      <c r="Z186" s="75" t="s">
        <v>1724</v>
      </c>
      <c r="AA186" s="75" t="s">
        <v>1725</v>
      </c>
      <c r="AB186" s="75" t="s">
        <v>170</v>
      </c>
      <c r="AC186" s="75" t="s">
        <v>1676</v>
      </c>
      <c r="AD186" s="75" t="s">
        <v>1726</v>
      </c>
      <c r="AE186" s="75" t="s">
        <v>56</v>
      </c>
      <c r="AF186" s="75" t="s">
        <v>57</v>
      </c>
      <c r="AG186" s="75" t="s">
        <v>1727</v>
      </c>
      <c r="AH186" s="75" t="s">
        <v>327</v>
      </c>
      <c r="AI186" s="75" t="s">
        <v>1728</v>
      </c>
      <c r="AJ186" s="75" t="s">
        <v>1729</v>
      </c>
    </row>
    <row r="187" spans="1:36" ht="12.75">
      <c r="A187" s="75" t="s">
        <v>1730</v>
      </c>
      <c r="B187" s="75" t="s">
        <v>1731</v>
      </c>
      <c r="C187" s="75" t="s">
        <v>1732</v>
      </c>
      <c r="D187" s="76" t="s">
        <v>1733</v>
      </c>
      <c r="E187" s="76">
        <f>VLOOKUP(A187,WileyOnlinePrice,4,FALSE)</f>
        <v>5731</v>
      </c>
      <c r="F187" s="76">
        <f>VLOOKUP(A187,UsebyCode,4,FALSE)</f>
        <v>222</v>
      </c>
      <c r="G187" s="111">
        <f t="shared" si="10"/>
        <v>25.815315315315317</v>
      </c>
      <c r="I187" s="75" t="s">
        <v>1734</v>
      </c>
      <c r="J187" s="75" t="s">
        <v>1735</v>
      </c>
      <c r="K187" s="75" t="s">
        <v>426</v>
      </c>
      <c r="L187" s="75" t="s">
        <v>1736</v>
      </c>
      <c r="M187" s="75" t="s">
        <v>70</v>
      </c>
      <c r="N187" s="67" t="s">
        <v>71</v>
      </c>
      <c r="P187" s="75" t="s">
        <v>49</v>
      </c>
      <c r="Q187" s="75" t="s">
        <v>49</v>
      </c>
      <c r="R187" s="75" t="s">
        <v>21</v>
      </c>
      <c r="S187" s="75" t="s">
        <v>22</v>
      </c>
      <c r="X187" s="75" t="s">
        <v>27</v>
      </c>
      <c r="Y187" s="75" t="s">
        <v>57</v>
      </c>
      <c r="Z187" s="75" t="s">
        <v>123</v>
      </c>
      <c r="AA187" s="75" t="s">
        <v>51</v>
      </c>
      <c r="AB187" s="75" t="s">
        <v>170</v>
      </c>
      <c r="AC187" s="75" t="s">
        <v>1628</v>
      </c>
      <c r="AD187" s="75" t="s">
        <v>55</v>
      </c>
      <c r="AE187" s="75" t="s">
        <v>56</v>
      </c>
      <c r="AF187" s="75" t="s">
        <v>503</v>
      </c>
      <c r="AG187" s="75" t="s">
        <v>200</v>
      </c>
      <c r="AH187" s="75" t="s">
        <v>75</v>
      </c>
      <c r="AJ187" s="75" t="s">
        <v>1737</v>
      </c>
    </row>
    <row r="188" spans="1:36" ht="12.75">
      <c r="A188" s="75">
        <v>2221</v>
      </c>
      <c r="B188" s="75" t="s">
        <v>1738</v>
      </c>
      <c r="C188" s="75" t="s">
        <v>1739</v>
      </c>
      <c r="D188" s="76" t="s">
        <v>1740</v>
      </c>
      <c r="E188" s="76" t="e">
        <f>VLOOKUP(A188,WileyPrintPrice,4,FALSE)</f>
        <v>#N/A</v>
      </c>
      <c r="F188" s="76">
        <f>VLOOKUP(A188,UsebyCode,4,FALSE)</f>
        <v>97</v>
      </c>
      <c r="G188" s="111" t="e">
        <f t="shared" si="10"/>
        <v>#N/A</v>
      </c>
      <c r="I188" s="75" t="s">
        <v>1741</v>
      </c>
      <c r="J188" s="75" t="s">
        <v>1742</v>
      </c>
      <c r="K188" s="75" t="s">
        <v>1413</v>
      </c>
      <c r="L188" s="75" t="s">
        <v>1743</v>
      </c>
      <c r="M188" s="75" t="s">
        <v>48</v>
      </c>
      <c r="P188" s="75" t="s">
        <v>49</v>
      </c>
      <c r="Q188" s="75" t="s">
        <v>49</v>
      </c>
      <c r="R188" s="75" t="s">
        <v>21</v>
      </c>
      <c r="S188" s="75" t="s">
        <v>22</v>
      </c>
      <c r="X188" s="75" t="s">
        <v>27</v>
      </c>
      <c r="Y188" s="75" t="s">
        <v>381</v>
      </c>
      <c r="Z188" s="75" t="s">
        <v>126</v>
      </c>
      <c r="AA188" s="75" t="s">
        <v>189</v>
      </c>
      <c r="AB188" s="75" t="s">
        <v>75</v>
      </c>
      <c r="AC188" s="75" t="s">
        <v>1415</v>
      </c>
      <c r="AD188" s="75" t="s">
        <v>55</v>
      </c>
      <c r="AE188" s="75" t="s">
        <v>56</v>
      </c>
      <c r="AF188" s="75" t="s">
        <v>50</v>
      </c>
      <c r="AG188" s="75" t="s">
        <v>1142</v>
      </c>
      <c r="AH188" s="75" t="s">
        <v>127</v>
      </c>
      <c r="AJ188" s="75" t="s">
        <v>1744</v>
      </c>
    </row>
    <row r="189" spans="1:36" ht="12.75">
      <c r="A189" s="75" t="s">
        <v>1745</v>
      </c>
      <c r="B189" s="75" t="s">
        <v>1746</v>
      </c>
      <c r="C189" s="75" t="s">
        <v>1747</v>
      </c>
      <c r="D189" s="76" t="s">
        <v>1748</v>
      </c>
      <c r="E189" s="76">
        <f>VLOOKUP(A189,WileyOnlinePrice,4,FALSE)</f>
        <v>623</v>
      </c>
      <c r="F189" s="76">
        <f>VLOOKUP(A189,UsebyCode,4,FALSE)</f>
        <v>495</v>
      </c>
      <c r="G189" s="111">
        <f t="shared" si="10"/>
        <v>1.2585858585858587</v>
      </c>
      <c r="I189" s="75" t="s">
        <v>1749</v>
      </c>
      <c r="J189" s="75" t="s">
        <v>1750</v>
      </c>
      <c r="K189" s="75" t="s">
        <v>1413</v>
      </c>
      <c r="L189" s="75" t="s">
        <v>1743</v>
      </c>
      <c r="M189" s="75" t="s">
        <v>48</v>
      </c>
      <c r="P189" s="75" t="s">
        <v>49</v>
      </c>
      <c r="Q189" s="75" t="s">
        <v>49</v>
      </c>
      <c r="R189" s="75" t="s">
        <v>21</v>
      </c>
      <c r="S189" s="75" t="s">
        <v>22</v>
      </c>
      <c r="X189" s="75" t="s">
        <v>27</v>
      </c>
      <c r="Y189" s="75" t="s">
        <v>317</v>
      </c>
      <c r="Z189" s="75" t="s">
        <v>52</v>
      </c>
      <c r="AA189" s="75" t="s">
        <v>151</v>
      </c>
      <c r="AB189" s="75" t="s">
        <v>53</v>
      </c>
      <c r="AI189" s="75" t="s">
        <v>1751</v>
      </c>
      <c r="AJ189" s="75" t="s">
        <v>1752</v>
      </c>
    </row>
    <row r="190" spans="1:36" ht="12.75">
      <c r="A190" s="75" t="s">
        <v>1753</v>
      </c>
      <c r="B190" s="75" t="s">
        <v>1754</v>
      </c>
      <c r="C190" s="75" t="s">
        <v>1755</v>
      </c>
      <c r="D190" s="76" t="s">
        <v>1756</v>
      </c>
      <c r="E190" s="76">
        <f>VLOOKUP(A190,WileyOnlinePrice,4,FALSE)</f>
        <v>5251</v>
      </c>
      <c r="F190" s="76">
        <f>VLOOKUP(A190,UsebyCode,4,FALSE)</f>
        <v>57</v>
      </c>
      <c r="G190" s="111">
        <f t="shared" si="10"/>
        <v>92.122807017543863</v>
      </c>
      <c r="I190" s="75" t="s">
        <v>1757</v>
      </c>
      <c r="J190" s="75" t="s">
        <v>1758</v>
      </c>
      <c r="K190" s="75" t="s">
        <v>426</v>
      </c>
      <c r="L190" s="75" t="s">
        <v>1759</v>
      </c>
      <c r="M190" s="75" t="s">
        <v>48</v>
      </c>
      <c r="P190" s="75" t="s">
        <v>49</v>
      </c>
      <c r="Q190" s="75" t="s">
        <v>49</v>
      </c>
      <c r="R190" s="75" t="s">
        <v>21</v>
      </c>
      <c r="S190" s="75" t="s">
        <v>22</v>
      </c>
      <c r="U190" s="75" t="s">
        <v>24</v>
      </c>
      <c r="X190" s="75" t="s">
        <v>27</v>
      </c>
      <c r="Y190" s="75" t="s">
        <v>57</v>
      </c>
      <c r="Z190" s="75" t="s">
        <v>554</v>
      </c>
      <c r="AA190" s="75" t="s">
        <v>126</v>
      </c>
      <c r="AB190" s="75" t="s">
        <v>200</v>
      </c>
      <c r="AC190" s="75" t="s">
        <v>87</v>
      </c>
      <c r="AD190" s="75" t="s">
        <v>55</v>
      </c>
      <c r="AE190" s="75" t="s">
        <v>56</v>
      </c>
      <c r="AF190" s="75" t="s">
        <v>503</v>
      </c>
      <c r="AG190" s="75" t="s">
        <v>111</v>
      </c>
      <c r="AH190" s="75" t="s">
        <v>200</v>
      </c>
      <c r="AJ190" s="75" t="s">
        <v>1760</v>
      </c>
    </row>
    <row r="191" spans="1:36" ht="12.75">
      <c r="A191" s="75" t="s">
        <v>1761</v>
      </c>
      <c r="B191" s="75" t="s">
        <v>1762</v>
      </c>
      <c r="C191" s="75" t="s">
        <v>1763</v>
      </c>
      <c r="D191" s="76" t="s">
        <v>1764</v>
      </c>
      <c r="E191" s="76" t="e">
        <f>VLOOKUP(A191,WileyPrintPrice,4,FALSE)</f>
        <v>#N/A</v>
      </c>
      <c r="F191" s="76">
        <f>VLOOKUP(A191,UsebyCode,4,FALSE)</f>
        <v>539</v>
      </c>
      <c r="G191" s="111" t="e">
        <f t="shared" si="10"/>
        <v>#N/A</v>
      </c>
      <c r="I191" s="75" t="s">
        <v>1765</v>
      </c>
      <c r="J191" s="75" t="s">
        <v>1766</v>
      </c>
      <c r="K191" s="75" t="s">
        <v>280</v>
      </c>
      <c r="L191" s="75" t="s">
        <v>1658</v>
      </c>
      <c r="M191" s="75" t="s">
        <v>70</v>
      </c>
      <c r="N191" s="67" t="s">
        <v>71</v>
      </c>
      <c r="P191" s="75" t="s">
        <v>49</v>
      </c>
      <c r="Q191" s="75" t="s">
        <v>49</v>
      </c>
      <c r="R191" s="75" t="s">
        <v>21</v>
      </c>
      <c r="S191" s="75" t="s">
        <v>22</v>
      </c>
      <c r="X191" s="75" t="s">
        <v>27</v>
      </c>
      <c r="Y191" s="75" t="s">
        <v>57</v>
      </c>
      <c r="Z191" s="75" t="s">
        <v>112</v>
      </c>
      <c r="AA191" s="75" t="s">
        <v>830</v>
      </c>
      <c r="AB191" s="75" t="s">
        <v>170</v>
      </c>
      <c r="AC191" s="75" t="s">
        <v>490</v>
      </c>
      <c r="AD191" s="75" t="s">
        <v>55</v>
      </c>
      <c r="AE191" s="75" t="s">
        <v>56</v>
      </c>
      <c r="AF191" s="75" t="s">
        <v>503</v>
      </c>
      <c r="AG191" s="75" t="s">
        <v>84</v>
      </c>
      <c r="AH191" s="75" t="s">
        <v>75</v>
      </c>
      <c r="AJ191" s="75" t="s">
        <v>1767</v>
      </c>
    </row>
    <row r="192" spans="1:36" ht="12.75">
      <c r="A192" s="75" t="s">
        <v>1768</v>
      </c>
      <c r="B192" s="75" t="s">
        <v>1769</v>
      </c>
      <c r="C192" s="75" t="s">
        <v>1770</v>
      </c>
      <c r="D192" s="76" t="s">
        <v>1771</v>
      </c>
      <c r="E192" s="76">
        <f>VLOOKUP(A192,WileyOnlinePrice,4,FALSE)</f>
        <v>965</v>
      </c>
      <c r="F192" s="76">
        <f>VLOOKUP(A192,UsebyCode,4,FALSE)</f>
        <v>134</v>
      </c>
      <c r="G192" s="111">
        <f t="shared" si="10"/>
        <v>7.2014925373134329</v>
      </c>
      <c r="I192" s="75" t="s">
        <v>1772</v>
      </c>
      <c r="J192" s="75" t="s">
        <v>1773</v>
      </c>
      <c r="K192" s="75" t="s">
        <v>280</v>
      </c>
      <c r="L192" s="75" t="s">
        <v>1774</v>
      </c>
      <c r="M192" s="75" t="s">
        <v>48</v>
      </c>
      <c r="P192" s="75" t="s">
        <v>49</v>
      </c>
      <c r="Q192" s="75" t="s">
        <v>49</v>
      </c>
      <c r="R192" s="67" t="s">
        <v>21</v>
      </c>
      <c r="S192" s="67" t="s">
        <v>22</v>
      </c>
      <c r="U192" s="67" t="s">
        <v>24</v>
      </c>
      <c r="V192" s="75"/>
      <c r="X192" s="67" t="s">
        <v>27</v>
      </c>
      <c r="Y192" s="75">
        <v>1998</v>
      </c>
      <c r="Z192" s="75" t="s">
        <v>648</v>
      </c>
      <c r="AA192" s="75" t="s">
        <v>1008</v>
      </c>
      <c r="AB192" s="75" t="s">
        <v>75</v>
      </c>
      <c r="AC192" s="75" t="s">
        <v>576</v>
      </c>
      <c r="AD192" s="75" t="s">
        <v>55</v>
      </c>
      <c r="AE192" s="75" t="s">
        <v>56</v>
      </c>
      <c r="AF192" s="75" t="s">
        <v>57</v>
      </c>
      <c r="AG192" s="75" t="s">
        <v>308</v>
      </c>
      <c r="AH192" s="75" t="s">
        <v>327</v>
      </c>
      <c r="AI192" s="75" t="s">
        <v>1659</v>
      </c>
      <c r="AJ192" s="75" t="s">
        <v>1775</v>
      </c>
    </row>
    <row r="193" spans="1:36" ht="12.75">
      <c r="A193" s="75" t="s">
        <v>1776</v>
      </c>
      <c r="B193" s="75" t="s">
        <v>1777</v>
      </c>
      <c r="C193" s="75" t="s">
        <v>1778</v>
      </c>
      <c r="D193" s="76" t="s">
        <v>1779</v>
      </c>
      <c r="E193" s="76">
        <f>VLOOKUP(A193,WileyOnlinePrice,4,FALSE)</f>
        <v>14048</v>
      </c>
      <c r="F193" s="76">
        <f>VLOOKUP(A193,UsebyCode,4,FALSE)</f>
        <v>1983</v>
      </c>
      <c r="G193" s="111">
        <f t="shared" si="10"/>
        <v>7.0842158345940494</v>
      </c>
      <c r="I193" s="75" t="s">
        <v>1780</v>
      </c>
      <c r="J193" s="75" t="s">
        <v>1781</v>
      </c>
      <c r="K193" s="75" t="s">
        <v>280</v>
      </c>
      <c r="L193" s="75" t="s">
        <v>1774</v>
      </c>
      <c r="M193" s="75" t="s">
        <v>48</v>
      </c>
      <c r="P193" s="75" t="s">
        <v>49</v>
      </c>
      <c r="Q193" s="75" t="s">
        <v>49</v>
      </c>
      <c r="R193" s="75" t="s">
        <v>21</v>
      </c>
      <c r="S193" s="75" t="s">
        <v>22</v>
      </c>
      <c r="X193" s="75" t="s">
        <v>27</v>
      </c>
      <c r="Y193" s="75" t="s">
        <v>57</v>
      </c>
      <c r="Z193" s="75" t="s">
        <v>1505</v>
      </c>
      <c r="AA193" s="75" t="s">
        <v>1782</v>
      </c>
      <c r="AB193" s="75" t="s">
        <v>170</v>
      </c>
      <c r="AC193" s="75" t="s">
        <v>1415</v>
      </c>
      <c r="AD193" s="75" t="s">
        <v>55</v>
      </c>
      <c r="AE193" s="75" t="s">
        <v>56</v>
      </c>
      <c r="AF193" s="75" t="s">
        <v>503</v>
      </c>
      <c r="AG193" s="75" t="s">
        <v>555</v>
      </c>
      <c r="AH193" s="75" t="s">
        <v>75</v>
      </c>
      <c r="AJ193" s="75" t="s">
        <v>1783</v>
      </c>
    </row>
    <row r="194" spans="1:36" ht="12.75">
      <c r="A194" s="75">
        <v>2446</v>
      </c>
      <c r="B194" s="75" t="s">
        <v>1784</v>
      </c>
      <c r="C194" s="75" t="s">
        <v>1785</v>
      </c>
      <c r="D194" s="76" t="s">
        <v>1786</v>
      </c>
      <c r="E194" s="76" t="e">
        <f>VLOOKUP(A194,WileyPrintPrice,4,FALSE)</f>
        <v>#N/A</v>
      </c>
      <c r="F194" s="76">
        <f>VLOOKUP(A194,UsebyCode,4,FALSE)</f>
        <v>625</v>
      </c>
      <c r="G194" s="111" t="e">
        <f t="shared" si="10"/>
        <v>#N/A</v>
      </c>
      <c r="H194" s="75" t="s">
        <v>322</v>
      </c>
      <c r="I194" s="75" t="s">
        <v>1787</v>
      </c>
      <c r="J194" s="75" t="s">
        <v>1788</v>
      </c>
      <c r="K194" s="75" t="s">
        <v>280</v>
      </c>
      <c r="L194" s="75" t="s">
        <v>1774</v>
      </c>
      <c r="M194" s="75" t="s">
        <v>70</v>
      </c>
      <c r="N194" s="67" t="s">
        <v>71</v>
      </c>
      <c r="O194" s="67" t="s">
        <v>49</v>
      </c>
      <c r="P194" s="75" t="s">
        <v>49</v>
      </c>
      <c r="Q194" s="75" t="s">
        <v>49</v>
      </c>
      <c r="R194" s="67" t="s">
        <v>21</v>
      </c>
      <c r="S194" s="67" t="s">
        <v>22</v>
      </c>
      <c r="V194" s="75"/>
      <c r="X194" s="67" t="s">
        <v>27</v>
      </c>
      <c r="Y194" s="75" t="s">
        <v>1256</v>
      </c>
      <c r="Z194" s="75" t="s">
        <v>56</v>
      </c>
      <c r="AA194" s="75" t="s">
        <v>715</v>
      </c>
      <c r="AB194" s="75" t="s">
        <v>170</v>
      </c>
      <c r="AI194" s="75" t="s">
        <v>1789</v>
      </c>
      <c r="AJ194" s="75" t="s">
        <v>1790</v>
      </c>
    </row>
    <row r="195" spans="1:36" ht="12.75">
      <c r="A195" s="75" t="s">
        <v>1791</v>
      </c>
      <c r="B195" s="75" t="s">
        <v>1792</v>
      </c>
      <c r="C195" s="75" t="s">
        <v>1793</v>
      </c>
      <c r="D195" s="76" t="s">
        <v>1794</v>
      </c>
      <c r="E195" s="76">
        <f t="shared" ref="E195:E205" si="13">VLOOKUP(A195,WileyOnlinePrice,4,FALSE)</f>
        <v>2115</v>
      </c>
      <c r="F195" s="76">
        <f>VLOOKUP(A195,UsebyCode,4,FALSE)</f>
        <v>666</v>
      </c>
      <c r="G195" s="111">
        <f t="shared" si="10"/>
        <v>3.1756756756756759</v>
      </c>
      <c r="I195" s="75" t="s">
        <v>1795</v>
      </c>
      <c r="J195" s="75" t="s">
        <v>1796</v>
      </c>
      <c r="K195" s="75" t="s">
        <v>280</v>
      </c>
      <c r="L195" s="75" t="s">
        <v>1774</v>
      </c>
      <c r="M195" s="75" t="s">
        <v>70</v>
      </c>
      <c r="N195" s="67" t="s">
        <v>71</v>
      </c>
      <c r="O195" s="67" t="s">
        <v>49</v>
      </c>
      <c r="P195" s="75" t="s">
        <v>49</v>
      </c>
      <c r="Q195" s="75" t="s">
        <v>49</v>
      </c>
      <c r="R195" s="67" t="s">
        <v>21</v>
      </c>
      <c r="S195" s="67" t="s">
        <v>22</v>
      </c>
      <c r="U195" s="67" t="s">
        <v>24</v>
      </c>
      <c r="V195" s="75"/>
      <c r="X195" s="67" t="s">
        <v>27</v>
      </c>
      <c r="Y195" s="75" t="s">
        <v>57</v>
      </c>
      <c r="Z195" s="75" t="s">
        <v>170</v>
      </c>
      <c r="AA195" s="75" t="s">
        <v>488</v>
      </c>
      <c r="AB195" s="75" t="s">
        <v>75</v>
      </c>
      <c r="AC195" s="75" t="s">
        <v>514</v>
      </c>
      <c r="AD195" s="75" t="s">
        <v>55</v>
      </c>
      <c r="AE195" s="75" t="s">
        <v>56</v>
      </c>
      <c r="AF195" s="75" t="s">
        <v>503</v>
      </c>
      <c r="AG195" s="75" t="s">
        <v>574</v>
      </c>
      <c r="AH195" s="75" t="s">
        <v>75</v>
      </c>
      <c r="AI195" s="75" t="s">
        <v>544</v>
      </c>
      <c r="AJ195" s="75" t="s">
        <v>1797</v>
      </c>
    </row>
    <row r="196" spans="1:36" ht="12.75">
      <c r="A196" s="75" t="s">
        <v>1798</v>
      </c>
      <c r="B196" s="75" t="s">
        <v>1799</v>
      </c>
      <c r="C196" s="75" t="s">
        <v>1800</v>
      </c>
      <c r="D196" s="76" t="s">
        <v>1801</v>
      </c>
      <c r="E196" s="76">
        <f t="shared" si="13"/>
        <v>675</v>
      </c>
      <c r="F196" s="76">
        <f>VLOOKUP(A196,UsebyCode,4,FALSE)</f>
        <v>228</v>
      </c>
      <c r="G196" s="111">
        <f t="shared" si="10"/>
        <v>2.9605263157894739</v>
      </c>
      <c r="I196" s="75" t="s">
        <v>1802</v>
      </c>
      <c r="J196" s="75" t="s">
        <v>1803</v>
      </c>
      <c r="K196" s="75" t="s">
        <v>280</v>
      </c>
      <c r="L196" s="75" t="s">
        <v>1804</v>
      </c>
      <c r="M196" s="75" t="s">
        <v>70</v>
      </c>
      <c r="N196" s="67" t="s">
        <v>71</v>
      </c>
      <c r="O196" s="67" t="s">
        <v>49</v>
      </c>
      <c r="P196" s="75" t="s">
        <v>49</v>
      </c>
      <c r="Q196" s="75" t="s">
        <v>49</v>
      </c>
      <c r="R196" s="75" t="s">
        <v>21</v>
      </c>
      <c r="S196" s="75" t="s">
        <v>22</v>
      </c>
      <c r="X196" s="75" t="s">
        <v>27</v>
      </c>
      <c r="Y196" s="75" t="s">
        <v>50</v>
      </c>
      <c r="Z196" s="75" t="s">
        <v>366</v>
      </c>
      <c r="AA196" s="75" t="s">
        <v>586</v>
      </c>
      <c r="AB196" s="75" t="s">
        <v>75</v>
      </c>
      <c r="AI196" s="75" t="s">
        <v>1805</v>
      </c>
      <c r="AJ196" s="75" t="s">
        <v>1806</v>
      </c>
    </row>
    <row r="197" spans="1:36" ht="12.75">
      <c r="A197" s="75" t="s">
        <v>1807</v>
      </c>
      <c r="B197" s="75" t="s">
        <v>1808</v>
      </c>
      <c r="C197" s="75" t="s">
        <v>1809</v>
      </c>
      <c r="D197" s="76" t="s">
        <v>1810</v>
      </c>
      <c r="E197" s="76">
        <f t="shared" si="13"/>
        <v>1246</v>
      </c>
      <c r="F197" s="76">
        <f>VLOOKUP(A197,UsebyCode,4,FALSE)</f>
        <v>275</v>
      </c>
      <c r="G197" s="111">
        <f t="shared" si="10"/>
        <v>4.5309090909090912</v>
      </c>
      <c r="I197" s="75" t="s">
        <v>1811</v>
      </c>
      <c r="J197" s="75" t="s">
        <v>1812</v>
      </c>
      <c r="K197" s="75" t="s">
        <v>68</v>
      </c>
      <c r="L197" s="75" t="s">
        <v>271</v>
      </c>
      <c r="M197" s="75" t="s">
        <v>70</v>
      </c>
      <c r="N197" s="67" t="s">
        <v>71</v>
      </c>
      <c r="O197" s="67" t="s">
        <v>49</v>
      </c>
      <c r="P197" s="75" t="s">
        <v>49</v>
      </c>
      <c r="Q197" s="75" t="s">
        <v>49</v>
      </c>
      <c r="R197" s="75" t="s">
        <v>21</v>
      </c>
      <c r="S197" s="75" t="s">
        <v>22</v>
      </c>
      <c r="U197" s="75" t="s">
        <v>24</v>
      </c>
      <c r="X197" s="75" t="s">
        <v>27</v>
      </c>
      <c r="Y197" s="75" t="s">
        <v>317</v>
      </c>
      <c r="Z197" s="75" t="s">
        <v>56</v>
      </c>
      <c r="AA197" s="75" t="s">
        <v>358</v>
      </c>
      <c r="AB197" s="75" t="s">
        <v>200</v>
      </c>
      <c r="AI197" s="75" t="s">
        <v>1813</v>
      </c>
      <c r="AJ197" s="75" t="s">
        <v>1814</v>
      </c>
    </row>
    <row r="198" spans="1:36" ht="12.75">
      <c r="A198" s="75" t="s">
        <v>1815</v>
      </c>
      <c r="B198" s="75" t="s">
        <v>1816</v>
      </c>
      <c r="C198" s="75" t="s">
        <v>1817</v>
      </c>
      <c r="D198" s="76" t="s">
        <v>1818</v>
      </c>
      <c r="E198" s="76">
        <f t="shared" si="13"/>
        <v>777</v>
      </c>
      <c r="F198" s="76">
        <f>VLOOKUP(A198,UsebyCode,4,FALSE)</f>
        <v>116</v>
      </c>
      <c r="G198" s="111">
        <f t="shared" si="10"/>
        <v>6.6982758620689653</v>
      </c>
      <c r="I198" s="75" t="s">
        <v>1819</v>
      </c>
      <c r="J198" s="75" t="s">
        <v>1820</v>
      </c>
      <c r="K198" s="75" t="s">
        <v>552</v>
      </c>
      <c r="L198" s="75" t="s">
        <v>1821</v>
      </c>
      <c r="M198" s="75" t="s">
        <v>48</v>
      </c>
      <c r="P198" s="75" t="s">
        <v>49</v>
      </c>
      <c r="Q198" s="75" t="s">
        <v>49</v>
      </c>
      <c r="R198" s="75" t="s">
        <v>21</v>
      </c>
      <c r="S198" s="75" t="s">
        <v>22</v>
      </c>
      <c r="U198" s="75" t="s">
        <v>24</v>
      </c>
      <c r="X198" s="75" t="s">
        <v>27</v>
      </c>
      <c r="Y198" s="75" t="s">
        <v>50</v>
      </c>
      <c r="Z198" s="75" t="s">
        <v>308</v>
      </c>
      <c r="AA198" s="75" t="s">
        <v>627</v>
      </c>
      <c r="AB198" s="75" t="s">
        <v>53</v>
      </c>
      <c r="AC198" s="75" t="s">
        <v>650</v>
      </c>
      <c r="AD198" s="75" t="s">
        <v>55</v>
      </c>
      <c r="AE198" s="75" t="s">
        <v>56</v>
      </c>
      <c r="AF198" s="75" t="s">
        <v>57</v>
      </c>
      <c r="AG198" s="75" t="s">
        <v>1477</v>
      </c>
      <c r="AH198" s="75" t="s">
        <v>53</v>
      </c>
      <c r="AJ198" s="75" t="s">
        <v>1822</v>
      </c>
    </row>
    <row r="199" spans="1:36" ht="12.75">
      <c r="A199" s="75" t="s">
        <v>1823</v>
      </c>
      <c r="B199" s="75" t="s">
        <v>1824</v>
      </c>
      <c r="C199" s="75" t="s">
        <v>1825</v>
      </c>
      <c r="D199" s="76" t="s">
        <v>1826</v>
      </c>
      <c r="E199" s="76">
        <f t="shared" si="13"/>
        <v>12199</v>
      </c>
      <c r="F199" s="76">
        <f>VLOOKUP(A199,UsebyCode,4,FALSE)</f>
        <v>231</v>
      </c>
      <c r="G199" s="111">
        <f t="shared" ref="G199:G262" si="14">(E199/F199)</f>
        <v>52.80952380952381</v>
      </c>
      <c r="I199" s="75" t="s">
        <v>1827</v>
      </c>
      <c r="J199" s="75" t="s">
        <v>1828</v>
      </c>
      <c r="K199" s="75" t="s">
        <v>280</v>
      </c>
      <c r="L199" s="75" t="s">
        <v>687</v>
      </c>
      <c r="M199" s="75" t="s">
        <v>70</v>
      </c>
      <c r="N199" s="67" t="s">
        <v>71</v>
      </c>
      <c r="O199" s="67" t="s">
        <v>49</v>
      </c>
      <c r="P199" s="75" t="s">
        <v>49</v>
      </c>
      <c r="Q199" s="75" t="s">
        <v>49</v>
      </c>
      <c r="R199" s="75" t="s">
        <v>21</v>
      </c>
      <c r="S199" s="75" t="s">
        <v>22</v>
      </c>
      <c r="X199" s="75" t="s">
        <v>27</v>
      </c>
      <c r="Y199" s="75" t="s">
        <v>57</v>
      </c>
      <c r="Z199" s="75" t="s">
        <v>150</v>
      </c>
      <c r="AA199" s="75" t="s">
        <v>1725</v>
      </c>
      <c r="AB199" s="75" t="s">
        <v>564</v>
      </c>
      <c r="AC199" s="75" t="s">
        <v>152</v>
      </c>
      <c r="AD199" s="75" t="s">
        <v>1479</v>
      </c>
      <c r="AF199" s="75" t="s">
        <v>503</v>
      </c>
      <c r="AI199" s="75" t="s">
        <v>1829</v>
      </c>
      <c r="AJ199" s="75" t="s">
        <v>1830</v>
      </c>
    </row>
    <row r="200" spans="1:36" ht="25.5">
      <c r="A200" s="75" t="s">
        <v>1831</v>
      </c>
      <c r="B200" s="75" t="s">
        <v>1832</v>
      </c>
      <c r="C200" s="75" t="s">
        <v>1833</v>
      </c>
      <c r="D200" s="76" t="s">
        <v>1834</v>
      </c>
      <c r="E200" s="76">
        <f t="shared" si="13"/>
        <v>1000</v>
      </c>
      <c r="F200" s="76">
        <f>VLOOKUP(A200,UsebyCode,4,FALSE)</f>
        <v>1023</v>
      </c>
      <c r="G200" s="111">
        <f t="shared" si="14"/>
        <v>0.97751710654936463</v>
      </c>
      <c r="I200" s="75" t="s">
        <v>1835</v>
      </c>
      <c r="J200" s="75" t="s">
        <v>1836</v>
      </c>
      <c r="K200" s="75" t="s">
        <v>68</v>
      </c>
      <c r="L200" s="75" t="s">
        <v>222</v>
      </c>
      <c r="M200" s="75" t="s">
        <v>48</v>
      </c>
      <c r="P200" s="75" t="s">
        <v>49</v>
      </c>
      <c r="Q200" s="75" t="s">
        <v>49</v>
      </c>
      <c r="R200" s="75" t="s">
        <v>21</v>
      </c>
      <c r="S200" s="75" t="s">
        <v>22</v>
      </c>
      <c r="U200" s="75" t="s">
        <v>24</v>
      </c>
      <c r="X200" s="75" t="s">
        <v>27</v>
      </c>
      <c r="Y200" s="75" t="s">
        <v>50</v>
      </c>
      <c r="Z200" s="75" t="s">
        <v>1031</v>
      </c>
      <c r="AA200" s="75" t="s">
        <v>1837</v>
      </c>
      <c r="AB200" s="75" t="s">
        <v>73</v>
      </c>
      <c r="AC200" s="75" t="s">
        <v>1838</v>
      </c>
      <c r="AD200" s="75" t="s">
        <v>55</v>
      </c>
      <c r="AE200" s="75" t="s">
        <v>56</v>
      </c>
      <c r="AF200" s="75" t="s">
        <v>57</v>
      </c>
      <c r="AG200" s="75" t="s">
        <v>1724</v>
      </c>
      <c r="AH200" s="75" t="s">
        <v>170</v>
      </c>
      <c r="AI200" s="75" t="s">
        <v>1839</v>
      </c>
      <c r="AJ200" s="75" t="s">
        <v>1840</v>
      </c>
    </row>
    <row r="201" spans="1:36" ht="12.75">
      <c r="A201" s="75" t="s">
        <v>1841</v>
      </c>
      <c r="B201" s="75" t="s">
        <v>1842</v>
      </c>
      <c r="C201" s="75" t="s">
        <v>1843</v>
      </c>
      <c r="D201" s="76" t="s">
        <v>1844</v>
      </c>
      <c r="E201" s="76">
        <f t="shared" si="13"/>
        <v>1884</v>
      </c>
      <c r="F201" s="76">
        <f>VLOOKUP(A201,UsebyCode,4,FALSE)</f>
        <v>76</v>
      </c>
      <c r="G201" s="111">
        <f t="shared" si="14"/>
        <v>24.789473684210527</v>
      </c>
      <c r="I201" s="75" t="s">
        <v>1845</v>
      </c>
      <c r="J201" s="75" t="s">
        <v>1846</v>
      </c>
      <c r="K201" s="75" t="s">
        <v>68</v>
      </c>
      <c r="L201" s="75" t="s">
        <v>1847</v>
      </c>
      <c r="M201" s="75" t="s">
        <v>48</v>
      </c>
      <c r="P201" s="75" t="s">
        <v>49</v>
      </c>
      <c r="Q201" s="75" t="s">
        <v>49</v>
      </c>
      <c r="R201" s="75" t="s">
        <v>21</v>
      </c>
      <c r="S201" s="75" t="s">
        <v>22</v>
      </c>
      <c r="U201" s="75" t="s">
        <v>24</v>
      </c>
      <c r="X201" s="75" t="s">
        <v>27</v>
      </c>
      <c r="Y201" s="75" t="s">
        <v>50</v>
      </c>
      <c r="Z201" s="75" t="s">
        <v>1587</v>
      </c>
      <c r="AA201" s="75" t="s">
        <v>1848</v>
      </c>
      <c r="AB201" s="75" t="s">
        <v>170</v>
      </c>
      <c r="AC201" s="75" t="s">
        <v>1849</v>
      </c>
      <c r="AD201" s="75" t="s">
        <v>55</v>
      </c>
      <c r="AE201" s="75" t="s">
        <v>56</v>
      </c>
      <c r="AF201" s="75" t="s">
        <v>57</v>
      </c>
      <c r="AG201" s="75" t="s">
        <v>282</v>
      </c>
      <c r="AH201" s="75" t="s">
        <v>75</v>
      </c>
      <c r="AI201" s="75" t="s">
        <v>1850</v>
      </c>
      <c r="AJ201" s="75" t="s">
        <v>1851</v>
      </c>
    </row>
    <row r="202" spans="1:36" ht="25.5">
      <c r="A202" s="75" t="s">
        <v>1852</v>
      </c>
      <c r="B202" s="75" t="s">
        <v>1853</v>
      </c>
      <c r="C202" s="75" t="s">
        <v>1854</v>
      </c>
      <c r="D202" s="76" t="s">
        <v>1855</v>
      </c>
      <c r="E202" s="76">
        <f t="shared" si="13"/>
        <v>3783</v>
      </c>
      <c r="F202" s="76">
        <f>VLOOKUP(A202,UsebyCode,4,FALSE)</f>
        <v>11</v>
      </c>
      <c r="G202" s="111">
        <f t="shared" si="14"/>
        <v>343.90909090909093</v>
      </c>
      <c r="I202" s="75" t="s">
        <v>1856</v>
      </c>
      <c r="J202" s="75" t="s">
        <v>1857</v>
      </c>
      <c r="K202" s="75" t="s">
        <v>46</v>
      </c>
      <c r="L202" s="75" t="s">
        <v>1858</v>
      </c>
      <c r="M202" s="75" t="s">
        <v>48</v>
      </c>
      <c r="P202" s="75" t="s">
        <v>108</v>
      </c>
      <c r="Q202" s="75" t="s">
        <v>49</v>
      </c>
      <c r="R202" s="75" t="s">
        <v>21</v>
      </c>
      <c r="T202" s="75" t="s">
        <v>23</v>
      </c>
      <c r="X202" s="75" t="s">
        <v>27</v>
      </c>
      <c r="Y202" s="75" t="s">
        <v>1066</v>
      </c>
      <c r="Z202" s="75" t="s">
        <v>648</v>
      </c>
      <c r="AA202" s="75" t="s">
        <v>488</v>
      </c>
      <c r="AB202" s="75" t="s">
        <v>308</v>
      </c>
      <c r="AJ202" s="75"/>
    </row>
    <row r="203" spans="1:36" ht="25.5">
      <c r="A203" s="75" t="s">
        <v>1859</v>
      </c>
      <c r="B203" s="75" t="s">
        <v>1860</v>
      </c>
      <c r="C203" s="75" t="s">
        <v>1861</v>
      </c>
      <c r="D203" s="76" t="s">
        <v>1862</v>
      </c>
      <c r="E203" s="76">
        <f t="shared" si="13"/>
        <v>942</v>
      </c>
      <c r="F203" s="76">
        <f>VLOOKUP(A203,UsebyCode,4,FALSE)</f>
        <v>0</v>
      </c>
      <c r="G203" s="111" t="e">
        <f t="shared" si="14"/>
        <v>#DIV/0!</v>
      </c>
      <c r="I203" s="75" t="s">
        <v>1863</v>
      </c>
      <c r="J203" s="75" t="s">
        <v>1864</v>
      </c>
      <c r="K203" s="75" t="s">
        <v>46</v>
      </c>
      <c r="L203" s="75" t="s">
        <v>1865</v>
      </c>
      <c r="M203" s="75" t="s">
        <v>48</v>
      </c>
      <c r="P203" s="75" t="s">
        <v>108</v>
      </c>
      <c r="Q203" s="75" t="s">
        <v>49</v>
      </c>
      <c r="R203" s="75" t="s">
        <v>21</v>
      </c>
      <c r="T203" s="75" t="s">
        <v>23</v>
      </c>
      <c r="X203" s="75" t="s">
        <v>27</v>
      </c>
      <c r="Y203" s="75" t="s">
        <v>138</v>
      </c>
      <c r="Z203" s="75" t="s">
        <v>138</v>
      </c>
      <c r="AA203" s="75" t="s">
        <v>336</v>
      </c>
      <c r="AB203" s="75" t="s">
        <v>75</v>
      </c>
      <c r="AC203" s="75" t="s">
        <v>367</v>
      </c>
      <c r="AD203" s="75" t="s">
        <v>1866</v>
      </c>
      <c r="AE203" s="75" t="s">
        <v>56</v>
      </c>
      <c r="AF203" s="75" t="s">
        <v>317</v>
      </c>
      <c r="AG203" s="75" t="s">
        <v>317</v>
      </c>
      <c r="AH203" s="75" t="s">
        <v>627</v>
      </c>
      <c r="AJ203" s="75"/>
    </row>
    <row r="204" spans="1:36" ht="12.75">
      <c r="A204" s="75" t="s">
        <v>1867</v>
      </c>
      <c r="B204" s="75" t="s">
        <v>1868</v>
      </c>
      <c r="C204" s="75" t="s">
        <v>1869</v>
      </c>
      <c r="D204" s="76" t="s">
        <v>1870</v>
      </c>
      <c r="E204" s="76">
        <f t="shared" si="13"/>
        <v>570</v>
      </c>
      <c r="F204" s="76">
        <f>VLOOKUP(A204,UsebyCode,4,FALSE)</f>
        <v>46</v>
      </c>
      <c r="G204" s="111">
        <f t="shared" si="14"/>
        <v>12.391304347826088</v>
      </c>
      <c r="I204" s="75" t="s">
        <v>1871</v>
      </c>
      <c r="J204" s="75" t="s">
        <v>1872</v>
      </c>
      <c r="K204" s="75" t="s">
        <v>148</v>
      </c>
      <c r="L204" s="75" t="s">
        <v>1873</v>
      </c>
      <c r="M204" s="75" t="s">
        <v>48</v>
      </c>
      <c r="P204" s="75" t="s">
        <v>49</v>
      </c>
      <c r="Q204" s="75" t="s">
        <v>49</v>
      </c>
      <c r="R204" s="75" t="s">
        <v>21</v>
      </c>
      <c r="S204" s="75" t="s">
        <v>22</v>
      </c>
      <c r="X204" s="75" t="s">
        <v>27</v>
      </c>
      <c r="Y204" s="75" t="s">
        <v>50</v>
      </c>
      <c r="Z204" s="75" t="s">
        <v>72</v>
      </c>
      <c r="AA204" s="75" t="s">
        <v>555</v>
      </c>
      <c r="AB204" s="75" t="s">
        <v>53</v>
      </c>
      <c r="AC204" s="75" t="s">
        <v>796</v>
      </c>
      <c r="AD204" s="75" t="s">
        <v>55</v>
      </c>
      <c r="AE204" s="75" t="s">
        <v>56</v>
      </c>
      <c r="AF204" s="75" t="s">
        <v>57</v>
      </c>
      <c r="AG204" s="75" t="s">
        <v>648</v>
      </c>
      <c r="AH204" s="75" t="s">
        <v>53</v>
      </c>
      <c r="AI204" s="75" t="s">
        <v>1874</v>
      </c>
      <c r="AJ204" s="75" t="s">
        <v>1875</v>
      </c>
    </row>
    <row r="205" spans="1:36" ht="12.75">
      <c r="A205" s="75" t="s">
        <v>1876</v>
      </c>
      <c r="B205" s="75" t="s">
        <v>1877</v>
      </c>
      <c r="C205" s="75" t="s">
        <v>1878</v>
      </c>
      <c r="D205" s="76" t="s">
        <v>1879</v>
      </c>
      <c r="E205" s="76">
        <f t="shared" si="13"/>
        <v>464</v>
      </c>
      <c r="F205" s="76">
        <f>VLOOKUP(A205,UsebyCode,4,FALSE)</f>
        <v>553</v>
      </c>
      <c r="G205" s="111">
        <f t="shared" si="14"/>
        <v>0.83905967450271246</v>
      </c>
      <c r="I205" s="75" t="s">
        <v>1880</v>
      </c>
      <c r="J205" s="75" t="s">
        <v>1881</v>
      </c>
      <c r="K205" s="75" t="s">
        <v>68</v>
      </c>
      <c r="L205" s="75" t="s">
        <v>1882</v>
      </c>
      <c r="M205" s="75" t="s">
        <v>48</v>
      </c>
      <c r="P205" s="75" t="s">
        <v>49</v>
      </c>
      <c r="Q205" s="75" t="s">
        <v>49</v>
      </c>
      <c r="R205" s="75" t="s">
        <v>21</v>
      </c>
      <c r="S205" s="75" t="s">
        <v>22</v>
      </c>
      <c r="U205" s="75" t="s">
        <v>24</v>
      </c>
      <c r="X205" s="75" t="s">
        <v>27</v>
      </c>
      <c r="Y205" s="75" t="s">
        <v>50</v>
      </c>
      <c r="Z205" s="75" t="s">
        <v>365</v>
      </c>
      <c r="AA205" s="75" t="s">
        <v>366</v>
      </c>
      <c r="AB205" s="75" t="s">
        <v>75</v>
      </c>
      <c r="AC205" s="75" t="s">
        <v>975</v>
      </c>
      <c r="AD205" s="75" t="s">
        <v>55</v>
      </c>
      <c r="AE205" s="75" t="s">
        <v>56</v>
      </c>
      <c r="AF205" s="75" t="s">
        <v>57</v>
      </c>
      <c r="AG205" s="75" t="s">
        <v>75</v>
      </c>
      <c r="AH205" s="75" t="s">
        <v>53</v>
      </c>
      <c r="AI205" s="75" t="s">
        <v>1883</v>
      </c>
      <c r="AJ205" s="75" t="s">
        <v>1884</v>
      </c>
    </row>
    <row r="206" spans="1:36" ht="12.75">
      <c r="A206" s="75" t="s">
        <v>1885</v>
      </c>
      <c r="B206" s="75" t="s">
        <v>1886</v>
      </c>
      <c r="C206" s="75" t="s">
        <v>1887</v>
      </c>
      <c r="D206" s="76" t="s">
        <v>1888</v>
      </c>
      <c r="E206" s="76">
        <f>VLOOKUP(A206,WileyPrintPrice,4,FALSE)</f>
        <v>332</v>
      </c>
      <c r="F206" s="76" t="e">
        <f>VLOOKUP(A206,UsebyCode,4,FALSE)</f>
        <v>#N/A</v>
      </c>
      <c r="G206" s="111" t="e">
        <f t="shared" si="14"/>
        <v>#N/A</v>
      </c>
      <c r="I206" s="75" t="s">
        <v>1889</v>
      </c>
      <c r="J206" s="75" t="s">
        <v>1890</v>
      </c>
      <c r="K206" s="75" t="s">
        <v>512</v>
      </c>
      <c r="L206" s="75" t="s">
        <v>1891</v>
      </c>
      <c r="M206" s="75" t="s">
        <v>106</v>
      </c>
      <c r="P206" s="75" t="s">
        <v>108</v>
      </c>
      <c r="Q206" s="75" t="s">
        <v>108</v>
      </c>
      <c r="V206" s="75" t="s">
        <v>109</v>
      </c>
      <c r="AA206" s="75" t="s">
        <v>384</v>
      </c>
      <c r="AB206" s="75" t="s">
        <v>170</v>
      </c>
      <c r="AI206" s="75" t="s">
        <v>1892</v>
      </c>
      <c r="AJ206" s="75"/>
    </row>
    <row r="207" spans="1:36" ht="12.75">
      <c r="A207" s="75" t="s">
        <v>1893</v>
      </c>
      <c r="B207" s="75" t="s">
        <v>1894</v>
      </c>
      <c r="C207" s="75" t="s">
        <v>1895</v>
      </c>
      <c r="D207" s="76" t="s">
        <v>1896</v>
      </c>
      <c r="E207" s="76">
        <f t="shared" ref="E207:E217" si="15">VLOOKUP(A207,WileyOnlinePrice,4,FALSE)</f>
        <v>3201</v>
      </c>
      <c r="F207" s="76">
        <f>VLOOKUP(A207,UsebyCode,4,FALSE)</f>
        <v>54</v>
      </c>
      <c r="G207" s="111">
        <f t="shared" si="14"/>
        <v>59.277777777777779</v>
      </c>
      <c r="I207" s="75" t="s">
        <v>1897</v>
      </c>
      <c r="J207" s="75" t="s">
        <v>1898</v>
      </c>
      <c r="K207" s="75" t="s">
        <v>136</v>
      </c>
      <c r="L207" s="75" t="s">
        <v>1899</v>
      </c>
      <c r="M207" s="75" t="s">
        <v>48</v>
      </c>
      <c r="P207" s="75" t="s">
        <v>49</v>
      </c>
      <c r="Q207" s="75" t="s">
        <v>49</v>
      </c>
      <c r="R207" s="75" t="s">
        <v>21</v>
      </c>
      <c r="T207" s="75" t="s">
        <v>23</v>
      </c>
      <c r="X207" s="75" t="s">
        <v>27</v>
      </c>
      <c r="Y207" s="75" t="s">
        <v>50</v>
      </c>
      <c r="Z207" s="75" t="s">
        <v>1477</v>
      </c>
      <c r="AA207" s="75" t="s">
        <v>501</v>
      </c>
      <c r="AB207" s="75" t="s">
        <v>75</v>
      </c>
      <c r="AC207" s="75" t="s">
        <v>1478</v>
      </c>
      <c r="AE207" s="75" t="s">
        <v>1478</v>
      </c>
      <c r="AF207" s="75" t="s">
        <v>57</v>
      </c>
      <c r="AI207" s="75" t="s">
        <v>1900</v>
      </c>
      <c r="AJ207" s="75" t="s">
        <v>1901</v>
      </c>
    </row>
    <row r="208" spans="1:36" ht="25.5">
      <c r="A208" s="75" t="s">
        <v>1902</v>
      </c>
      <c r="B208" s="75" t="s">
        <v>1903</v>
      </c>
      <c r="C208" s="75" t="s">
        <v>1904</v>
      </c>
      <c r="D208" s="76" t="s">
        <v>1905</v>
      </c>
      <c r="E208" s="76">
        <f t="shared" si="15"/>
        <v>4252</v>
      </c>
      <c r="F208" s="76">
        <f>VLOOKUP(A208,UsebyCode,4,FALSE)</f>
        <v>510</v>
      </c>
      <c r="G208" s="111">
        <f t="shared" si="14"/>
        <v>8.3372549019607849</v>
      </c>
      <c r="I208" s="75" t="s">
        <v>1906</v>
      </c>
      <c r="J208" s="75" t="s">
        <v>1907</v>
      </c>
      <c r="K208" s="75" t="s">
        <v>68</v>
      </c>
      <c r="L208" s="75" t="s">
        <v>444</v>
      </c>
      <c r="M208" s="75" t="s">
        <v>70</v>
      </c>
      <c r="N208" s="67" t="s">
        <v>71</v>
      </c>
      <c r="O208" s="67" t="s">
        <v>49</v>
      </c>
      <c r="P208" s="75" t="s">
        <v>49</v>
      </c>
      <c r="Q208" s="75" t="s">
        <v>49</v>
      </c>
      <c r="R208" s="75" t="s">
        <v>21</v>
      </c>
      <c r="S208" s="75" t="s">
        <v>22</v>
      </c>
      <c r="U208" s="75" t="s">
        <v>24</v>
      </c>
      <c r="X208" s="75" t="s">
        <v>27</v>
      </c>
      <c r="Y208" s="75" t="s">
        <v>50</v>
      </c>
      <c r="Z208" s="75" t="s">
        <v>543</v>
      </c>
      <c r="AA208" s="75" t="s">
        <v>249</v>
      </c>
      <c r="AB208" s="75" t="s">
        <v>170</v>
      </c>
      <c r="AC208" s="75" t="s">
        <v>57</v>
      </c>
      <c r="AD208" s="75" t="s">
        <v>1908</v>
      </c>
      <c r="AE208" s="75" t="s">
        <v>56</v>
      </c>
      <c r="AF208" s="75" t="s">
        <v>57</v>
      </c>
      <c r="AG208" s="75" t="s">
        <v>1131</v>
      </c>
      <c r="AH208" s="75" t="s">
        <v>75</v>
      </c>
      <c r="AI208" s="75" t="s">
        <v>1909</v>
      </c>
      <c r="AJ208" s="75" t="s">
        <v>1910</v>
      </c>
    </row>
    <row r="209" spans="1:36" ht="12.75">
      <c r="A209" s="75" t="s">
        <v>1911</v>
      </c>
      <c r="B209" s="75" t="s">
        <v>1912</v>
      </c>
      <c r="C209" s="75" t="s">
        <v>1913</v>
      </c>
      <c r="D209" s="76" t="s">
        <v>1914</v>
      </c>
      <c r="E209" s="76">
        <f t="shared" si="15"/>
        <v>708</v>
      </c>
      <c r="F209" s="76">
        <f>VLOOKUP(A209,UsebyCode,4,FALSE)</f>
        <v>91</v>
      </c>
      <c r="G209" s="111">
        <f t="shared" si="14"/>
        <v>7.7802197802197801</v>
      </c>
      <c r="I209" s="75" t="s">
        <v>1915</v>
      </c>
      <c r="J209" s="75" t="s">
        <v>1916</v>
      </c>
      <c r="K209" s="75" t="s">
        <v>294</v>
      </c>
      <c r="L209" s="75" t="s">
        <v>1627</v>
      </c>
      <c r="M209" s="75" t="s">
        <v>48</v>
      </c>
      <c r="P209" s="75" t="s">
        <v>49</v>
      </c>
      <c r="Q209" s="75" t="s">
        <v>49</v>
      </c>
      <c r="R209" s="75" t="s">
        <v>21</v>
      </c>
      <c r="T209" s="75" t="s">
        <v>23</v>
      </c>
      <c r="U209" s="75" t="s">
        <v>24</v>
      </c>
      <c r="X209" s="75" t="s">
        <v>27</v>
      </c>
      <c r="Y209" s="75" t="s">
        <v>50</v>
      </c>
      <c r="Z209" s="75" t="s">
        <v>88</v>
      </c>
      <c r="AA209" s="75" t="s">
        <v>840</v>
      </c>
      <c r="AB209" s="75" t="s">
        <v>53</v>
      </c>
      <c r="AC209" s="75" t="s">
        <v>738</v>
      </c>
      <c r="AD209" s="75" t="s">
        <v>1917</v>
      </c>
      <c r="AE209" s="75" t="s">
        <v>56</v>
      </c>
      <c r="AF209" s="75" t="s">
        <v>57</v>
      </c>
      <c r="AG209" s="75" t="s">
        <v>488</v>
      </c>
      <c r="AH209" s="75" t="s">
        <v>53</v>
      </c>
      <c r="AI209" s="75" t="s">
        <v>1918</v>
      </c>
      <c r="AJ209" s="75" t="s">
        <v>1919</v>
      </c>
    </row>
    <row r="210" spans="1:36" ht="12.75">
      <c r="A210" s="75" t="s">
        <v>1920</v>
      </c>
      <c r="B210" s="75" t="s">
        <v>1921</v>
      </c>
      <c r="C210" s="75" t="s">
        <v>1922</v>
      </c>
      <c r="D210" s="76" t="s">
        <v>1923</v>
      </c>
      <c r="E210" s="76">
        <f t="shared" si="15"/>
        <v>3788</v>
      </c>
      <c r="F210" s="76">
        <f>VLOOKUP(A210,UsebyCode,4,FALSE)</f>
        <v>1317</v>
      </c>
      <c r="G210" s="111">
        <f t="shared" si="14"/>
        <v>2.8762338648443433</v>
      </c>
      <c r="I210" s="75" t="s">
        <v>1924</v>
      </c>
      <c r="J210" s="75" t="s">
        <v>1925</v>
      </c>
      <c r="K210" s="75" t="s">
        <v>68</v>
      </c>
      <c r="L210" s="75" t="s">
        <v>1385</v>
      </c>
      <c r="M210" s="75" t="s">
        <v>48</v>
      </c>
      <c r="P210" s="75" t="s">
        <v>49</v>
      </c>
      <c r="Q210" s="75" t="s">
        <v>49</v>
      </c>
      <c r="R210" s="75" t="s">
        <v>21</v>
      </c>
      <c r="S210" s="75" t="s">
        <v>22</v>
      </c>
      <c r="U210" s="75" t="s">
        <v>24</v>
      </c>
      <c r="X210" s="75" t="s">
        <v>27</v>
      </c>
      <c r="Y210" s="75" t="s">
        <v>50</v>
      </c>
      <c r="Z210" s="75" t="s">
        <v>1926</v>
      </c>
      <c r="AA210" s="75" t="s">
        <v>1927</v>
      </c>
      <c r="AB210" s="75" t="s">
        <v>170</v>
      </c>
      <c r="AC210" s="75" t="s">
        <v>1928</v>
      </c>
      <c r="AD210" s="75" t="s">
        <v>1929</v>
      </c>
      <c r="AE210" s="75" t="s">
        <v>56</v>
      </c>
      <c r="AF210" s="75" t="s">
        <v>57</v>
      </c>
      <c r="AG210" s="75" t="s">
        <v>1930</v>
      </c>
      <c r="AH210" s="75" t="s">
        <v>75</v>
      </c>
      <c r="AI210" s="75" t="s">
        <v>1931</v>
      </c>
      <c r="AJ210" s="75" t="s">
        <v>951</v>
      </c>
    </row>
    <row r="211" spans="1:36" ht="25.5">
      <c r="A211" s="75" t="s">
        <v>1932</v>
      </c>
      <c r="B211" s="75" t="s">
        <v>1933</v>
      </c>
      <c r="C211" s="75" t="s">
        <v>1934</v>
      </c>
      <c r="D211" s="76" t="s">
        <v>1935</v>
      </c>
      <c r="E211" s="76">
        <f t="shared" si="15"/>
        <v>693</v>
      </c>
      <c r="F211" s="76">
        <f>VLOOKUP(A211,UsebyCode,4,FALSE)</f>
        <v>77</v>
      </c>
      <c r="G211" s="111">
        <f t="shared" si="14"/>
        <v>9</v>
      </c>
      <c r="I211" s="75" t="s">
        <v>1936</v>
      </c>
      <c r="J211" s="75" t="s">
        <v>1937</v>
      </c>
      <c r="K211" s="75" t="s">
        <v>294</v>
      </c>
      <c r="L211" s="75" t="s">
        <v>1938</v>
      </c>
      <c r="M211" s="75" t="s">
        <v>48</v>
      </c>
      <c r="P211" s="75" t="s">
        <v>49</v>
      </c>
      <c r="Q211" s="75" t="s">
        <v>49</v>
      </c>
      <c r="R211" s="75" t="s">
        <v>21</v>
      </c>
      <c r="T211" s="75" t="s">
        <v>23</v>
      </c>
      <c r="U211" s="75" t="s">
        <v>24</v>
      </c>
      <c r="X211" s="75" t="s">
        <v>27</v>
      </c>
      <c r="Y211" s="75" t="s">
        <v>50</v>
      </c>
      <c r="Z211" s="75" t="s">
        <v>384</v>
      </c>
      <c r="AA211" s="75" t="s">
        <v>84</v>
      </c>
      <c r="AB211" s="75" t="s">
        <v>53</v>
      </c>
      <c r="AC211" s="75" t="s">
        <v>171</v>
      </c>
      <c r="AD211" s="75" t="s">
        <v>55</v>
      </c>
      <c r="AE211" s="75" t="s">
        <v>56</v>
      </c>
      <c r="AF211" s="75" t="s">
        <v>57</v>
      </c>
      <c r="AG211" s="75" t="s">
        <v>715</v>
      </c>
      <c r="AH211" s="75" t="s">
        <v>53</v>
      </c>
      <c r="AI211" s="75" t="s">
        <v>1918</v>
      </c>
      <c r="AJ211" s="75" t="s">
        <v>1939</v>
      </c>
    </row>
    <row r="212" spans="1:36" ht="25.5">
      <c r="A212" s="75" t="s">
        <v>1940</v>
      </c>
      <c r="B212" s="75" t="s">
        <v>1941</v>
      </c>
      <c r="C212" s="75" t="s">
        <v>1942</v>
      </c>
      <c r="D212" s="76" t="s">
        <v>1943</v>
      </c>
      <c r="E212" s="76">
        <f t="shared" si="15"/>
        <v>524</v>
      </c>
      <c r="F212" s="76">
        <f>VLOOKUP(A212,UsebyCode,4,FALSE)</f>
        <v>46</v>
      </c>
      <c r="G212" s="111">
        <f t="shared" si="14"/>
        <v>11.391304347826088</v>
      </c>
      <c r="I212" s="75" t="s">
        <v>1944</v>
      </c>
      <c r="J212" s="75" t="s">
        <v>1945</v>
      </c>
      <c r="K212" s="75" t="s">
        <v>294</v>
      </c>
      <c r="L212" s="75" t="s">
        <v>1946</v>
      </c>
      <c r="M212" s="75" t="s">
        <v>48</v>
      </c>
      <c r="P212" s="75" t="s">
        <v>49</v>
      </c>
      <c r="Q212" s="75" t="s">
        <v>49</v>
      </c>
      <c r="R212" s="75" t="s">
        <v>21</v>
      </c>
      <c r="T212" s="75" t="s">
        <v>23</v>
      </c>
      <c r="U212" s="75" t="s">
        <v>24</v>
      </c>
      <c r="X212" s="75" t="s">
        <v>27</v>
      </c>
      <c r="Y212" s="75" t="s">
        <v>50</v>
      </c>
      <c r="Z212" s="75" t="s">
        <v>938</v>
      </c>
      <c r="AA212" s="75" t="s">
        <v>1006</v>
      </c>
      <c r="AB212" s="75" t="s">
        <v>53</v>
      </c>
      <c r="AC212" s="75" t="s">
        <v>1007</v>
      </c>
      <c r="AD212" s="75" t="s">
        <v>55</v>
      </c>
      <c r="AE212" s="75" t="s">
        <v>56</v>
      </c>
      <c r="AF212" s="75" t="s">
        <v>57</v>
      </c>
      <c r="AG212" s="75" t="s">
        <v>1008</v>
      </c>
      <c r="AH212" s="75" t="s">
        <v>53</v>
      </c>
      <c r="AI212" s="75" t="s">
        <v>1918</v>
      </c>
      <c r="AJ212" s="75" t="s">
        <v>1223</v>
      </c>
    </row>
    <row r="213" spans="1:36" ht="25.5">
      <c r="A213" s="75" t="s">
        <v>1947</v>
      </c>
      <c r="B213" s="75" t="s">
        <v>1948</v>
      </c>
      <c r="C213" s="75" t="s">
        <v>1949</v>
      </c>
      <c r="D213" s="76" t="s">
        <v>1950</v>
      </c>
      <c r="E213" s="76">
        <f t="shared" si="15"/>
        <v>1994</v>
      </c>
      <c r="F213" s="76">
        <f>VLOOKUP(A213,UsebyCode,4,FALSE)</f>
        <v>115</v>
      </c>
      <c r="G213" s="111">
        <f t="shared" si="14"/>
        <v>17.339130434782607</v>
      </c>
      <c r="I213" s="75" t="s">
        <v>1951</v>
      </c>
      <c r="J213" s="75" t="s">
        <v>1952</v>
      </c>
      <c r="K213" s="75" t="s">
        <v>136</v>
      </c>
      <c r="L213" s="75" t="s">
        <v>1953</v>
      </c>
      <c r="M213" s="75" t="s">
        <v>48</v>
      </c>
      <c r="P213" s="75" t="s">
        <v>49</v>
      </c>
      <c r="Q213" s="75" t="s">
        <v>49</v>
      </c>
      <c r="R213" s="75" t="s">
        <v>21</v>
      </c>
      <c r="T213" s="75" t="s">
        <v>23</v>
      </c>
      <c r="X213" s="75" t="s">
        <v>27</v>
      </c>
      <c r="Y213" s="75" t="s">
        <v>50</v>
      </c>
      <c r="Z213" s="75" t="s">
        <v>679</v>
      </c>
      <c r="AA213" s="75" t="s">
        <v>530</v>
      </c>
      <c r="AB213" s="75" t="s">
        <v>75</v>
      </c>
      <c r="AC213" s="75" t="s">
        <v>858</v>
      </c>
      <c r="AD213" s="75" t="s">
        <v>55</v>
      </c>
      <c r="AE213" s="75" t="s">
        <v>56</v>
      </c>
      <c r="AF213" s="75" t="s">
        <v>57</v>
      </c>
      <c r="AG213" s="75" t="s">
        <v>859</v>
      </c>
      <c r="AH213" s="75" t="s">
        <v>327</v>
      </c>
      <c r="AI213" s="75" t="s">
        <v>1900</v>
      </c>
      <c r="AJ213" s="75" t="s">
        <v>1954</v>
      </c>
    </row>
    <row r="214" spans="1:36" ht="12.75">
      <c r="A214" s="75" t="s">
        <v>1955</v>
      </c>
      <c r="B214" s="75" t="s">
        <v>1956</v>
      </c>
      <c r="C214" s="75" t="s">
        <v>1957</v>
      </c>
      <c r="D214" s="76" t="s">
        <v>1958</v>
      </c>
      <c r="E214" s="76">
        <f t="shared" si="15"/>
        <v>3696</v>
      </c>
      <c r="F214" s="76">
        <f>VLOOKUP(A214,UsebyCode,4,FALSE)</f>
        <v>2923</v>
      </c>
      <c r="G214" s="111">
        <f t="shared" si="14"/>
        <v>1.264454327745467</v>
      </c>
      <c r="I214" s="75" t="s">
        <v>1959</v>
      </c>
      <c r="J214" s="75" t="s">
        <v>1960</v>
      </c>
      <c r="K214" s="75" t="s">
        <v>68</v>
      </c>
      <c r="L214" s="75" t="s">
        <v>451</v>
      </c>
      <c r="M214" s="75" t="s">
        <v>48</v>
      </c>
      <c r="P214" s="75" t="s">
        <v>49</v>
      </c>
      <c r="Q214" s="75" t="s">
        <v>49</v>
      </c>
      <c r="R214" s="75" t="s">
        <v>21</v>
      </c>
      <c r="S214" s="75" t="s">
        <v>22</v>
      </c>
      <c r="U214" s="75" t="s">
        <v>24</v>
      </c>
      <c r="X214" s="75" t="s">
        <v>27</v>
      </c>
      <c r="Y214" s="75" t="s">
        <v>50</v>
      </c>
      <c r="Z214" s="75" t="s">
        <v>283</v>
      </c>
      <c r="AA214" s="75" t="s">
        <v>1961</v>
      </c>
      <c r="AB214" s="75" t="s">
        <v>1477</v>
      </c>
      <c r="AC214" s="75" t="s">
        <v>542</v>
      </c>
      <c r="AD214" s="75" t="s">
        <v>55</v>
      </c>
      <c r="AE214" s="75" t="s">
        <v>56</v>
      </c>
      <c r="AF214" s="75" t="s">
        <v>57</v>
      </c>
      <c r="AG214" s="75" t="s">
        <v>605</v>
      </c>
      <c r="AH214" s="75" t="s">
        <v>53</v>
      </c>
      <c r="AI214" s="75" t="s">
        <v>1962</v>
      </c>
      <c r="AJ214" s="75" t="s">
        <v>1963</v>
      </c>
    </row>
    <row r="215" spans="1:36" ht="12.75">
      <c r="A215" s="75" t="s">
        <v>1964</v>
      </c>
      <c r="B215" s="75" t="s">
        <v>1965</v>
      </c>
      <c r="C215" s="75" t="s">
        <v>1966</v>
      </c>
      <c r="D215" s="76" t="s">
        <v>1967</v>
      </c>
      <c r="E215" s="76">
        <f t="shared" si="15"/>
        <v>593</v>
      </c>
      <c r="F215" s="76">
        <f>VLOOKUP(A215,UsebyCode,4,FALSE)</f>
        <v>100</v>
      </c>
      <c r="G215" s="111">
        <f t="shared" si="14"/>
        <v>5.93</v>
      </c>
      <c r="I215" s="75" t="s">
        <v>1968</v>
      </c>
      <c r="J215" s="75" t="s">
        <v>1969</v>
      </c>
      <c r="K215" s="75" t="s">
        <v>294</v>
      </c>
      <c r="L215" s="75" t="s">
        <v>1970</v>
      </c>
      <c r="M215" s="75" t="s">
        <v>48</v>
      </c>
      <c r="P215" s="75" t="s">
        <v>49</v>
      </c>
      <c r="Q215" s="75" t="s">
        <v>49</v>
      </c>
      <c r="R215" s="75" t="s">
        <v>21</v>
      </c>
      <c r="T215" s="75" t="s">
        <v>23</v>
      </c>
      <c r="U215" s="75" t="s">
        <v>24</v>
      </c>
      <c r="X215" s="75" t="s">
        <v>27</v>
      </c>
      <c r="Y215" s="75" t="s">
        <v>50</v>
      </c>
      <c r="Z215" s="75" t="s">
        <v>53</v>
      </c>
      <c r="AA215" s="75" t="s">
        <v>308</v>
      </c>
      <c r="AB215" s="75" t="s">
        <v>53</v>
      </c>
      <c r="AC215" s="75" t="s">
        <v>57</v>
      </c>
      <c r="AD215" s="75" t="s">
        <v>55</v>
      </c>
      <c r="AE215" s="75" t="s">
        <v>56</v>
      </c>
      <c r="AF215" s="75" t="s">
        <v>57</v>
      </c>
      <c r="AG215" s="75" t="s">
        <v>56</v>
      </c>
      <c r="AH215" s="75" t="s">
        <v>53</v>
      </c>
      <c r="AI215" s="75" t="s">
        <v>1918</v>
      </c>
      <c r="AJ215" s="75" t="s">
        <v>1971</v>
      </c>
    </row>
    <row r="216" spans="1:36" ht="12.75">
      <c r="A216" s="75" t="s">
        <v>1972</v>
      </c>
      <c r="B216" s="75" t="s">
        <v>1973</v>
      </c>
      <c r="C216" s="75" t="s">
        <v>1974</v>
      </c>
      <c r="D216" s="76" t="s">
        <v>1975</v>
      </c>
      <c r="E216" s="76">
        <f t="shared" si="15"/>
        <v>1358</v>
      </c>
      <c r="F216" s="76">
        <f>VLOOKUP(A216,UsebyCode,4,FALSE)</f>
        <v>353</v>
      </c>
      <c r="G216" s="111">
        <f t="shared" si="14"/>
        <v>3.8470254957507084</v>
      </c>
      <c r="I216" s="75" t="s">
        <v>1976</v>
      </c>
      <c r="J216" s="75" t="s">
        <v>1977</v>
      </c>
      <c r="K216" s="75" t="s">
        <v>46</v>
      </c>
      <c r="L216" s="75" t="s">
        <v>1978</v>
      </c>
      <c r="M216" s="75" t="s">
        <v>48</v>
      </c>
      <c r="P216" s="75" t="s">
        <v>108</v>
      </c>
      <c r="Q216" s="75" t="s">
        <v>49</v>
      </c>
      <c r="R216" s="75" t="s">
        <v>21</v>
      </c>
      <c r="T216" s="75" t="s">
        <v>23</v>
      </c>
      <c r="X216" s="75" t="s">
        <v>27</v>
      </c>
      <c r="Y216" s="75" t="s">
        <v>50</v>
      </c>
      <c r="Z216" s="75" t="s">
        <v>488</v>
      </c>
      <c r="AA216" s="75" t="s">
        <v>489</v>
      </c>
      <c r="AB216" s="75" t="s">
        <v>53</v>
      </c>
      <c r="AC216" s="75" t="s">
        <v>490</v>
      </c>
      <c r="AD216" s="75" t="s">
        <v>55</v>
      </c>
      <c r="AE216" s="75" t="s">
        <v>56</v>
      </c>
      <c r="AF216" s="75" t="s">
        <v>57</v>
      </c>
      <c r="AG216" s="75" t="s">
        <v>465</v>
      </c>
      <c r="AH216" s="75" t="s">
        <v>53</v>
      </c>
      <c r="AI216" s="75" t="s">
        <v>1979</v>
      </c>
      <c r="AJ216" s="75" t="s">
        <v>1980</v>
      </c>
    </row>
    <row r="217" spans="1:36" ht="12.75">
      <c r="A217" s="75" t="s">
        <v>1981</v>
      </c>
      <c r="B217" s="75" t="s">
        <v>1982</v>
      </c>
      <c r="C217" s="75" t="s">
        <v>1983</v>
      </c>
      <c r="D217" s="76" t="s">
        <v>1984</v>
      </c>
      <c r="E217" s="76">
        <f t="shared" si="15"/>
        <v>852</v>
      </c>
      <c r="F217" s="76">
        <f>VLOOKUP(A217,UsebyCode,4,FALSE)</f>
        <v>0</v>
      </c>
      <c r="G217" s="111" t="e">
        <f t="shared" si="14"/>
        <v>#DIV/0!</v>
      </c>
      <c r="I217" s="75" t="s">
        <v>1985</v>
      </c>
      <c r="J217" s="75" t="s">
        <v>1986</v>
      </c>
      <c r="K217" s="75" t="s">
        <v>552</v>
      </c>
      <c r="L217" s="75" t="s">
        <v>1987</v>
      </c>
      <c r="M217" s="75" t="s">
        <v>48</v>
      </c>
      <c r="P217" s="75" t="s">
        <v>49</v>
      </c>
      <c r="Q217" s="75" t="s">
        <v>49</v>
      </c>
      <c r="R217" s="75" t="s">
        <v>21</v>
      </c>
      <c r="T217" s="75" t="s">
        <v>23</v>
      </c>
      <c r="U217" s="75" t="s">
        <v>24</v>
      </c>
      <c r="X217" s="75" t="s">
        <v>27</v>
      </c>
      <c r="Y217" s="75" t="s">
        <v>50</v>
      </c>
      <c r="Z217" s="75" t="s">
        <v>648</v>
      </c>
      <c r="AA217" s="75" t="s">
        <v>727</v>
      </c>
      <c r="AB217" s="75" t="s">
        <v>53</v>
      </c>
      <c r="AC217" s="75" t="s">
        <v>650</v>
      </c>
      <c r="AD217" s="75" t="s">
        <v>55</v>
      </c>
      <c r="AE217" s="75" t="s">
        <v>56</v>
      </c>
      <c r="AF217" s="75" t="s">
        <v>57</v>
      </c>
      <c r="AG217" s="75" t="s">
        <v>308</v>
      </c>
      <c r="AH217" s="75" t="s">
        <v>53</v>
      </c>
      <c r="AI217" s="75" t="s">
        <v>1988</v>
      </c>
      <c r="AJ217" s="75" t="s">
        <v>1989</v>
      </c>
    </row>
    <row r="218" spans="1:36" ht="12.75">
      <c r="A218" s="75" t="s">
        <v>1990</v>
      </c>
      <c r="B218" s="75" t="s">
        <v>1991</v>
      </c>
      <c r="C218" s="75" t="s">
        <v>1992</v>
      </c>
      <c r="D218" s="76" t="s">
        <v>1993</v>
      </c>
      <c r="E218" s="76" t="e">
        <f>VLOOKUP(A218,WileyPrintPrice,4,FALSE)</f>
        <v>#N/A</v>
      </c>
      <c r="F218" s="76">
        <f>VLOOKUP(A218,UsebyCode,4,FALSE)</f>
        <v>107</v>
      </c>
      <c r="G218" s="111" t="e">
        <f t="shared" si="14"/>
        <v>#N/A</v>
      </c>
      <c r="I218" s="75" t="s">
        <v>1994</v>
      </c>
      <c r="J218" s="75" t="s">
        <v>1995</v>
      </c>
      <c r="K218" s="75" t="s">
        <v>46</v>
      </c>
      <c r="L218" s="75" t="s">
        <v>1996</v>
      </c>
      <c r="M218" s="75" t="s">
        <v>48</v>
      </c>
      <c r="P218" s="75" t="s">
        <v>49</v>
      </c>
      <c r="Q218" s="75" t="s">
        <v>49</v>
      </c>
      <c r="R218" s="75" t="s">
        <v>21</v>
      </c>
      <c r="T218" s="75" t="s">
        <v>23</v>
      </c>
      <c r="X218" s="75" t="s">
        <v>27</v>
      </c>
      <c r="Y218" s="75" t="s">
        <v>50</v>
      </c>
      <c r="Z218" s="75" t="s">
        <v>127</v>
      </c>
      <c r="AA218" s="75" t="s">
        <v>974</v>
      </c>
      <c r="AB218" s="75" t="s">
        <v>53</v>
      </c>
      <c r="AC218" s="75" t="s">
        <v>975</v>
      </c>
      <c r="AD218" s="75" t="s">
        <v>55</v>
      </c>
      <c r="AE218" s="75" t="s">
        <v>56</v>
      </c>
      <c r="AF218" s="75" t="s">
        <v>57</v>
      </c>
      <c r="AG218" s="75" t="s">
        <v>365</v>
      </c>
      <c r="AH218" s="75" t="s">
        <v>53</v>
      </c>
      <c r="AI218" s="75" t="s">
        <v>1997</v>
      </c>
      <c r="AJ218" s="75" t="s">
        <v>1998</v>
      </c>
    </row>
    <row r="219" spans="1:36" ht="25.5">
      <c r="A219" s="75" t="s">
        <v>1999</v>
      </c>
      <c r="B219" s="75" t="s">
        <v>2000</v>
      </c>
      <c r="C219" s="75" t="s">
        <v>2001</v>
      </c>
      <c r="D219" s="76" t="s">
        <v>2002</v>
      </c>
      <c r="E219" s="76">
        <f t="shared" ref="E219:E224" si="16">VLOOKUP(A219,WileyOnlinePrice,4,FALSE)</f>
        <v>641</v>
      </c>
      <c r="F219" s="76">
        <f>VLOOKUP(A219,UsebyCode,4,FALSE)</f>
        <v>51</v>
      </c>
      <c r="G219" s="111">
        <f t="shared" si="14"/>
        <v>12.568627450980392</v>
      </c>
      <c r="I219" s="75" t="s">
        <v>2003</v>
      </c>
      <c r="J219" s="75" t="s">
        <v>2004</v>
      </c>
      <c r="K219" s="75" t="s">
        <v>294</v>
      </c>
      <c r="L219" s="75" t="s">
        <v>2005</v>
      </c>
      <c r="M219" s="75" t="s">
        <v>48</v>
      </c>
      <c r="P219" s="75" t="s">
        <v>49</v>
      </c>
      <c r="Q219" s="75" t="s">
        <v>49</v>
      </c>
      <c r="R219" s="75" t="s">
        <v>21</v>
      </c>
      <c r="T219" s="75" t="s">
        <v>23</v>
      </c>
      <c r="U219" s="75" t="s">
        <v>24</v>
      </c>
      <c r="X219" s="75" t="s">
        <v>27</v>
      </c>
      <c r="Y219" s="75" t="s">
        <v>50</v>
      </c>
      <c r="Z219" s="75" t="s">
        <v>530</v>
      </c>
      <c r="AA219" s="75" t="s">
        <v>1709</v>
      </c>
      <c r="AB219" s="75" t="s">
        <v>327</v>
      </c>
      <c r="AC219" s="75" t="s">
        <v>2006</v>
      </c>
      <c r="AD219" s="75" t="s">
        <v>55</v>
      </c>
      <c r="AE219" s="75" t="s">
        <v>56</v>
      </c>
      <c r="AF219" s="75" t="s">
        <v>57</v>
      </c>
      <c r="AG219" s="75" t="s">
        <v>1505</v>
      </c>
      <c r="AH219" s="75" t="s">
        <v>59</v>
      </c>
      <c r="AI219" s="75" t="s">
        <v>1918</v>
      </c>
      <c r="AJ219" s="75" t="s">
        <v>2007</v>
      </c>
    </row>
    <row r="220" spans="1:36" ht="12.75">
      <c r="A220" s="75" t="s">
        <v>2008</v>
      </c>
      <c r="B220" s="75" t="s">
        <v>2009</v>
      </c>
      <c r="C220" s="75" t="s">
        <v>2010</v>
      </c>
      <c r="D220" s="76" t="s">
        <v>2011</v>
      </c>
      <c r="E220" s="76">
        <f t="shared" si="16"/>
        <v>6228</v>
      </c>
      <c r="F220" s="76">
        <f>VLOOKUP(A220,UsebyCode,4,FALSE)</f>
        <v>1211</v>
      </c>
      <c r="G220" s="111">
        <f t="shared" si="14"/>
        <v>5.1428571428571432</v>
      </c>
      <c r="I220" s="75" t="s">
        <v>2012</v>
      </c>
      <c r="J220" s="75" t="s">
        <v>2013</v>
      </c>
      <c r="K220" s="75" t="s">
        <v>68</v>
      </c>
      <c r="L220" s="75" t="s">
        <v>444</v>
      </c>
      <c r="M220" s="75" t="s">
        <v>70</v>
      </c>
      <c r="N220" s="67" t="s">
        <v>71</v>
      </c>
      <c r="O220" s="67" t="s">
        <v>49</v>
      </c>
      <c r="P220" s="75" t="s">
        <v>49</v>
      </c>
      <c r="Q220" s="75" t="s">
        <v>49</v>
      </c>
      <c r="R220" s="75" t="s">
        <v>21</v>
      </c>
      <c r="S220" s="75" t="s">
        <v>22</v>
      </c>
      <c r="U220" s="75" t="s">
        <v>24</v>
      </c>
      <c r="X220" s="67" t="s">
        <v>27</v>
      </c>
      <c r="Y220" s="75" t="s">
        <v>57</v>
      </c>
      <c r="Z220" s="75" t="s">
        <v>2014</v>
      </c>
      <c r="AA220" s="75" t="s">
        <v>2015</v>
      </c>
      <c r="AB220" s="75" t="s">
        <v>308</v>
      </c>
      <c r="AI220" s="75" t="s">
        <v>1909</v>
      </c>
      <c r="AJ220" s="75" t="s">
        <v>2016</v>
      </c>
    </row>
    <row r="221" spans="1:36" ht="12.75">
      <c r="A221" s="75" t="s">
        <v>2017</v>
      </c>
      <c r="B221" s="75" t="s">
        <v>2018</v>
      </c>
      <c r="C221" s="75" t="s">
        <v>2019</v>
      </c>
      <c r="D221" s="76" t="s">
        <v>2020</v>
      </c>
      <c r="E221" s="76">
        <f t="shared" si="16"/>
        <v>943</v>
      </c>
      <c r="F221" s="76">
        <f>VLOOKUP(A221,UsebyCode,4,FALSE)</f>
        <v>85</v>
      </c>
      <c r="G221" s="111">
        <f t="shared" si="14"/>
        <v>11.094117647058823</v>
      </c>
      <c r="I221" s="75" t="s">
        <v>2021</v>
      </c>
      <c r="J221" s="75" t="s">
        <v>2022</v>
      </c>
      <c r="K221" s="75" t="s">
        <v>294</v>
      </c>
      <c r="L221" s="75" t="s">
        <v>647</v>
      </c>
      <c r="M221" s="75" t="s">
        <v>48</v>
      </c>
      <c r="P221" s="75" t="s">
        <v>49</v>
      </c>
      <c r="Q221" s="75" t="s">
        <v>49</v>
      </c>
      <c r="R221" s="75" t="s">
        <v>21</v>
      </c>
      <c r="T221" s="75" t="s">
        <v>23</v>
      </c>
      <c r="U221" s="75" t="s">
        <v>24</v>
      </c>
      <c r="X221" s="75" t="s">
        <v>27</v>
      </c>
      <c r="Y221" s="75" t="s">
        <v>50</v>
      </c>
      <c r="Z221" s="75" t="s">
        <v>1727</v>
      </c>
      <c r="AA221" s="75" t="s">
        <v>830</v>
      </c>
      <c r="AB221" s="75" t="s">
        <v>53</v>
      </c>
      <c r="AC221" s="75" t="s">
        <v>2023</v>
      </c>
      <c r="AD221" s="75" t="s">
        <v>55</v>
      </c>
      <c r="AE221" s="75" t="s">
        <v>56</v>
      </c>
      <c r="AF221" s="75" t="s">
        <v>57</v>
      </c>
      <c r="AG221" s="75" t="s">
        <v>2024</v>
      </c>
      <c r="AH221" s="75" t="s">
        <v>53</v>
      </c>
      <c r="AI221" s="75" t="s">
        <v>1918</v>
      </c>
      <c r="AJ221" s="75" t="s">
        <v>2025</v>
      </c>
    </row>
    <row r="222" spans="1:36" ht="12.75">
      <c r="A222" s="75" t="s">
        <v>2026</v>
      </c>
      <c r="B222" s="75" t="s">
        <v>2027</v>
      </c>
      <c r="C222" s="75" t="s">
        <v>2028</v>
      </c>
      <c r="D222" s="76" t="s">
        <v>2029</v>
      </c>
      <c r="E222" s="76">
        <f t="shared" si="16"/>
        <v>374</v>
      </c>
      <c r="F222" s="76">
        <f>VLOOKUP(A222,UsebyCode,4,FALSE)</f>
        <v>24</v>
      </c>
      <c r="G222" s="111">
        <f t="shared" si="14"/>
        <v>15.583333333333334</v>
      </c>
      <c r="I222" s="75" t="s">
        <v>2030</v>
      </c>
      <c r="J222" s="75" t="s">
        <v>2031</v>
      </c>
      <c r="K222" s="75" t="s">
        <v>294</v>
      </c>
      <c r="L222" s="75" t="s">
        <v>316</v>
      </c>
      <c r="M222" s="75" t="s">
        <v>48</v>
      </c>
      <c r="P222" s="75" t="s">
        <v>49</v>
      </c>
      <c r="Q222" s="75" t="s">
        <v>49</v>
      </c>
      <c r="R222" s="75" t="s">
        <v>21</v>
      </c>
      <c r="T222" s="75" t="s">
        <v>23</v>
      </c>
      <c r="U222" s="75" t="s">
        <v>24</v>
      </c>
      <c r="X222" s="75" t="s">
        <v>27</v>
      </c>
      <c r="Y222" s="75" t="s">
        <v>50</v>
      </c>
      <c r="Z222" s="75" t="s">
        <v>73</v>
      </c>
      <c r="AA222" s="75" t="s">
        <v>488</v>
      </c>
      <c r="AB222" s="75" t="s">
        <v>53</v>
      </c>
      <c r="AC222" s="75" t="s">
        <v>1676</v>
      </c>
      <c r="AD222" s="75" t="s">
        <v>55</v>
      </c>
      <c r="AE222" s="75" t="s">
        <v>56</v>
      </c>
      <c r="AF222" s="75" t="s">
        <v>57</v>
      </c>
      <c r="AG222" s="75" t="s">
        <v>73</v>
      </c>
      <c r="AH222" s="75" t="s">
        <v>59</v>
      </c>
      <c r="AI222" s="75" t="s">
        <v>2032</v>
      </c>
      <c r="AJ222" s="75"/>
    </row>
    <row r="223" spans="1:36" ht="12.75">
      <c r="A223" s="75" t="s">
        <v>2033</v>
      </c>
      <c r="B223" s="75" t="s">
        <v>2034</v>
      </c>
      <c r="C223" s="75" t="s">
        <v>2035</v>
      </c>
      <c r="D223" s="76" t="s">
        <v>2036</v>
      </c>
      <c r="E223" s="76">
        <f t="shared" si="16"/>
        <v>1854</v>
      </c>
      <c r="F223" s="76" t="e">
        <f>VLOOKUP(A223,UsebyCode,4,FALSE)</f>
        <v>#N/A</v>
      </c>
      <c r="G223" s="111" t="e">
        <f t="shared" si="14"/>
        <v>#N/A</v>
      </c>
      <c r="H223" s="67" t="s">
        <v>322</v>
      </c>
      <c r="I223" s="75" t="s">
        <v>2037</v>
      </c>
      <c r="J223" s="75" t="s">
        <v>2038</v>
      </c>
      <c r="K223" s="75" t="s">
        <v>68</v>
      </c>
      <c r="L223" s="75" t="s">
        <v>1395</v>
      </c>
      <c r="M223" s="75" t="s">
        <v>48</v>
      </c>
      <c r="P223" s="75" t="s">
        <v>49</v>
      </c>
      <c r="Q223" s="75" t="s">
        <v>49</v>
      </c>
      <c r="V223" s="75" t="s">
        <v>109</v>
      </c>
      <c r="Y223" s="75" t="s">
        <v>50</v>
      </c>
      <c r="Z223" s="75" t="s">
        <v>2039</v>
      </c>
      <c r="AA223" s="75" t="s">
        <v>295</v>
      </c>
      <c r="AB223" s="75" t="s">
        <v>170</v>
      </c>
      <c r="AJ223" s="75"/>
    </row>
    <row r="224" spans="1:36" ht="12.75">
      <c r="A224" s="75" t="s">
        <v>2040</v>
      </c>
      <c r="B224" s="75" t="s">
        <v>2041</v>
      </c>
      <c r="C224" s="75" t="s">
        <v>2042</v>
      </c>
      <c r="D224" s="76" t="s">
        <v>2043</v>
      </c>
      <c r="E224" s="76">
        <f t="shared" si="16"/>
        <v>701</v>
      </c>
      <c r="F224" s="76">
        <f>VLOOKUP(A224,UsebyCode,4,FALSE)</f>
        <v>151</v>
      </c>
      <c r="G224" s="111">
        <f t="shared" si="14"/>
        <v>4.6423841059602653</v>
      </c>
      <c r="I224" s="75" t="s">
        <v>2044</v>
      </c>
      <c r="J224" s="75" t="s">
        <v>2045</v>
      </c>
      <c r="K224" s="75" t="s">
        <v>294</v>
      </c>
      <c r="L224" s="75" t="s">
        <v>776</v>
      </c>
      <c r="M224" s="75" t="s">
        <v>48</v>
      </c>
      <c r="P224" s="75" t="s">
        <v>49</v>
      </c>
      <c r="Q224" s="75" t="s">
        <v>49</v>
      </c>
      <c r="R224" s="75" t="s">
        <v>21</v>
      </c>
      <c r="T224" s="75" t="s">
        <v>23</v>
      </c>
      <c r="U224" s="75" t="s">
        <v>24</v>
      </c>
      <c r="X224" s="75" t="s">
        <v>27</v>
      </c>
      <c r="Y224" s="75" t="s">
        <v>50</v>
      </c>
      <c r="Z224" s="75" t="s">
        <v>88</v>
      </c>
      <c r="AA224" s="75" t="s">
        <v>840</v>
      </c>
      <c r="AB224" s="75" t="s">
        <v>53</v>
      </c>
      <c r="AC224" s="75" t="s">
        <v>841</v>
      </c>
      <c r="AD224" s="75" t="s">
        <v>55</v>
      </c>
      <c r="AF224" s="75" t="s">
        <v>57</v>
      </c>
      <c r="AI224" s="75" t="s">
        <v>1918</v>
      </c>
      <c r="AJ224" s="75" t="s">
        <v>2046</v>
      </c>
    </row>
    <row r="225" spans="1:36" ht="12.75">
      <c r="A225" s="75" t="s">
        <v>2047</v>
      </c>
      <c r="B225" s="75" t="s">
        <v>2048</v>
      </c>
      <c r="C225" s="75" t="s">
        <v>2049</v>
      </c>
      <c r="D225" s="76" t="s">
        <v>2050</v>
      </c>
      <c r="E225" s="76">
        <f>VLOOKUP(A225,WileyPrintPrice,4,FALSE)</f>
        <v>862</v>
      </c>
      <c r="F225" s="76">
        <f>VLOOKUP(A225,UsebyCode,4,FALSE)</f>
        <v>11</v>
      </c>
      <c r="G225" s="111">
        <f t="shared" si="14"/>
        <v>78.36363636363636</v>
      </c>
      <c r="I225" s="75" t="s">
        <v>2051</v>
      </c>
      <c r="J225" s="75" t="s">
        <v>2052</v>
      </c>
      <c r="K225" s="75" t="s">
        <v>136</v>
      </c>
      <c r="L225" s="75" t="s">
        <v>2053</v>
      </c>
      <c r="M225" s="75" t="s">
        <v>48</v>
      </c>
      <c r="P225" s="75" t="s">
        <v>49</v>
      </c>
      <c r="Q225" s="75" t="s">
        <v>49</v>
      </c>
      <c r="R225" s="75" t="s">
        <v>21</v>
      </c>
      <c r="T225" s="75" t="s">
        <v>23</v>
      </c>
      <c r="X225" s="75" t="s">
        <v>27</v>
      </c>
      <c r="Y225" s="75" t="s">
        <v>50</v>
      </c>
      <c r="Z225" s="75" t="s">
        <v>308</v>
      </c>
      <c r="AA225" s="75" t="s">
        <v>627</v>
      </c>
      <c r="AB225" s="75" t="s">
        <v>53</v>
      </c>
      <c r="AC225" s="75" t="s">
        <v>502</v>
      </c>
      <c r="AD225" s="75" t="s">
        <v>55</v>
      </c>
      <c r="AE225" s="75" t="s">
        <v>56</v>
      </c>
      <c r="AF225" s="75" t="s">
        <v>57</v>
      </c>
      <c r="AG225" s="75" t="s">
        <v>1477</v>
      </c>
      <c r="AH225" s="75" t="s">
        <v>53</v>
      </c>
      <c r="AI225" s="75" t="s">
        <v>2054</v>
      </c>
      <c r="AJ225" s="75"/>
    </row>
    <row r="226" spans="1:36" ht="12.75">
      <c r="A226" s="75" t="s">
        <v>2055</v>
      </c>
      <c r="B226" s="75" t="s">
        <v>2056</v>
      </c>
      <c r="C226" s="75" t="s">
        <v>2057</v>
      </c>
      <c r="D226" s="76" t="s">
        <v>2058</v>
      </c>
      <c r="E226" s="76">
        <f>VLOOKUP(A226,WileyOnlinePrice,4,FALSE)</f>
        <v>999</v>
      </c>
      <c r="F226" s="76">
        <f>VLOOKUP(A226,UsebyCode,4,FALSE)</f>
        <v>813</v>
      </c>
      <c r="G226" s="111">
        <f t="shared" si="14"/>
        <v>1.2287822878228782</v>
      </c>
      <c r="I226" s="75" t="s">
        <v>2059</v>
      </c>
      <c r="J226" s="75" t="s">
        <v>2060</v>
      </c>
      <c r="K226" s="75" t="s">
        <v>68</v>
      </c>
      <c r="L226" s="75" t="s">
        <v>1005</v>
      </c>
      <c r="M226" s="75" t="s">
        <v>48</v>
      </c>
      <c r="P226" s="75" t="s">
        <v>49</v>
      </c>
      <c r="Q226" s="75" t="s">
        <v>49</v>
      </c>
      <c r="R226" s="75" t="s">
        <v>21</v>
      </c>
      <c r="S226" s="75" t="s">
        <v>22</v>
      </c>
      <c r="U226" s="75" t="s">
        <v>24</v>
      </c>
      <c r="X226" s="75" t="s">
        <v>27</v>
      </c>
      <c r="Y226" s="75" t="s">
        <v>381</v>
      </c>
      <c r="Z226" s="75" t="s">
        <v>249</v>
      </c>
      <c r="AA226" s="75" t="s">
        <v>636</v>
      </c>
      <c r="AB226" s="75" t="s">
        <v>73</v>
      </c>
      <c r="AC226" s="75" t="s">
        <v>2061</v>
      </c>
      <c r="AD226" s="75" t="s">
        <v>55</v>
      </c>
      <c r="AE226" s="75" t="s">
        <v>56</v>
      </c>
      <c r="AF226" s="75" t="s">
        <v>50</v>
      </c>
      <c r="AG226" s="75" t="s">
        <v>635</v>
      </c>
      <c r="AH226" s="75" t="s">
        <v>170</v>
      </c>
      <c r="AI226" s="75" t="s">
        <v>2062</v>
      </c>
      <c r="AJ226" s="75"/>
    </row>
    <row r="227" spans="1:36" ht="12.75">
      <c r="A227" s="75" t="s">
        <v>2063</v>
      </c>
      <c r="B227" s="75" t="s">
        <v>2064</v>
      </c>
      <c r="C227" s="75" t="s">
        <v>2065</v>
      </c>
      <c r="D227" s="76" t="s">
        <v>2066</v>
      </c>
      <c r="E227" s="76">
        <f>VLOOKUP(A227,WileyOnlinePrice,4,FALSE)</f>
        <v>1064</v>
      </c>
      <c r="F227" s="76">
        <f>VLOOKUP(A227,UsebyCode,4,FALSE)</f>
        <v>0</v>
      </c>
      <c r="G227" s="111" t="e">
        <f t="shared" si="14"/>
        <v>#DIV/0!</v>
      </c>
      <c r="I227" s="75" t="s">
        <v>2067</v>
      </c>
      <c r="J227" s="75" t="s">
        <v>2068</v>
      </c>
      <c r="K227" s="75" t="s">
        <v>46</v>
      </c>
      <c r="L227" s="75" t="s">
        <v>2069</v>
      </c>
      <c r="M227" s="75" t="s">
        <v>48</v>
      </c>
      <c r="P227" s="75" t="s">
        <v>108</v>
      </c>
      <c r="Q227" s="75" t="s">
        <v>49</v>
      </c>
      <c r="R227" s="75" t="s">
        <v>21</v>
      </c>
      <c r="T227" s="75" t="s">
        <v>23</v>
      </c>
      <c r="X227" s="75" t="s">
        <v>27</v>
      </c>
      <c r="Y227" s="75" t="s">
        <v>726</v>
      </c>
      <c r="Z227" s="75" t="s">
        <v>564</v>
      </c>
      <c r="AA227" s="75" t="s">
        <v>88</v>
      </c>
      <c r="AB227" s="75" t="s">
        <v>170</v>
      </c>
      <c r="AJ227" s="75"/>
    </row>
    <row r="228" spans="1:36" ht="12.75">
      <c r="A228" s="75" t="s">
        <v>2070</v>
      </c>
      <c r="B228" s="75" t="s">
        <v>2071</v>
      </c>
      <c r="C228" s="75" t="s">
        <v>2072</v>
      </c>
      <c r="D228" s="76" t="s">
        <v>2073</v>
      </c>
      <c r="E228" s="76">
        <f>VLOOKUP(A228,WileyOnlinePrice,4,FALSE)</f>
        <v>1519</v>
      </c>
      <c r="F228" s="76">
        <f>VLOOKUP(A228,UsebyCode,4,FALSE)</f>
        <v>17</v>
      </c>
      <c r="G228" s="111">
        <f t="shared" si="14"/>
        <v>89.352941176470594</v>
      </c>
      <c r="I228" s="75" t="s">
        <v>2074</v>
      </c>
      <c r="J228" s="75" t="s">
        <v>2075</v>
      </c>
      <c r="K228" s="75" t="s">
        <v>46</v>
      </c>
      <c r="L228" s="75" t="s">
        <v>1247</v>
      </c>
      <c r="M228" s="75" t="s">
        <v>48</v>
      </c>
      <c r="P228" s="75" t="s">
        <v>49</v>
      </c>
      <c r="Q228" s="75" t="s">
        <v>49</v>
      </c>
      <c r="R228" s="75" t="s">
        <v>21</v>
      </c>
      <c r="T228" s="75" t="s">
        <v>23</v>
      </c>
      <c r="X228" s="75" t="s">
        <v>27</v>
      </c>
      <c r="Y228" s="75" t="s">
        <v>50</v>
      </c>
      <c r="Z228" s="75" t="s">
        <v>1505</v>
      </c>
      <c r="AA228" s="75" t="s">
        <v>139</v>
      </c>
      <c r="AB228" s="75" t="s">
        <v>53</v>
      </c>
      <c r="AC228" s="75" t="s">
        <v>585</v>
      </c>
      <c r="AD228" s="75" t="s">
        <v>55</v>
      </c>
      <c r="AE228" s="75" t="s">
        <v>56</v>
      </c>
      <c r="AF228" s="75" t="s">
        <v>57</v>
      </c>
      <c r="AG228" s="75" t="s">
        <v>555</v>
      </c>
      <c r="AH228" s="75" t="s">
        <v>53</v>
      </c>
      <c r="AI228" s="75" t="s">
        <v>2076</v>
      </c>
      <c r="AJ228" s="75" t="s">
        <v>2077</v>
      </c>
    </row>
    <row r="229" spans="1:36" ht="12.75">
      <c r="A229" s="75" t="s">
        <v>2078</v>
      </c>
      <c r="B229" s="75" t="s">
        <v>2079</v>
      </c>
      <c r="C229" s="75" t="s">
        <v>2080</v>
      </c>
      <c r="D229" s="76" t="s">
        <v>2081</v>
      </c>
      <c r="E229" s="76">
        <f>VLOOKUP(A229,WileyOnlinePrice,4,FALSE)</f>
        <v>1579</v>
      </c>
      <c r="F229" s="76">
        <f>VLOOKUP(A229,UsebyCode,4,FALSE)</f>
        <v>186</v>
      </c>
      <c r="G229" s="111">
        <f t="shared" si="14"/>
        <v>8.4892473118279561</v>
      </c>
      <c r="I229" s="75" t="s">
        <v>2082</v>
      </c>
      <c r="J229" s="75" t="s">
        <v>2083</v>
      </c>
      <c r="K229" s="75" t="s">
        <v>136</v>
      </c>
      <c r="L229" s="75" t="s">
        <v>996</v>
      </c>
      <c r="M229" s="75" t="s">
        <v>48</v>
      </c>
      <c r="P229" s="75" t="s">
        <v>49</v>
      </c>
      <c r="Q229" s="75" t="s">
        <v>49</v>
      </c>
      <c r="R229" s="75" t="s">
        <v>21</v>
      </c>
      <c r="T229" s="75" t="s">
        <v>23</v>
      </c>
      <c r="X229" s="75" t="s">
        <v>27</v>
      </c>
      <c r="Y229" s="75" t="s">
        <v>50</v>
      </c>
      <c r="Z229" s="75" t="s">
        <v>111</v>
      </c>
      <c r="AA229" s="75" t="s">
        <v>112</v>
      </c>
      <c r="AB229" s="75" t="s">
        <v>86</v>
      </c>
      <c r="AC229" s="75" t="s">
        <v>503</v>
      </c>
      <c r="AD229" s="75" t="s">
        <v>2084</v>
      </c>
      <c r="AE229" s="75" t="s">
        <v>56</v>
      </c>
      <c r="AF229" s="75" t="s">
        <v>57</v>
      </c>
      <c r="AG229" s="75" t="s">
        <v>384</v>
      </c>
      <c r="AH229" s="75" t="s">
        <v>327</v>
      </c>
      <c r="AI229" s="75" t="s">
        <v>2085</v>
      </c>
      <c r="AJ229" s="75" t="s">
        <v>2086</v>
      </c>
    </row>
    <row r="230" spans="1:36" ht="25.5">
      <c r="A230" s="75" t="s">
        <v>2087</v>
      </c>
      <c r="B230" s="75" t="s">
        <v>2088</v>
      </c>
      <c r="C230" s="75" t="s">
        <v>2089</v>
      </c>
      <c r="D230" s="76" t="s">
        <v>2090</v>
      </c>
      <c r="E230" s="76">
        <f>VLOOKUP(A230,WileyOnlinePrice,4,FALSE)</f>
        <v>453</v>
      </c>
      <c r="F230" s="76">
        <f>VLOOKUP(A230,UsebyCode,4,FALSE)</f>
        <v>103</v>
      </c>
      <c r="G230" s="111">
        <f t="shared" si="14"/>
        <v>4.3980582524271847</v>
      </c>
      <c r="I230" s="75" t="s">
        <v>2091</v>
      </c>
      <c r="J230" s="75" t="s">
        <v>2092</v>
      </c>
      <c r="K230" s="75" t="s">
        <v>785</v>
      </c>
      <c r="L230" s="75" t="s">
        <v>2093</v>
      </c>
      <c r="M230" s="75" t="s">
        <v>48</v>
      </c>
      <c r="P230" s="75" t="s">
        <v>49</v>
      </c>
      <c r="Q230" s="75" t="s">
        <v>49</v>
      </c>
      <c r="R230" s="75" t="s">
        <v>21</v>
      </c>
      <c r="T230" s="75" t="s">
        <v>23</v>
      </c>
      <c r="X230" s="75" t="s">
        <v>27</v>
      </c>
      <c r="Y230" s="75" t="s">
        <v>50</v>
      </c>
      <c r="Z230" s="75" t="s">
        <v>121</v>
      </c>
      <c r="AA230" s="75" t="s">
        <v>677</v>
      </c>
      <c r="AB230" s="75" t="s">
        <v>59</v>
      </c>
      <c r="AC230" s="75" t="s">
        <v>2094</v>
      </c>
      <c r="AD230" s="75" t="s">
        <v>55</v>
      </c>
      <c r="AE230" s="75" t="s">
        <v>56</v>
      </c>
      <c r="AF230" s="75" t="s">
        <v>57</v>
      </c>
      <c r="AG230" s="75" t="s">
        <v>121</v>
      </c>
      <c r="AH230" s="75" t="s">
        <v>59</v>
      </c>
      <c r="AI230" s="75" t="s">
        <v>2095</v>
      </c>
      <c r="AJ230" s="75"/>
    </row>
    <row r="231" spans="1:36" ht="12.75">
      <c r="A231" s="75" t="s">
        <v>2096</v>
      </c>
      <c r="C231" s="75" t="s">
        <v>2097</v>
      </c>
      <c r="D231" s="76" t="s">
        <v>2098</v>
      </c>
      <c r="E231" s="76" t="e">
        <f>VLOOKUP(A231,WileyPrintPrice,4,FALSE)</f>
        <v>#N/A</v>
      </c>
      <c r="F231" s="76">
        <f>VLOOKUP(A231,UsebyCode,4,FALSE)</f>
        <v>98</v>
      </c>
      <c r="G231" s="111" t="e">
        <f t="shared" si="14"/>
        <v>#N/A</v>
      </c>
      <c r="I231" s="75" t="s">
        <v>2099</v>
      </c>
      <c r="J231" s="75" t="s">
        <v>2100</v>
      </c>
      <c r="K231" s="75" t="s">
        <v>426</v>
      </c>
      <c r="L231" s="75" t="s">
        <v>829</v>
      </c>
      <c r="M231" s="75" t="s">
        <v>70</v>
      </c>
      <c r="N231" s="67" t="s">
        <v>71</v>
      </c>
      <c r="P231" s="75" t="s">
        <v>49</v>
      </c>
      <c r="Q231" s="75" t="s">
        <v>49</v>
      </c>
      <c r="R231" s="67" t="s">
        <v>21</v>
      </c>
      <c r="S231" s="67" t="s">
        <v>22</v>
      </c>
      <c r="V231" s="75"/>
      <c r="X231" s="67" t="s">
        <v>27</v>
      </c>
      <c r="Y231" s="75" t="s">
        <v>343</v>
      </c>
      <c r="Z231" s="75" t="s">
        <v>88</v>
      </c>
      <c r="AA231" s="75" t="s">
        <v>126</v>
      </c>
      <c r="AB231" s="75" t="s">
        <v>170</v>
      </c>
      <c r="AI231" s="75" t="s">
        <v>2101</v>
      </c>
      <c r="AJ231" s="75" t="s">
        <v>2102</v>
      </c>
    </row>
    <row r="232" spans="1:36" ht="25.5">
      <c r="A232" s="75" t="s">
        <v>2103</v>
      </c>
      <c r="B232" s="75" t="s">
        <v>2104</v>
      </c>
      <c r="C232" s="75" t="s">
        <v>2105</v>
      </c>
      <c r="D232" s="76" t="s">
        <v>2106</v>
      </c>
      <c r="E232" s="76">
        <f>VLOOKUP(A232,WileyOnlinePrice,4,FALSE)</f>
        <v>671</v>
      </c>
      <c r="F232" s="76">
        <f>VLOOKUP(A232,UsebyCode,4,FALSE)</f>
        <v>73</v>
      </c>
      <c r="G232" s="111">
        <f t="shared" si="14"/>
        <v>9.1917808219178081</v>
      </c>
      <c r="I232" s="75" t="s">
        <v>2107</v>
      </c>
      <c r="J232" s="75" t="s">
        <v>2108</v>
      </c>
      <c r="K232" s="75" t="s">
        <v>1413</v>
      </c>
      <c r="L232" s="75" t="s">
        <v>2109</v>
      </c>
      <c r="M232" s="75" t="s">
        <v>48</v>
      </c>
      <c r="P232" s="75" t="s">
        <v>49</v>
      </c>
      <c r="Q232" s="75" t="s">
        <v>49</v>
      </c>
      <c r="R232" s="67" t="s">
        <v>21</v>
      </c>
      <c r="S232" s="67" t="s">
        <v>22</v>
      </c>
      <c r="V232" s="75"/>
      <c r="X232" s="67" t="s">
        <v>27</v>
      </c>
      <c r="Y232" s="75" t="s">
        <v>50</v>
      </c>
      <c r="Z232" s="75" t="s">
        <v>366</v>
      </c>
      <c r="AA232" s="75" t="s">
        <v>586</v>
      </c>
      <c r="AB232" s="75" t="s">
        <v>75</v>
      </c>
      <c r="AC232" s="75" t="s">
        <v>814</v>
      </c>
      <c r="AD232" s="75" t="s">
        <v>2110</v>
      </c>
      <c r="AE232" s="75" t="s">
        <v>56</v>
      </c>
      <c r="AF232" s="75" t="s">
        <v>57</v>
      </c>
      <c r="AG232" s="75" t="s">
        <v>679</v>
      </c>
      <c r="AH232" s="75" t="s">
        <v>75</v>
      </c>
      <c r="AI232" s="75" t="s">
        <v>2111</v>
      </c>
      <c r="AJ232" s="75" t="s">
        <v>2112</v>
      </c>
    </row>
    <row r="233" spans="1:36" ht="12.75">
      <c r="A233" s="75" t="s">
        <v>2113</v>
      </c>
      <c r="B233" s="75" t="s">
        <v>2114</v>
      </c>
      <c r="C233" s="75" t="s">
        <v>2115</v>
      </c>
      <c r="D233" s="76" t="s">
        <v>2116</v>
      </c>
      <c r="E233" s="76">
        <f>VLOOKUP(A233,WileyOnlinePrice,4,FALSE)</f>
        <v>483</v>
      </c>
      <c r="F233" s="76">
        <f>VLOOKUP(A233,UsebyCode,4,FALSE)</f>
        <v>75</v>
      </c>
      <c r="G233" s="111">
        <f t="shared" si="14"/>
        <v>6.44</v>
      </c>
      <c r="I233" s="75" t="s">
        <v>2117</v>
      </c>
      <c r="J233" s="75" t="s">
        <v>2118</v>
      </c>
      <c r="K233" s="75" t="s">
        <v>46</v>
      </c>
      <c r="L233" s="75" t="s">
        <v>2119</v>
      </c>
      <c r="M233" s="75" t="s">
        <v>48</v>
      </c>
      <c r="P233" s="75" t="s">
        <v>49</v>
      </c>
      <c r="Q233" s="75" t="s">
        <v>49</v>
      </c>
      <c r="R233" s="75" t="s">
        <v>21</v>
      </c>
      <c r="T233" s="75" t="s">
        <v>23</v>
      </c>
      <c r="X233" s="75" t="s">
        <v>27</v>
      </c>
      <c r="Y233" s="75" t="s">
        <v>381</v>
      </c>
      <c r="Z233" s="75" t="s">
        <v>605</v>
      </c>
      <c r="AA233" s="75" t="s">
        <v>2120</v>
      </c>
      <c r="AB233" s="75" t="s">
        <v>53</v>
      </c>
      <c r="AI233" s="75" t="s">
        <v>2121</v>
      </c>
      <c r="AJ233" s="75"/>
    </row>
    <row r="234" spans="1:36" ht="12.75">
      <c r="A234" s="75" t="s">
        <v>2122</v>
      </c>
      <c r="B234" s="75" t="s">
        <v>2123</v>
      </c>
      <c r="C234" s="75" t="s">
        <v>2124</v>
      </c>
      <c r="D234" s="76" t="s">
        <v>2125</v>
      </c>
      <c r="E234" s="76">
        <f>VLOOKUP(A234,WileyOnlinePrice,4,FALSE)</f>
        <v>2268</v>
      </c>
      <c r="F234" s="76">
        <f>VLOOKUP(A234,UsebyCode,4,FALSE)</f>
        <v>76</v>
      </c>
      <c r="G234" s="111">
        <f t="shared" si="14"/>
        <v>29.842105263157894</v>
      </c>
      <c r="I234" s="75" t="s">
        <v>2126</v>
      </c>
      <c r="J234" s="75" t="s">
        <v>2127</v>
      </c>
      <c r="K234" s="75" t="s">
        <v>46</v>
      </c>
      <c r="L234" s="75" t="s">
        <v>2128</v>
      </c>
      <c r="M234" s="75" t="s">
        <v>48</v>
      </c>
      <c r="P234" s="75" t="s">
        <v>49</v>
      </c>
      <c r="Q234" s="75" t="s">
        <v>49</v>
      </c>
      <c r="R234" s="75" t="s">
        <v>21</v>
      </c>
      <c r="T234" s="75" t="s">
        <v>23</v>
      </c>
      <c r="X234" s="75" t="s">
        <v>27</v>
      </c>
      <c r="Y234" s="75" t="s">
        <v>50</v>
      </c>
      <c r="Z234" s="75" t="s">
        <v>75</v>
      </c>
      <c r="AA234" s="75" t="s">
        <v>679</v>
      </c>
      <c r="AB234" s="75" t="s">
        <v>53</v>
      </c>
      <c r="AC234" s="75" t="s">
        <v>367</v>
      </c>
      <c r="AD234" s="75" t="s">
        <v>55</v>
      </c>
      <c r="AE234" s="75" t="s">
        <v>56</v>
      </c>
      <c r="AF234" s="75" t="s">
        <v>57</v>
      </c>
      <c r="AG234" s="75" t="s">
        <v>86</v>
      </c>
      <c r="AH234" s="75" t="s">
        <v>53</v>
      </c>
      <c r="AJ234" s="75" t="s">
        <v>2129</v>
      </c>
    </row>
    <row r="235" spans="1:36" ht="12.75">
      <c r="A235" s="75" t="s">
        <v>2130</v>
      </c>
      <c r="C235" s="75" t="s">
        <v>2131</v>
      </c>
      <c r="D235" s="76" t="s">
        <v>2132</v>
      </c>
      <c r="E235" s="76" t="e">
        <f>VLOOKUP(A235,WileyPrintPrice,4,FALSE)</f>
        <v>#N/A</v>
      </c>
      <c r="F235" s="76">
        <f>VLOOKUP(A235,UsebyCode,4,FALSE)</f>
        <v>0</v>
      </c>
      <c r="G235" s="111" t="e">
        <f t="shared" si="14"/>
        <v>#N/A</v>
      </c>
      <c r="I235" s="75" t="s">
        <v>2133</v>
      </c>
      <c r="J235" s="75" t="s">
        <v>2134</v>
      </c>
      <c r="K235" s="75" t="s">
        <v>136</v>
      </c>
      <c r="L235" s="75" t="s">
        <v>464</v>
      </c>
      <c r="M235" s="75" t="s">
        <v>70</v>
      </c>
      <c r="N235" s="67" t="s">
        <v>2135</v>
      </c>
      <c r="P235" s="75" t="s">
        <v>49</v>
      </c>
      <c r="Q235" s="75" t="s">
        <v>49</v>
      </c>
      <c r="V235" s="75" t="s">
        <v>109</v>
      </c>
      <c r="Y235" s="75" t="s">
        <v>414</v>
      </c>
      <c r="Z235" s="75" t="s">
        <v>56</v>
      </c>
      <c r="AA235" s="75" t="s">
        <v>59</v>
      </c>
      <c r="AB235" s="75" t="s">
        <v>53</v>
      </c>
      <c r="AI235" s="75" t="s">
        <v>2136</v>
      </c>
      <c r="AJ235" s="75"/>
    </row>
    <row r="236" spans="1:36" ht="12.75">
      <c r="A236" s="75" t="s">
        <v>2137</v>
      </c>
      <c r="B236" s="75" t="s">
        <v>2138</v>
      </c>
      <c r="C236" s="75" t="s">
        <v>2139</v>
      </c>
      <c r="D236" s="76" t="s">
        <v>2140</v>
      </c>
      <c r="E236" s="76">
        <f>VLOOKUP(A236,WileyOnlinePrice,4,FALSE)</f>
        <v>2324</v>
      </c>
      <c r="F236" s="76">
        <f>VLOOKUP(A236,UsebyCode,4,FALSE)</f>
        <v>100</v>
      </c>
      <c r="G236" s="111">
        <f t="shared" si="14"/>
        <v>23.24</v>
      </c>
      <c r="I236" s="75" t="s">
        <v>2141</v>
      </c>
      <c r="J236" s="75" t="s">
        <v>2142</v>
      </c>
      <c r="K236" s="75" t="s">
        <v>136</v>
      </c>
      <c r="L236" s="75" t="s">
        <v>464</v>
      </c>
      <c r="M236" s="75" t="s">
        <v>48</v>
      </c>
      <c r="P236" s="75" t="s">
        <v>49</v>
      </c>
      <c r="Q236" s="75" t="s">
        <v>49</v>
      </c>
      <c r="R236" s="75" t="s">
        <v>21</v>
      </c>
      <c r="T236" s="75" t="s">
        <v>23</v>
      </c>
      <c r="X236" s="75" t="s">
        <v>27</v>
      </c>
      <c r="Y236" s="75" t="s">
        <v>57</v>
      </c>
      <c r="Z236" s="75" t="s">
        <v>86</v>
      </c>
      <c r="AA236" s="75" t="s">
        <v>679</v>
      </c>
      <c r="AB236" s="75" t="s">
        <v>127</v>
      </c>
      <c r="AC236" s="75" t="s">
        <v>367</v>
      </c>
      <c r="AD236" s="75" t="s">
        <v>55</v>
      </c>
      <c r="AE236" s="75" t="s">
        <v>56</v>
      </c>
      <c r="AF236" s="75" t="s">
        <v>503</v>
      </c>
      <c r="AG236" s="75" t="s">
        <v>53</v>
      </c>
      <c r="AH236" s="75" t="s">
        <v>53</v>
      </c>
      <c r="AI236" s="75" t="s">
        <v>2143</v>
      </c>
      <c r="AJ236" s="75" t="s">
        <v>2144</v>
      </c>
    </row>
    <row r="237" spans="1:36" ht="12.75">
      <c r="A237" s="75" t="s">
        <v>2145</v>
      </c>
      <c r="B237" s="75" t="s">
        <v>2146</v>
      </c>
      <c r="C237" s="75" t="s">
        <v>2147</v>
      </c>
      <c r="D237" s="76" t="s">
        <v>2148</v>
      </c>
      <c r="E237" s="76">
        <f>VLOOKUP(A237,WileyPrintPrice,4,FALSE)</f>
        <v>93</v>
      </c>
      <c r="F237" s="76">
        <f>VLOOKUP(A237,UsebyCode,4,FALSE)</f>
        <v>1204</v>
      </c>
      <c r="G237" s="111">
        <f t="shared" si="14"/>
        <v>7.7242524916943528E-2</v>
      </c>
      <c r="I237" s="75" t="s">
        <v>2149</v>
      </c>
      <c r="J237" s="75" t="s">
        <v>2150</v>
      </c>
      <c r="K237" s="75" t="s">
        <v>68</v>
      </c>
      <c r="L237" s="75" t="s">
        <v>1326</v>
      </c>
      <c r="M237" s="75" t="s">
        <v>48</v>
      </c>
      <c r="P237" s="75" t="s">
        <v>49</v>
      </c>
      <c r="Q237" s="75" t="s">
        <v>49</v>
      </c>
      <c r="V237" s="75" t="s">
        <v>109</v>
      </c>
      <c r="Y237" s="75" t="s">
        <v>1256</v>
      </c>
      <c r="Z237" s="75" t="s">
        <v>466</v>
      </c>
      <c r="AA237" s="75" t="s">
        <v>2151</v>
      </c>
      <c r="AB237" s="75" t="s">
        <v>75</v>
      </c>
      <c r="AC237" s="75" t="s">
        <v>2152</v>
      </c>
      <c r="AD237" s="75" t="s">
        <v>55</v>
      </c>
      <c r="AF237" s="75" t="s">
        <v>57</v>
      </c>
      <c r="AI237" s="75" t="s">
        <v>2153</v>
      </c>
      <c r="AJ237" s="75" t="s">
        <v>2154</v>
      </c>
    </row>
    <row r="238" spans="1:36" ht="12.75">
      <c r="A238" s="75" t="s">
        <v>2155</v>
      </c>
      <c r="B238" s="75" t="s">
        <v>2156</v>
      </c>
      <c r="C238" s="75" t="s">
        <v>2157</v>
      </c>
      <c r="D238" s="76" t="s">
        <v>2158</v>
      </c>
      <c r="E238" s="76">
        <f t="shared" ref="E238:E244" si="17">VLOOKUP(A238,WileyOnlinePrice,4,FALSE)</f>
        <v>3725</v>
      </c>
      <c r="F238" s="76">
        <f>VLOOKUP(A238,UsebyCode,4,FALSE)</f>
        <v>19</v>
      </c>
      <c r="G238" s="111">
        <f t="shared" si="14"/>
        <v>196.05263157894737</v>
      </c>
      <c r="I238" s="75" t="s">
        <v>2159</v>
      </c>
      <c r="J238" s="75" t="s">
        <v>2160</v>
      </c>
      <c r="K238" s="75" t="s">
        <v>136</v>
      </c>
      <c r="L238" s="75" t="s">
        <v>2161</v>
      </c>
      <c r="M238" s="75" t="s">
        <v>48</v>
      </c>
      <c r="P238" s="75" t="s">
        <v>108</v>
      </c>
      <c r="Q238" s="75" t="s">
        <v>49</v>
      </c>
      <c r="R238" s="75" t="s">
        <v>21</v>
      </c>
      <c r="T238" s="75" t="s">
        <v>23</v>
      </c>
      <c r="X238" s="75" t="s">
        <v>27</v>
      </c>
      <c r="Y238" s="75" t="s">
        <v>804</v>
      </c>
      <c r="Z238" s="75" t="s">
        <v>127</v>
      </c>
      <c r="AA238" s="75" t="s">
        <v>564</v>
      </c>
      <c r="AB238" s="75" t="s">
        <v>170</v>
      </c>
      <c r="AJ238" s="75"/>
    </row>
    <row r="239" spans="1:36" ht="12.75">
      <c r="A239" s="75" t="s">
        <v>2162</v>
      </c>
      <c r="B239" s="75" t="s">
        <v>2163</v>
      </c>
      <c r="C239" s="75" t="s">
        <v>2164</v>
      </c>
      <c r="D239" s="76" t="s">
        <v>2165</v>
      </c>
      <c r="E239" s="76">
        <f t="shared" si="17"/>
        <v>3815</v>
      </c>
      <c r="F239" s="76">
        <f>VLOOKUP(A239,UsebyCode,4,FALSE)</f>
        <v>4</v>
      </c>
      <c r="G239" s="111">
        <f t="shared" si="14"/>
        <v>953.75</v>
      </c>
      <c r="I239" s="75" t="s">
        <v>2166</v>
      </c>
      <c r="J239" s="75" t="s">
        <v>2167</v>
      </c>
      <c r="K239" s="75" t="s">
        <v>136</v>
      </c>
      <c r="L239" s="75" t="s">
        <v>2161</v>
      </c>
      <c r="M239" s="75" t="s">
        <v>48</v>
      </c>
      <c r="P239" s="75" t="s">
        <v>108</v>
      </c>
      <c r="Q239" s="75" t="s">
        <v>49</v>
      </c>
      <c r="R239" s="75" t="s">
        <v>21</v>
      </c>
      <c r="T239" s="75" t="s">
        <v>23</v>
      </c>
      <c r="X239" s="75" t="s">
        <v>27</v>
      </c>
      <c r="Y239" s="75" t="s">
        <v>804</v>
      </c>
      <c r="Z239" s="75" t="s">
        <v>53</v>
      </c>
      <c r="AA239" s="75" t="s">
        <v>111</v>
      </c>
      <c r="AB239" s="75" t="s">
        <v>170</v>
      </c>
      <c r="AJ239" s="75"/>
    </row>
    <row r="240" spans="1:36" ht="38.25">
      <c r="A240" s="75" t="s">
        <v>2168</v>
      </c>
      <c r="B240" s="75" t="s">
        <v>2169</v>
      </c>
      <c r="C240" s="75" t="s">
        <v>2170</v>
      </c>
      <c r="D240" s="76" t="s">
        <v>2171</v>
      </c>
      <c r="E240" s="76">
        <f t="shared" si="17"/>
        <v>496</v>
      </c>
      <c r="F240" s="76">
        <f>VLOOKUP(A240,UsebyCode,4,FALSE)</f>
        <v>26</v>
      </c>
      <c r="G240" s="111">
        <f t="shared" si="14"/>
        <v>19.076923076923077</v>
      </c>
      <c r="I240" s="75" t="s">
        <v>2172</v>
      </c>
      <c r="J240" s="75" t="s">
        <v>2173</v>
      </c>
      <c r="K240" s="75" t="s">
        <v>46</v>
      </c>
      <c r="L240" s="75" t="s">
        <v>1996</v>
      </c>
      <c r="M240" s="75" t="s">
        <v>48</v>
      </c>
      <c r="P240" s="75" t="s">
        <v>49</v>
      </c>
      <c r="Q240" s="75" t="s">
        <v>49</v>
      </c>
      <c r="R240" s="75" t="s">
        <v>21</v>
      </c>
      <c r="T240" s="75" t="s">
        <v>23</v>
      </c>
      <c r="X240" s="75" t="s">
        <v>27</v>
      </c>
      <c r="Y240" s="75" t="s">
        <v>50</v>
      </c>
      <c r="Z240" s="75" t="s">
        <v>715</v>
      </c>
      <c r="AA240" s="75" t="s">
        <v>88</v>
      </c>
      <c r="AB240" s="75" t="s">
        <v>53</v>
      </c>
      <c r="AC240" s="75" t="s">
        <v>1676</v>
      </c>
      <c r="AD240" s="75" t="s">
        <v>55</v>
      </c>
      <c r="AE240" s="75" t="s">
        <v>56</v>
      </c>
      <c r="AF240" s="75" t="s">
        <v>57</v>
      </c>
      <c r="AG240" s="75" t="s">
        <v>73</v>
      </c>
      <c r="AH240" s="75" t="s">
        <v>53</v>
      </c>
      <c r="AI240" s="75" t="s">
        <v>2174</v>
      </c>
      <c r="AJ240" s="75" t="s">
        <v>2175</v>
      </c>
    </row>
    <row r="241" spans="1:36" ht="38.25">
      <c r="A241" s="75" t="s">
        <v>2176</v>
      </c>
      <c r="B241" s="75" t="s">
        <v>2177</v>
      </c>
      <c r="C241" s="75" t="s">
        <v>2178</v>
      </c>
      <c r="D241" s="76" t="s">
        <v>2179</v>
      </c>
      <c r="E241" s="76">
        <f t="shared" si="17"/>
        <v>424</v>
      </c>
      <c r="F241" s="76">
        <f>VLOOKUP(A241,UsebyCode,4,FALSE)</f>
        <v>121</v>
      </c>
      <c r="G241" s="111">
        <f t="shared" si="14"/>
        <v>3.5041322314049586</v>
      </c>
      <c r="I241" s="75" t="s">
        <v>2180</v>
      </c>
      <c r="J241" s="75" t="s">
        <v>2181</v>
      </c>
      <c r="K241" s="75" t="s">
        <v>512</v>
      </c>
      <c r="L241" s="75" t="s">
        <v>513</v>
      </c>
      <c r="M241" s="75" t="s">
        <v>70</v>
      </c>
      <c r="N241" s="67" t="s">
        <v>71</v>
      </c>
      <c r="O241" s="67" t="s">
        <v>49</v>
      </c>
      <c r="P241" s="75" t="s">
        <v>49</v>
      </c>
      <c r="Q241" s="75" t="s">
        <v>49</v>
      </c>
      <c r="R241" s="75" t="s">
        <v>21</v>
      </c>
      <c r="T241" s="75" t="s">
        <v>23</v>
      </c>
      <c r="X241" s="75" t="s">
        <v>27</v>
      </c>
      <c r="Y241" s="75" t="s">
        <v>50</v>
      </c>
      <c r="Z241" s="75" t="s">
        <v>501</v>
      </c>
      <c r="AA241" s="75" t="s">
        <v>938</v>
      </c>
      <c r="AB241" s="75" t="s">
        <v>53</v>
      </c>
      <c r="AC241" s="75" t="s">
        <v>1057</v>
      </c>
      <c r="AD241" s="75" t="s">
        <v>55</v>
      </c>
      <c r="AE241" s="75" t="s">
        <v>56</v>
      </c>
      <c r="AF241" s="75" t="s">
        <v>57</v>
      </c>
      <c r="AG241" s="75" t="s">
        <v>540</v>
      </c>
      <c r="AH241" s="75" t="s">
        <v>327</v>
      </c>
      <c r="AI241" s="75" t="s">
        <v>2182</v>
      </c>
      <c r="AJ241" s="75" t="s">
        <v>2183</v>
      </c>
    </row>
    <row r="242" spans="1:36" ht="25.5">
      <c r="A242" s="75" t="s">
        <v>2184</v>
      </c>
      <c r="B242" s="75" t="s">
        <v>2185</v>
      </c>
      <c r="C242" s="75" t="s">
        <v>2186</v>
      </c>
      <c r="D242" s="76" t="s">
        <v>2187</v>
      </c>
      <c r="E242" s="76">
        <f t="shared" si="17"/>
        <v>392</v>
      </c>
      <c r="F242" s="76">
        <f>VLOOKUP(A242,UsebyCode,4,FALSE)</f>
        <v>84</v>
      </c>
      <c r="G242" s="111">
        <f t="shared" si="14"/>
        <v>4.666666666666667</v>
      </c>
      <c r="I242" s="75" t="s">
        <v>2188</v>
      </c>
      <c r="J242" s="75" t="s">
        <v>2189</v>
      </c>
      <c r="K242" s="75" t="s">
        <v>46</v>
      </c>
      <c r="L242" s="75" t="s">
        <v>1247</v>
      </c>
      <c r="M242" s="75" t="s">
        <v>48</v>
      </c>
      <c r="P242" s="75" t="s">
        <v>49</v>
      </c>
      <c r="Q242" s="75" t="s">
        <v>49</v>
      </c>
      <c r="R242" s="75" t="s">
        <v>21</v>
      </c>
      <c r="T242" s="75" t="s">
        <v>23</v>
      </c>
      <c r="X242" s="75" t="s">
        <v>27</v>
      </c>
      <c r="Y242" s="75" t="s">
        <v>138</v>
      </c>
      <c r="Z242" s="75" t="s">
        <v>51</v>
      </c>
      <c r="AA242" s="75" t="s">
        <v>154</v>
      </c>
      <c r="AB242" s="75" t="s">
        <v>53</v>
      </c>
      <c r="AI242" s="75" t="s">
        <v>2190</v>
      </c>
      <c r="AJ242" s="75" t="s">
        <v>2191</v>
      </c>
    </row>
    <row r="243" spans="1:36" ht="38.25">
      <c r="A243" s="75" t="s">
        <v>2192</v>
      </c>
      <c r="B243" s="75" t="s">
        <v>2193</v>
      </c>
      <c r="C243" s="75" t="s">
        <v>2194</v>
      </c>
      <c r="D243" s="76" t="s">
        <v>2195</v>
      </c>
      <c r="E243" s="76">
        <f t="shared" si="17"/>
        <v>535</v>
      </c>
      <c r="F243" s="76">
        <f>VLOOKUP(A243,UsebyCode,4,FALSE)</f>
        <v>16</v>
      </c>
      <c r="G243" s="111">
        <f t="shared" si="14"/>
        <v>33.4375</v>
      </c>
      <c r="I243" s="75" t="s">
        <v>2196</v>
      </c>
      <c r="J243" s="75" t="s">
        <v>2197</v>
      </c>
      <c r="K243" s="75" t="s">
        <v>136</v>
      </c>
      <c r="L243" s="75" t="s">
        <v>2198</v>
      </c>
      <c r="M243" s="75" t="s">
        <v>48</v>
      </c>
      <c r="P243" s="75" t="s">
        <v>49</v>
      </c>
      <c r="Q243" s="75" t="s">
        <v>49</v>
      </c>
      <c r="R243" s="75" t="s">
        <v>21</v>
      </c>
      <c r="T243" s="75" t="s">
        <v>23</v>
      </c>
      <c r="X243" s="75" t="s">
        <v>27</v>
      </c>
      <c r="Y243" s="75" t="s">
        <v>50</v>
      </c>
      <c r="Z243" s="75" t="s">
        <v>126</v>
      </c>
      <c r="AA243" s="75" t="s">
        <v>677</v>
      </c>
      <c r="AB243" s="75" t="s">
        <v>53</v>
      </c>
      <c r="AC243" s="75" t="s">
        <v>1143</v>
      </c>
      <c r="AD243" s="75" t="s">
        <v>55</v>
      </c>
      <c r="AE243" s="75" t="s">
        <v>56</v>
      </c>
      <c r="AF243" s="75" t="s">
        <v>57</v>
      </c>
      <c r="AG243" s="75" t="s">
        <v>1142</v>
      </c>
      <c r="AH243" s="75" t="s">
        <v>53</v>
      </c>
      <c r="AI243" s="75" t="s">
        <v>2199</v>
      </c>
      <c r="AJ243" s="75" t="s">
        <v>2200</v>
      </c>
    </row>
    <row r="244" spans="1:36" ht="25.5">
      <c r="A244" s="75" t="s">
        <v>2201</v>
      </c>
      <c r="B244" s="75" t="s">
        <v>2202</v>
      </c>
      <c r="C244" s="75" t="s">
        <v>2203</v>
      </c>
      <c r="D244" s="76" t="s">
        <v>2204</v>
      </c>
      <c r="E244" s="76">
        <f t="shared" si="17"/>
        <v>404</v>
      </c>
      <c r="F244" s="76">
        <f>VLOOKUP(A244,UsebyCode,4,FALSE)</f>
        <v>37</v>
      </c>
      <c r="G244" s="111">
        <f t="shared" si="14"/>
        <v>10.918918918918919</v>
      </c>
      <c r="I244" s="75" t="s">
        <v>2205</v>
      </c>
      <c r="J244" s="75" t="s">
        <v>2206</v>
      </c>
      <c r="K244" s="75" t="s">
        <v>136</v>
      </c>
      <c r="L244" s="75" t="s">
        <v>2207</v>
      </c>
      <c r="M244" s="75" t="s">
        <v>70</v>
      </c>
      <c r="N244" s="67" t="s">
        <v>1369</v>
      </c>
      <c r="O244" s="67" t="s">
        <v>49</v>
      </c>
      <c r="P244" s="75" t="s">
        <v>49</v>
      </c>
      <c r="Q244" s="75" t="s">
        <v>49</v>
      </c>
      <c r="R244" s="75" t="s">
        <v>21</v>
      </c>
      <c r="T244" s="75" t="s">
        <v>23</v>
      </c>
      <c r="X244" s="75" t="s">
        <v>27</v>
      </c>
      <c r="Y244" s="75" t="s">
        <v>50</v>
      </c>
      <c r="Z244" s="75" t="s">
        <v>465</v>
      </c>
      <c r="AA244" s="75" t="s">
        <v>466</v>
      </c>
      <c r="AB244" s="75" t="s">
        <v>53</v>
      </c>
      <c r="AC244" s="75" t="s">
        <v>2208</v>
      </c>
      <c r="AD244" s="75" t="s">
        <v>55</v>
      </c>
      <c r="AE244" s="75" t="s">
        <v>56</v>
      </c>
      <c r="AF244" s="75" t="s">
        <v>57</v>
      </c>
      <c r="AG244" s="75" t="s">
        <v>51</v>
      </c>
      <c r="AH244" s="75" t="s">
        <v>53</v>
      </c>
      <c r="AI244" s="75" t="s">
        <v>2209</v>
      </c>
      <c r="AJ244" s="75" t="s">
        <v>778</v>
      </c>
    </row>
    <row r="245" spans="1:36" ht="12.75">
      <c r="A245" s="75" t="s">
        <v>2210</v>
      </c>
      <c r="B245" s="75" t="s">
        <v>2211</v>
      </c>
      <c r="C245" s="75" t="s">
        <v>2212</v>
      </c>
      <c r="D245" s="76" t="s">
        <v>2213</v>
      </c>
      <c r="E245" s="76" t="e">
        <f>VLOOKUP(A245,WileyPrintPrice,4,FALSE)</f>
        <v>#N/A</v>
      </c>
      <c r="F245" s="76">
        <f>VLOOKUP(A245,UsebyCode,4,FALSE)</f>
        <v>3877</v>
      </c>
      <c r="G245" s="111" t="e">
        <f t="shared" si="14"/>
        <v>#N/A</v>
      </c>
      <c r="I245" s="75" t="s">
        <v>2214</v>
      </c>
      <c r="J245" s="75" t="s">
        <v>2215</v>
      </c>
      <c r="K245" s="75" t="s">
        <v>68</v>
      </c>
      <c r="L245" s="75" t="s">
        <v>1326</v>
      </c>
      <c r="M245" s="75" t="s">
        <v>48</v>
      </c>
      <c r="P245" s="75" t="s">
        <v>49</v>
      </c>
      <c r="Q245" s="75" t="s">
        <v>49</v>
      </c>
      <c r="R245" s="75" t="s">
        <v>21</v>
      </c>
      <c r="S245" s="75" t="s">
        <v>22</v>
      </c>
      <c r="U245" s="75" t="s">
        <v>24</v>
      </c>
      <c r="X245" s="75" t="s">
        <v>27</v>
      </c>
      <c r="Y245" s="75" t="s">
        <v>50</v>
      </c>
      <c r="Z245" s="75" t="s">
        <v>1587</v>
      </c>
      <c r="AA245" s="75" t="s">
        <v>2216</v>
      </c>
      <c r="AB245" s="75" t="s">
        <v>308</v>
      </c>
      <c r="AI245" s="75" t="s">
        <v>2153</v>
      </c>
      <c r="AJ245" s="75" t="s">
        <v>2217</v>
      </c>
    </row>
    <row r="246" spans="1:36" ht="12.75">
      <c r="A246" s="75" t="s">
        <v>2218</v>
      </c>
      <c r="B246" s="75" t="s">
        <v>2219</v>
      </c>
      <c r="C246" s="75" t="s">
        <v>2220</v>
      </c>
      <c r="D246" s="76" t="s">
        <v>2221</v>
      </c>
      <c r="E246" s="76" t="e">
        <f>VLOOKUP(A246,WileyPrintPrice,4,FALSE)</f>
        <v>#N/A</v>
      </c>
      <c r="F246" s="76">
        <f>VLOOKUP(A246,UsebyCode,4,FALSE)</f>
        <v>69</v>
      </c>
      <c r="G246" s="111" t="e">
        <f t="shared" si="14"/>
        <v>#N/A</v>
      </c>
      <c r="I246" s="75" t="s">
        <v>2222</v>
      </c>
      <c r="J246" s="75" t="s">
        <v>2223</v>
      </c>
      <c r="K246" s="75" t="s">
        <v>68</v>
      </c>
      <c r="L246" s="75" t="s">
        <v>1326</v>
      </c>
      <c r="M246" s="75" t="s">
        <v>48</v>
      </c>
      <c r="P246" s="75" t="s">
        <v>49</v>
      </c>
      <c r="Q246" s="75" t="s">
        <v>49</v>
      </c>
      <c r="R246" s="67" t="s">
        <v>21</v>
      </c>
      <c r="S246" s="67" t="s">
        <v>22</v>
      </c>
      <c r="U246" s="67" t="s">
        <v>24</v>
      </c>
      <c r="V246" s="75"/>
      <c r="X246" s="67" t="s">
        <v>27</v>
      </c>
      <c r="Y246" s="75" t="s">
        <v>50</v>
      </c>
      <c r="Z246" s="75" t="s">
        <v>2224</v>
      </c>
      <c r="AA246" s="75" t="s">
        <v>1029</v>
      </c>
      <c r="AB246" s="75" t="s">
        <v>170</v>
      </c>
      <c r="AI246" s="75" t="s">
        <v>2153</v>
      </c>
      <c r="AJ246" s="75" t="s">
        <v>2225</v>
      </c>
    </row>
    <row r="247" spans="1:36" ht="12.75">
      <c r="A247" s="75" t="s">
        <v>2226</v>
      </c>
      <c r="C247" s="75" t="s">
        <v>2227</v>
      </c>
      <c r="D247" s="76" t="s">
        <v>2228</v>
      </c>
      <c r="E247" s="76" t="e">
        <f>VLOOKUP(A247,WileyPrintPrice,4,FALSE)</f>
        <v>#N/A</v>
      </c>
      <c r="F247" s="76">
        <f>VLOOKUP(A247,UsebyCode,4,FALSE)</f>
        <v>0</v>
      </c>
      <c r="G247" s="111" t="e">
        <f t="shared" si="14"/>
        <v>#N/A</v>
      </c>
      <c r="I247" s="75" t="s">
        <v>2229</v>
      </c>
      <c r="J247" s="75" t="s">
        <v>2230</v>
      </c>
      <c r="K247" s="75" t="s">
        <v>68</v>
      </c>
      <c r="L247" s="75" t="s">
        <v>1326</v>
      </c>
      <c r="M247" s="75" t="s">
        <v>70</v>
      </c>
      <c r="N247" s="67" t="s">
        <v>71</v>
      </c>
      <c r="P247" s="75" t="s">
        <v>49</v>
      </c>
      <c r="Q247" s="75" t="s">
        <v>49</v>
      </c>
      <c r="V247" s="75" t="s">
        <v>109</v>
      </c>
      <c r="Y247" s="75" t="s">
        <v>414</v>
      </c>
      <c r="Z247" s="75" t="s">
        <v>56</v>
      </c>
      <c r="AA247" s="75" t="s">
        <v>59</v>
      </c>
      <c r="AB247" s="75" t="s">
        <v>75</v>
      </c>
      <c r="AJ247" s="75"/>
    </row>
    <row r="248" spans="1:36" ht="25.5">
      <c r="A248" s="75" t="s">
        <v>2231</v>
      </c>
      <c r="B248" s="75" t="s">
        <v>2232</v>
      </c>
      <c r="C248" s="75" t="s">
        <v>2233</v>
      </c>
      <c r="D248" s="76" t="s">
        <v>2234</v>
      </c>
      <c r="E248" s="76">
        <f>VLOOKUP(A248,WileyOnlinePrice,4,FALSE)</f>
        <v>6674</v>
      </c>
      <c r="F248" s="76">
        <f>VLOOKUP(A248,UsebyCode,4,FALSE)</f>
        <v>38</v>
      </c>
      <c r="G248" s="111">
        <f t="shared" si="14"/>
        <v>175.63157894736841</v>
      </c>
      <c r="I248" s="75" t="s">
        <v>2235</v>
      </c>
      <c r="J248" s="75" t="s">
        <v>2236</v>
      </c>
      <c r="K248" s="75" t="s">
        <v>68</v>
      </c>
      <c r="L248" s="75" t="s">
        <v>926</v>
      </c>
      <c r="M248" s="75" t="s">
        <v>48</v>
      </c>
      <c r="P248" s="75" t="s">
        <v>49</v>
      </c>
      <c r="Q248" s="75" t="s">
        <v>49</v>
      </c>
      <c r="R248" s="75" t="s">
        <v>21</v>
      </c>
      <c r="S248" s="75" t="s">
        <v>22</v>
      </c>
      <c r="U248" s="75" t="s">
        <v>24</v>
      </c>
      <c r="X248" s="75" t="s">
        <v>27</v>
      </c>
      <c r="Y248" s="75" t="s">
        <v>57</v>
      </c>
      <c r="Z248" s="75" t="s">
        <v>84</v>
      </c>
      <c r="AA248" s="75" t="s">
        <v>2237</v>
      </c>
      <c r="AB248" s="75" t="s">
        <v>715</v>
      </c>
      <c r="AC248" s="75" t="s">
        <v>1478</v>
      </c>
      <c r="AD248" s="75" t="s">
        <v>55</v>
      </c>
      <c r="AE248" s="75" t="s">
        <v>56</v>
      </c>
      <c r="AF248" s="75" t="s">
        <v>503</v>
      </c>
      <c r="AG248" s="75" t="s">
        <v>88</v>
      </c>
      <c r="AH248" s="75" t="s">
        <v>53</v>
      </c>
      <c r="AI248" s="75" t="s">
        <v>2238</v>
      </c>
      <c r="AJ248" s="75" t="s">
        <v>2239</v>
      </c>
    </row>
    <row r="249" spans="1:36" ht="12.75">
      <c r="A249" s="75" t="s">
        <v>2240</v>
      </c>
      <c r="C249" s="75" t="s">
        <v>2241</v>
      </c>
      <c r="D249" s="76" t="s">
        <v>2242</v>
      </c>
      <c r="E249" s="76" t="e">
        <f>VLOOKUP(A249,WileyPrintPrice,4,FALSE)</f>
        <v>#N/A</v>
      </c>
      <c r="F249" s="76">
        <f>VLOOKUP(A249,UsebyCode,4,FALSE)</f>
        <v>9</v>
      </c>
      <c r="G249" s="111" t="e">
        <f t="shared" si="14"/>
        <v>#N/A</v>
      </c>
      <c r="I249" s="75" t="s">
        <v>2243</v>
      </c>
      <c r="J249" s="75" t="s">
        <v>2244</v>
      </c>
      <c r="K249" s="75" t="s">
        <v>333</v>
      </c>
      <c r="L249" s="75" t="s">
        <v>1612</v>
      </c>
      <c r="M249" s="75" t="s">
        <v>70</v>
      </c>
      <c r="N249" s="67" t="s">
        <v>71</v>
      </c>
      <c r="P249" s="75" t="s">
        <v>108</v>
      </c>
      <c r="Q249" s="75" t="s">
        <v>49</v>
      </c>
      <c r="R249" s="67" t="s">
        <v>21</v>
      </c>
      <c r="S249" s="67" t="s">
        <v>22</v>
      </c>
      <c r="V249" s="75"/>
      <c r="X249" s="67" t="s">
        <v>27</v>
      </c>
      <c r="Y249" s="75" t="s">
        <v>326</v>
      </c>
      <c r="Z249" s="75" t="s">
        <v>56</v>
      </c>
      <c r="AA249" s="75" t="s">
        <v>327</v>
      </c>
      <c r="AB249" s="75" t="s">
        <v>86</v>
      </c>
      <c r="AJ249" s="75"/>
    </row>
    <row r="250" spans="1:36" ht="12.75">
      <c r="A250" s="75" t="s">
        <v>2245</v>
      </c>
      <c r="B250" s="75" t="s">
        <v>2246</v>
      </c>
      <c r="C250" s="75" t="s">
        <v>2247</v>
      </c>
      <c r="D250" s="76" t="s">
        <v>2248</v>
      </c>
      <c r="E250" s="76">
        <f>VLOOKUP(A250,WileyOnlinePrice,4,FALSE)</f>
        <v>4305</v>
      </c>
      <c r="F250" s="76">
        <f>VLOOKUP(A250,UsebyCode,4,FALSE)</f>
        <v>92</v>
      </c>
      <c r="G250" s="111">
        <f t="shared" si="14"/>
        <v>46.793478260869563</v>
      </c>
      <c r="I250" s="75" t="s">
        <v>2249</v>
      </c>
      <c r="J250" s="75" t="s">
        <v>2250</v>
      </c>
      <c r="K250" s="75" t="s">
        <v>280</v>
      </c>
      <c r="L250" s="75" t="s">
        <v>2251</v>
      </c>
      <c r="M250" s="75" t="s">
        <v>70</v>
      </c>
      <c r="N250" s="67" t="s">
        <v>71</v>
      </c>
      <c r="O250" s="67" t="s">
        <v>49</v>
      </c>
      <c r="P250" s="75" t="s">
        <v>49</v>
      </c>
      <c r="Q250" s="75" t="s">
        <v>49</v>
      </c>
      <c r="R250" s="75" t="s">
        <v>21</v>
      </c>
      <c r="S250" s="75" t="s">
        <v>22</v>
      </c>
      <c r="U250" s="75" t="s">
        <v>24</v>
      </c>
      <c r="X250" s="75" t="s">
        <v>27</v>
      </c>
      <c r="Y250" s="75" t="s">
        <v>57</v>
      </c>
      <c r="Z250" s="75" t="s">
        <v>715</v>
      </c>
      <c r="AA250" s="75" t="s">
        <v>84</v>
      </c>
      <c r="AB250" s="75" t="s">
        <v>127</v>
      </c>
      <c r="AC250" s="75" t="s">
        <v>171</v>
      </c>
      <c r="AD250" s="75" t="s">
        <v>55</v>
      </c>
      <c r="AE250" s="75" t="s">
        <v>56</v>
      </c>
      <c r="AF250" s="75" t="s">
        <v>503</v>
      </c>
      <c r="AG250" s="75" t="s">
        <v>73</v>
      </c>
      <c r="AH250" s="75" t="s">
        <v>53</v>
      </c>
      <c r="AJ250" s="75" t="s">
        <v>2252</v>
      </c>
    </row>
    <row r="251" spans="1:36" ht="12.75">
      <c r="A251" s="75" t="s">
        <v>2253</v>
      </c>
      <c r="B251" s="75" t="s">
        <v>2254</v>
      </c>
      <c r="C251" s="75" t="s">
        <v>2255</v>
      </c>
      <c r="D251" s="76" t="s">
        <v>2256</v>
      </c>
      <c r="E251" s="76">
        <f>VLOOKUP(A251,WileyOnlinePrice,4,FALSE)</f>
        <v>1782</v>
      </c>
      <c r="F251" s="76">
        <f>VLOOKUP(A251,UsebyCode,4,FALSE)</f>
        <v>359</v>
      </c>
      <c r="G251" s="111">
        <f t="shared" si="14"/>
        <v>4.9637883008356543</v>
      </c>
      <c r="I251" s="75" t="s">
        <v>2257</v>
      </c>
      <c r="J251" s="75" t="s">
        <v>2258</v>
      </c>
      <c r="K251" s="75" t="s">
        <v>280</v>
      </c>
      <c r="L251" s="75" t="s">
        <v>1675</v>
      </c>
      <c r="M251" s="75" t="s">
        <v>70</v>
      </c>
      <c r="N251" s="67" t="s">
        <v>71</v>
      </c>
      <c r="O251" s="67" t="s">
        <v>49</v>
      </c>
      <c r="P251" s="75" t="s">
        <v>49</v>
      </c>
      <c r="Q251" s="75" t="s">
        <v>49</v>
      </c>
      <c r="R251" s="75" t="s">
        <v>21</v>
      </c>
      <c r="S251" s="75" t="s">
        <v>22</v>
      </c>
      <c r="U251" s="75" t="s">
        <v>24</v>
      </c>
      <c r="X251" s="75" t="s">
        <v>27</v>
      </c>
      <c r="Y251" s="75" t="s">
        <v>50</v>
      </c>
      <c r="Z251" s="75" t="s">
        <v>358</v>
      </c>
      <c r="AA251" s="75" t="s">
        <v>543</v>
      </c>
      <c r="AB251" s="75" t="s">
        <v>170</v>
      </c>
      <c r="AC251" s="75" t="s">
        <v>180</v>
      </c>
      <c r="AF251" s="75" t="s">
        <v>57</v>
      </c>
      <c r="AI251" s="75" t="s">
        <v>2259</v>
      </c>
      <c r="AJ251" s="75" t="s">
        <v>2260</v>
      </c>
    </row>
    <row r="252" spans="1:36" ht="12.75">
      <c r="A252" s="75" t="s">
        <v>2261</v>
      </c>
      <c r="B252" s="75" t="s">
        <v>2262</v>
      </c>
      <c r="C252" s="75" t="s">
        <v>2263</v>
      </c>
      <c r="D252" s="76" t="s">
        <v>2264</v>
      </c>
      <c r="E252" s="76">
        <f>VLOOKUP(A252,WileyOnlinePrice,4,FALSE)</f>
        <v>2841</v>
      </c>
      <c r="F252" s="76">
        <f>VLOOKUP(A252,UsebyCode,4,FALSE)</f>
        <v>1165</v>
      </c>
      <c r="G252" s="111">
        <f t="shared" si="14"/>
        <v>2.4386266094420601</v>
      </c>
      <c r="I252" s="75" t="s">
        <v>2265</v>
      </c>
      <c r="J252" s="75" t="s">
        <v>2266</v>
      </c>
      <c r="K252" s="75" t="s">
        <v>280</v>
      </c>
      <c r="L252" s="75" t="s">
        <v>2267</v>
      </c>
      <c r="M252" s="75" t="s">
        <v>70</v>
      </c>
      <c r="N252" s="67" t="s">
        <v>71</v>
      </c>
      <c r="P252" s="75" t="s">
        <v>49</v>
      </c>
      <c r="Q252" s="75" t="s">
        <v>49</v>
      </c>
      <c r="R252" s="75" t="s">
        <v>21</v>
      </c>
      <c r="S252" s="75" t="s">
        <v>22</v>
      </c>
      <c r="U252" s="75" t="s">
        <v>24</v>
      </c>
      <c r="X252" s="75" t="s">
        <v>27</v>
      </c>
      <c r="Y252" s="75" t="s">
        <v>317</v>
      </c>
      <c r="Z252" s="75" t="s">
        <v>56</v>
      </c>
      <c r="AA252" s="75" t="s">
        <v>358</v>
      </c>
      <c r="AB252" s="75" t="s">
        <v>170</v>
      </c>
      <c r="AJ252" s="75" t="s">
        <v>2268</v>
      </c>
    </row>
    <row r="253" spans="1:36" ht="12.75">
      <c r="A253" s="75" t="s">
        <v>2269</v>
      </c>
      <c r="B253" s="75" t="s">
        <v>2270</v>
      </c>
      <c r="C253" s="75" t="s">
        <v>2271</v>
      </c>
      <c r="D253" s="76" t="s">
        <v>2272</v>
      </c>
      <c r="E253" s="76">
        <f>VLOOKUP(A253,WileyOnlinePrice,4,FALSE)</f>
        <v>986</v>
      </c>
      <c r="F253" s="76">
        <f>VLOOKUP(A253,UsebyCode,4,FALSE)</f>
        <v>47</v>
      </c>
      <c r="G253" s="111">
        <f t="shared" si="14"/>
        <v>20.978723404255319</v>
      </c>
      <c r="I253" s="75" t="s">
        <v>2273</v>
      </c>
      <c r="J253" s="75" t="s">
        <v>2274</v>
      </c>
      <c r="K253" s="75" t="s">
        <v>785</v>
      </c>
      <c r="L253" s="75" t="s">
        <v>2275</v>
      </c>
      <c r="M253" s="75" t="s">
        <v>48</v>
      </c>
      <c r="P253" s="75" t="s">
        <v>49</v>
      </c>
      <c r="Q253" s="75" t="s">
        <v>49</v>
      </c>
      <c r="R253" s="75" t="s">
        <v>21</v>
      </c>
      <c r="T253" s="75" t="s">
        <v>23</v>
      </c>
      <c r="X253" s="75" t="s">
        <v>27</v>
      </c>
      <c r="Y253" s="75" t="s">
        <v>50</v>
      </c>
      <c r="Z253" s="75" t="s">
        <v>1142</v>
      </c>
      <c r="AA253" s="75" t="s">
        <v>189</v>
      </c>
      <c r="AB253" s="75" t="s">
        <v>53</v>
      </c>
      <c r="AC253" s="75" t="s">
        <v>2152</v>
      </c>
      <c r="AD253" s="75" t="s">
        <v>55</v>
      </c>
      <c r="AE253" s="75" t="s">
        <v>56</v>
      </c>
      <c r="AF253" s="75" t="s">
        <v>57</v>
      </c>
      <c r="AG253" s="75" t="s">
        <v>112</v>
      </c>
      <c r="AH253" s="75" t="s">
        <v>53</v>
      </c>
      <c r="AJ253" s="75" t="s">
        <v>2276</v>
      </c>
    </row>
    <row r="254" spans="1:36" ht="12.75">
      <c r="A254" s="75" t="s">
        <v>2277</v>
      </c>
      <c r="B254" s="75" t="s">
        <v>2278</v>
      </c>
      <c r="C254" s="75" t="s">
        <v>2279</v>
      </c>
      <c r="D254" s="76" t="s">
        <v>2280</v>
      </c>
      <c r="E254" s="76">
        <f>VLOOKUP(A254,WileyOnlinePrice,4,FALSE)</f>
        <v>1339</v>
      </c>
      <c r="F254" s="76">
        <f>VLOOKUP(A254,UsebyCode,4,FALSE)</f>
        <v>0</v>
      </c>
      <c r="G254" s="111" t="e">
        <f t="shared" si="14"/>
        <v>#DIV/0!</v>
      </c>
      <c r="H254" s="75" t="s">
        <v>322</v>
      </c>
      <c r="I254" s="75" t="s">
        <v>2281</v>
      </c>
      <c r="J254" s="75" t="s">
        <v>2282</v>
      </c>
      <c r="K254" s="75" t="s">
        <v>512</v>
      </c>
      <c r="L254" s="75" t="s">
        <v>2283</v>
      </c>
      <c r="M254" s="75" t="s">
        <v>48</v>
      </c>
      <c r="P254" s="75" t="s">
        <v>49</v>
      </c>
      <c r="Q254" s="75" t="s">
        <v>49</v>
      </c>
      <c r="V254" s="75" t="s">
        <v>109</v>
      </c>
      <c r="Y254" s="75" t="s">
        <v>57</v>
      </c>
      <c r="Z254" s="75" t="s">
        <v>869</v>
      </c>
      <c r="AA254" s="75" t="s">
        <v>1619</v>
      </c>
      <c r="AB254" s="75" t="s">
        <v>75</v>
      </c>
      <c r="AI254" s="75" t="s">
        <v>2284</v>
      </c>
      <c r="AJ254" s="75"/>
    </row>
    <row r="255" spans="1:36" ht="12.75">
      <c r="A255" s="75">
        <v>2268</v>
      </c>
      <c r="B255" s="75" t="s">
        <v>2285</v>
      </c>
      <c r="C255" s="75" t="s">
        <v>2286</v>
      </c>
      <c r="D255" s="76" t="s">
        <v>2287</v>
      </c>
      <c r="E255" s="76" t="e">
        <f>VLOOKUP(A255,WileyPrintPrice,4,FALSE)</f>
        <v>#N/A</v>
      </c>
      <c r="F255" s="76">
        <f>VLOOKUP(A255,UsebyCode,4,FALSE)</f>
        <v>1186</v>
      </c>
      <c r="G255" s="111" t="e">
        <f t="shared" si="14"/>
        <v>#N/A</v>
      </c>
      <c r="I255" s="75" t="s">
        <v>2288</v>
      </c>
      <c r="J255" s="75" t="s">
        <v>2289</v>
      </c>
      <c r="K255" s="75" t="s">
        <v>426</v>
      </c>
      <c r="L255" s="75" t="s">
        <v>2290</v>
      </c>
      <c r="M255" s="75" t="s">
        <v>70</v>
      </c>
      <c r="N255" s="67" t="s">
        <v>71</v>
      </c>
      <c r="O255" s="67" t="s">
        <v>49</v>
      </c>
      <c r="P255" s="75" t="s">
        <v>49</v>
      </c>
      <c r="Q255" s="75" t="s">
        <v>49</v>
      </c>
      <c r="R255" s="67" t="s">
        <v>21</v>
      </c>
      <c r="S255" s="67" t="s">
        <v>22</v>
      </c>
      <c r="V255" s="75"/>
      <c r="X255" s="75" t="s">
        <v>27</v>
      </c>
      <c r="Y255" s="75" t="s">
        <v>138</v>
      </c>
      <c r="Z255" s="75" t="s">
        <v>56</v>
      </c>
      <c r="AA255" s="75" t="s">
        <v>564</v>
      </c>
      <c r="AB255" s="75" t="s">
        <v>308</v>
      </c>
      <c r="AI255" s="75" t="s">
        <v>1606</v>
      </c>
      <c r="AJ255" s="75" t="s">
        <v>2291</v>
      </c>
    </row>
    <row r="256" spans="1:36" ht="12.75">
      <c r="A256" s="75" t="s">
        <v>2292</v>
      </c>
      <c r="C256" s="75" t="s">
        <v>2293</v>
      </c>
      <c r="D256" s="76" t="s">
        <v>2294</v>
      </c>
      <c r="E256" s="76" t="e">
        <f>VLOOKUP(A256,WileyPrintPrice,4,FALSE)</f>
        <v>#N/A</v>
      </c>
      <c r="F256" s="76">
        <f>VLOOKUP(A256,UsebyCode,4,FALSE)</f>
        <v>68</v>
      </c>
      <c r="G256" s="111" t="e">
        <f t="shared" si="14"/>
        <v>#N/A</v>
      </c>
      <c r="H256" s="75" t="s">
        <v>322</v>
      </c>
      <c r="I256" s="75" t="s">
        <v>2295</v>
      </c>
      <c r="J256" s="75" t="s">
        <v>2296</v>
      </c>
      <c r="K256" s="75" t="s">
        <v>426</v>
      </c>
      <c r="L256" s="75" t="s">
        <v>539</v>
      </c>
      <c r="M256" s="75" t="s">
        <v>70</v>
      </c>
      <c r="N256" s="67" t="s">
        <v>71</v>
      </c>
      <c r="P256" s="75" t="s">
        <v>49</v>
      </c>
      <c r="Q256" s="75" t="s">
        <v>49</v>
      </c>
      <c r="R256" s="67" t="s">
        <v>21</v>
      </c>
      <c r="S256" s="67" t="s">
        <v>22</v>
      </c>
      <c r="V256" s="75"/>
      <c r="X256" s="67" t="s">
        <v>27</v>
      </c>
      <c r="Y256" s="75" t="s">
        <v>110</v>
      </c>
      <c r="Z256" s="75" t="s">
        <v>56</v>
      </c>
      <c r="AA256" s="75" t="s">
        <v>75</v>
      </c>
      <c r="AB256" s="75" t="s">
        <v>75</v>
      </c>
      <c r="AI256" s="75" t="s">
        <v>834</v>
      </c>
      <c r="AJ256" s="75"/>
    </row>
    <row r="257" spans="1:36" ht="12.75">
      <c r="A257" s="75">
        <v>2491</v>
      </c>
      <c r="B257" s="75" t="s">
        <v>2297</v>
      </c>
      <c r="C257" s="75" t="s">
        <v>2298</v>
      </c>
      <c r="D257" s="76" t="s">
        <v>2299</v>
      </c>
      <c r="E257" s="76" t="e">
        <f>VLOOKUP(A257,WileyPrintPrice,4,FALSE)</f>
        <v>#N/A</v>
      </c>
      <c r="F257" s="76">
        <f>VLOOKUP(A257,UsebyCode,4,FALSE)</f>
        <v>530</v>
      </c>
      <c r="G257" s="111" t="e">
        <f t="shared" si="14"/>
        <v>#N/A</v>
      </c>
      <c r="H257" s="75" t="s">
        <v>322</v>
      </c>
      <c r="I257" s="75" t="s">
        <v>2300</v>
      </c>
      <c r="J257" s="75" t="s">
        <v>2301</v>
      </c>
      <c r="K257" s="75" t="s">
        <v>426</v>
      </c>
      <c r="L257" s="75" t="s">
        <v>2302</v>
      </c>
      <c r="M257" s="75" t="s">
        <v>70</v>
      </c>
      <c r="N257" s="67" t="s">
        <v>71</v>
      </c>
      <c r="O257" s="67" t="s">
        <v>49</v>
      </c>
      <c r="P257" s="75" t="s">
        <v>49</v>
      </c>
      <c r="Q257" s="75" t="s">
        <v>49</v>
      </c>
      <c r="R257" s="67" t="s">
        <v>21</v>
      </c>
      <c r="S257" s="67" t="s">
        <v>22</v>
      </c>
      <c r="V257" s="75"/>
      <c r="X257" s="75" t="s">
        <v>27</v>
      </c>
      <c r="Y257" s="75" t="s">
        <v>1066</v>
      </c>
      <c r="Z257" s="75" t="s">
        <v>56</v>
      </c>
      <c r="AA257" s="75" t="s">
        <v>574</v>
      </c>
      <c r="AB257" s="75" t="s">
        <v>308</v>
      </c>
      <c r="AI257" s="75" t="s">
        <v>1606</v>
      </c>
      <c r="AJ257" s="75" t="s">
        <v>2303</v>
      </c>
    </row>
    <row r="258" spans="1:36" ht="12.75">
      <c r="A258" s="75" t="s">
        <v>2304</v>
      </c>
      <c r="C258" s="75" t="s">
        <v>2305</v>
      </c>
      <c r="D258" s="76" t="s">
        <v>2306</v>
      </c>
      <c r="E258" s="76" t="e">
        <f>VLOOKUP(A258,WileyPrintPrice,4,FALSE)</f>
        <v>#N/A</v>
      </c>
      <c r="F258" s="76">
        <f>VLOOKUP(A258,UsebyCode,4,FALSE)</f>
        <v>323</v>
      </c>
      <c r="G258" s="111" t="e">
        <f t="shared" si="14"/>
        <v>#N/A</v>
      </c>
      <c r="H258" s="75" t="s">
        <v>322</v>
      </c>
      <c r="I258" s="75" t="s">
        <v>2307</v>
      </c>
      <c r="J258" s="75" t="s">
        <v>2308</v>
      </c>
      <c r="K258" s="75" t="s">
        <v>426</v>
      </c>
      <c r="L258" s="75" t="s">
        <v>2309</v>
      </c>
      <c r="M258" s="75" t="s">
        <v>70</v>
      </c>
      <c r="N258" s="67" t="s">
        <v>71</v>
      </c>
      <c r="P258" s="75" t="s">
        <v>49</v>
      </c>
      <c r="Q258" s="75" t="s">
        <v>49</v>
      </c>
      <c r="V258" s="75" t="s">
        <v>109</v>
      </c>
      <c r="Y258" s="75" t="s">
        <v>110</v>
      </c>
      <c r="Z258" s="75" t="s">
        <v>56</v>
      </c>
      <c r="AA258" s="75" t="s">
        <v>75</v>
      </c>
      <c r="AB258" s="75" t="s">
        <v>308</v>
      </c>
      <c r="AI258" s="75" t="s">
        <v>1606</v>
      </c>
      <c r="AJ258" s="75" t="s">
        <v>2310</v>
      </c>
    </row>
    <row r="259" spans="1:36" ht="12.75">
      <c r="A259" s="75" t="s">
        <v>2311</v>
      </c>
      <c r="B259" s="75" t="s">
        <v>2312</v>
      </c>
      <c r="C259" s="75" t="s">
        <v>2313</v>
      </c>
      <c r="D259" s="76" t="s">
        <v>2314</v>
      </c>
      <c r="E259" s="76">
        <f>VLOOKUP(A259,WileyOnlinePrice,4,FALSE)</f>
        <v>2740</v>
      </c>
      <c r="F259" s="76">
        <f>VLOOKUP(A259,UsebyCode,4,FALSE)</f>
        <v>0</v>
      </c>
      <c r="G259" s="111" t="e">
        <f t="shared" si="14"/>
        <v>#DIV/0!</v>
      </c>
      <c r="I259" s="75" t="s">
        <v>2315</v>
      </c>
      <c r="J259" s="75" t="s">
        <v>2316</v>
      </c>
      <c r="K259" s="75" t="s">
        <v>280</v>
      </c>
      <c r="L259" s="75" t="s">
        <v>1658</v>
      </c>
      <c r="M259" s="75" t="s">
        <v>70</v>
      </c>
      <c r="N259" s="67" t="s">
        <v>71</v>
      </c>
      <c r="O259" s="67" t="s">
        <v>49</v>
      </c>
      <c r="P259" s="75" t="s">
        <v>49</v>
      </c>
      <c r="Q259" s="75" t="s">
        <v>49</v>
      </c>
      <c r="R259" s="75" t="s">
        <v>21</v>
      </c>
      <c r="S259" s="75" t="s">
        <v>22</v>
      </c>
      <c r="U259" s="75" t="s">
        <v>24</v>
      </c>
      <c r="X259" s="75" t="s">
        <v>27</v>
      </c>
      <c r="Y259" s="75" t="s">
        <v>50</v>
      </c>
      <c r="Z259" s="75" t="s">
        <v>1505</v>
      </c>
      <c r="AA259" s="75" t="s">
        <v>2237</v>
      </c>
      <c r="AB259" s="75" t="s">
        <v>170</v>
      </c>
      <c r="AC259" s="75" t="s">
        <v>814</v>
      </c>
      <c r="AD259" s="75" t="s">
        <v>55</v>
      </c>
      <c r="AE259" s="75" t="s">
        <v>56</v>
      </c>
      <c r="AF259" s="75" t="s">
        <v>57</v>
      </c>
      <c r="AG259" s="75" t="s">
        <v>555</v>
      </c>
      <c r="AH259" s="75" t="s">
        <v>75</v>
      </c>
      <c r="AJ259" s="75" t="s">
        <v>2317</v>
      </c>
    </row>
    <row r="260" spans="1:36" ht="12.75">
      <c r="A260" s="75">
        <v>2044</v>
      </c>
      <c r="B260" s="75" t="s">
        <v>2318</v>
      </c>
      <c r="C260" s="75" t="s">
        <v>2319</v>
      </c>
      <c r="D260" s="76" t="s">
        <v>2320</v>
      </c>
      <c r="E260" s="76" t="e">
        <f t="shared" ref="E260:E266" si="18">VLOOKUP(A260,WileyPrintPrice,4,FALSE)</f>
        <v>#N/A</v>
      </c>
      <c r="F260" s="76">
        <f>VLOOKUP(A260,UsebyCode,4,FALSE)</f>
        <v>185</v>
      </c>
      <c r="G260" s="111" t="e">
        <f t="shared" si="14"/>
        <v>#N/A</v>
      </c>
      <c r="I260" s="75" t="s">
        <v>2321</v>
      </c>
      <c r="J260" s="75" t="s">
        <v>2322</v>
      </c>
      <c r="K260" s="75" t="s">
        <v>426</v>
      </c>
      <c r="L260" s="75" t="s">
        <v>539</v>
      </c>
      <c r="M260" s="75" t="s">
        <v>70</v>
      </c>
      <c r="N260" s="67" t="s">
        <v>2323</v>
      </c>
      <c r="O260" s="67" t="s">
        <v>49</v>
      </c>
      <c r="P260" s="75" t="s">
        <v>49</v>
      </c>
      <c r="Q260" s="75" t="s">
        <v>49</v>
      </c>
      <c r="R260" s="75" t="s">
        <v>21</v>
      </c>
      <c r="S260" s="75" t="s">
        <v>22</v>
      </c>
      <c r="X260" s="75" t="s">
        <v>27</v>
      </c>
      <c r="Y260" s="75" t="s">
        <v>381</v>
      </c>
      <c r="Z260" s="75" t="s">
        <v>358</v>
      </c>
      <c r="AA260" s="75" t="s">
        <v>1131</v>
      </c>
      <c r="AB260" s="75" t="s">
        <v>170</v>
      </c>
      <c r="AC260" s="75" t="s">
        <v>576</v>
      </c>
      <c r="AD260" s="75" t="s">
        <v>2324</v>
      </c>
      <c r="AE260" s="75" t="s">
        <v>56</v>
      </c>
      <c r="AF260" s="75" t="s">
        <v>50</v>
      </c>
      <c r="AG260" s="75" t="s">
        <v>564</v>
      </c>
      <c r="AH260" s="75" t="s">
        <v>200</v>
      </c>
      <c r="AJ260" s="75" t="s">
        <v>2325</v>
      </c>
    </row>
    <row r="261" spans="1:36" ht="12.75">
      <c r="A261" s="75">
        <v>2006</v>
      </c>
      <c r="B261" s="75" t="s">
        <v>2326</v>
      </c>
      <c r="C261" s="75" t="s">
        <v>2327</v>
      </c>
      <c r="D261" s="76" t="s">
        <v>2328</v>
      </c>
      <c r="E261" s="76" t="e">
        <f t="shared" si="18"/>
        <v>#N/A</v>
      </c>
      <c r="F261" s="76">
        <f>VLOOKUP(A261,UsebyCode,4,FALSE)</f>
        <v>22</v>
      </c>
      <c r="G261" s="111" t="e">
        <f t="shared" si="14"/>
        <v>#N/A</v>
      </c>
      <c r="I261" s="75" t="s">
        <v>2329</v>
      </c>
      <c r="J261" s="75" t="s">
        <v>2330</v>
      </c>
      <c r="K261" s="75" t="s">
        <v>426</v>
      </c>
      <c r="L261" s="75" t="s">
        <v>829</v>
      </c>
      <c r="M261" s="75" t="s">
        <v>48</v>
      </c>
      <c r="P261" s="75" t="s">
        <v>49</v>
      </c>
      <c r="Q261" s="75" t="s">
        <v>49</v>
      </c>
      <c r="R261" s="75" t="s">
        <v>21</v>
      </c>
      <c r="S261" s="75" t="s">
        <v>22</v>
      </c>
      <c r="X261" s="75" t="s">
        <v>27</v>
      </c>
      <c r="Y261" s="75" t="s">
        <v>138</v>
      </c>
      <c r="Z261" s="75" t="s">
        <v>465</v>
      </c>
      <c r="AA261" s="75" t="s">
        <v>150</v>
      </c>
      <c r="AB261" s="75" t="s">
        <v>75</v>
      </c>
      <c r="AC261" s="75" t="s">
        <v>2331</v>
      </c>
      <c r="AD261" s="75" t="s">
        <v>55</v>
      </c>
      <c r="AE261" s="75" t="s">
        <v>56</v>
      </c>
      <c r="AF261" s="75" t="s">
        <v>317</v>
      </c>
      <c r="AG261" s="75" t="s">
        <v>51</v>
      </c>
      <c r="AH261" s="75" t="s">
        <v>75</v>
      </c>
      <c r="AI261" s="75" t="s">
        <v>834</v>
      </c>
      <c r="AJ261" s="75" t="s">
        <v>2332</v>
      </c>
    </row>
    <row r="262" spans="1:36" ht="12.75">
      <c r="A262" s="75">
        <v>2004</v>
      </c>
      <c r="B262" s="75" t="s">
        <v>2333</v>
      </c>
      <c r="C262" s="75" t="s">
        <v>2334</v>
      </c>
      <c r="D262" s="76" t="s">
        <v>2335</v>
      </c>
      <c r="E262" s="76" t="e">
        <f t="shared" si="18"/>
        <v>#N/A</v>
      </c>
      <c r="F262" s="76">
        <f>VLOOKUP(A262,UsebyCode,4,FALSE)</f>
        <v>82</v>
      </c>
      <c r="G262" s="111" t="e">
        <f t="shared" si="14"/>
        <v>#N/A</v>
      </c>
      <c r="I262" s="75" t="s">
        <v>2336</v>
      </c>
      <c r="J262" s="75" t="s">
        <v>2337</v>
      </c>
      <c r="K262" s="75" t="s">
        <v>426</v>
      </c>
      <c r="L262" s="75" t="s">
        <v>539</v>
      </c>
      <c r="M262" s="75" t="s">
        <v>48</v>
      </c>
      <c r="P262" s="75" t="s">
        <v>49</v>
      </c>
      <c r="Q262" s="75" t="s">
        <v>49</v>
      </c>
      <c r="R262" s="75" t="s">
        <v>21</v>
      </c>
      <c r="S262" s="75" t="s">
        <v>22</v>
      </c>
      <c r="X262" s="75" t="s">
        <v>27</v>
      </c>
      <c r="Y262" s="75" t="s">
        <v>138</v>
      </c>
      <c r="Z262" s="75" t="s">
        <v>1709</v>
      </c>
      <c r="AA262" s="75" t="s">
        <v>298</v>
      </c>
      <c r="AB262" s="75" t="s">
        <v>574</v>
      </c>
      <c r="AC262" s="75" t="s">
        <v>1506</v>
      </c>
      <c r="AD262" s="75" t="s">
        <v>2338</v>
      </c>
      <c r="AE262" s="75" t="s">
        <v>125</v>
      </c>
      <c r="AF262" s="75" t="s">
        <v>317</v>
      </c>
      <c r="AG262" s="75" t="s">
        <v>139</v>
      </c>
      <c r="AH262" s="75" t="s">
        <v>170</v>
      </c>
      <c r="AI262" s="75" t="s">
        <v>834</v>
      </c>
      <c r="AJ262" s="75" t="s">
        <v>2339</v>
      </c>
    </row>
    <row r="263" spans="1:36" ht="12.75">
      <c r="A263" s="75" t="s">
        <v>2340</v>
      </c>
      <c r="B263" s="75"/>
      <c r="C263" s="75" t="s">
        <v>2341</v>
      </c>
      <c r="D263" s="76" t="s">
        <v>2342</v>
      </c>
      <c r="E263" s="76" t="e">
        <f t="shared" si="18"/>
        <v>#N/A</v>
      </c>
      <c r="F263" s="76">
        <f>VLOOKUP(A263,UsebyCode,4,FALSE)</f>
        <v>29</v>
      </c>
      <c r="G263" s="111" t="e">
        <f t="shared" ref="G263:G326" si="19">(E263/F263)</f>
        <v>#N/A</v>
      </c>
      <c r="H263" s="67" t="s">
        <v>322</v>
      </c>
      <c r="I263" s="75" t="s">
        <v>2343</v>
      </c>
      <c r="J263" s="75" t="s">
        <v>2344</v>
      </c>
      <c r="K263" s="75" t="s">
        <v>426</v>
      </c>
      <c r="L263" s="75" t="s">
        <v>2345</v>
      </c>
      <c r="M263" s="75" t="s">
        <v>70</v>
      </c>
      <c r="P263" s="75" t="s">
        <v>49</v>
      </c>
      <c r="Q263" s="75" t="s">
        <v>49</v>
      </c>
      <c r="R263" s="75"/>
      <c r="S263" s="75"/>
      <c r="V263" s="67" t="s">
        <v>109</v>
      </c>
      <c r="X263" s="75"/>
      <c r="Y263" s="75" t="s">
        <v>326</v>
      </c>
      <c r="Z263" s="75" t="s">
        <v>56</v>
      </c>
      <c r="AA263" s="75" t="s">
        <v>327</v>
      </c>
      <c r="AB263" s="75" t="s">
        <v>170</v>
      </c>
      <c r="AC263" s="75"/>
      <c r="AD263" s="75"/>
      <c r="AE263" s="75"/>
      <c r="AF263" s="75"/>
      <c r="AG263" s="75"/>
      <c r="AH263" s="75"/>
      <c r="AI263" s="75" t="s">
        <v>1606</v>
      </c>
      <c r="AJ263" s="75"/>
    </row>
    <row r="264" spans="1:36" ht="12.75">
      <c r="A264" s="75">
        <v>2111</v>
      </c>
      <c r="B264" s="75" t="s">
        <v>2346</v>
      </c>
      <c r="C264" s="75" t="s">
        <v>2347</v>
      </c>
      <c r="D264" s="76" t="s">
        <v>2348</v>
      </c>
      <c r="E264" s="76" t="e">
        <f t="shared" si="18"/>
        <v>#N/A</v>
      </c>
      <c r="F264" s="76">
        <f>VLOOKUP(A264,UsebyCode,4,FALSE)</f>
        <v>4057</v>
      </c>
      <c r="G264" s="111" t="e">
        <f t="shared" si="19"/>
        <v>#N/A</v>
      </c>
      <c r="I264" s="75" t="s">
        <v>2349</v>
      </c>
      <c r="J264" s="75" t="s">
        <v>2350</v>
      </c>
      <c r="K264" s="75" t="s">
        <v>426</v>
      </c>
      <c r="L264" s="75" t="s">
        <v>829</v>
      </c>
      <c r="M264" s="75" t="s">
        <v>70</v>
      </c>
      <c r="N264" s="67" t="s">
        <v>2323</v>
      </c>
      <c r="O264" s="67" t="s">
        <v>49</v>
      </c>
      <c r="P264" s="75" t="s">
        <v>49</v>
      </c>
      <c r="Q264" s="75" t="s">
        <v>49</v>
      </c>
      <c r="R264" s="75" t="s">
        <v>21</v>
      </c>
      <c r="S264" s="75" t="s">
        <v>22</v>
      </c>
      <c r="X264" s="75" t="s">
        <v>27</v>
      </c>
      <c r="Y264" s="75" t="s">
        <v>381</v>
      </c>
      <c r="Z264" s="75" t="s">
        <v>53</v>
      </c>
      <c r="AA264" s="75" t="s">
        <v>648</v>
      </c>
      <c r="AB264" s="75" t="s">
        <v>1709</v>
      </c>
      <c r="AC264" s="75" t="s">
        <v>503</v>
      </c>
      <c r="AD264" s="75" t="s">
        <v>55</v>
      </c>
      <c r="AE264" s="75" t="s">
        <v>56</v>
      </c>
      <c r="AF264" s="75" t="s">
        <v>50</v>
      </c>
      <c r="AG264" s="75" t="s">
        <v>327</v>
      </c>
      <c r="AH264" s="75" t="s">
        <v>170</v>
      </c>
      <c r="AI264" s="75" t="s">
        <v>1606</v>
      </c>
      <c r="AJ264" s="75" t="s">
        <v>2351</v>
      </c>
    </row>
    <row r="265" spans="1:36" ht="12.75">
      <c r="A265" s="75">
        <v>2451</v>
      </c>
      <c r="B265" s="75" t="s">
        <v>2352</v>
      </c>
      <c r="C265" s="75" t="s">
        <v>2353</v>
      </c>
      <c r="D265" s="76" t="s">
        <v>2354</v>
      </c>
      <c r="E265" s="76" t="e">
        <f t="shared" si="18"/>
        <v>#N/A</v>
      </c>
      <c r="F265" s="76">
        <f>VLOOKUP(A265,UsebyCode,4,FALSE)</f>
        <v>444</v>
      </c>
      <c r="G265" s="111" t="e">
        <f t="shared" si="19"/>
        <v>#N/A</v>
      </c>
      <c r="H265" s="75" t="s">
        <v>322</v>
      </c>
      <c r="I265" s="75" t="s">
        <v>2355</v>
      </c>
      <c r="J265" s="75" t="s">
        <v>2356</v>
      </c>
      <c r="K265" s="75" t="s">
        <v>426</v>
      </c>
      <c r="L265" s="75" t="s">
        <v>829</v>
      </c>
      <c r="M265" s="75" t="s">
        <v>70</v>
      </c>
      <c r="N265" s="67" t="s">
        <v>71</v>
      </c>
      <c r="O265" s="67" t="s">
        <v>49</v>
      </c>
      <c r="P265" s="75" t="s">
        <v>49</v>
      </c>
      <c r="Q265" s="75" t="s">
        <v>49</v>
      </c>
      <c r="R265" s="67" t="s">
        <v>21</v>
      </c>
      <c r="S265" s="67" t="s">
        <v>22</v>
      </c>
      <c r="V265" s="75"/>
      <c r="X265" s="75" t="s">
        <v>27</v>
      </c>
      <c r="Y265" s="75" t="s">
        <v>1256</v>
      </c>
      <c r="Z265" s="75" t="s">
        <v>56</v>
      </c>
      <c r="AA265" s="75" t="s">
        <v>715</v>
      </c>
      <c r="AB265" s="75" t="s">
        <v>308</v>
      </c>
      <c r="AI265" s="75" t="s">
        <v>1279</v>
      </c>
      <c r="AJ265" s="75" t="s">
        <v>2357</v>
      </c>
    </row>
    <row r="266" spans="1:36" ht="12.75">
      <c r="A266" s="75">
        <v>2136</v>
      </c>
      <c r="B266" s="75" t="s">
        <v>2358</v>
      </c>
      <c r="C266" s="75" t="s">
        <v>2359</v>
      </c>
      <c r="D266" s="76" t="s">
        <v>2360</v>
      </c>
      <c r="E266" s="76" t="e">
        <f t="shared" si="18"/>
        <v>#N/A</v>
      </c>
      <c r="F266" s="76">
        <f>VLOOKUP(A266,UsebyCode,4,FALSE)</f>
        <v>95</v>
      </c>
      <c r="G266" s="111" t="e">
        <f t="shared" si="19"/>
        <v>#N/A</v>
      </c>
      <c r="I266" s="75" t="s">
        <v>2361</v>
      </c>
      <c r="J266" s="75" t="s">
        <v>2362</v>
      </c>
      <c r="K266" s="75" t="s">
        <v>426</v>
      </c>
      <c r="L266" s="75" t="s">
        <v>1165</v>
      </c>
      <c r="M266" s="75" t="s">
        <v>70</v>
      </c>
      <c r="N266" s="67" t="s">
        <v>2323</v>
      </c>
      <c r="O266" s="67" t="s">
        <v>49</v>
      </c>
      <c r="P266" s="75" t="s">
        <v>49</v>
      </c>
      <c r="Q266" s="75" t="s">
        <v>49</v>
      </c>
      <c r="R266" s="75" t="s">
        <v>21</v>
      </c>
      <c r="S266" s="75" t="s">
        <v>22</v>
      </c>
      <c r="X266" s="75" t="s">
        <v>27</v>
      </c>
      <c r="Y266" s="75" t="s">
        <v>2363</v>
      </c>
      <c r="Z266" s="75" t="s">
        <v>56</v>
      </c>
      <c r="AA266" s="75" t="s">
        <v>111</v>
      </c>
      <c r="AB266" s="75" t="s">
        <v>170</v>
      </c>
      <c r="AJ266" s="75" t="s">
        <v>2364</v>
      </c>
    </row>
    <row r="267" spans="1:36" ht="12.75">
      <c r="A267" s="75" t="s">
        <v>2365</v>
      </c>
      <c r="B267" s="75" t="s">
        <v>2366</v>
      </c>
      <c r="C267" s="75" t="s">
        <v>2367</v>
      </c>
      <c r="D267" s="76" t="s">
        <v>2368</v>
      </c>
      <c r="E267" s="76">
        <f>VLOOKUP(A267,WileyOnlinePrice,4,FALSE)</f>
        <v>1266</v>
      </c>
      <c r="F267" s="76">
        <f>VLOOKUP(A267,UsebyCode,4,FALSE)</f>
        <v>17</v>
      </c>
      <c r="G267" s="111">
        <f t="shared" si="19"/>
        <v>74.470588235294116</v>
      </c>
      <c r="I267" s="75" t="s">
        <v>2369</v>
      </c>
      <c r="J267" s="75" t="s">
        <v>2370</v>
      </c>
      <c r="K267" s="75" t="s">
        <v>426</v>
      </c>
      <c r="L267" s="75" t="s">
        <v>2371</v>
      </c>
      <c r="M267" s="75" t="s">
        <v>48</v>
      </c>
      <c r="P267" s="75" t="s">
        <v>108</v>
      </c>
      <c r="Q267" s="75" t="s">
        <v>49</v>
      </c>
      <c r="V267" s="75" t="s">
        <v>109</v>
      </c>
      <c r="Y267" s="75" t="s">
        <v>351</v>
      </c>
      <c r="Z267" s="75" t="s">
        <v>151</v>
      </c>
      <c r="AA267" s="75" t="s">
        <v>638</v>
      </c>
      <c r="AB267" s="75" t="s">
        <v>123</v>
      </c>
      <c r="AI267" s="75" t="s">
        <v>1701</v>
      </c>
      <c r="AJ267" s="75" t="s">
        <v>2372</v>
      </c>
    </row>
    <row r="268" spans="1:36" ht="12.75">
      <c r="A268" s="75" t="s">
        <v>2373</v>
      </c>
      <c r="C268" s="75" t="s">
        <v>2374</v>
      </c>
      <c r="D268" s="76" t="s">
        <v>2375</v>
      </c>
      <c r="E268" s="76" t="e">
        <f t="shared" ref="E268:E275" si="20">VLOOKUP(A268,WileyPrintPrice,4,FALSE)</f>
        <v>#N/A</v>
      </c>
      <c r="F268" s="76">
        <f>VLOOKUP(A268,UsebyCode,4,FALSE)</f>
        <v>297</v>
      </c>
      <c r="G268" s="111" t="e">
        <f t="shared" si="19"/>
        <v>#N/A</v>
      </c>
      <c r="H268" s="75" t="s">
        <v>322</v>
      </c>
      <c r="I268" s="75" t="s">
        <v>2376</v>
      </c>
      <c r="J268" s="75" t="s">
        <v>2377</v>
      </c>
      <c r="K268" s="75" t="s">
        <v>426</v>
      </c>
      <c r="L268" s="75" t="s">
        <v>829</v>
      </c>
      <c r="M268" s="75" t="s">
        <v>70</v>
      </c>
      <c r="N268" s="67" t="s">
        <v>71</v>
      </c>
      <c r="P268" s="75" t="s">
        <v>49</v>
      </c>
      <c r="Q268" s="75" t="s">
        <v>49</v>
      </c>
      <c r="V268" s="75" t="s">
        <v>109</v>
      </c>
      <c r="Y268" s="75" t="s">
        <v>398</v>
      </c>
      <c r="Z268" s="75" t="s">
        <v>56</v>
      </c>
      <c r="AA268" s="75" t="s">
        <v>53</v>
      </c>
      <c r="AB268" s="75" t="s">
        <v>555</v>
      </c>
      <c r="AI268" s="75" t="s">
        <v>1606</v>
      </c>
      <c r="AJ268" s="75" t="s">
        <v>2378</v>
      </c>
    </row>
    <row r="269" spans="1:36" ht="25.5">
      <c r="A269" s="75">
        <v>2106</v>
      </c>
      <c r="B269" s="75" t="s">
        <v>2379</v>
      </c>
      <c r="C269" s="75" t="s">
        <v>2380</v>
      </c>
      <c r="D269" s="76" t="s">
        <v>2381</v>
      </c>
      <c r="E269" s="76" t="e">
        <f t="shared" si="20"/>
        <v>#N/A</v>
      </c>
      <c r="F269" s="76">
        <f>VLOOKUP(A269,UsebyCode,4,FALSE)</f>
        <v>12</v>
      </c>
      <c r="G269" s="111" t="e">
        <f t="shared" si="19"/>
        <v>#N/A</v>
      </c>
      <c r="I269" s="75" t="s">
        <v>2382</v>
      </c>
      <c r="J269" s="75" t="s">
        <v>2383</v>
      </c>
      <c r="K269" s="75" t="s">
        <v>426</v>
      </c>
      <c r="L269" s="75" t="s">
        <v>829</v>
      </c>
      <c r="M269" s="75" t="s">
        <v>48</v>
      </c>
      <c r="P269" s="75" t="s">
        <v>108</v>
      </c>
      <c r="Q269" s="75" t="s">
        <v>49</v>
      </c>
      <c r="R269" s="75" t="s">
        <v>21</v>
      </c>
      <c r="S269" s="75" t="s">
        <v>22</v>
      </c>
      <c r="X269" s="75" t="s">
        <v>27</v>
      </c>
      <c r="Y269" s="75" t="s">
        <v>98</v>
      </c>
      <c r="Z269" s="75" t="s">
        <v>200</v>
      </c>
      <c r="AA269" s="75" t="s">
        <v>72</v>
      </c>
      <c r="AB269" s="75" t="s">
        <v>127</v>
      </c>
      <c r="AC269" s="75" t="s">
        <v>74</v>
      </c>
      <c r="AD269" s="75" t="s">
        <v>55</v>
      </c>
      <c r="AE269" s="75" t="s">
        <v>56</v>
      </c>
      <c r="AF269" s="75" t="s">
        <v>757</v>
      </c>
      <c r="AG269" s="75" t="s">
        <v>127</v>
      </c>
      <c r="AH269" s="75" t="s">
        <v>327</v>
      </c>
      <c r="AI269" s="75" t="s">
        <v>834</v>
      </c>
      <c r="AJ269" s="75"/>
    </row>
    <row r="270" spans="1:36" ht="12.75">
      <c r="A270" s="75">
        <v>2452</v>
      </c>
      <c r="B270" s="75" t="s">
        <v>2384</v>
      </c>
      <c r="C270" s="75" t="s">
        <v>2385</v>
      </c>
      <c r="D270" s="76" t="s">
        <v>2386</v>
      </c>
      <c r="E270" s="76" t="e">
        <f t="shared" si="20"/>
        <v>#N/A</v>
      </c>
      <c r="F270" s="76">
        <f>VLOOKUP(A270,UsebyCode,4,FALSE)</f>
        <v>633</v>
      </c>
      <c r="G270" s="111" t="e">
        <f t="shared" si="19"/>
        <v>#N/A</v>
      </c>
      <c r="H270" s="75" t="s">
        <v>322</v>
      </c>
      <c r="I270" s="75" t="s">
        <v>2387</v>
      </c>
      <c r="J270" s="75" t="s">
        <v>2388</v>
      </c>
      <c r="K270" s="75" t="s">
        <v>426</v>
      </c>
      <c r="L270" s="75" t="s">
        <v>1165</v>
      </c>
      <c r="M270" s="75" t="s">
        <v>70</v>
      </c>
      <c r="N270" s="67" t="s">
        <v>71</v>
      </c>
      <c r="O270" s="67" t="s">
        <v>49</v>
      </c>
      <c r="P270" s="75" t="s">
        <v>49</v>
      </c>
      <c r="Q270" s="75" t="s">
        <v>49</v>
      </c>
      <c r="R270" s="67" t="s">
        <v>21</v>
      </c>
      <c r="S270" s="67" t="s">
        <v>22</v>
      </c>
      <c r="V270" s="75"/>
      <c r="X270" s="75" t="s">
        <v>27</v>
      </c>
      <c r="Y270" s="75" t="s">
        <v>1256</v>
      </c>
      <c r="Z270" s="75" t="s">
        <v>56</v>
      </c>
      <c r="AA270" s="75" t="s">
        <v>715</v>
      </c>
      <c r="AB270" s="75" t="s">
        <v>308</v>
      </c>
      <c r="AI270" s="75" t="s">
        <v>1606</v>
      </c>
      <c r="AJ270" s="75" t="s">
        <v>2389</v>
      </c>
    </row>
    <row r="271" spans="1:36" ht="12.75">
      <c r="A271" s="75" t="s">
        <v>2390</v>
      </c>
      <c r="C271" s="75" t="s">
        <v>2391</v>
      </c>
      <c r="D271" s="76" t="s">
        <v>2392</v>
      </c>
      <c r="E271" s="76" t="e">
        <f t="shared" si="20"/>
        <v>#N/A</v>
      </c>
      <c r="F271" s="76">
        <f>VLOOKUP(A271,UsebyCode,4,FALSE)</f>
        <v>73</v>
      </c>
      <c r="G271" s="111" t="e">
        <f t="shared" si="19"/>
        <v>#N/A</v>
      </c>
      <c r="H271" s="75" t="s">
        <v>322</v>
      </c>
      <c r="I271" s="75" t="s">
        <v>2393</v>
      </c>
      <c r="J271" s="75" t="s">
        <v>2394</v>
      </c>
      <c r="K271" s="75" t="s">
        <v>333</v>
      </c>
      <c r="L271" s="75" t="s">
        <v>2395</v>
      </c>
      <c r="M271" s="75" t="s">
        <v>70</v>
      </c>
      <c r="N271" s="67" t="s">
        <v>71</v>
      </c>
      <c r="P271" s="75" t="s">
        <v>49</v>
      </c>
      <c r="Q271" s="75" t="s">
        <v>49</v>
      </c>
      <c r="V271" s="75" t="s">
        <v>109</v>
      </c>
      <c r="Y271" s="75" t="s">
        <v>343</v>
      </c>
      <c r="Z271" s="75" t="s">
        <v>56</v>
      </c>
      <c r="AA271" s="75" t="s">
        <v>86</v>
      </c>
      <c r="AB271" s="75" t="s">
        <v>170</v>
      </c>
      <c r="AI271" s="75" t="s">
        <v>1606</v>
      </c>
      <c r="AJ271" s="75" t="s">
        <v>2396</v>
      </c>
    </row>
    <row r="272" spans="1:36" ht="12.75">
      <c r="A272" s="75">
        <v>2267</v>
      </c>
      <c r="B272" s="75" t="s">
        <v>2397</v>
      </c>
      <c r="C272" s="75" t="s">
        <v>2398</v>
      </c>
      <c r="D272" s="76" t="s">
        <v>2399</v>
      </c>
      <c r="E272" s="76" t="e">
        <f t="shared" si="20"/>
        <v>#N/A</v>
      </c>
      <c r="F272" s="76">
        <f>VLOOKUP(A272,UsebyCode,4,FALSE)</f>
        <v>928</v>
      </c>
      <c r="G272" s="111" t="e">
        <f t="shared" si="19"/>
        <v>#N/A</v>
      </c>
      <c r="I272" s="75" t="s">
        <v>2400</v>
      </c>
      <c r="J272" s="75" t="s">
        <v>2401</v>
      </c>
      <c r="K272" s="75" t="s">
        <v>426</v>
      </c>
      <c r="L272" s="75" t="s">
        <v>2402</v>
      </c>
      <c r="M272" s="75" t="s">
        <v>70</v>
      </c>
      <c r="N272" s="67" t="s">
        <v>71</v>
      </c>
      <c r="O272" s="67" t="s">
        <v>49</v>
      </c>
      <c r="P272" s="75" t="s">
        <v>49</v>
      </c>
      <c r="Q272" s="75" t="s">
        <v>49</v>
      </c>
      <c r="R272" s="67" t="s">
        <v>21</v>
      </c>
      <c r="S272" s="67" t="s">
        <v>22</v>
      </c>
      <c r="V272" s="75"/>
      <c r="X272" s="75" t="s">
        <v>27</v>
      </c>
      <c r="Y272" s="75" t="s">
        <v>138</v>
      </c>
      <c r="Z272" s="75" t="s">
        <v>56</v>
      </c>
      <c r="AA272" s="75" t="s">
        <v>564</v>
      </c>
      <c r="AB272" s="75" t="s">
        <v>308</v>
      </c>
      <c r="AI272" s="75" t="s">
        <v>1606</v>
      </c>
      <c r="AJ272" s="75" t="s">
        <v>2403</v>
      </c>
    </row>
    <row r="273" spans="1:36" ht="12.75">
      <c r="A273" s="75" t="s">
        <v>2404</v>
      </c>
      <c r="C273" s="75" t="s">
        <v>2405</v>
      </c>
      <c r="D273" s="76" t="s">
        <v>2406</v>
      </c>
      <c r="E273" s="76" t="e">
        <f t="shared" si="20"/>
        <v>#N/A</v>
      </c>
      <c r="F273" s="76">
        <f>VLOOKUP(A273,UsebyCode,4,FALSE)</f>
        <v>96</v>
      </c>
      <c r="G273" s="111" t="e">
        <f t="shared" si="19"/>
        <v>#N/A</v>
      </c>
      <c r="I273" s="75" t="s">
        <v>2407</v>
      </c>
      <c r="J273" s="75" t="s">
        <v>2408</v>
      </c>
      <c r="K273" s="75" t="s">
        <v>426</v>
      </c>
      <c r="L273" s="75" t="s">
        <v>829</v>
      </c>
      <c r="M273" s="75" t="s">
        <v>70</v>
      </c>
      <c r="N273" s="67" t="s">
        <v>71</v>
      </c>
      <c r="P273" s="75" t="s">
        <v>49</v>
      </c>
      <c r="Q273" s="75" t="s">
        <v>49</v>
      </c>
      <c r="R273" s="67" t="s">
        <v>21</v>
      </c>
      <c r="S273" s="67" t="s">
        <v>22</v>
      </c>
      <c r="V273" s="75"/>
      <c r="X273" s="75" t="s">
        <v>27</v>
      </c>
      <c r="Y273" s="75" t="s">
        <v>374</v>
      </c>
      <c r="Z273" s="75" t="s">
        <v>285</v>
      </c>
      <c r="AA273" s="75" t="s">
        <v>635</v>
      </c>
      <c r="AB273" s="75" t="s">
        <v>170</v>
      </c>
      <c r="AI273" s="75" t="s">
        <v>1606</v>
      </c>
      <c r="AJ273" s="75" t="s">
        <v>2409</v>
      </c>
    </row>
    <row r="274" spans="1:36" ht="12.75">
      <c r="A274" s="75">
        <v>2476</v>
      </c>
      <c r="B274" s="75" t="s">
        <v>2410</v>
      </c>
      <c r="C274" s="75" t="s">
        <v>2411</v>
      </c>
      <c r="D274" s="76" t="s">
        <v>2412</v>
      </c>
      <c r="E274" s="76" t="e">
        <f t="shared" si="20"/>
        <v>#N/A</v>
      </c>
      <c r="F274" s="76">
        <f>VLOOKUP(A274,UsebyCode,4,FALSE)</f>
        <v>748</v>
      </c>
      <c r="G274" s="111" t="e">
        <f t="shared" si="19"/>
        <v>#N/A</v>
      </c>
      <c r="H274" s="75" t="s">
        <v>322</v>
      </c>
      <c r="I274" s="75" t="s">
        <v>2413</v>
      </c>
      <c r="J274" s="75" t="s">
        <v>2414</v>
      </c>
      <c r="K274" s="75" t="s">
        <v>426</v>
      </c>
      <c r="L274" s="75" t="s">
        <v>2415</v>
      </c>
      <c r="M274" s="75" t="s">
        <v>70</v>
      </c>
      <c r="N274" s="67" t="s">
        <v>71</v>
      </c>
      <c r="O274" s="67" t="s">
        <v>49</v>
      </c>
      <c r="P274" s="75" t="s">
        <v>49</v>
      </c>
      <c r="Q274" s="75" t="s">
        <v>49</v>
      </c>
      <c r="V274" s="75" t="s">
        <v>109</v>
      </c>
      <c r="X274" s="75" t="s">
        <v>27</v>
      </c>
      <c r="Y274" s="75" t="s">
        <v>804</v>
      </c>
      <c r="Z274" s="75" t="s">
        <v>56</v>
      </c>
      <c r="AA274" s="75" t="s">
        <v>170</v>
      </c>
      <c r="AB274" s="75" t="s">
        <v>308</v>
      </c>
      <c r="AI274" s="75" t="s">
        <v>1606</v>
      </c>
      <c r="AJ274" s="75" t="s">
        <v>2416</v>
      </c>
    </row>
    <row r="275" spans="1:36" ht="12.75">
      <c r="A275" s="75" t="s">
        <v>2417</v>
      </c>
      <c r="C275" s="75" t="s">
        <v>2418</v>
      </c>
      <c r="D275" s="76" t="s">
        <v>2419</v>
      </c>
      <c r="E275" s="76" t="e">
        <f t="shared" si="20"/>
        <v>#N/A</v>
      </c>
      <c r="F275" s="76" t="e">
        <f>VLOOKUP(A275,UsebyCode,4,FALSE)</f>
        <v>#N/A</v>
      </c>
      <c r="G275" s="111" t="e">
        <f t="shared" si="19"/>
        <v>#N/A</v>
      </c>
      <c r="I275" s="75" t="s">
        <v>2420</v>
      </c>
      <c r="J275" s="75" t="s">
        <v>2421</v>
      </c>
      <c r="M275" s="75" t="s">
        <v>70</v>
      </c>
      <c r="N275" s="67" t="s">
        <v>2422</v>
      </c>
      <c r="P275" s="75" t="s">
        <v>49</v>
      </c>
      <c r="Q275" s="75" t="s">
        <v>49</v>
      </c>
      <c r="V275" s="75" t="s">
        <v>109</v>
      </c>
      <c r="Y275" s="75" t="s">
        <v>336</v>
      </c>
      <c r="Z275" s="75" t="s">
        <v>56</v>
      </c>
      <c r="AA275" s="75" t="s">
        <v>56</v>
      </c>
      <c r="AB275" s="75" t="s">
        <v>170</v>
      </c>
      <c r="AJ275" s="75"/>
    </row>
    <row r="276" spans="1:36" ht="12.75">
      <c r="A276" s="75" t="s">
        <v>2423</v>
      </c>
      <c r="B276" s="75" t="s">
        <v>2424</v>
      </c>
      <c r="C276" s="75" t="s">
        <v>2425</v>
      </c>
      <c r="D276" s="76" t="s">
        <v>2426</v>
      </c>
      <c r="E276" s="76">
        <f>VLOOKUP(A276,WileyOnlinePrice,4,FALSE)</f>
        <v>1283</v>
      </c>
      <c r="F276" s="76">
        <f>VLOOKUP(A276,UsebyCode,4,FALSE)</f>
        <v>90</v>
      </c>
      <c r="G276" s="111">
        <f t="shared" si="19"/>
        <v>14.255555555555556</v>
      </c>
      <c r="I276" s="75" t="s">
        <v>2427</v>
      </c>
      <c r="J276" s="75" t="s">
        <v>2428</v>
      </c>
      <c r="K276" s="75" t="s">
        <v>136</v>
      </c>
      <c r="L276" s="75" t="s">
        <v>1302</v>
      </c>
      <c r="M276" s="75" t="s">
        <v>48</v>
      </c>
      <c r="P276" s="75" t="s">
        <v>49</v>
      </c>
      <c r="Q276" s="75" t="s">
        <v>49</v>
      </c>
      <c r="R276" s="75" t="s">
        <v>21</v>
      </c>
      <c r="T276" s="75" t="s">
        <v>23</v>
      </c>
      <c r="U276" s="75" t="s">
        <v>24</v>
      </c>
      <c r="X276" s="75" t="s">
        <v>27</v>
      </c>
      <c r="Y276" s="75" t="s">
        <v>50</v>
      </c>
      <c r="Z276" s="75" t="s">
        <v>59</v>
      </c>
      <c r="AA276" s="75" t="s">
        <v>308</v>
      </c>
      <c r="AB276" s="75" t="s">
        <v>53</v>
      </c>
      <c r="AC276" s="75" t="s">
        <v>57</v>
      </c>
      <c r="AD276" s="75" t="s">
        <v>55</v>
      </c>
      <c r="AE276" s="75" t="s">
        <v>56</v>
      </c>
      <c r="AF276" s="75" t="s">
        <v>57</v>
      </c>
      <c r="AG276" s="75" t="s">
        <v>56</v>
      </c>
      <c r="AH276" s="75" t="s">
        <v>53</v>
      </c>
      <c r="AJ276" s="75" t="s">
        <v>2429</v>
      </c>
    </row>
    <row r="277" spans="1:36" ht="12.75">
      <c r="A277" s="75" t="s">
        <v>2430</v>
      </c>
      <c r="B277" s="75" t="s">
        <v>2431</v>
      </c>
      <c r="C277" s="75" t="s">
        <v>2432</v>
      </c>
      <c r="D277" s="76" t="s">
        <v>2433</v>
      </c>
      <c r="E277" s="76">
        <f>VLOOKUP(A277,WileyOnlinePrice,4,FALSE)</f>
        <v>774</v>
      </c>
      <c r="F277" s="76">
        <f>VLOOKUP(A277,UsebyCode,4,FALSE)</f>
        <v>18</v>
      </c>
      <c r="G277" s="111">
        <f t="shared" si="19"/>
        <v>43</v>
      </c>
      <c r="I277" s="75" t="s">
        <v>2434</v>
      </c>
      <c r="J277" s="75" t="s">
        <v>2435</v>
      </c>
      <c r="K277" s="75" t="s">
        <v>294</v>
      </c>
      <c r="L277" s="75" t="s">
        <v>2436</v>
      </c>
      <c r="M277" s="75" t="s">
        <v>48</v>
      </c>
      <c r="P277" s="75" t="s">
        <v>49</v>
      </c>
      <c r="Q277" s="75" t="s">
        <v>49</v>
      </c>
      <c r="R277" s="75" t="s">
        <v>21</v>
      </c>
      <c r="T277" s="75" t="s">
        <v>23</v>
      </c>
      <c r="U277" s="75" t="s">
        <v>24</v>
      </c>
      <c r="X277" s="75" t="s">
        <v>27</v>
      </c>
      <c r="Y277" s="75" t="s">
        <v>57</v>
      </c>
      <c r="Z277" s="75" t="s">
        <v>86</v>
      </c>
      <c r="AA277" s="75" t="s">
        <v>679</v>
      </c>
      <c r="AB277" s="75" t="s">
        <v>75</v>
      </c>
      <c r="AC277" s="75" t="s">
        <v>367</v>
      </c>
      <c r="AD277" s="75" t="s">
        <v>55</v>
      </c>
      <c r="AE277" s="75" t="s">
        <v>56</v>
      </c>
      <c r="AF277" s="75" t="s">
        <v>503</v>
      </c>
      <c r="AG277" s="75" t="s">
        <v>53</v>
      </c>
      <c r="AH277" s="75" t="s">
        <v>86</v>
      </c>
      <c r="AI277" s="75" t="s">
        <v>2437</v>
      </c>
      <c r="AJ277" s="75" t="s">
        <v>2438</v>
      </c>
    </row>
    <row r="278" spans="1:36" ht="12.75">
      <c r="A278" s="75" t="s">
        <v>2439</v>
      </c>
      <c r="B278" s="75" t="s">
        <v>2440</v>
      </c>
      <c r="C278" s="75" t="s">
        <v>2441</v>
      </c>
      <c r="D278" s="76" t="s">
        <v>2442</v>
      </c>
      <c r="E278" s="76">
        <f>VLOOKUP(A278,WileyOnlinePrice,4,FALSE)</f>
        <v>373</v>
      </c>
      <c r="F278" s="76">
        <f>VLOOKUP(A278,UsebyCode,4,FALSE)</f>
        <v>4</v>
      </c>
      <c r="G278" s="111">
        <f t="shared" si="19"/>
        <v>93.25</v>
      </c>
      <c r="I278" s="75" t="s">
        <v>2443</v>
      </c>
      <c r="J278" s="75" t="s">
        <v>2444</v>
      </c>
      <c r="K278" s="75" t="s">
        <v>294</v>
      </c>
      <c r="L278" s="75" t="s">
        <v>1938</v>
      </c>
      <c r="M278" s="75" t="s">
        <v>48</v>
      </c>
      <c r="P278" s="75" t="s">
        <v>49</v>
      </c>
      <c r="Q278" s="75" t="s">
        <v>49</v>
      </c>
      <c r="R278" s="75" t="s">
        <v>21</v>
      </c>
      <c r="T278" s="75" t="s">
        <v>23</v>
      </c>
      <c r="U278" s="75" t="s">
        <v>24</v>
      </c>
      <c r="X278" s="75" t="s">
        <v>27</v>
      </c>
      <c r="Y278" s="75" t="s">
        <v>50</v>
      </c>
      <c r="Z278" s="75" t="s">
        <v>59</v>
      </c>
      <c r="AA278" s="75" t="s">
        <v>308</v>
      </c>
      <c r="AB278" s="75" t="s">
        <v>53</v>
      </c>
      <c r="AC278" s="75" t="s">
        <v>57</v>
      </c>
      <c r="AD278" s="75" t="s">
        <v>55</v>
      </c>
      <c r="AE278" s="75" t="s">
        <v>56</v>
      </c>
      <c r="AF278" s="75" t="s">
        <v>57</v>
      </c>
      <c r="AG278" s="75" t="s">
        <v>56</v>
      </c>
      <c r="AH278" s="75" t="s">
        <v>53</v>
      </c>
      <c r="AI278" s="75" t="s">
        <v>2445</v>
      </c>
      <c r="AJ278" s="75" t="s">
        <v>2446</v>
      </c>
    </row>
    <row r="279" spans="1:36" ht="12.75">
      <c r="A279" s="75" t="s">
        <v>2447</v>
      </c>
      <c r="B279" s="75" t="s">
        <v>2448</v>
      </c>
      <c r="C279" s="75" t="s">
        <v>2449</v>
      </c>
      <c r="D279" s="76" t="s">
        <v>2450</v>
      </c>
      <c r="E279" s="76" t="e">
        <f>VLOOKUP(A279,WileyPrintPrice,4,FALSE)</f>
        <v>#N/A</v>
      </c>
      <c r="F279" s="76">
        <f>VLOOKUP(A279,UsebyCode,4,FALSE)</f>
        <v>1572</v>
      </c>
      <c r="G279" s="111" t="e">
        <f t="shared" si="19"/>
        <v>#N/A</v>
      </c>
      <c r="I279" s="75" t="s">
        <v>2451</v>
      </c>
      <c r="J279" s="75" t="s">
        <v>2452</v>
      </c>
      <c r="K279" s="75" t="s">
        <v>294</v>
      </c>
      <c r="L279" s="75" t="s">
        <v>1938</v>
      </c>
      <c r="M279" s="75" t="s">
        <v>48</v>
      </c>
      <c r="P279" s="75" t="s">
        <v>49</v>
      </c>
      <c r="Q279" s="75" t="s">
        <v>49</v>
      </c>
      <c r="R279" s="75" t="s">
        <v>21</v>
      </c>
      <c r="T279" s="75" t="s">
        <v>23</v>
      </c>
      <c r="U279" s="75" t="s">
        <v>24</v>
      </c>
      <c r="X279" s="75" t="s">
        <v>27</v>
      </c>
      <c r="Y279" s="75" t="s">
        <v>50</v>
      </c>
      <c r="Z279" s="75" t="s">
        <v>936</v>
      </c>
      <c r="AA279" s="75" t="s">
        <v>140</v>
      </c>
      <c r="AB279" s="75" t="s">
        <v>75</v>
      </c>
      <c r="AC279" s="75" t="s">
        <v>975</v>
      </c>
      <c r="AD279" s="75" t="s">
        <v>2453</v>
      </c>
      <c r="AE279" s="75" t="s">
        <v>56</v>
      </c>
      <c r="AF279" s="75" t="s">
        <v>57</v>
      </c>
      <c r="AG279" s="75" t="s">
        <v>938</v>
      </c>
      <c r="AH279" s="75" t="s">
        <v>75</v>
      </c>
      <c r="AI279" s="75" t="s">
        <v>2454</v>
      </c>
      <c r="AJ279" s="75" t="s">
        <v>2455</v>
      </c>
    </row>
    <row r="280" spans="1:36" ht="12.75">
      <c r="A280" s="75" t="s">
        <v>2456</v>
      </c>
      <c r="B280" s="75" t="s">
        <v>2457</v>
      </c>
      <c r="C280" s="75" t="s">
        <v>2458</v>
      </c>
      <c r="D280" s="76" t="s">
        <v>2459</v>
      </c>
      <c r="E280" s="76" t="e">
        <f>VLOOKUP(A280,WileyPrintPrice,4,FALSE)</f>
        <v>#N/A</v>
      </c>
      <c r="F280" s="76">
        <f>VLOOKUP(A280,UsebyCode,4,FALSE)</f>
        <v>279</v>
      </c>
      <c r="G280" s="111" t="e">
        <f t="shared" si="19"/>
        <v>#N/A</v>
      </c>
      <c r="I280" s="75" t="s">
        <v>2460</v>
      </c>
      <c r="J280" s="75" t="s">
        <v>2461</v>
      </c>
      <c r="K280" s="75" t="s">
        <v>294</v>
      </c>
      <c r="L280" s="75" t="s">
        <v>1938</v>
      </c>
      <c r="M280" s="75" t="s">
        <v>48</v>
      </c>
      <c r="N280" s="67" t="s">
        <v>1214</v>
      </c>
      <c r="P280" s="75" t="s">
        <v>49</v>
      </c>
      <c r="Q280" s="75" t="s">
        <v>49</v>
      </c>
      <c r="R280" s="75" t="s">
        <v>21</v>
      </c>
      <c r="T280" s="75" t="s">
        <v>23</v>
      </c>
      <c r="U280" s="75" t="s">
        <v>24</v>
      </c>
      <c r="X280" s="75" t="s">
        <v>27</v>
      </c>
      <c r="Y280" s="75" t="s">
        <v>1130</v>
      </c>
      <c r="Z280" s="75" t="s">
        <v>56</v>
      </c>
      <c r="AA280" s="75" t="s">
        <v>73</v>
      </c>
      <c r="AB280" s="75" t="s">
        <v>53</v>
      </c>
      <c r="AI280" s="75" t="s">
        <v>2454</v>
      </c>
      <c r="AJ280" s="75" t="s">
        <v>2462</v>
      </c>
    </row>
    <row r="281" spans="1:36" ht="12.75">
      <c r="A281" s="75" t="s">
        <v>2463</v>
      </c>
      <c r="B281" s="75" t="s">
        <v>2464</v>
      </c>
      <c r="C281" s="75" t="s">
        <v>2465</v>
      </c>
      <c r="D281" s="76" t="s">
        <v>2466</v>
      </c>
      <c r="E281" s="76">
        <f>VLOOKUP(A281,WileyOnlinePrice,4,FALSE)</f>
        <v>2079</v>
      </c>
      <c r="F281" s="76">
        <f>VLOOKUP(A281,UsebyCode,4,FALSE)</f>
        <v>193</v>
      </c>
      <c r="G281" s="111">
        <f t="shared" si="19"/>
        <v>10.7720207253886</v>
      </c>
      <c r="I281" s="75" t="s">
        <v>2467</v>
      </c>
      <c r="J281" s="75" t="s">
        <v>2468</v>
      </c>
      <c r="K281" s="75" t="s">
        <v>136</v>
      </c>
      <c r="L281" s="75" t="s">
        <v>2469</v>
      </c>
      <c r="M281" s="75" t="s">
        <v>48</v>
      </c>
      <c r="P281" s="75" t="s">
        <v>49</v>
      </c>
      <c r="Q281" s="75" t="s">
        <v>49</v>
      </c>
      <c r="R281" s="75" t="s">
        <v>21</v>
      </c>
      <c r="T281" s="75" t="s">
        <v>23</v>
      </c>
      <c r="U281" s="75" t="s">
        <v>24</v>
      </c>
      <c r="X281" s="75" t="s">
        <v>27</v>
      </c>
      <c r="Y281" s="75" t="s">
        <v>50</v>
      </c>
      <c r="Z281" s="75" t="s">
        <v>1477</v>
      </c>
      <c r="AA281" s="75" t="s">
        <v>501</v>
      </c>
      <c r="AB281" s="75" t="s">
        <v>75</v>
      </c>
      <c r="AC281" s="75" t="s">
        <v>1478</v>
      </c>
      <c r="AD281" s="75" t="s">
        <v>55</v>
      </c>
      <c r="AE281" s="75" t="s">
        <v>56</v>
      </c>
      <c r="AF281" s="75" t="s">
        <v>57</v>
      </c>
      <c r="AG281" s="75" t="s">
        <v>500</v>
      </c>
      <c r="AH281" s="75" t="s">
        <v>75</v>
      </c>
      <c r="AI281" s="75" t="s">
        <v>2470</v>
      </c>
      <c r="AJ281" s="75" t="s">
        <v>2471</v>
      </c>
    </row>
    <row r="282" spans="1:36" ht="12.75">
      <c r="A282" s="75" t="s">
        <v>2472</v>
      </c>
      <c r="B282" s="75" t="s">
        <v>2473</v>
      </c>
      <c r="C282" s="75" t="s">
        <v>2474</v>
      </c>
      <c r="D282" s="76" t="s">
        <v>2475</v>
      </c>
      <c r="E282" s="76">
        <f>VLOOKUP(A282,WileyOnlinePrice,4,FALSE)</f>
        <v>1088</v>
      </c>
      <c r="F282" s="76">
        <f>VLOOKUP(A282,UsebyCode,4,FALSE)</f>
        <v>44</v>
      </c>
      <c r="G282" s="111">
        <f t="shared" si="19"/>
        <v>24.727272727272727</v>
      </c>
      <c r="I282" s="75" t="s">
        <v>2476</v>
      </c>
      <c r="J282" s="75" t="s">
        <v>2477</v>
      </c>
      <c r="K282" s="75" t="s">
        <v>294</v>
      </c>
      <c r="L282" s="75" t="s">
        <v>2436</v>
      </c>
      <c r="M282" s="75" t="s">
        <v>48</v>
      </c>
      <c r="P282" s="75" t="s">
        <v>49</v>
      </c>
      <c r="Q282" s="75" t="s">
        <v>49</v>
      </c>
      <c r="R282" s="75" t="s">
        <v>21</v>
      </c>
      <c r="T282" s="75" t="s">
        <v>23</v>
      </c>
      <c r="X282" s="75" t="s">
        <v>27</v>
      </c>
      <c r="Y282" s="75" t="s">
        <v>50</v>
      </c>
      <c r="Z282" s="75" t="s">
        <v>574</v>
      </c>
      <c r="AA282" s="75" t="s">
        <v>51</v>
      </c>
      <c r="AB282" s="75" t="s">
        <v>75</v>
      </c>
      <c r="AC282" s="75" t="s">
        <v>576</v>
      </c>
      <c r="AD282" s="75" t="s">
        <v>55</v>
      </c>
      <c r="AE282" s="75" t="s">
        <v>56</v>
      </c>
      <c r="AF282" s="75" t="s">
        <v>57</v>
      </c>
      <c r="AG282" s="75" t="s">
        <v>123</v>
      </c>
      <c r="AH282" s="75" t="s">
        <v>53</v>
      </c>
      <c r="AI282" s="75" t="s">
        <v>2478</v>
      </c>
      <c r="AJ282" s="75" t="s">
        <v>2479</v>
      </c>
    </row>
    <row r="283" spans="1:36" ht="12.75">
      <c r="A283" s="75" t="s">
        <v>2480</v>
      </c>
      <c r="B283" s="75" t="s">
        <v>2481</v>
      </c>
      <c r="C283" s="75" t="s">
        <v>2482</v>
      </c>
      <c r="D283" s="76" t="s">
        <v>2483</v>
      </c>
      <c r="E283" s="76">
        <f>VLOOKUP(A283,WileyOnlinePrice,4,FALSE)</f>
        <v>721</v>
      </c>
      <c r="F283" s="76">
        <f>VLOOKUP(A283,UsebyCode,4,FALSE)</f>
        <v>57</v>
      </c>
      <c r="G283" s="111">
        <f t="shared" si="19"/>
        <v>12.649122807017545</v>
      </c>
      <c r="I283" s="75" t="s">
        <v>2484</v>
      </c>
      <c r="J283" s="75" t="s">
        <v>2485</v>
      </c>
      <c r="K283" s="75" t="s">
        <v>46</v>
      </c>
      <c r="L283" s="75" t="s">
        <v>1247</v>
      </c>
      <c r="M283" s="75" t="s">
        <v>48</v>
      </c>
      <c r="P283" s="75" t="s">
        <v>49</v>
      </c>
      <c r="Q283" s="75" t="s">
        <v>49</v>
      </c>
      <c r="R283" s="75" t="s">
        <v>21</v>
      </c>
      <c r="T283" s="75" t="s">
        <v>23</v>
      </c>
      <c r="X283" s="75" t="s">
        <v>27</v>
      </c>
      <c r="Y283" s="75" t="s">
        <v>1256</v>
      </c>
      <c r="Z283" s="75" t="s">
        <v>715</v>
      </c>
      <c r="AA283" s="75" t="s">
        <v>859</v>
      </c>
      <c r="AB283" s="75" t="s">
        <v>75</v>
      </c>
      <c r="AI283" s="75" t="s">
        <v>2486</v>
      </c>
      <c r="AJ283" s="75" t="s">
        <v>2487</v>
      </c>
    </row>
    <row r="284" spans="1:36" ht="12.75">
      <c r="A284" s="75" t="s">
        <v>2488</v>
      </c>
      <c r="B284" s="75" t="s">
        <v>2489</v>
      </c>
      <c r="C284" s="75" t="s">
        <v>2490</v>
      </c>
      <c r="D284" s="76" t="s">
        <v>2491</v>
      </c>
      <c r="E284" s="76" t="e">
        <f>VLOOKUP(A284,WileyPrintPrice,4,FALSE)</f>
        <v>#N/A</v>
      </c>
      <c r="F284" s="76" t="e">
        <f>VLOOKUP(A284,UsebyCode,4,FALSE)</f>
        <v>#N/A</v>
      </c>
      <c r="G284" s="111" t="e">
        <f t="shared" si="19"/>
        <v>#N/A</v>
      </c>
      <c r="I284" s="75" t="s">
        <v>2492</v>
      </c>
      <c r="J284" s="75" t="s">
        <v>2493</v>
      </c>
      <c r="K284" s="75" t="s">
        <v>426</v>
      </c>
      <c r="L284" s="75" t="s">
        <v>829</v>
      </c>
      <c r="M284" s="75" t="s">
        <v>70</v>
      </c>
      <c r="N284" s="67" t="s">
        <v>2323</v>
      </c>
      <c r="P284" s="75" t="s">
        <v>49</v>
      </c>
      <c r="Q284" s="75" t="s">
        <v>49</v>
      </c>
      <c r="R284" s="75" t="s">
        <v>21</v>
      </c>
      <c r="S284" s="75" t="s">
        <v>22</v>
      </c>
      <c r="X284" s="75" t="s">
        <v>27</v>
      </c>
      <c r="Y284" s="75" t="s">
        <v>188</v>
      </c>
      <c r="Z284" s="75" t="s">
        <v>1477</v>
      </c>
      <c r="AA284" s="75" t="s">
        <v>84</v>
      </c>
      <c r="AB284" s="75" t="s">
        <v>170</v>
      </c>
      <c r="AC284" s="75" t="s">
        <v>171</v>
      </c>
      <c r="AD284" s="75" t="s">
        <v>55</v>
      </c>
      <c r="AE284" s="75" t="s">
        <v>56</v>
      </c>
      <c r="AF284" s="75" t="s">
        <v>57</v>
      </c>
      <c r="AG284" s="75" t="s">
        <v>500</v>
      </c>
      <c r="AH284" s="75" t="s">
        <v>170</v>
      </c>
      <c r="AI284" s="75" t="s">
        <v>2494</v>
      </c>
      <c r="AJ284" s="75" t="s">
        <v>2495</v>
      </c>
    </row>
    <row r="285" spans="1:36" ht="12.75">
      <c r="A285" s="75" t="s">
        <v>2496</v>
      </c>
      <c r="B285" s="75" t="s">
        <v>2497</v>
      </c>
      <c r="C285" s="75" t="s">
        <v>2498</v>
      </c>
      <c r="D285" s="76" t="s">
        <v>2499</v>
      </c>
      <c r="E285" s="76">
        <f>VLOOKUP(A285,WileyOnlinePrice,4,FALSE)</f>
        <v>4761</v>
      </c>
      <c r="F285" s="76">
        <f>VLOOKUP(A285,UsebyCode,4,FALSE)</f>
        <v>81</v>
      </c>
      <c r="G285" s="111">
        <f t="shared" si="19"/>
        <v>58.777777777777779</v>
      </c>
      <c r="I285" s="75" t="s">
        <v>2500</v>
      </c>
      <c r="J285" s="75" t="s">
        <v>2501</v>
      </c>
      <c r="K285" s="75" t="s">
        <v>426</v>
      </c>
      <c r="L285" s="75" t="s">
        <v>427</v>
      </c>
      <c r="M285" s="75" t="s">
        <v>70</v>
      </c>
      <c r="N285" s="67" t="s">
        <v>71</v>
      </c>
      <c r="O285" s="67" t="s">
        <v>49</v>
      </c>
      <c r="P285" s="75" t="s">
        <v>49</v>
      </c>
      <c r="Q285" s="75" t="s">
        <v>49</v>
      </c>
      <c r="R285" s="75" t="s">
        <v>21</v>
      </c>
      <c r="S285" s="75" t="s">
        <v>22</v>
      </c>
      <c r="X285" s="75" t="s">
        <v>27</v>
      </c>
      <c r="Y285" s="75" t="s">
        <v>57</v>
      </c>
      <c r="Z285" s="75" t="s">
        <v>127</v>
      </c>
      <c r="AA285" s="75" t="s">
        <v>382</v>
      </c>
      <c r="AB285" s="75" t="s">
        <v>170</v>
      </c>
      <c r="AC285" s="75" t="s">
        <v>383</v>
      </c>
      <c r="AD285" s="75" t="s">
        <v>55</v>
      </c>
      <c r="AE285" s="75" t="s">
        <v>56</v>
      </c>
      <c r="AF285" s="75" t="s">
        <v>503</v>
      </c>
      <c r="AG285" s="75" t="s">
        <v>365</v>
      </c>
      <c r="AH285" s="75" t="s">
        <v>127</v>
      </c>
      <c r="AJ285" s="75" t="s">
        <v>2502</v>
      </c>
    </row>
    <row r="286" spans="1:36" ht="12.75">
      <c r="A286" s="75" t="s">
        <v>2503</v>
      </c>
      <c r="B286" s="75" t="s">
        <v>2504</v>
      </c>
      <c r="C286" s="75" t="s">
        <v>2505</v>
      </c>
      <c r="D286" s="76" t="s">
        <v>2506</v>
      </c>
      <c r="E286" s="76">
        <f>VLOOKUP(A286,WileyOnlinePrice,4,FALSE)</f>
        <v>554</v>
      </c>
      <c r="F286" s="76">
        <f>VLOOKUP(A286,UsebyCode,4,FALSE)</f>
        <v>302</v>
      </c>
      <c r="G286" s="111">
        <f t="shared" si="19"/>
        <v>1.8344370860927153</v>
      </c>
      <c r="I286" s="75" t="s">
        <v>2507</v>
      </c>
      <c r="J286" s="75" t="s">
        <v>2508</v>
      </c>
      <c r="K286" s="75" t="s">
        <v>136</v>
      </c>
      <c r="L286" s="75" t="s">
        <v>2509</v>
      </c>
      <c r="M286" s="75" t="s">
        <v>48</v>
      </c>
      <c r="P286" s="75" t="s">
        <v>108</v>
      </c>
      <c r="Q286" s="75" t="s">
        <v>49</v>
      </c>
      <c r="R286" s="75" t="s">
        <v>21</v>
      </c>
      <c r="T286" s="75" t="s">
        <v>23</v>
      </c>
      <c r="X286" s="75" t="s">
        <v>27</v>
      </c>
      <c r="Y286" s="75" t="s">
        <v>98</v>
      </c>
      <c r="Z286" s="75" t="s">
        <v>56</v>
      </c>
      <c r="AA286" s="75" t="s">
        <v>99</v>
      </c>
      <c r="AB286" s="75" t="s">
        <v>53</v>
      </c>
      <c r="AI286" s="75" t="s">
        <v>2510</v>
      </c>
      <c r="AJ286" s="75" t="s">
        <v>2511</v>
      </c>
    </row>
    <row r="287" spans="1:36" ht="12.75">
      <c r="A287" s="75" t="s">
        <v>2512</v>
      </c>
      <c r="B287" s="75" t="s">
        <v>2513</v>
      </c>
      <c r="C287" s="75" t="s">
        <v>2514</v>
      </c>
      <c r="D287" s="76" t="s">
        <v>2515</v>
      </c>
      <c r="E287" s="76">
        <f>VLOOKUP(A287,WileyOnlinePrice,4,FALSE)</f>
        <v>110</v>
      </c>
      <c r="F287" s="76">
        <f>VLOOKUP(A287,UsebyCode,4,FALSE)</f>
        <v>191</v>
      </c>
      <c r="G287" s="111">
        <f t="shared" si="19"/>
        <v>0.5759162303664922</v>
      </c>
      <c r="I287" s="75" t="s">
        <v>2516</v>
      </c>
      <c r="J287" s="75" t="s">
        <v>2517</v>
      </c>
      <c r="K287" s="75" t="s">
        <v>136</v>
      </c>
      <c r="L287" s="75" t="s">
        <v>604</v>
      </c>
      <c r="M287" s="75" t="s">
        <v>48</v>
      </c>
      <c r="P287" s="75" t="s">
        <v>49</v>
      </c>
      <c r="Q287" s="75" t="s">
        <v>49</v>
      </c>
      <c r="R287" s="75" t="s">
        <v>21</v>
      </c>
      <c r="T287" s="75" t="s">
        <v>23</v>
      </c>
      <c r="X287" s="75" t="s">
        <v>27</v>
      </c>
      <c r="Y287" s="75" t="s">
        <v>50</v>
      </c>
      <c r="Z287" s="75" t="s">
        <v>200</v>
      </c>
      <c r="AA287" s="75" t="s">
        <v>382</v>
      </c>
      <c r="AB287" s="75" t="s">
        <v>327</v>
      </c>
      <c r="AI287" s="75" t="s">
        <v>609</v>
      </c>
      <c r="AJ287" s="75"/>
    </row>
    <row r="288" spans="1:36" ht="12.75">
      <c r="A288" s="75" t="s">
        <v>2518</v>
      </c>
      <c r="B288" s="75" t="s">
        <v>2519</v>
      </c>
      <c r="C288" s="75" t="s">
        <v>2520</v>
      </c>
      <c r="D288" s="76" t="s">
        <v>2521</v>
      </c>
      <c r="E288" s="76">
        <f>VLOOKUP(A288,WileyOnlinePrice,4,FALSE)</f>
        <v>1182</v>
      </c>
      <c r="F288" s="76">
        <f>VLOOKUP(A288,UsebyCode,4,FALSE)</f>
        <v>324</v>
      </c>
      <c r="G288" s="111">
        <f t="shared" si="19"/>
        <v>3.6481481481481484</v>
      </c>
      <c r="I288" s="75" t="s">
        <v>2522</v>
      </c>
      <c r="J288" s="75" t="s">
        <v>2523</v>
      </c>
      <c r="K288" s="75" t="s">
        <v>280</v>
      </c>
      <c r="L288" s="75" t="s">
        <v>2524</v>
      </c>
      <c r="M288" s="75" t="s">
        <v>48</v>
      </c>
      <c r="P288" s="75" t="s">
        <v>49</v>
      </c>
      <c r="Q288" s="75" t="s">
        <v>49</v>
      </c>
      <c r="R288" s="75" t="s">
        <v>21</v>
      </c>
      <c r="S288" s="75" t="s">
        <v>22</v>
      </c>
      <c r="X288" s="75" t="s">
        <v>27</v>
      </c>
      <c r="Y288" s="75" t="s">
        <v>50</v>
      </c>
      <c r="Z288" s="75" t="s">
        <v>73</v>
      </c>
      <c r="AA288" s="75" t="s">
        <v>488</v>
      </c>
      <c r="AB288" s="75" t="s">
        <v>75</v>
      </c>
      <c r="AC288" s="75" t="s">
        <v>1676</v>
      </c>
      <c r="AD288" s="75" t="s">
        <v>55</v>
      </c>
      <c r="AE288" s="75" t="s">
        <v>56</v>
      </c>
      <c r="AF288" s="75" t="s">
        <v>57</v>
      </c>
      <c r="AG288" s="75" t="s">
        <v>170</v>
      </c>
      <c r="AH288" s="75" t="s">
        <v>53</v>
      </c>
      <c r="AI288" s="75" t="s">
        <v>2525</v>
      </c>
      <c r="AJ288" s="75" t="s">
        <v>2526</v>
      </c>
    </row>
    <row r="289" spans="1:36" ht="12.75">
      <c r="A289" s="75">
        <v>2047</v>
      </c>
      <c r="B289" s="75" t="s">
        <v>2527</v>
      </c>
      <c r="C289" s="75" t="s">
        <v>2528</v>
      </c>
      <c r="D289" s="76" t="s">
        <v>2529</v>
      </c>
      <c r="E289" s="76" t="e">
        <f>VLOOKUP(A289,WileyPrintPrice,4,FALSE)</f>
        <v>#N/A</v>
      </c>
      <c r="F289" s="76">
        <f>VLOOKUP(A289,UsebyCode,4,FALSE)</f>
        <v>16</v>
      </c>
      <c r="G289" s="111" t="e">
        <f t="shared" si="19"/>
        <v>#N/A</v>
      </c>
      <c r="I289" s="75" t="s">
        <v>2530</v>
      </c>
      <c r="J289" s="75" t="s">
        <v>2531</v>
      </c>
      <c r="K289" s="75" t="s">
        <v>148</v>
      </c>
      <c r="L289" s="75" t="s">
        <v>2532</v>
      </c>
      <c r="M289" s="75" t="s">
        <v>70</v>
      </c>
      <c r="N289" s="67" t="s">
        <v>71</v>
      </c>
      <c r="O289" s="67" t="s">
        <v>49</v>
      </c>
      <c r="P289" s="75" t="s">
        <v>49</v>
      </c>
      <c r="Q289" s="75" t="s">
        <v>49</v>
      </c>
      <c r="R289" s="75" t="s">
        <v>21</v>
      </c>
      <c r="S289" s="75" t="s">
        <v>22</v>
      </c>
      <c r="X289" s="75" t="s">
        <v>27</v>
      </c>
      <c r="Y289" s="75" t="s">
        <v>381</v>
      </c>
      <c r="Z289" s="75" t="s">
        <v>72</v>
      </c>
      <c r="AA289" s="75" t="s">
        <v>727</v>
      </c>
      <c r="AB289" s="75" t="s">
        <v>170</v>
      </c>
      <c r="AC289" s="75" t="s">
        <v>650</v>
      </c>
      <c r="AD289" s="75" t="s">
        <v>55</v>
      </c>
      <c r="AE289" s="75" t="s">
        <v>56</v>
      </c>
      <c r="AF289" s="75" t="s">
        <v>50</v>
      </c>
      <c r="AG289" s="75" t="s">
        <v>648</v>
      </c>
      <c r="AH289" s="75" t="s">
        <v>75</v>
      </c>
      <c r="AJ289" s="75"/>
    </row>
    <row r="290" spans="1:36" ht="12.75">
      <c r="A290" s="75" t="s">
        <v>2533</v>
      </c>
      <c r="B290" s="75" t="s">
        <v>2534</v>
      </c>
      <c r="C290" s="75" t="s">
        <v>2535</v>
      </c>
      <c r="D290" s="76" t="s">
        <v>2536</v>
      </c>
      <c r="E290" s="76">
        <f>VLOOKUP(A290,WileyOnlinePrice,4,FALSE)</f>
        <v>5031</v>
      </c>
      <c r="F290" s="76">
        <f>VLOOKUP(A290,UsebyCode,4,FALSE)</f>
        <v>420</v>
      </c>
      <c r="G290" s="111">
        <f t="shared" si="19"/>
        <v>11.978571428571428</v>
      </c>
      <c r="I290" s="75" t="s">
        <v>2537</v>
      </c>
      <c r="J290" s="75" t="s">
        <v>2538</v>
      </c>
      <c r="K290" s="75" t="s">
        <v>68</v>
      </c>
      <c r="L290" s="75" t="s">
        <v>584</v>
      </c>
      <c r="M290" s="75" t="s">
        <v>70</v>
      </c>
      <c r="N290" s="67" t="s">
        <v>71</v>
      </c>
      <c r="O290" s="67" t="s">
        <v>49</v>
      </c>
      <c r="P290" s="75" t="s">
        <v>49</v>
      </c>
      <c r="Q290" s="75" t="s">
        <v>49</v>
      </c>
      <c r="R290" s="75" t="s">
        <v>21</v>
      </c>
      <c r="S290" s="75" t="s">
        <v>22</v>
      </c>
      <c r="U290" s="75" t="s">
        <v>24</v>
      </c>
      <c r="X290" s="75" t="s">
        <v>27</v>
      </c>
      <c r="Y290" s="75" t="s">
        <v>50</v>
      </c>
      <c r="Z290" s="75" t="s">
        <v>859</v>
      </c>
      <c r="AA290" s="75" t="s">
        <v>1505</v>
      </c>
      <c r="AB290" s="75" t="s">
        <v>170</v>
      </c>
      <c r="AC290" s="75" t="s">
        <v>1717</v>
      </c>
      <c r="AD290" s="75" t="s">
        <v>55</v>
      </c>
      <c r="AE290" s="75" t="s">
        <v>56</v>
      </c>
      <c r="AF290" s="75" t="s">
        <v>57</v>
      </c>
      <c r="AG290" s="75" t="s">
        <v>72</v>
      </c>
      <c r="AH290" s="75" t="s">
        <v>170</v>
      </c>
      <c r="AI290" s="75" t="s">
        <v>2539</v>
      </c>
      <c r="AJ290" s="75" t="s">
        <v>2540</v>
      </c>
    </row>
    <row r="291" spans="1:36" ht="12.75">
      <c r="A291" s="75" t="s">
        <v>2541</v>
      </c>
      <c r="B291" s="75" t="s">
        <v>2542</v>
      </c>
      <c r="C291" s="75" t="s">
        <v>2543</v>
      </c>
      <c r="D291" s="76" t="s">
        <v>2544</v>
      </c>
      <c r="E291" s="76">
        <f>VLOOKUP(A291,WileyOnlinePrice,4,FALSE)</f>
        <v>3904</v>
      </c>
      <c r="F291" s="76">
        <f>VLOOKUP(A291,UsebyCode,4,FALSE)</f>
        <v>357</v>
      </c>
      <c r="G291" s="111">
        <f t="shared" si="19"/>
        <v>10.935574229691877</v>
      </c>
      <c r="I291" s="75" t="s">
        <v>2545</v>
      </c>
      <c r="J291" s="75" t="s">
        <v>2546</v>
      </c>
      <c r="K291" s="75" t="s">
        <v>68</v>
      </c>
      <c r="L291" s="75" t="s">
        <v>1385</v>
      </c>
      <c r="M291" s="75" t="s">
        <v>48</v>
      </c>
      <c r="P291" s="75" t="s">
        <v>49</v>
      </c>
      <c r="Q291" s="75" t="s">
        <v>49</v>
      </c>
      <c r="R291" s="75" t="s">
        <v>21</v>
      </c>
      <c r="S291" s="75" t="s">
        <v>22</v>
      </c>
      <c r="U291" s="75" t="s">
        <v>24</v>
      </c>
      <c r="X291" s="75" t="s">
        <v>27</v>
      </c>
      <c r="Y291" s="75" t="s">
        <v>50</v>
      </c>
      <c r="Z291" s="75" t="s">
        <v>500</v>
      </c>
      <c r="AA291" s="75" t="s">
        <v>540</v>
      </c>
      <c r="AB291" s="75" t="s">
        <v>127</v>
      </c>
      <c r="AC291" s="75" t="s">
        <v>659</v>
      </c>
      <c r="AD291" s="75" t="s">
        <v>55</v>
      </c>
      <c r="AE291" s="75" t="s">
        <v>56</v>
      </c>
      <c r="AF291" s="75" t="s">
        <v>57</v>
      </c>
      <c r="AG291" s="75" t="s">
        <v>358</v>
      </c>
      <c r="AH291" s="75" t="s">
        <v>75</v>
      </c>
      <c r="AI291" s="75" t="s">
        <v>1931</v>
      </c>
      <c r="AJ291" s="75" t="s">
        <v>2547</v>
      </c>
    </row>
    <row r="292" spans="1:36" ht="12.75">
      <c r="A292" s="75" t="s">
        <v>2548</v>
      </c>
      <c r="B292" s="75" t="s">
        <v>2549</v>
      </c>
      <c r="C292" s="75" t="s">
        <v>2550</v>
      </c>
      <c r="D292" s="76" t="s">
        <v>2551</v>
      </c>
      <c r="E292" s="76">
        <f>VLOOKUP(A292,WileyOnlinePrice,4,FALSE)</f>
        <v>4201</v>
      </c>
      <c r="F292" s="76">
        <f>VLOOKUP(A292,UsebyCode,4,FALSE)</f>
        <v>427</v>
      </c>
      <c r="G292" s="111">
        <f t="shared" si="19"/>
        <v>9.8384074941451995</v>
      </c>
      <c r="I292" s="75" t="s">
        <v>2552</v>
      </c>
      <c r="J292" s="75" t="s">
        <v>2553</v>
      </c>
      <c r="K292" s="75" t="s">
        <v>68</v>
      </c>
      <c r="L292" s="75" t="s">
        <v>1027</v>
      </c>
      <c r="M292" s="75" t="s">
        <v>48</v>
      </c>
      <c r="P292" s="75" t="s">
        <v>49</v>
      </c>
      <c r="Q292" s="75" t="s">
        <v>49</v>
      </c>
      <c r="R292" s="75" t="s">
        <v>21</v>
      </c>
      <c r="S292" s="75" t="s">
        <v>22</v>
      </c>
      <c r="U292" s="75" t="s">
        <v>24</v>
      </c>
      <c r="X292" s="75" t="s">
        <v>27</v>
      </c>
      <c r="Y292" s="75" t="s">
        <v>50</v>
      </c>
      <c r="Z292" s="75" t="s">
        <v>2554</v>
      </c>
      <c r="AA292" s="75" t="s">
        <v>2555</v>
      </c>
      <c r="AB292" s="75" t="s">
        <v>170</v>
      </c>
      <c r="AI292" s="75" t="s">
        <v>2556</v>
      </c>
      <c r="AJ292" s="75" t="s">
        <v>2557</v>
      </c>
    </row>
    <row r="293" spans="1:36" ht="12.75">
      <c r="A293" s="75" t="s">
        <v>2558</v>
      </c>
      <c r="B293" s="75" t="s">
        <v>2559</v>
      </c>
      <c r="C293" s="75" t="s">
        <v>2560</v>
      </c>
      <c r="D293" s="76" t="s">
        <v>2561</v>
      </c>
      <c r="E293" s="76">
        <f>VLOOKUP(A293,WileyOnlinePrice,4,FALSE)</f>
        <v>1163</v>
      </c>
      <c r="F293" s="76">
        <f>VLOOKUP(A293,UsebyCode,4,FALSE)</f>
        <v>9</v>
      </c>
      <c r="G293" s="111">
        <f t="shared" si="19"/>
        <v>129.22222222222223</v>
      </c>
      <c r="I293" s="75" t="s">
        <v>2562</v>
      </c>
      <c r="J293" s="75" t="s">
        <v>2563</v>
      </c>
      <c r="K293" s="75" t="s">
        <v>68</v>
      </c>
      <c r="L293" s="75" t="s">
        <v>2564</v>
      </c>
      <c r="M293" s="75" t="s">
        <v>48</v>
      </c>
      <c r="P293" s="75" t="s">
        <v>49</v>
      </c>
      <c r="Q293" s="75" t="s">
        <v>49</v>
      </c>
      <c r="R293" s="75" t="s">
        <v>21</v>
      </c>
      <c r="S293" s="75" t="s">
        <v>22</v>
      </c>
      <c r="U293" s="75" t="s">
        <v>24</v>
      </c>
      <c r="X293" s="75" t="s">
        <v>27</v>
      </c>
      <c r="Y293" s="75" t="s">
        <v>50</v>
      </c>
      <c r="Z293" s="75" t="s">
        <v>648</v>
      </c>
      <c r="AA293" s="75" t="s">
        <v>727</v>
      </c>
      <c r="AB293" s="75" t="s">
        <v>200</v>
      </c>
      <c r="AC293" s="75" t="s">
        <v>650</v>
      </c>
      <c r="AD293" s="75" t="s">
        <v>55</v>
      </c>
      <c r="AE293" s="75" t="s">
        <v>56</v>
      </c>
      <c r="AF293" s="75" t="s">
        <v>57</v>
      </c>
      <c r="AG293" s="75" t="s">
        <v>308</v>
      </c>
      <c r="AH293" s="75" t="s">
        <v>53</v>
      </c>
      <c r="AI293" s="75" t="s">
        <v>2565</v>
      </c>
      <c r="AJ293" s="75" t="s">
        <v>1919</v>
      </c>
    </row>
    <row r="294" spans="1:36" ht="12.75">
      <c r="A294" s="75" t="s">
        <v>2566</v>
      </c>
      <c r="B294" s="75" t="s">
        <v>2567</v>
      </c>
      <c r="C294" s="75" t="s">
        <v>2568</v>
      </c>
      <c r="D294" s="76" t="s">
        <v>2569</v>
      </c>
      <c r="E294" s="76" t="e">
        <f>VLOOKUP(A294,WileyPrintPrice,4,FALSE)</f>
        <v>#N/A</v>
      </c>
      <c r="F294" s="76">
        <f>VLOOKUP(A294,UsebyCode,4,FALSE)</f>
        <v>0</v>
      </c>
      <c r="G294" s="111" t="e">
        <f t="shared" si="19"/>
        <v>#N/A</v>
      </c>
      <c r="I294" s="75" t="s">
        <v>2570</v>
      </c>
      <c r="J294" s="75" t="s">
        <v>2571</v>
      </c>
      <c r="K294" s="75" t="s">
        <v>552</v>
      </c>
      <c r="L294" s="75" t="s">
        <v>1449</v>
      </c>
      <c r="M294" s="75" t="s">
        <v>48</v>
      </c>
      <c r="N294" s="67" t="s">
        <v>2572</v>
      </c>
      <c r="P294" s="75" t="s">
        <v>49</v>
      </c>
      <c r="Q294" s="75" t="s">
        <v>49</v>
      </c>
      <c r="R294" s="67" t="s">
        <v>21</v>
      </c>
      <c r="S294" s="67" t="s">
        <v>22</v>
      </c>
      <c r="U294" s="67" t="s">
        <v>24</v>
      </c>
      <c r="V294" s="75"/>
      <c r="X294" s="67" t="s">
        <v>27</v>
      </c>
      <c r="Y294" s="75" t="s">
        <v>351</v>
      </c>
      <c r="Z294" s="75" t="s">
        <v>56</v>
      </c>
      <c r="AA294" s="75" t="s">
        <v>200</v>
      </c>
      <c r="AB294" s="75" t="s">
        <v>53</v>
      </c>
      <c r="AI294" s="75" t="s">
        <v>2573</v>
      </c>
      <c r="AJ294" s="75"/>
    </row>
    <row r="295" spans="1:36" ht="12.75">
      <c r="A295" s="75" t="s">
        <v>2574</v>
      </c>
      <c r="B295" s="75" t="s">
        <v>2575</v>
      </c>
      <c r="C295" s="75" t="s">
        <v>2576</v>
      </c>
      <c r="D295" s="76" t="s">
        <v>2577</v>
      </c>
      <c r="E295" s="76">
        <f t="shared" ref="E295:E305" si="21">VLOOKUP(A295,WileyOnlinePrice,4,FALSE)</f>
        <v>6902</v>
      </c>
      <c r="F295" s="76">
        <f>VLOOKUP(A295,UsebyCode,4,FALSE)</f>
        <v>436</v>
      </c>
      <c r="G295" s="111">
        <f t="shared" si="19"/>
        <v>15.830275229357799</v>
      </c>
      <c r="I295" s="75" t="s">
        <v>2578</v>
      </c>
      <c r="J295" s="75" t="s">
        <v>2579</v>
      </c>
      <c r="K295" s="75" t="s">
        <v>280</v>
      </c>
      <c r="L295" s="75" t="s">
        <v>795</v>
      </c>
      <c r="M295" s="75" t="s">
        <v>48</v>
      </c>
      <c r="P295" s="75" t="s">
        <v>49</v>
      </c>
      <c r="Q295" s="75" t="s">
        <v>49</v>
      </c>
      <c r="R295" s="75" t="s">
        <v>21</v>
      </c>
      <c r="S295" s="75" t="s">
        <v>22</v>
      </c>
      <c r="X295" s="75" t="s">
        <v>27</v>
      </c>
      <c r="Y295" s="75" t="s">
        <v>57</v>
      </c>
      <c r="Z295" s="75" t="s">
        <v>200</v>
      </c>
      <c r="AA295" s="75" t="s">
        <v>58</v>
      </c>
      <c r="AB295" s="75" t="s">
        <v>127</v>
      </c>
      <c r="AC295" s="75" t="s">
        <v>1597</v>
      </c>
      <c r="AD295" s="75" t="s">
        <v>55</v>
      </c>
      <c r="AE295" s="75" t="s">
        <v>56</v>
      </c>
      <c r="AF295" s="75" t="s">
        <v>503</v>
      </c>
      <c r="AG295" s="75" t="s">
        <v>127</v>
      </c>
      <c r="AH295" s="75" t="s">
        <v>75</v>
      </c>
      <c r="AI295" s="75" t="s">
        <v>2580</v>
      </c>
      <c r="AJ295" s="75" t="s">
        <v>2581</v>
      </c>
    </row>
    <row r="296" spans="1:36" ht="25.5">
      <c r="A296" s="75" t="s">
        <v>2582</v>
      </c>
      <c r="C296" s="75" t="s">
        <v>2583</v>
      </c>
      <c r="D296" s="76" t="s">
        <v>2584</v>
      </c>
      <c r="E296" s="76">
        <f t="shared" si="21"/>
        <v>1242</v>
      </c>
      <c r="F296" s="76">
        <f>VLOOKUP(A296,UsebyCode,4,FALSE)</f>
        <v>19</v>
      </c>
      <c r="G296" s="111">
        <f t="shared" si="19"/>
        <v>65.368421052631575</v>
      </c>
      <c r="H296" s="75" t="s">
        <v>322</v>
      </c>
      <c r="I296" s="75" t="s">
        <v>2585</v>
      </c>
      <c r="J296" s="75" t="s">
        <v>2586</v>
      </c>
      <c r="K296" s="75" t="s">
        <v>68</v>
      </c>
      <c r="L296" s="75" t="s">
        <v>209</v>
      </c>
      <c r="M296" s="75" t="s">
        <v>70</v>
      </c>
      <c r="N296" s="67" t="s">
        <v>71</v>
      </c>
      <c r="P296" s="75" t="s">
        <v>49</v>
      </c>
      <c r="Q296" s="75" t="s">
        <v>49</v>
      </c>
      <c r="R296" s="75" t="s">
        <v>21</v>
      </c>
      <c r="S296" s="75" t="s">
        <v>22</v>
      </c>
      <c r="U296" s="75" t="s">
        <v>24</v>
      </c>
      <c r="X296" s="67" t="s">
        <v>27</v>
      </c>
      <c r="Y296" s="75" t="s">
        <v>2587</v>
      </c>
      <c r="Z296" s="75" t="s">
        <v>56</v>
      </c>
      <c r="AA296" s="75" t="s">
        <v>123</v>
      </c>
      <c r="AB296" s="75" t="s">
        <v>86</v>
      </c>
      <c r="AI296" s="75" t="s">
        <v>2588</v>
      </c>
      <c r="AJ296" s="75"/>
    </row>
    <row r="297" spans="1:36" ht="12.75">
      <c r="A297" s="75" t="s">
        <v>2589</v>
      </c>
      <c r="B297" s="75" t="s">
        <v>2590</v>
      </c>
      <c r="C297" s="75" t="s">
        <v>2591</v>
      </c>
      <c r="D297" s="76" t="s">
        <v>2592</v>
      </c>
      <c r="E297" s="76">
        <f t="shared" si="21"/>
        <v>553</v>
      </c>
      <c r="F297" s="76">
        <f>VLOOKUP(A297,UsebyCode,4,FALSE)</f>
        <v>0</v>
      </c>
      <c r="G297" s="111" t="e">
        <f t="shared" si="19"/>
        <v>#DIV/0!</v>
      </c>
      <c r="I297" s="75" t="s">
        <v>2593</v>
      </c>
      <c r="J297" s="75" t="s">
        <v>2594</v>
      </c>
      <c r="K297" s="75" t="s">
        <v>68</v>
      </c>
      <c r="L297" s="75" t="s">
        <v>2595</v>
      </c>
      <c r="M297" s="75" t="s">
        <v>70</v>
      </c>
      <c r="N297" s="67" t="s">
        <v>71</v>
      </c>
      <c r="O297" s="67" t="s">
        <v>49</v>
      </c>
      <c r="P297" s="75" t="s">
        <v>49</v>
      </c>
      <c r="Q297" s="75" t="s">
        <v>49</v>
      </c>
      <c r="R297" s="75" t="s">
        <v>21</v>
      </c>
      <c r="S297" s="75" t="s">
        <v>22</v>
      </c>
      <c r="U297" s="75" t="s">
        <v>24</v>
      </c>
      <c r="X297" s="75" t="s">
        <v>27</v>
      </c>
      <c r="Y297" s="75" t="s">
        <v>50</v>
      </c>
      <c r="Z297" s="75" t="s">
        <v>1584</v>
      </c>
      <c r="AA297" s="75" t="s">
        <v>2596</v>
      </c>
      <c r="AB297" s="75" t="s">
        <v>75</v>
      </c>
      <c r="AC297" s="75" t="s">
        <v>2597</v>
      </c>
      <c r="AD297" s="75" t="s">
        <v>55</v>
      </c>
      <c r="AF297" s="75" t="s">
        <v>57</v>
      </c>
      <c r="AI297" s="75" t="s">
        <v>2598</v>
      </c>
      <c r="AJ297" s="75" t="s">
        <v>2599</v>
      </c>
    </row>
    <row r="298" spans="1:36" ht="25.5">
      <c r="A298" s="75" t="s">
        <v>2600</v>
      </c>
      <c r="B298" s="75" t="s">
        <v>2601</v>
      </c>
      <c r="C298" s="75" t="s">
        <v>2602</v>
      </c>
      <c r="D298" s="76" t="s">
        <v>2603</v>
      </c>
      <c r="E298" s="76">
        <f t="shared" si="21"/>
        <v>3685</v>
      </c>
      <c r="F298" s="76">
        <f>VLOOKUP(A298,UsebyCode,4,FALSE)</f>
        <v>259</v>
      </c>
      <c r="G298" s="111">
        <f t="shared" si="19"/>
        <v>14.227799227799228</v>
      </c>
      <c r="I298" s="75" t="s">
        <v>2604</v>
      </c>
      <c r="J298" s="75" t="s">
        <v>2605</v>
      </c>
      <c r="K298" s="75" t="s">
        <v>68</v>
      </c>
      <c r="L298" s="75" t="s">
        <v>444</v>
      </c>
      <c r="M298" s="75" t="s">
        <v>70</v>
      </c>
      <c r="N298" s="67" t="s">
        <v>71</v>
      </c>
      <c r="O298" s="67" t="s">
        <v>49</v>
      </c>
      <c r="P298" s="75" t="s">
        <v>49</v>
      </c>
      <c r="Q298" s="75" t="s">
        <v>49</v>
      </c>
      <c r="R298" s="75" t="s">
        <v>21</v>
      </c>
      <c r="S298" s="75" t="s">
        <v>22</v>
      </c>
      <c r="U298" s="75" t="s">
        <v>24</v>
      </c>
      <c r="X298" s="75" t="s">
        <v>27</v>
      </c>
      <c r="Y298" s="75" t="s">
        <v>50</v>
      </c>
      <c r="Z298" s="75" t="s">
        <v>308</v>
      </c>
      <c r="AA298" s="75" t="s">
        <v>627</v>
      </c>
      <c r="AB298" s="75" t="s">
        <v>170</v>
      </c>
      <c r="AC298" s="75" t="s">
        <v>502</v>
      </c>
      <c r="AD298" s="75" t="s">
        <v>55</v>
      </c>
      <c r="AE298" s="75" t="s">
        <v>56</v>
      </c>
      <c r="AF298" s="75" t="s">
        <v>57</v>
      </c>
      <c r="AG298" s="75" t="s">
        <v>1477</v>
      </c>
      <c r="AH298" s="75" t="s">
        <v>170</v>
      </c>
      <c r="AI298" s="75" t="s">
        <v>2606</v>
      </c>
      <c r="AJ298" s="75" t="s">
        <v>2607</v>
      </c>
    </row>
    <row r="299" spans="1:36" ht="12.75">
      <c r="A299" s="75" t="s">
        <v>2608</v>
      </c>
      <c r="B299" s="75" t="s">
        <v>2609</v>
      </c>
      <c r="C299" s="75" t="s">
        <v>2610</v>
      </c>
      <c r="D299" s="76" t="s">
        <v>2611</v>
      </c>
      <c r="E299" s="76">
        <f t="shared" si="21"/>
        <v>4002</v>
      </c>
      <c r="F299" s="76">
        <f>VLOOKUP(A299,UsebyCode,4,FALSE)</f>
        <v>726</v>
      </c>
      <c r="G299" s="111">
        <f t="shared" si="19"/>
        <v>5.5123966942148757</v>
      </c>
      <c r="I299" s="75" t="s">
        <v>2612</v>
      </c>
      <c r="J299" s="75" t="s">
        <v>2613</v>
      </c>
      <c r="K299" s="75" t="s">
        <v>68</v>
      </c>
      <c r="L299" s="75" t="s">
        <v>2614</v>
      </c>
      <c r="M299" s="75" t="s">
        <v>48</v>
      </c>
      <c r="P299" s="75" t="s">
        <v>49</v>
      </c>
      <c r="Q299" s="75" t="s">
        <v>49</v>
      </c>
      <c r="R299" s="75" t="s">
        <v>21</v>
      </c>
      <c r="S299" s="75" t="s">
        <v>22</v>
      </c>
      <c r="U299" s="75" t="s">
        <v>24</v>
      </c>
      <c r="X299" s="75" t="s">
        <v>27</v>
      </c>
      <c r="Y299" s="75" t="s">
        <v>50</v>
      </c>
      <c r="Z299" s="75" t="s">
        <v>627</v>
      </c>
      <c r="AA299" s="75" t="s">
        <v>2615</v>
      </c>
      <c r="AB299" s="75" t="s">
        <v>170</v>
      </c>
      <c r="AC299" s="75" t="s">
        <v>796</v>
      </c>
      <c r="AD299" s="75" t="s">
        <v>55</v>
      </c>
      <c r="AE299" s="75" t="s">
        <v>56</v>
      </c>
      <c r="AF299" s="75" t="s">
        <v>57</v>
      </c>
      <c r="AG299" s="75" t="s">
        <v>501</v>
      </c>
      <c r="AH299" s="75" t="s">
        <v>75</v>
      </c>
      <c r="AI299" s="75" t="s">
        <v>2616</v>
      </c>
      <c r="AJ299" s="75" t="s">
        <v>2617</v>
      </c>
    </row>
    <row r="300" spans="1:36" ht="12.75">
      <c r="A300" s="75" t="s">
        <v>2618</v>
      </c>
      <c r="B300" s="75" t="s">
        <v>2619</v>
      </c>
      <c r="C300" s="75" t="s">
        <v>2620</v>
      </c>
      <c r="D300" s="76" t="s">
        <v>2621</v>
      </c>
      <c r="E300" s="76">
        <f t="shared" si="21"/>
        <v>2389</v>
      </c>
      <c r="F300" s="76">
        <f>VLOOKUP(A300,UsebyCode,4,FALSE)</f>
        <v>675</v>
      </c>
      <c r="G300" s="111">
        <f t="shared" si="19"/>
        <v>3.5392592592592593</v>
      </c>
      <c r="I300" s="75" t="s">
        <v>2622</v>
      </c>
      <c r="J300" s="75" t="s">
        <v>2623</v>
      </c>
      <c r="K300" s="75" t="s">
        <v>280</v>
      </c>
      <c r="L300" s="75" t="s">
        <v>687</v>
      </c>
      <c r="M300" s="75" t="s">
        <v>48</v>
      </c>
      <c r="P300" s="75" t="s">
        <v>49</v>
      </c>
      <c r="Q300" s="75" t="s">
        <v>49</v>
      </c>
      <c r="R300" s="75" t="s">
        <v>21</v>
      </c>
      <c r="S300" s="75" t="s">
        <v>22</v>
      </c>
      <c r="U300" s="75" t="s">
        <v>24</v>
      </c>
      <c r="X300" s="75" t="s">
        <v>27</v>
      </c>
      <c r="Y300" s="75" t="s">
        <v>50</v>
      </c>
      <c r="Z300" s="75" t="s">
        <v>586</v>
      </c>
      <c r="AA300" s="75" t="s">
        <v>2624</v>
      </c>
      <c r="AB300" s="75" t="s">
        <v>170</v>
      </c>
      <c r="AC300" s="75" t="s">
        <v>858</v>
      </c>
      <c r="AD300" s="75" t="s">
        <v>55</v>
      </c>
      <c r="AE300" s="75" t="s">
        <v>56</v>
      </c>
      <c r="AF300" s="75" t="s">
        <v>57</v>
      </c>
      <c r="AG300" s="75" t="s">
        <v>530</v>
      </c>
      <c r="AH300" s="75" t="s">
        <v>75</v>
      </c>
      <c r="AJ300" s="75" t="s">
        <v>2625</v>
      </c>
    </row>
    <row r="301" spans="1:36" ht="25.5">
      <c r="A301" s="75" t="s">
        <v>2626</v>
      </c>
      <c r="B301" s="75" t="s">
        <v>2627</v>
      </c>
      <c r="C301" s="75" t="s">
        <v>2628</v>
      </c>
      <c r="D301" s="76" t="s">
        <v>2629</v>
      </c>
      <c r="E301" s="76">
        <f t="shared" si="21"/>
        <v>504</v>
      </c>
      <c r="F301" s="76">
        <f>VLOOKUP(A301,UsebyCode,4,FALSE)</f>
        <v>32</v>
      </c>
      <c r="G301" s="111">
        <f t="shared" si="19"/>
        <v>15.75</v>
      </c>
      <c r="I301" s="75" t="s">
        <v>2630</v>
      </c>
      <c r="J301" s="75" t="s">
        <v>2631</v>
      </c>
      <c r="K301" s="75" t="s">
        <v>552</v>
      </c>
      <c r="L301" s="75" t="s">
        <v>2632</v>
      </c>
      <c r="M301" s="75" t="s">
        <v>70</v>
      </c>
      <c r="N301" s="67" t="s">
        <v>71</v>
      </c>
      <c r="O301" s="67" t="s">
        <v>49</v>
      </c>
      <c r="P301" s="75" t="s">
        <v>49</v>
      </c>
      <c r="Q301" s="75" t="s">
        <v>49</v>
      </c>
      <c r="R301" s="75" t="s">
        <v>21</v>
      </c>
      <c r="S301" s="75" t="s">
        <v>22</v>
      </c>
      <c r="U301" s="67" t="s">
        <v>24</v>
      </c>
      <c r="X301" s="75" t="s">
        <v>27</v>
      </c>
      <c r="Y301" s="75" t="s">
        <v>317</v>
      </c>
      <c r="Z301" s="75" t="s">
        <v>56</v>
      </c>
      <c r="AA301" s="75" t="s">
        <v>358</v>
      </c>
      <c r="AB301" s="75" t="s">
        <v>75</v>
      </c>
      <c r="AJ301" s="75" t="s">
        <v>2633</v>
      </c>
    </row>
    <row r="302" spans="1:36" ht="12.75">
      <c r="A302" s="75" t="s">
        <v>2634</v>
      </c>
      <c r="B302" s="75" t="s">
        <v>2635</v>
      </c>
      <c r="C302" s="75" t="s">
        <v>2636</v>
      </c>
      <c r="D302" s="76" t="s">
        <v>2637</v>
      </c>
      <c r="E302" s="76">
        <f t="shared" si="21"/>
        <v>786</v>
      </c>
      <c r="F302" s="76">
        <f>VLOOKUP(A302,UsebyCode,4,FALSE)</f>
        <v>84</v>
      </c>
      <c r="G302" s="111">
        <f t="shared" si="19"/>
        <v>9.3571428571428577</v>
      </c>
      <c r="H302" s="75" t="s">
        <v>322</v>
      </c>
      <c r="I302" s="75" t="s">
        <v>2638</v>
      </c>
      <c r="J302" s="75" t="s">
        <v>2639</v>
      </c>
      <c r="K302" s="75" t="s">
        <v>68</v>
      </c>
      <c r="L302" s="75" t="s">
        <v>2640</v>
      </c>
      <c r="M302" s="75" t="s">
        <v>70</v>
      </c>
      <c r="N302" s="67" t="s">
        <v>1369</v>
      </c>
      <c r="O302" s="67" t="s">
        <v>49</v>
      </c>
      <c r="P302" s="75" t="s">
        <v>49</v>
      </c>
      <c r="Q302" s="75" t="s">
        <v>49</v>
      </c>
      <c r="R302" s="67" t="s">
        <v>21</v>
      </c>
      <c r="S302" s="67" t="s">
        <v>22</v>
      </c>
      <c r="U302" s="67" t="s">
        <v>24</v>
      </c>
      <c r="V302" s="75"/>
      <c r="X302" s="67" t="s">
        <v>27</v>
      </c>
      <c r="Y302" s="75" t="s">
        <v>351</v>
      </c>
      <c r="Z302" s="75" t="s">
        <v>56</v>
      </c>
      <c r="AA302" s="75" t="s">
        <v>200</v>
      </c>
      <c r="AB302" s="75" t="s">
        <v>75</v>
      </c>
      <c r="AI302" s="75" t="s">
        <v>2641</v>
      </c>
      <c r="AJ302" s="75"/>
    </row>
    <row r="303" spans="1:36" ht="12.75">
      <c r="A303" s="75" t="s">
        <v>2642</v>
      </c>
      <c r="B303" s="75" t="s">
        <v>2643</v>
      </c>
      <c r="C303" s="75" t="s">
        <v>2644</v>
      </c>
      <c r="D303" s="76" t="s">
        <v>2645</v>
      </c>
      <c r="E303" s="76">
        <f t="shared" si="21"/>
        <v>1696</v>
      </c>
      <c r="F303" s="76">
        <f>VLOOKUP(A303,UsebyCode,4,FALSE)</f>
        <v>126</v>
      </c>
      <c r="G303" s="111">
        <f t="shared" si="19"/>
        <v>13.46031746031746</v>
      </c>
      <c r="I303" s="75" t="s">
        <v>2646</v>
      </c>
      <c r="J303" s="75" t="s">
        <v>2647</v>
      </c>
      <c r="K303" s="75" t="s">
        <v>552</v>
      </c>
      <c r="L303" s="75" t="s">
        <v>2632</v>
      </c>
      <c r="M303" s="75" t="s">
        <v>48</v>
      </c>
      <c r="P303" s="75" t="s">
        <v>49</v>
      </c>
      <c r="Q303" s="75" t="s">
        <v>49</v>
      </c>
      <c r="R303" s="75" t="s">
        <v>21</v>
      </c>
      <c r="S303" s="75" t="s">
        <v>22</v>
      </c>
      <c r="U303" s="67" t="s">
        <v>24</v>
      </c>
      <c r="X303" s="75" t="s">
        <v>27</v>
      </c>
      <c r="Y303" s="75" t="s">
        <v>50</v>
      </c>
      <c r="Z303" s="75" t="s">
        <v>127</v>
      </c>
      <c r="AA303" s="75" t="s">
        <v>974</v>
      </c>
      <c r="AB303" s="75" t="s">
        <v>170</v>
      </c>
      <c r="AC303" s="75" t="s">
        <v>975</v>
      </c>
      <c r="AD303" s="75" t="s">
        <v>55</v>
      </c>
      <c r="AE303" s="75" t="s">
        <v>56</v>
      </c>
      <c r="AF303" s="75" t="s">
        <v>57</v>
      </c>
      <c r="AG303" s="75" t="s">
        <v>365</v>
      </c>
      <c r="AH303" s="75" t="s">
        <v>75</v>
      </c>
      <c r="AI303" s="75" t="s">
        <v>2648</v>
      </c>
      <c r="AJ303" s="75" t="s">
        <v>2649</v>
      </c>
    </row>
    <row r="304" spans="1:36" ht="12.75">
      <c r="A304" s="75" t="s">
        <v>2650</v>
      </c>
      <c r="B304" s="75" t="s">
        <v>2651</v>
      </c>
      <c r="C304" s="75" t="s">
        <v>2652</v>
      </c>
      <c r="D304" s="76" t="s">
        <v>2653</v>
      </c>
      <c r="E304" s="76">
        <f t="shared" si="21"/>
        <v>2878</v>
      </c>
      <c r="F304" s="76">
        <f>VLOOKUP(A304,UsebyCode,4,FALSE)</f>
        <v>31</v>
      </c>
      <c r="G304" s="111">
        <f t="shared" si="19"/>
        <v>92.838709677419359</v>
      </c>
      <c r="I304" s="75" t="s">
        <v>2654</v>
      </c>
      <c r="J304" s="75" t="s">
        <v>2655</v>
      </c>
      <c r="K304" s="75" t="s">
        <v>68</v>
      </c>
      <c r="L304" s="75" t="s">
        <v>2656</v>
      </c>
      <c r="M304" s="75" t="s">
        <v>48</v>
      </c>
      <c r="P304" s="75" t="s">
        <v>49</v>
      </c>
      <c r="Q304" s="75" t="s">
        <v>49</v>
      </c>
      <c r="R304" s="75" t="s">
        <v>21</v>
      </c>
      <c r="S304" s="75" t="s">
        <v>22</v>
      </c>
      <c r="U304" s="75" t="s">
        <v>24</v>
      </c>
      <c r="X304" s="75" t="s">
        <v>27</v>
      </c>
      <c r="Y304" s="75" t="s">
        <v>50</v>
      </c>
      <c r="Z304" s="75" t="s">
        <v>500</v>
      </c>
      <c r="AA304" s="75" t="s">
        <v>540</v>
      </c>
      <c r="AB304" s="75" t="s">
        <v>75</v>
      </c>
      <c r="AC304" s="75" t="s">
        <v>659</v>
      </c>
      <c r="AD304" s="75" t="s">
        <v>55</v>
      </c>
      <c r="AE304" s="75" t="s">
        <v>56</v>
      </c>
      <c r="AF304" s="75" t="s">
        <v>57</v>
      </c>
      <c r="AG304" s="75" t="s">
        <v>358</v>
      </c>
      <c r="AH304" s="75" t="s">
        <v>75</v>
      </c>
      <c r="AI304" s="75" t="s">
        <v>2657</v>
      </c>
      <c r="AJ304" s="75" t="s">
        <v>2658</v>
      </c>
    </row>
    <row r="305" spans="1:37" ht="12.75">
      <c r="A305" s="75" t="s">
        <v>2659</v>
      </c>
      <c r="B305" s="75" t="s">
        <v>2660</v>
      </c>
      <c r="C305" s="75" t="s">
        <v>2661</v>
      </c>
      <c r="D305" s="76" t="s">
        <v>2662</v>
      </c>
      <c r="E305" s="76">
        <f t="shared" si="21"/>
        <v>1415</v>
      </c>
      <c r="F305" s="76">
        <f>VLOOKUP(A305,UsebyCode,4,FALSE)</f>
        <v>895</v>
      </c>
      <c r="G305" s="111">
        <f t="shared" si="19"/>
        <v>1.5810055865921788</v>
      </c>
      <c r="I305" s="75" t="s">
        <v>2663</v>
      </c>
      <c r="J305" s="75" t="s">
        <v>2664</v>
      </c>
      <c r="K305" s="75" t="s">
        <v>68</v>
      </c>
      <c r="L305" s="75" t="s">
        <v>2665</v>
      </c>
      <c r="M305" s="75" t="s">
        <v>48</v>
      </c>
      <c r="P305" s="75" t="s">
        <v>49</v>
      </c>
      <c r="Q305" s="75" t="s">
        <v>49</v>
      </c>
      <c r="V305" s="75" t="s">
        <v>109</v>
      </c>
      <c r="Y305" s="75" t="s">
        <v>50</v>
      </c>
      <c r="Z305" s="75" t="s">
        <v>189</v>
      </c>
      <c r="AA305" s="75" t="s">
        <v>2666</v>
      </c>
      <c r="AB305" s="75" t="s">
        <v>170</v>
      </c>
      <c r="AC305" s="75" t="s">
        <v>787</v>
      </c>
      <c r="AF305" s="75" t="s">
        <v>57</v>
      </c>
      <c r="AI305" s="75" t="s">
        <v>2667</v>
      </c>
      <c r="AJ305" s="75" t="s">
        <v>2668</v>
      </c>
    </row>
    <row r="306" spans="1:37" ht="25.5">
      <c r="A306" s="75" t="s">
        <v>2669</v>
      </c>
      <c r="C306" s="75" t="s">
        <v>2670</v>
      </c>
      <c r="D306" s="76" t="s">
        <v>2671</v>
      </c>
      <c r="E306" s="76" t="e">
        <f>VLOOKUP(A306,WileyPrintPrice,4,FALSE)</f>
        <v>#N/A</v>
      </c>
      <c r="F306" s="76" t="e">
        <f>VLOOKUP(A306,UsebyCode,4,FALSE)</f>
        <v>#N/A</v>
      </c>
      <c r="G306" s="111" t="e">
        <f t="shared" si="19"/>
        <v>#N/A</v>
      </c>
      <c r="I306" s="75" t="s">
        <v>2672</v>
      </c>
      <c r="J306" s="75" t="s">
        <v>2673</v>
      </c>
      <c r="K306" s="75" t="s">
        <v>68</v>
      </c>
      <c r="L306" s="75" t="s">
        <v>2665</v>
      </c>
      <c r="M306" s="75" t="s">
        <v>70</v>
      </c>
      <c r="N306" s="67" t="s">
        <v>2674</v>
      </c>
      <c r="P306" s="75" t="s">
        <v>49</v>
      </c>
      <c r="Q306" s="75" t="s">
        <v>49</v>
      </c>
      <c r="R306" s="67" t="s">
        <v>21</v>
      </c>
      <c r="S306" s="67" t="s">
        <v>22</v>
      </c>
      <c r="U306" s="67" t="s">
        <v>24</v>
      </c>
      <c r="V306" s="75"/>
      <c r="X306" s="67" t="s">
        <v>27</v>
      </c>
      <c r="Y306" s="75" t="s">
        <v>374</v>
      </c>
      <c r="Z306" s="75" t="s">
        <v>56</v>
      </c>
      <c r="AA306" s="75" t="s">
        <v>127</v>
      </c>
      <c r="AB306" s="75" t="s">
        <v>200</v>
      </c>
      <c r="AI306" s="75" t="s">
        <v>2675</v>
      </c>
      <c r="AJ306" s="75" t="s">
        <v>2676</v>
      </c>
    </row>
    <row r="307" spans="1:37" ht="25.5">
      <c r="A307" s="75" t="s">
        <v>2677</v>
      </c>
      <c r="B307" s="75" t="s">
        <v>2678</v>
      </c>
      <c r="C307" s="75" t="s">
        <v>2679</v>
      </c>
      <c r="D307" s="76" t="s">
        <v>2680</v>
      </c>
      <c r="E307" s="76">
        <f t="shared" ref="E307:E312" si="22">VLOOKUP(A307,WileyOnlinePrice,4,FALSE)</f>
        <v>2922</v>
      </c>
      <c r="F307" s="76">
        <f>VLOOKUP(A307,UsebyCode,4,FALSE)</f>
        <v>5</v>
      </c>
      <c r="G307" s="111">
        <f t="shared" si="19"/>
        <v>584.4</v>
      </c>
      <c r="I307" s="75" t="s">
        <v>2681</v>
      </c>
      <c r="J307" s="75" t="s">
        <v>2682</v>
      </c>
      <c r="K307" s="75" t="s">
        <v>68</v>
      </c>
      <c r="L307" s="75" t="s">
        <v>258</v>
      </c>
      <c r="M307" s="75" t="s">
        <v>48</v>
      </c>
      <c r="P307" s="75" t="s">
        <v>49</v>
      </c>
      <c r="Q307" s="75" t="s">
        <v>49</v>
      </c>
      <c r="R307" s="75" t="s">
        <v>21</v>
      </c>
      <c r="S307" s="75" t="s">
        <v>22</v>
      </c>
      <c r="U307" s="75" t="s">
        <v>24</v>
      </c>
      <c r="X307" s="75" t="s">
        <v>27</v>
      </c>
      <c r="Y307" s="75" t="s">
        <v>50</v>
      </c>
      <c r="Z307" s="75" t="s">
        <v>554</v>
      </c>
      <c r="AA307" s="75" t="s">
        <v>1142</v>
      </c>
      <c r="AB307" s="75" t="s">
        <v>75</v>
      </c>
      <c r="AC307" s="75" t="s">
        <v>738</v>
      </c>
      <c r="AD307" s="75" t="s">
        <v>55</v>
      </c>
      <c r="AE307" s="75" t="s">
        <v>56</v>
      </c>
      <c r="AF307" s="75" t="s">
        <v>57</v>
      </c>
      <c r="AG307" s="75" t="s">
        <v>111</v>
      </c>
      <c r="AH307" s="75" t="s">
        <v>75</v>
      </c>
      <c r="AI307" s="75" t="s">
        <v>2683</v>
      </c>
      <c r="AJ307" s="75" t="s">
        <v>2684</v>
      </c>
    </row>
    <row r="308" spans="1:37" ht="12.75">
      <c r="A308" s="75" t="s">
        <v>2685</v>
      </c>
      <c r="B308" s="75" t="s">
        <v>2686</v>
      </c>
      <c r="C308" s="75" t="s">
        <v>2687</v>
      </c>
      <c r="D308" s="76" t="s">
        <v>2688</v>
      </c>
      <c r="E308" s="76">
        <f t="shared" si="22"/>
        <v>273</v>
      </c>
      <c r="F308" s="76">
        <f>VLOOKUP(A308,UsebyCode,4,FALSE)</f>
        <v>6</v>
      </c>
      <c r="G308" s="111">
        <f t="shared" si="19"/>
        <v>45.5</v>
      </c>
      <c r="I308" s="75" t="s">
        <v>2689</v>
      </c>
      <c r="J308" s="75" t="s">
        <v>2690</v>
      </c>
      <c r="K308" s="75" t="s">
        <v>294</v>
      </c>
      <c r="L308" s="75" t="s">
        <v>647</v>
      </c>
      <c r="M308" s="75" t="s">
        <v>48</v>
      </c>
      <c r="P308" s="75" t="s">
        <v>49</v>
      </c>
      <c r="Q308" s="75" t="s">
        <v>49</v>
      </c>
      <c r="R308" s="75" t="s">
        <v>21</v>
      </c>
      <c r="T308" s="75" t="s">
        <v>23</v>
      </c>
      <c r="U308" s="75" t="s">
        <v>24</v>
      </c>
      <c r="X308" s="75" t="s">
        <v>27</v>
      </c>
      <c r="Y308" s="75" t="s">
        <v>57</v>
      </c>
      <c r="Z308" s="75" t="s">
        <v>56</v>
      </c>
      <c r="AA308" s="75" t="s">
        <v>1477</v>
      </c>
      <c r="AB308" s="75" t="s">
        <v>327</v>
      </c>
      <c r="AI308" s="75" t="s">
        <v>1507</v>
      </c>
      <c r="AJ308" s="75" t="s">
        <v>2691</v>
      </c>
    </row>
    <row r="309" spans="1:37" ht="38.25">
      <c r="A309" s="75" t="s">
        <v>2692</v>
      </c>
      <c r="B309" s="75" t="s">
        <v>2693</v>
      </c>
      <c r="C309" s="75" t="s">
        <v>2694</v>
      </c>
      <c r="D309" s="76" t="s">
        <v>2695</v>
      </c>
      <c r="E309" s="76">
        <f t="shared" si="22"/>
        <v>1598</v>
      </c>
      <c r="F309" s="76">
        <f>VLOOKUP(A309,UsebyCode,4,FALSE)</f>
        <v>82</v>
      </c>
      <c r="G309" s="111">
        <f t="shared" si="19"/>
        <v>19.487804878048781</v>
      </c>
      <c r="I309" s="75" t="s">
        <v>2696</v>
      </c>
      <c r="J309" s="75" t="s">
        <v>2697</v>
      </c>
      <c r="K309" s="75" t="s">
        <v>294</v>
      </c>
      <c r="L309" s="75" t="s">
        <v>1627</v>
      </c>
      <c r="M309" s="75" t="s">
        <v>48</v>
      </c>
      <c r="P309" s="75" t="s">
        <v>49</v>
      </c>
      <c r="Q309" s="75" t="s">
        <v>49</v>
      </c>
      <c r="R309" s="75" t="s">
        <v>21</v>
      </c>
      <c r="T309" s="75" t="s">
        <v>23</v>
      </c>
      <c r="U309" s="75" t="s">
        <v>24</v>
      </c>
      <c r="X309" s="75" t="s">
        <v>27</v>
      </c>
      <c r="Y309" s="75" t="s">
        <v>50</v>
      </c>
      <c r="Z309" s="75" t="s">
        <v>56</v>
      </c>
      <c r="AA309" s="75" t="s">
        <v>72</v>
      </c>
      <c r="AB309" s="75" t="s">
        <v>75</v>
      </c>
      <c r="AJ309" s="75" t="s">
        <v>1034</v>
      </c>
    </row>
    <row r="310" spans="1:37" ht="25.5">
      <c r="A310" s="75" t="s">
        <v>2698</v>
      </c>
      <c r="B310" s="75" t="s">
        <v>2699</v>
      </c>
      <c r="C310" s="75" t="s">
        <v>2700</v>
      </c>
      <c r="D310" s="76" t="s">
        <v>2701</v>
      </c>
      <c r="E310" s="76">
        <f t="shared" si="22"/>
        <v>648</v>
      </c>
      <c r="F310" s="76">
        <f>VLOOKUP(A310,UsebyCode,4,FALSE)</f>
        <v>127</v>
      </c>
      <c r="G310" s="111">
        <f t="shared" si="19"/>
        <v>5.1023622047244093</v>
      </c>
      <c r="I310" s="75" t="s">
        <v>2702</v>
      </c>
      <c r="J310" s="75" t="s">
        <v>2703</v>
      </c>
      <c r="K310" s="75" t="s">
        <v>294</v>
      </c>
      <c r="L310" s="75" t="s">
        <v>1627</v>
      </c>
      <c r="M310" s="75" t="s">
        <v>70</v>
      </c>
      <c r="N310" s="67" t="s">
        <v>71</v>
      </c>
      <c r="O310" s="67" t="s">
        <v>49</v>
      </c>
      <c r="P310" s="75" t="s">
        <v>49</v>
      </c>
      <c r="Q310" s="75" t="s">
        <v>49</v>
      </c>
      <c r="R310" s="75" t="s">
        <v>21</v>
      </c>
      <c r="T310" s="75" t="s">
        <v>23</v>
      </c>
      <c r="X310" s="75" t="s">
        <v>27</v>
      </c>
      <c r="Y310" s="75" t="s">
        <v>50</v>
      </c>
      <c r="Z310" s="75" t="s">
        <v>53</v>
      </c>
      <c r="AA310" s="75" t="s">
        <v>72</v>
      </c>
      <c r="AB310" s="75" t="s">
        <v>53</v>
      </c>
      <c r="AC310" s="75" t="s">
        <v>74</v>
      </c>
      <c r="AD310" s="75" t="s">
        <v>55</v>
      </c>
      <c r="AE310" s="75" t="s">
        <v>56</v>
      </c>
      <c r="AF310" s="75" t="s">
        <v>57</v>
      </c>
      <c r="AG310" s="75" t="s">
        <v>327</v>
      </c>
      <c r="AH310" s="75" t="s">
        <v>53</v>
      </c>
      <c r="AI310" s="75" t="s">
        <v>2704</v>
      </c>
      <c r="AJ310" s="75" t="s">
        <v>2705</v>
      </c>
    </row>
    <row r="311" spans="1:37" ht="12.75">
      <c r="A311" s="75" t="s">
        <v>2706</v>
      </c>
      <c r="B311" s="75" t="s">
        <v>2707</v>
      </c>
      <c r="C311" s="75" t="s">
        <v>2708</v>
      </c>
      <c r="D311" s="76" t="s">
        <v>2709</v>
      </c>
      <c r="E311" s="76">
        <f t="shared" si="22"/>
        <v>801</v>
      </c>
      <c r="F311" s="76">
        <f>VLOOKUP(A311,UsebyCode,4,FALSE)</f>
        <v>180</v>
      </c>
      <c r="G311" s="111">
        <f t="shared" si="19"/>
        <v>4.45</v>
      </c>
      <c r="I311" s="75" t="s">
        <v>2710</v>
      </c>
      <c r="J311" s="75" t="s">
        <v>2711</v>
      </c>
      <c r="K311" s="75" t="s">
        <v>68</v>
      </c>
      <c r="L311" s="75" t="s">
        <v>2712</v>
      </c>
      <c r="M311" s="75" t="s">
        <v>70</v>
      </c>
      <c r="N311" s="67" t="s">
        <v>71</v>
      </c>
      <c r="O311" s="67" t="s">
        <v>49</v>
      </c>
      <c r="P311" s="75" t="s">
        <v>49</v>
      </c>
      <c r="Q311" s="75" t="s">
        <v>49</v>
      </c>
      <c r="R311" s="75" t="s">
        <v>21</v>
      </c>
      <c r="S311" s="75" t="s">
        <v>22</v>
      </c>
      <c r="U311" s="75" t="s">
        <v>24</v>
      </c>
      <c r="X311" s="75" t="s">
        <v>27</v>
      </c>
      <c r="Y311" s="75" t="s">
        <v>2363</v>
      </c>
      <c r="Z311" s="75" t="s">
        <v>56</v>
      </c>
      <c r="AA311" s="75" t="s">
        <v>111</v>
      </c>
      <c r="AB311" s="75" t="s">
        <v>75</v>
      </c>
      <c r="AI311" s="75" t="s">
        <v>2713</v>
      </c>
      <c r="AJ311" s="75"/>
    </row>
    <row r="312" spans="1:37" ht="12.75">
      <c r="A312" s="75" t="s">
        <v>2714</v>
      </c>
      <c r="B312" s="75" t="s">
        <v>2715</v>
      </c>
      <c r="C312" s="75" t="s">
        <v>2716</v>
      </c>
      <c r="D312" s="76" t="s">
        <v>2717</v>
      </c>
      <c r="E312" s="76">
        <f t="shared" si="22"/>
        <v>2170</v>
      </c>
      <c r="F312" s="76">
        <f>VLOOKUP(A312,UsebyCode,4,FALSE)</f>
        <v>383</v>
      </c>
      <c r="G312" s="111">
        <f t="shared" si="19"/>
        <v>5.6657963446475197</v>
      </c>
      <c r="I312" s="75" t="s">
        <v>2718</v>
      </c>
      <c r="J312" s="75" t="s">
        <v>2719</v>
      </c>
      <c r="K312" s="75" t="s">
        <v>68</v>
      </c>
      <c r="L312" s="75" t="s">
        <v>756</v>
      </c>
      <c r="M312" s="75" t="s">
        <v>70</v>
      </c>
      <c r="N312" s="67" t="s">
        <v>71</v>
      </c>
      <c r="P312" s="75" t="s">
        <v>49</v>
      </c>
      <c r="Q312" s="75" t="s">
        <v>49</v>
      </c>
      <c r="R312" s="75" t="s">
        <v>21</v>
      </c>
      <c r="S312" s="75" t="s">
        <v>22</v>
      </c>
      <c r="U312" s="75" t="s">
        <v>24</v>
      </c>
      <c r="X312" s="75" t="s">
        <v>27</v>
      </c>
      <c r="Y312" s="75" t="s">
        <v>317</v>
      </c>
      <c r="Z312" s="75" t="s">
        <v>73</v>
      </c>
      <c r="AA312" s="75" t="s">
        <v>51</v>
      </c>
      <c r="AB312" s="75" t="s">
        <v>170</v>
      </c>
      <c r="AC312" s="75" t="s">
        <v>576</v>
      </c>
      <c r="AD312" s="75" t="s">
        <v>1479</v>
      </c>
      <c r="AF312" s="75" t="s">
        <v>50</v>
      </c>
      <c r="AJ312" s="75" t="s">
        <v>1059</v>
      </c>
    </row>
    <row r="313" spans="1:37" ht="25.5">
      <c r="A313" s="75" t="s">
        <v>2720</v>
      </c>
      <c r="B313" s="75" t="s">
        <v>2721</v>
      </c>
      <c r="C313" s="75" t="s">
        <v>2722</v>
      </c>
      <c r="D313" s="76" t="s">
        <v>2723</v>
      </c>
      <c r="E313" s="76" t="e">
        <f>VLOOKUP(A313,WileyPrintPrice,4,FALSE)</f>
        <v>#N/A</v>
      </c>
      <c r="F313" s="76">
        <f>VLOOKUP(A313,UsebyCode,4,FALSE)</f>
        <v>453</v>
      </c>
      <c r="G313" s="111" t="e">
        <f t="shared" si="19"/>
        <v>#N/A</v>
      </c>
      <c r="I313" s="75" t="s">
        <v>2724</v>
      </c>
      <c r="J313" s="75" t="s">
        <v>2725</v>
      </c>
      <c r="K313" s="75" t="s">
        <v>294</v>
      </c>
      <c r="L313" s="75" t="s">
        <v>2726</v>
      </c>
      <c r="M313" s="75" t="s">
        <v>70</v>
      </c>
      <c r="N313" s="67" t="s">
        <v>71</v>
      </c>
      <c r="P313" s="75" t="s">
        <v>49</v>
      </c>
      <c r="Q313" s="75" t="s">
        <v>49</v>
      </c>
      <c r="R313" s="75" t="s">
        <v>21</v>
      </c>
      <c r="T313" s="75" t="s">
        <v>23</v>
      </c>
      <c r="X313" s="75" t="s">
        <v>27</v>
      </c>
      <c r="Y313" s="75" t="s">
        <v>57</v>
      </c>
      <c r="Z313" s="75" t="s">
        <v>358</v>
      </c>
      <c r="AA313" s="75" t="s">
        <v>543</v>
      </c>
      <c r="AB313" s="75" t="s">
        <v>170</v>
      </c>
      <c r="AI313" s="75" t="s">
        <v>2727</v>
      </c>
      <c r="AJ313" s="75" t="s">
        <v>2728</v>
      </c>
    </row>
    <row r="314" spans="1:37" ht="12.75">
      <c r="A314" s="75" t="s">
        <v>2729</v>
      </c>
      <c r="B314" s="75" t="s">
        <v>2730</v>
      </c>
      <c r="C314" s="75" t="s">
        <v>2731</v>
      </c>
      <c r="D314" s="76" t="s">
        <v>2732</v>
      </c>
      <c r="E314" s="76">
        <f t="shared" ref="E314:E319" si="23">VLOOKUP(A314,WileyOnlinePrice,4,FALSE)</f>
        <v>4049</v>
      </c>
      <c r="F314" s="76">
        <f>VLOOKUP(A314,UsebyCode,4,FALSE)</f>
        <v>13</v>
      </c>
      <c r="G314" s="111">
        <f t="shared" si="19"/>
        <v>311.46153846153845</v>
      </c>
      <c r="I314" s="75" t="s">
        <v>2733</v>
      </c>
      <c r="J314" s="75" t="s">
        <v>2734</v>
      </c>
      <c r="K314" s="75" t="s">
        <v>136</v>
      </c>
      <c r="L314" s="75" t="s">
        <v>2161</v>
      </c>
      <c r="M314" s="75" t="s">
        <v>48</v>
      </c>
      <c r="P314" s="75" t="s">
        <v>108</v>
      </c>
      <c r="Q314" s="75" t="s">
        <v>49</v>
      </c>
      <c r="R314" s="75" t="s">
        <v>21</v>
      </c>
      <c r="T314" s="75" t="s">
        <v>23</v>
      </c>
      <c r="X314" s="75" t="s">
        <v>27</v>
      </c>
      <c r="Y314" s="75" t="s">
        <v>804</v>
      </c>
      <c r="Z314" s="75" t="s">
        <v>53</v>
      </c>
      <c r="AA314" s="75" t="s">
        <v>111</v>
      </c>
      <c r="AB314" s="75" t="s">
        <v>170</v>
      </c>
      <c r="AJ314" s="75"/>
    </row>
    <row r="315" spans="1:37" ht="12.75">
      <c r="A315" s="75" t="s">
        <v>2735</v>
      </c>
      <c r="B315" s="75" t="s">
        <v>2736</v>
      </c>
      <c r="C315" s="75" t="s">
        <v>2737</v>
      </c>
      <c r="D315" s="76" t="s">
        <v>2738</v>
      </c>
      <c r="E315" s="76">
        <f t="shared" si="23"/>
        <v>2572</v>
      </c>
      <c r="F315" s="76">
        <f>VLOOKUP(A315,UsebyCode,4,FALSE)</f>
        <v>99</v>
      </c>
      <c r="G315" s="111">
        <f t="shared" si="19"/>
        <v>25.979797979797979</v>
      </c>
      <c r="I315" s="75" t="s">
        <v>2739</v>
      </c>
      <c r="J315" s="75" t="s">
        <v>2740</v>
      </c>
      <c r="K315" s="75" t="s">
        <v>426</v>
      </c>
      <c r="L315" s="75" t="s">
        <v>2371</v>
      </c>
      <c r="M315" s="75" t="s">
        <v>48</v>
      </c>
      <c r="P315" s="75" t="s">
        <v>49</v>
      </c>
      <c r="Q315" s="75" t="s">
        <v>49</v>
      </c>
      <c r="R315" s="75" t="s">
        <v>21</v>
      </c>
      <c r="S315" s="75" t="s">
        <v>22</v>
      </c>
      <c r="X315" s="75" t="s">
        <v>27</v>
      </c>
      <c r="Y315" s="75" t="s">
        <v>57</v>
      </c>
      <c r="Z315" s="75" t="s">
        <v>358</v>
      </c>
      <c r="AA315" s="75" t="s">
        <v>540</v>
      </c>
      <c r="AB315" s="75" t="s">
        <v>75</v>
      </c>
      <c r="AC315" s="75" t="s">
        <v>563</v>
      </c>
      <c r="AD315" s="75" t="s">
        <v>2741</v>
      </c>
      <c r="AE315" s="75" t="s">
        <v>56</v>
      </c>
      <c r="AF315" s="75" t="s">
        <v>503</v>
      </c>
      <c r="AG315" s="75" t="s">
        <v>564</v>
      </c>
      <c r="AH315" s="75" t="s">
        <v>75</v>
      </c>
      <c r="AI315" s="75" t="s">
        <v>2742</v>
      </c>
      <c r="AJ315" s="75" t="s">
        <v>2743</v>
      </c>
    </row>
    <row r="316" spans="1:37" ht="12.75">
      <c r="A316" s="75" t="s">
        <v>2744</v>
      </c>
      <c r="B316" s="75" t="s">
        <v>2745</v>
      </c>
      <c r="C316" s="75" t="s">
        <v>2746</v>
      </c>
      <c r="D316" s="76" t="s">
        <v>2747</v>
      </c>
      <c r="E316" s="76">
        <f t="shared" si="23"/>
        <v>883</v>
      </c>
      <c r="F316" s="76">
        <f>VLOOKUP(A316,UsebyCode,4,FALSE)</f>
        <v>1</v>
      </c>
      <c r="G316" s="111">
        <f t="shared" si="19"/>
        <v>883</v>
      </c>
      <c r="I316" s="75" t="s">
        <v>2748</v>
      </c>
      <c r="J316" s="75" t="s">
        <v>2749</v>
      </c>
      <c r="K316" s="75" t="s">
        <v>426</v>
      </c>
      <c r="L316" s="75" t="s">
        <v>2750</v>
      </c>
      <c r="M316" s="75" t="s">
        <v>48</v>
      </c>
      <c r="P316" s="75" t="s">
        <v>49</v>
      </c>
      <c r="Q316" s="75" t="s">
        <v>49</v>
      </c>
      <c r="R316" s="75" t="s">
        <v>21</v>
      </c>
      <c r="S316" s="75" t="s">
        <v>22</v>
      </c>
      <c r="X316" s="75" t="s">
        <v>27</v>
      </c>
      <c r="Y316" s="75" t="s">
        <v>50</v>
      </c>
      <c r="Z316" s="75" t="s">
        <v>2751</v>
      </c>
      <c r="AA316" s="75" t="s">
        <v>1930</v>
      </c>
      <c r="AB316" s="75" t="s">
        <v>75</v>
      </c>
      <c r="AC316" s="75" t="s">
        <v>2752</v>
      </c>
      <c r="AD316" s="75" t="s">
        <v>55</v>
      </c>
      <c r="AE316" s="75" t="s">
        <v>56</v>
      </c>
      <c r="AF316" s="75" t="s">
        <v>57</v>
      </c>
      <c r="AG316" s="75" t="s">
        <v>2753</v>
      </c>
      <c r="AH316" s="75" t="s">
        <v>170</v>
      </c>
      <c r="AI316" s="75" t="s">
        <v>2754</v>
      </c>
      <c r="AJ316" s="75" t="s">
        <v>2755</v>
      </c>
    </row>
    <row r="317" spans="1:37" ht="12.75">
      <c r="A317" s="75" t="s">
        <v>2756</v>
      </c>
      <c r="B317" s="75" t="s">
        <v>2757</v>
      </c>
      <c r="C317" s="75" t="s">
        <v>2758</v>
      </c>
      <c r="D317" s="76" t="s">
        <v>2759</v>
      </c>
      <c r="E317" s="76">
        <f t="shared" si="23"/>
        <v>2026</v>
      </c>
      <c r="F317" s="76">
        <f>VLOOKUP(A317,UsebyCode,4,FALSE)</f>
        <v>395</v>
      </c>
      <c r="G317" s="111">
        <f t="shared" si="19"/>
        <v>5.1291139240506327</v>
      </c>
      <c r="I317" s="75" t="s">
        <v>2760</v>
      </c>
      <c r="J317" s="75" t="s">
        <v>2761</v>
      </c>
      <c r="K317" s="75" t="s">
        <v>68</v>
      </c>
      <c r="L317" s="75" t="s">
        <v>1005</v>
      </c>
      <c r="M317" s="75" t="s">
        <v>70</v>
      </c>
      <c r="N317" s="67" t="s">
        <v>1369</v>
      </c>
      <c r="O317" s="67" t="s">
        <v>49</v>
      </c>
      <c r="P317" s="75" t="s">
        <v>49</v>
      </c>
      <c r="Q317" s="75" t="s">
        <v>49</v>
      </c>
      <c r="R317" s="75" t="s">
        <v>21</v>
      </c>
      <c r="S317" s="75" t="s">
        <v>22</v>
      </c>
      <c r="U317" s="75" t="s">
        <v>24</v>
      </c>
      <c r="X317" s="75" t="s">
        <v>27</v>
      </c>
      <c r="Y317" s="75" t="s">
        <v>317</v>
      </c>
      <c r="Z317" s="75" t="s">
        <v>56</v>
      </c>
      <c r="AA317" s="75" t="s">
        <v>358</v>
      </c>
      <c r="AB317" s="75" t="s">
        <v>170</v>
      </c>
      <c r="AI317" s="75" t="s">
        <v>2762</v>
      </c>
      <c r="AJ317" s="75" t="s">
        <v>2763</v>
      </c>
    </row>
    <row r="318" spans="1:37" ht="25.5">
      <c r="A318" s="75" t="s">
        <v>2764</v>
      </c>
      <c r="B318" s="75" t="s">
        <v>2765</v>
      </c>
      <c r="C318" s="75" t="s">
        <v>2766</v>
      </c>
      <c r="D318" s="76" t="s">
        <v>2767</v>
      </c>
      <c r="E318" s="76">
        <f t="shared" si="23"/>
        <v>6194</v>
      </c>
      <c r="F318" s="76">
        <f>VLOOKUP(A318,UsebyCode,4,FALSE)</f>
        <v>165</v>
      </c>
      <c r="G318" s="111">
        <f t="shared" si="19"/>
        <v>37.539393939393939</v>
      </c>
      <c r="I318" s="75" t="s">
        <v>2768</v>
      </c>
      <c r="J318" s="75" t="s">
        <v>2769</v>
      </c>
      <c r="K318" s="75" t="s">
        <v>1413</v>
      </c>
      <c r="L318" s="75" t="s">
        <v>2770</v>
      </c>
      <c r="M318" s="75" t="s">
        <v>48</v>
      </c>
      <c r="P318" s="75" t="s">
        <v>49</v>
      </c>
      <c r="Q318" s="75" t="s">
        <v>49</v>
      </c>
      <c r="R318" s="75" t="s">
        <v>21</v>
      </c>
      <c r="S318" s="75" t="s">
        <v>22</v>
      </c>
      <c r="X318" s="75" t="s">
        <v>27</v>
      </c>
      <c r="Y318" s="75" t="s">
        <v>57</v>
      </c>
      <c r="Z318" s="75" t="s">
        <v>1505</v>
      </c>
      <c r="AA318" s="75" t="s">
        <v>1709</v>
      </c>
      <c r="AB318" s="75" t="s">
        <v>170</v>
      </c>
      <c r="AC318" s="75" t="s">
        <v>585</v>
      </c>
      <c r="AD318" s="75" t="s">
        <v>55</v>
      </c>
      <c r="AE318" s="75" t="s">
        <v>56</v>
      </c>
      <c r="AF318" s="75" t="s">
        <v>503</v>
      </c>
      <c r="AG318" s="75" t="s">
        <v>555</v>
      </c>
      <c r="AH318" s="75" t="s">
        <v>170</v>
      </c>
      <c r="AI318" s="75" t="s">
        <v>2771</v>
      </c>
      <c r="AJ318" s="75" t="s">
        <v>2772</v>
      </c>
    </row>
    <row r="319" spans="1:37" ht="25.5">
      <c r="A319" s="75" t="s">
        <v>2773</v>
      </c>
      <c r="B319" s="75" t="s">
        <v>2774</v>
      </c>
      <c r="C319" s="75" t="s">
        <v>2775</v>
      </c>
      <c r="D319" s="76" t="s">
        <v>2776</v>
      </c>
      <c r="E319" s="76">
        <f t="shared" si="23"/>
        <v>1186</v>
      </c>
      <c r="F319" s="76">
        <f>VLOOKUP(A319,UsebyCode,4,FALSE)</f>
        <v>30</v>
      </c>
      <c r="G319" s="111">
        <f t="shared" si="19"/>
        <v>39.533333333333331</v>
      </c>
      <c r="I319" s="75" t="s">
        <v>2777</v>
      </c>
      <c r="J319" s="75" t="s">
        <v>2778</v>
      </c>
      <c r="K319" s="75" t="s">
        <v>552</v>
      </c>
      <c r="L319" s="75" t="s">
        <v>1449</v>
      </c>
      <c r="M319" s="75" t="s">
        <v>48</v>
      </c>
      <c r="P319" s="75" t="s">
        <v>49</v>
      </c>
      <c r="Q319" s="75" t="s">
        <v>49</v>
      </c>
      <c r="R319" s="75" t="s">
        <v>21</v>
      </c>
      <c r="S319" s="75" t="s">
        <v>22</v>
      </c>
      <c r="U319" s="67" t="s">
        <v>24</v>
      </c>
      <c r="X319" s="75" t="s">
        <v>27</v>
      </c>
      <c r="Y319" s="75" t="s">
        <v>50</v>
      </c>
      <c r="Z319" s="75" t="s">
        <v>648</v>
      </c>
      <c r="AA319" s="75" t="s">
        <v>727</v>
      </c>
      <c r="AB319" s="75" t="s">
        <v>75</v>
      </c>
      <c r="AC319" s="75" t="s">
        <v>650</v>
      </c>
      <c r="AD319" s="75" t="s">
        <v>55</v>
      </c>
      <c r="AE319" s="75" t="s">
        <v>56</v>
      </c>
      <c r="AF319" s="75" t="s">
        <v>57</v>
      </c>
      <c r="AG319" s="75" t="s">
        <v>308</v>
      </c>
      <c r="AH319" s="75" t="s">
        <v>75</v>
      </c>
      <c r="AJ319" s="75" t="s">
        <v>2779</v>
      </c>
    </row>
    <row r="320" spans="1:37" ht="25.5">
      <c r="A320" s="75" t="s">
        <v>2780</v>
      </c>
      <c r="C320" s="75" t="s">
        <v>2781</v>
      </c>
      <c r="D320" s="76" t="s">
        <v>2782</v>
      </c>
      <c r="E320" s="76" t="e">
        <f>VLOOKUP(A320,WileyPrintPrice,4,FALSE)</f>
        <v>#N/A</v>
      </c>
      <c r="F320" s="76">
        <f>VLOOKUP(A320,UsebyCode,4,FALSE)</f>
        <v>869</v>
      </c>
      <c r="G320" s="111" t="e">
        <f t="shared" si="19"/>
        <v>#N/A</v>
      </c>
      <c r="H320" s="75"/>
      <c r="I320" s="67" t="s">
        <v>2783</v>
      </c>
      <c r="J320" s="75" t="s">
        <v>2784</v>
      </c>
      <c r="K320" s="75" t="s">
        <v>512</v>
      </c>
      <c r="L320" s="75" t="s">
        <v>1891</v>
      </c>
      <c r="M320" s="75" t="s">
        <v>70</v>
      </c>
      <c r="N320" s="75" t="s">
        <v>1214</v>
      </c>
      <c r="P320" s="67" t="s">
        <v>108</v>
      </c>
      <c r="Q320" s="75" t="s">
        <v>108</v>
      </c>
      <c r="R320" s="75" t="s">
        <v>21</v>
      </c>
      <c r="S320" s="75" t="s">
        <v>22</v>
      </c>
      <c r="T320" s="75"/>
      <c r="W320" s="67" t="s">
        <v>26</v>
      </c>
      <c r="X320" s="67" t="s">
        <v>27</v>
      </c>
      <c r="Y320" s="75">
        <v>2006</v>
      </c>
      <c r="Z320" s="75">
        <v>5</v>
      </c>
      <c r="AA320" s="75">
        <v>18</v>
      </c>
      <c r="AB320" s="75">
        <v>6</v>
      </c>
      <c r="AC320" s="75"/>
      <c r="AD320" s="75"/>
      <c r="AE320" s="75"/>
      <c r="AF320" s="75"/>
      <c r="AG320" s="75"/>
      <c r="AI320" s="75" t="s">
        <v>2785</v>
      </c>
      <c r="AJ320" s="75"/>
      <c r="AK320" s="77"/>
    </row>
    <row r="321" spans="1:36" ht="12.75">
      <c r="A321" s="67" t="s">
        <v>2786</v>
      </c>
      <c r="C321" s="67" t="s">
        <v>2787</v>
      </c>
      <c r="D321" s="68" t="s">
        <v>2788</v>
      </c>
      <c r="E321" s="76" t="e">
        <f>VLOOKUP(A321,WileyPrintPrice,4,FALSE)</f>
        <v>#N/A</v>
      </c>
      <c r="F321" s="76" t="e">
        <f>VLOOKUP(A321,UsebyCode,4,FALSE)</f>
        <v>#N/A</v>
      </c>
      <c r="G321" s="111" t="e">
        <f t="shared" si="19"/>
        <v>#N/A</v>
      </c>
      <c r="I321" s="67" t="s">
        <v>2789</v>
      </c>
      <c r="J321" s="67" t="s">
        <v>2789</v>
      </c>
      <c r="K321" s="67" t="s">
        <v>2789</v>
      </c>
      <c r="L321" s="67" t="s">
        <v>2789</v>
      </c>
      <c r="M321" s="67" t="s">
        <v>70</v>
      </c>
      <c r="N321" s="67" t="s">
        <v>2790</v>
      </c>
      <c r="P321" s="67" t="s">
        <v>2789</v>
      </c>
      <c r="Q321" s="67" t="s">
        <v>49</v>
      </c>
      <c r="R321" s="67" t="s">
        <v>21</v>
      </c>
      <c r="S321" s="67" t="s">
        <v>22</v>
      </c>
      <c r="W321" s="67" t="s">
        <v>2791</v>
      </c>
      <c r="X321" s="67" t="s">
        <v>27</v>
      </c>
      <c r="AJ321" s="75"/>
    </row>
    <row r="322" spans="1:36" ht="12.75">
      <c r="A322" s="75" t="s">
        <v>2792</v>
      </c>
      <c r="B322" s="75" t="s">
        <v>2793</v>
      </c>
      <c r="C322" s="75" t="s">
        <v>2794</v>
      </c>
      <c r="D322" s="76" t="s">
        <v>2795</v>
      </c>
      <c r="E322" s="76">
        <f>VLOOKUP(A322,WileyOnlinePrice,4,FALSE)</f>
        <v>1669</v>
      </c>
      <c r="F322" s="76">
        <f>VLOOKUP(A322,UsebyCode,4,FALSE)</f>
        <v>16</v>
      </c>
      <c r="G322" s="111">
        <f t="shared" si="19"/>
        <v>104.3125</v>
      </c>
      <c r="I322" s="75" t="s">
        <v>2796</v>
      </c>
      <c r="J322" s="75" t="s">
        <v>2797</v>
      </c>
      <c r="K322" s="75" t="s">
        <v>2798</v>
      </c>
      <c r="L322" s="75" t="s">
        <v>2799</v>
      </c>
      <c r="M322" s="75" t="s">
        <v>48</v>
      </c>
      <c r="P322" s="75" t="s">
        <v>49</v>
      </c>
      <c r="Q322" s="75" t="s">
        <v>49</v>
      </c>
      <c r="R322" s="75" t="s">
        <v>21</v>
      </c>
      <c r="S322" s="75" t="s">
        <v>22</v>
      </c>
      <c r="X322" s="75" t="s">
        <v>27</v>
      </c>
      <c r="Y322" s="75" t="s">
        <v>50</v>
      </c>
      <c r="Z322" s="75" t="s">
        <v>73</v>
      </c>
      <c r="AA322" s="75" t="s">
        <v>488</v>
      </c>
      <c r="AB322" s="75" t="s">
        <v>53</v>
      </c>
      <c r="AC322" s="75" t="s">
        <v>514</v>
      </c>
      <c r="AD322" s="75" t="s">
        <v>55</v>
      </c>
      <c r="AE322" s="75" t="s">
        <v>56</v>
      </c>
      <c r="AF322" s="75" t="s">
        <v>57</v>
      </c>
      <c r="AG322" s="75" t="s">
        <v>170</v>
      </c>
      <c r="AH322" s="75" t="s">
        <v>53</v>
      </c>
      <c r="AJ322" s="75" t="s">
        <v>2800</v>
      </c>
    </row>
    <row r="323" spans="1:36" ht="12.75">
      <c r="A323" s="75" t="s">
        <v>2801</v>
      </c>
      <c r="B323" s="75" t="s">
        <v>2802</v>
      </c>
      <c r="C323" s="75" t="s">
        <v>2803</v>
      </c>
      <c r="D323" s="76" t="s">
        <v>2804</v>
      </c>
      <c r="E323" s="76">
        <f>VLOOKUP(A323,WileyOnlinePrice,4,FALSE)</f>
        <v>2762</v>
      </c>
      <c r="F323" s="76">
        <f>VLOOKUP(A323,UsebyCode,4,FALSE)</f>
        <v>0</v>
      </c>
      <c r="G323" s="111" t="e">
        <f t="shared" si="19"/>
        <v>#DIV/0!</v>
      </c>
      <c r="I323" s="75" t="s">
        <v>2805</v>
      </c>
      <c r="J323" s="75" t="s">
        <v>2806</v>
      </c>
      <c r="K323" s="75" t="s">
        <v>2798</v>
      </c>
      <c r="L323" s="75" t="s">
        <v>2807</v>
      </c>
      <c r="M323" s="75" t="s">
        <v>70</v>
      </c>
      <c r="N323" s="67" t="s">
        <v>71</v>
      </c>
      <c r="P323" s="75" t="s">
        <v>49</v>
      </c>
      <c r="Q323" s="75" t="s">
        <v>49</v>
      </c>
      <c r="R323" s="75" t="s">
        <v>21</v>
      </c>
      <c r="S323" s="75" t="s">
        <v>22</v>
      </c>
      <c r="X323" s="75" t="s">
        <v>27</v>
      </c>
      <c r="Y323" s="75" t="s">
        <v>57</v>
      </c>
      <c r="Z323" s="75" t="s">
        <v>365</v>
      </c>
      <c r="AA323" s="75" t="s">
        <v>974</v>
      </c>
      <c r="AB323" s="75" t="s">
        <v>86</v>
      </c>
      <c r="AC323" s="75" t="s">
        <v>975</v>
      </c>
      <c r="AD323" s="75" t="s">
        <v>55</v>
      </c>
      <c r="AE323" s="75" t="s">
        <v>937</v>
      </c>
      <c r="AF323" s="75" t="s">
        <v>503</v>
      </c>
      <c r="AG323" s="75" t="s">
        <v>75</v>
      </c>
      <c r="AH323" s="75" t="s">
        <v>53</v>
      </c>
      <c r="AJ323" s="75" t="s">
        <v>2808</v>
      </c>
    </row>
    <row r="324" spans="1:36" ht="25.5">
      <c r="A324" s="75" t="s">
        <v>2809</v>
      </c>
      <c r="B324" s="75" t="s">
        <v>2810</v>
      </c>
      <c r="C324" s="75" t="s">
        <v>2811</v>
      </c>
      <c r="D324" s="76" t="s">
        <v>2812</v>
      </c>
      <c r="E324" s="76">
        <f>VLOOKUP(A324,WileyOnlinePrice,4,FALSE)</f>
        <v>1953</v>
      </c>
      <c r="F324" s="76">
        <f>VLOOKUP(A324,UsebyCode,4,FALSE)</f>
        <v>37</v>
      </c>
      <c r="G324" s="111">
        <f t="shared" si="19"/>
        <v>52.783783783783782</v>
      </c>
      <c r="I324" s="75" t="s">
        <v>2813</v>
      </c>
      <c r="J324" s="75" t="s">
        <v>2814</v>
      </c>
      <c r="K324" s="75" t="s">
        <v>2798</v>
      </c>
      <c r="L324" s="75" t="s">
        <v>2799</v>
      </c>
      <c r="M324" s="75" t="s">
        <v>70</v>
      </c>
      <c r="N324" s="67" t="s">
        <v>71</v>
      </c>
      <c r="O324" s="67" t="s">
        <v>49</v>
      </c>
      <c r="P324" s="75" t="s">
        <v>49</v>
      </c>
      <c r="Q324" s="75" t="s">
        <v>49</v>
      </c>
      <c r="R324" s="75" t="s">
        <v>21</v>
      </c>
      <c r="S324" s="75" t="s">
        <v>22</v>
      </c>
      <c r="X324" s="75" t="s">
        <v>27</v>
      </c>
      <c r="Y324" s="75" t="s">
        <v>57</v>
      </c>
      <c r="Z324" s="75" t="s">
        <v>53</v>
      </c>
      <c r="AA324" s="75" t="s">
        <v>859</v>
      </c>
      <c r="AB324" s="75" t="s">
        <v>75</v>
      </c>
      <c r="AC324" s="75" t="s">
        <v>367</v>
      </c>
      <c r="AF324" s="75" t="s">
        <v>57</v>
      </c>
      <c r="AJ324" s="75" t="s">
        <v>2815</v>
      </c>
    </row>
    <row r="325" spans="1:36" ht="12.75">
      <c r="A325" s="75" t="s">
        <v>2816</v>
      </c>
      <c r="B325" s="75" t="s">
        <v>2817</v>
      </c>
      <c r="C325" s="75" t="s">
        <v>2818</v>
      </c>
      <c r="D325" s="76" t="s">
        <v>2819</v>
      </c>
      <c r="E325" s="76">
        <f>VLOOKUP(A325,WileyOnlinePrice,4,FALSE)</f>
        <v>1324</v>
      </c>
      <c r="F325" s="76">
        <f>VLOOKUP(A325,UsebyCode,4,FALSE)</f>
        <v>216</v>
      </c>
      <c r="G325" s="111">
        <f t="shared" si="19"/>
        <v>6.1296296296296298</v>
      </c>
      <c r="I325" s="75" t="s">
        <v>2820</v>
      </c>
      <c r="J325" s="75" t="s">
        <v>2821</v>
      </c>
      <c r="K325" s="75" t="s">
        <v>2798</v>
      </c>
      <c r="L325" s="75" t="s">
        <v>2807</v>
      </c>
      <c r="M325" s="75" t="s">
        <v>70</v>
      </c>
      <c r="N325" s="67" t="s">
        <v>71</v>
      </c>
      <c r="O325" s="67" t="s">
        <v>49</v>
      </c>
      <c r="P325" s="75" t="s">
        <v>49</v>
      </c>
      <c r="Q325" s="75" t="s">
        <v>49</v>
      </c>
      <c r="R325" s="75" t="s">
        <v>21</v>
      </c>
      <c r="S325" s="75" t="s">
        <v>22</v>
      </c>
      <c r="X325" s="75" t="s">
        <v>27</v>
      </c>
      <c r="Y325" s="75" t="s">
        <v>50</v>
      </c>
      <c r="Z325" s="75" t="s">
        <v>111</v>
      </c>
      <c r="AA325" s="75" t="s">
        <v>112</v>
      </c>
      <c r="AB325" s="75" t="s">
        <v>127</v>
      </c>
      <c r="AC325" s="75" t="s">
        <v>1404</v>
      </c>
      <c r="AD325" s="75" t="s">
        <v>55</v>
      </c>
      <c r="AE325" s="75" t="s">
        <v>56</v>
      </c>
      <c r="AF325" s="75" t="s">
        <v>57</v>
      </c>
      <c r="AG325" s="75" t="s">
        <v>715</v>
      </c>
      <c r="AH325" s="75" t="s">
        <v>86</v>
      </c>
      <c r="AI325" s="75" t="s">
        <v>2822</v>
      </c>
      <c r="AJ325" s="75" t="s">
        <v>2823</v>
      </c>
    </row>
    <row r="326" spans="1:36" ht="25.5">
      <c r="A326" s="75" t="s">
        <v>2824</v>
      </c>
      <c r="B326" s="75" t="s">
        <v>2825</v>
      </c>
      <c r="C326" s="75" t="s">
        <v>2826</v>
      </c>
      <c r="D326" s="76" t="s">
        <v>2827</v>
      </c>
      <c r="E326" s="76">
        <f>VLOOKUP(A326,WileyOnlinePrice,4,FALSE)</f>
        <v>1992</v>
      </c>
      <c r="F326" s="76">
        <f>VLOOKUP(A326,UsebyCode,4,FALSE)</f>
        <v>72</v>
      </c>
      <c r="G326" s="111">
        <f t="shared" si="19"/>
        <v>27.666666666666668</v>
      </c>
      <c r="I326" s="75" t="s">
        <v>2828</v>
      </c>
      <c r="J326" s="75" t="s">
        <v>2829</v>
      </c>
      <c r="K326" s="75" t="s">
        <v>333</v>
      </c>
      <c r="L326" s="75" t="s">
        <v>1612</v>
      </c>
      <c r="M326" s="75" t="s">
        <v>48</v>
      </c>
      <c r="P326" s="75" t="s">
        <v>49</v>
      </c>
      <c r="Q326" s="75" t="s">
        <v>49</v>
      </c>
      <c r="R326" s="75" t="s">
        <v>21</v>
      </c>
      <c r="S326" s="75" t="s">
        <v>22</v>
      </c>
      <c r="X326" s="75" t="s">
        <v>27</v>
      </c>
      <c r="Y326" s="75" t="s">
        <v>50</v>
      </c>
      <c r="Z326" s="75" t="s">
        <v>170</v>
      </c>
      <c r="AA326" s="75" t="s">
        <v>465</v>
      </c>
      <c r="AB326" s="75" t="s">
        <v>170</v>
      </c>
      <c r="AC326" s="75" t="s">
        <v>1628</v>
      </c>
      <c r="AD326" s="75" t="s">
        <v>55</v>
      </c>
      <c r="AE326" s="75" t="s">
        <v>56</v>
      </c>
      <c r="AF326" s="75" t="s">
        <v>57</v>
      </c>
      <c r="AG326" s="75" t="s">
        <v>574</v>
      </c>
      <c r="AH326" s="75" t="s">
        <v>75</v>
      </c>
      <c r="AI326" s="75" t="s">
        <v>2830</v>
      </c>
      <c r="AJ326" s="75" t="s">
        <v>2831</v>
      </c>
    </row>
    <row r="327" spans="1:36" ht="25.5">
      <c r="A327" s="75" t="s">
        <v>2832</v>
      </c>
      <c r="B327" s="75" t="s">
        <v>2833</v>
      </c>
      <c r="C327" s="75" t="s">
        <v>2834</v>
      </c>
      <c r="D327" s="76" t="s">
        <v>2835</v>
      </c>
      <c r="E327" s="76" t="e">
        <f>VLOOKUP(A327,WileyPrintPrice,4,FALSE)</f>
        <v>#N/A</v>
      </c>
      <c r="F327" s="76">
        <f>VLOOKUP(A327,UsebyCode,4,FALSE)</f>
        <v>29</v>
      </c>
      <c r="G327" s="111" t="e">
        <f t="shared" ref="G327:G390" si="24">(E327/F327)</f>
        <v>#N/A</v>
      </c>
      <c r="I327" s="75" t="s">
        <v>2836</v>
      </c>
      <c r="J327" s="75" t="s">
        <v>2837</v>
      </c>
      <c r="K327" s="75" t="s">
        <v>426</v>
      </c>
      <c r="L327" s="75" t="s">
        <v>2838</v>
      </c>
      <c r="M327" s="75" t="s">
        <v>70</v>
      </c>
      <c r="N327" s="67" t="s">
        <v>2839</v>
      </c>
      <c r="P327" s="75" t="s">
        <v>49</v>
      </c>
      <c r="Q327" s="75" t="s">
        <v>49</v>
      </c>
      <c r="R327" s="67" t="s">
        <v>21</v>
      </c>
      <c r="S327" s="67" t="s">
        <v>22</v>
      </c>
      <c r="U327" s="67" t="s">
        <v>24</v>
      </c>
      <c r="V327" s="75"/>
      <c r="X327" s="67" t="s">
        <v>27</v>
      </c>
      <c r="Y327" s="75" t="s">
        <v>726</v>
      </c>
      <c r="Z327" s="75" t="s">
        <v>111</v>
      </c>
      <c r="AA327" s="75" t="s">
        <v>1505</v>
      </c>
      <c r="AB327" s="75" t="s">
        <v>53</v>
      </c>
      <c r="AJ327" s="75" t="s">
        <v>2840</v>
      </c>
    </row>
    <row r="328" spans="1:36" ht="12.75">
      <c r="A328" s="75" t="s">
        <v>2841</v>
      </c>
      <c r="B328" s="75" t="s">
        <v>2842</v>
      </c>
      <c r="C328" s="75" t="s">
        <v>2843</v>
      </c>
      <c r="D328" s="76" t="s">
        <v>2844</v>
      </c>
      <c r="E328" s="76">
        <f t="shared" ref="E328:E334" si="25">VLOOKUP(A328,WileyOnlinePrice,4,FALSE)</f>
        <v>2018</v>
      </c>
      <c r="F328" s="76">
        <f>VLOOKUP(A328,UsebyCode,4,FALSE)</f>
        <v>22</v>
      </c>
      <c r="G328" s="111">
        <f t="shared" si="24"/>
        <v>91.727272727272734</v>
      </c>
      <c r="I328" s="75" t="s">
        <v>2845</v>
      </c>
      <c r="J328" s="75" t="s">
        <v>2846</v>
      </c>
      <c r="K328" s="75" t="s">
        <v>426</v>
      </c>
      <c r="L328" s="75" t="s">
        <v>2838</v>
      </c>
      <c r="M328" s="75" t="s">
        <v>70</v>
      </c>
      <c r="N328" s="67" t="s">
        <v>71</v>
      </c>
      <c r="P328" s="75" t="s">
        <v>49</v>
      </c>
      <c r="Q328" s="75" t="s">
        <v>49</v>
      </c>
      <c r="R328" s="75" t="s">
        <v>21</v>
      </c>
      <c r="S328" s="75" t="s">
        <v>22</v>
      </c>
      <c r="U328" s="75" t="s">
        <v>24</v>
      </c>
      <c r="X328" s="75" t="s">
        <v>27</v>
      </c>
      <c r="Y328" s="75" t="s">
        <v>57</v>
      </c>
      <c r="Z328" s="75" t="s">
        <v>127</v>
      </c>
      <c r="AA328" s="75" t="s">
        <v>555</v>
      </c>
      <c r="AB328" s="75" t="s">
        <v>75</v>
      </c>
      <c r="AC328" s="75" t="s">
        <v>383</v>
      </c>
      <c r="AD328" s="75" t="s">
        <v>55</v>
      </c>
      <c r="AE328" s="75" t="s">
        <v>56</v>
      </c>
      <c r="AF328" s="75" t="s">
        <v>503</v>
      </c>
      <c r="AG328" s="75" t="s">
        <v>365</v>
      </c>
      <c r="AH328" s="75" t="s">
        <v>53</v>
      </c>
      <c r="AJ328" s="75" t="s">
        <v>2847</v>
      </c>
    </row>
    <row r="329" spans="1:36" ht="25.5">
      <c r="A329" s="75" t="s">
        <v>2848</v>
      </c>
      <c r="B329" s="75" t="s">
        <v>2849</v>
      </c>
      <c r="C329" s="75" t="s">
        <v>2850</v>
      </c>
      <c r="D329" s="76" t="s">
        <v>2851</v>
      </c>
      <c r="E329" s="76">
        <f t="shared" si="25"/>
        <v>6733</v>
      </c>
      <c r="F329" s="76">
        <f>VLOOKUP(A329,UsebyCode,4,FALSE)</f>
        <v>1</v>
      </c>
      <c r="G329" s="111">
        <f t="shared" si="24"/>
        <v>6733</v>
      </c>
      <c r="I329" s="75" t="s">
        <v>2852</v>
      </c>
      <c r="J329" s="75" t="s">
        <v>2853</v>
      </c>
      <c r="K329" s="75" t="s">
        <v>2798</v>
      </c>
      <c r="L329" s="75" t="s">
        <v>2854</v>
      </c>
      <c r="M329" s="75" t="s">
        <v>70</v>
      </c>
      <c r="N329" s="67" t="s">
        <v>71</v>
      </c>
      <c r="P329" s="75" t="s">
        <v>49</v>
      </c>
      <c r="Q329" s="75" t="s">
        <v>49</v>
      </c>
      <c r="R329" s="75" t="s">
        <v>21</v>
      </c>
      <c r="S329" s="75" t="s">
        <v>22</v>
      </c>
      <c r="X329" s="75" t="s">
        <v>27</v>
      </c>
      <c r="Y329" s="75" t="s">
        <v>57</v>
      </c>
      <c r="Z329" s="75" t="s">
        <v>127</v>
      </c>
      <c r="AA329" s="75" t="s">
        <v>382</v>
      </c>
      <c r="AB329" s="75" t="s">
        <v>308</v>
      </c>
      <c r="AC329" s="75" t="s">
        <v>383</v>
      </c>
      <c r="AD329" s="75" t="s">
        <v>55</v>
      </c>
      <c r="AE329" s="75" t="s">
        <v>56</v>
      </c>
      <c r="AF329" s="75" t="s">
        <v>503</v>
      </c>
      <c r="AG329" s="75" t="s">
        <v>365</v>
      </c>
      <c r="AH329" s="75" t="s">
        <v>127</v>
      </c>
      <c r="AJ329" s="75" t="s">
        <v>2855</v>
      </c>
    </row>
    <row r="330" spans="1:36" ht="12.75">
      <c r="A330" s="75" t="s">
        <v>2856</v>
      </c>
      <c r="B330" s="75" t="s">
        <v>2857</v>
      </c>
      <c r="C330" s="75" t="s">
        <v>2858</v>
      </c>
      <c r="D330" s="76" t="s">
        <v>2859</v>
      </c>
      <c r="E330" s="76">
        <f t="shared" si="25"/>
        <v>535</v>
      </c>
      <c r="F330" s="76">
        <f>VLOOKUP(A330,UsebyCode,4,FALSE)</f>
        <v>57</v>
      </c>
      <c r="G330" s="111">
        <f t="shared" si="24"/>
        <v>9.3859649122807021</v>
      </c>
      <c r="I330" s="75" t="s">
        <v>2860</v>
      </c>
      <c r="J330" s="75" t="s">
        <v>2861</v>
      </c>
      <c r="K330" s="75" t="s">
        <v>595</v>
      </c>
      <c r="L330" s="75" t="s">
        <v>2862</v>
      </c>
      <c r="M330" s="75" t="s">
        <v>48</v>
      </c>
      <c r="P330" s="75" t="s">
        <v>49</v>
      </c>
      <c r="Q330" s="75" t="s">
        <v>49</v>
      </c>
      <c r="R330" s="75" t="s">
        <v>21</v>
      </c>
      <c r="T330" s="75" t="s">
        <v>23</v>
      </c>
      <c r="X330" s="75" t="s">
        <v>27</v>
      </c>
      <c r="Y330" s="75" t="s">
        <v>50</v>
      </c>
      <c r="Z330" s="75" t="s">
        <v>564</v>
      </c>
      <c r="AA330" s="75" t="s">
        <v>88</v>
      </c>
      <c r="AB330" s="75" t="s">
        <v>53</v>
      </c>
      <c r="AC330" s="75" t="s">
        <v>171</v>
      </c>
      <c r="AD330" s="75" t="s">
        <v>55</v>
      </c>
      <c r="AE330" s="75" t="s">
        <v>56</v>
      </c>
      <c r="AF330" s="75" t="s">
        <v>98</v>
      </c>
      <c r="AG330" s="75" t="s">
        <v>564</v>
      </c>
      <c r="AH330" s="75" t="s">
        <v>59</v>
      </c>
      <c r="AI330" s="75" t="s">
        <v>2863</v>
      </c>
      <c r="AJ330" s="75"/>
    </row>
    <row r="331" spans="1:36" ht="12.75">
      <c r="A331" s="75" t="s">
        <v>2864</v>
      </c>
      <c r="B331" s="75" t="s">
        <v>2865</v>
      </c>
      <c r="C331" s="75" t="s">
        <v>2866</v>
      </c>
      <c r="D331" s="76" t="s">
        <v>2867</v>
      </c>
      <c r="E331" s="76">
        <f t="shared" si="25"/>
        <v>871</v>
      </c>
      <c r="F331" s="76">
        <f>VLOOKUP(A331,UsebyCode,4,FALSE)</f>
        <v>46</v>
      </c>
      <c r="G331" s="111">
        <f t="shared" si="24"/>
        <v>18.934782608695652</v>
      </c>
      <c r="I331" s="75" t="s">
        <v>2868</v>
      </c>
      <c r="J331" s="75" t="s">
        <v>2869</v>
      </c>
      <c r="K331" s="75" t="s">
        <v>280</v>
      </c>
      <c r="L331" s="75" t="s">
        <v>2870</v>
      </c>
      <c r="M331" s="75" t="s">
        <v>70</v>
      </c>
      <c r="N331" s="67" t="s">
        <v>71</v>
      </c>
      <c r="O331" s="67" t="s">
        <v>49</v>
      </c>
      <c r="P331" s="75" t="s">
        <v>49</v>
      </c>
      <c r="Q331" s="75" t="s">
        <v>49</v>
      </c>
      <c r="R331" s="75" t="s">
        <v>21</v>
      </c>
      <c r="S331" s="75" t="s">
        <v>22</v>
      </c>
      <c r="U331" s="75" t="s">
        <v>24</v>
      </c>
      <c r="X331" s="75" t="s">
        <v>27</v>
      </c>
      <c r="Y331" s="75" t="s">
        <v>50</v>
      </c>
      <c r="Z331" s="75" t="s">
        <v>84</v>
      </c>
      <c r="AA331" s="75" t="s">
        <v>85</v>
      </c>
      <c r="AB331" s="75" t="s">
        <v>75</v>
      </c>
      <c r="AC331" s="75" t="s">
        <v>1676</v>
      </c>
      <c r="AD331" s="75" t="s">
        <v>153</v>
      </c>
      <c r="AE331" s="75" t="s">
        <v>56</v>
      </c>
      <c r="AF331" s="75" t="s">
        <v>57</v>
      </c>
      <c r="AG331" s="75" t="s">
        <v>88</v>
      </c>
      <c r="AH331" s="75" t="s">
        <v>53</v>
      </c>
      <c r="AI331" s="75" t="s">
        <v>2871</v>
      </c>
      <c r="AJ331" s="75" t="s">
        <v>2872</v>
      </c>
    </row>
    <row r="332" spans="1:36" ht="12.75">
      <c r="A332" s="75" t="s">
        <v>2873</v>
      </c>
      <c r="B332" s="75" t="s">
        <v>2874</v>
      </c>
      <c r="C332" s="75" t="s">
        <v>2875</v>
      </c>
      <c r="D332" s="76" t="s">
        <v>2876</v>
      </c>
      <c r="E332" s="76">
        <f t="shared" si="25"/>
        <v>869</v>
      </c>
      <c r="F332" s="76">
        <f>VLOOKUP(A332,UsebyCode,4,FALSE)</f>
        <v>106</v>
      </c>
      <c r="G332" s="111">
        <f t="shared" si="24"/>
        <v>8.1981132075471699</v>
      </c>
      <c r="I332" s="75" t="s">
        <v>2877</v>
      </c>
      <c r="J332" s="75" t="s">
        <v>2878</v>
      </c>
      <c r="K332" s="75" t="s">
        <v>68</v>
      </c>
      <c r="L332" s="75" t="s">
        <v>926</v>
      </c>
      <c r="M332" s="75" t="s">
        <v>70</v>
      </c>
      <c r="N332" s="67" t="s">
        <v>71</v>
      </c>
      <c r="O332" s="67" t="s">
        <v>49</v>
      </c>
      <c r="P332" s="75" t="s">
        <v>49</v>
      </c>
      <c r="Q332" s="75" t="s">
        <v>49</v>
      </c>
      <c r="R332" s="75" t="s">
        <v>21</v>
      </c>
      <c r="S332" s="75" t="s">
        <v>22</v>
      </c>
      <c r="U332" s="75" t="s">
        <v>24</v>
      </c>
      <c r="X332" s="75" t="s">
        <v>27</v>
      </c>
      <c r="Y332" s="75" t="s">
        <v>1256</v>
      </c>
      <c r="Z332" s="75" t="s">
        <v>56</v>
      </c>
      <c r="AA332" s="75" t="s">
        <v>715</v>
      </c>
      <c r="AB332" s="75" t="s">
        <v>75</v>
      </c>
      <c r="AJ332" s="75" t="s">
        <v>2879</v>
      </c>
    </row>
    <row r="333" spans="1:36" ht="12.75">
      <c r="A333" s="75" t="s">
        <v>2880</v>
      </c>
      <c r="B333" s="75" t="s">
        <v>2881</v>
      </c>
      <c r="C333" s="75" t="s">
        <v>2882</v>
      </c>
      <c r="D333" s="76" t="s">
        <v>2883</v>
      </c>
      <c r="E333" s="76">
        <f t="shared" si="25"/>
        <v>1333</v>
      </c>
      <c r="F333" s="76">
        <f>VLOOKUP(A333,UsebyCode,4,FALSE)</f>
        <v>2028</v>
      </c>
      <c r="G333" s="111">
        <f t="shared" si="24"/>
        <v>0.65729783037475342</v>
      </c>
      <c r="I333" s="75" t="s">
        <v>2884</v>
      </c>
      <c r="J333" s="75" t="s">
        <v>2885</v>
      </c>
      <c r="K333" s="75" t="s">
        <v>280</v>
      </c>
      <c r="L333" s="75" t="s">
        <v>849</v>
      </c>
      <c r="M333" s="75" t="s">
        <v>48</v>
      </c>
      <c r="P333" s="75" t="s">
        <v>49</v>
      </c>
      <c r="Q333" s="75" t="s">
        <v>49</v>
      </c>
      <c r="R333" s="75" t="s">
        <v>21</v>
      </c>
      <c r="S333" s="75" t="s">
        <v>22</v>
      </c>
      <c r="X333" s="75" t="s">
        <v>27</v>
      </c>
      <c r="Y333" s="75" t="s">
        <v>50</v>
      </c>
      <c r="Z333" s="75" t="s">
        <v>574</v>
      </c>
      <c r="AA333" s="75" t="s">
        <v>51</v>
      </c>
      <c r="AB333" s="75" t="s">
        <v>75</v>
      </c>
      <c r="AC333" s="75" t="s">
        <v>576</v>
      </c>
      <c r="AD333" s="75" t="s">
        <v>56</v>
      </c>
      <c r="AE333" s="75" t="s">
        <v>56</v>
      </c>
      <c r="AF333" s="75" t="s">
        <v>57</v>
      </c>
      <c r="AG333" s="75" t="s">
        <v>123</v>
      </c>
      <c r="AH333" s="75" t="s">
        <v>75</v>
      </c>
      <c r="AI333" s="75" t="s">
        <v>2886</v>
      </c>
      <c r="AJ333" s="75" t="s">
        <v>2887</v>
      </c>
    </row>
    <row r="334" spans="1:36" ht="12.75">
      <c r="A334" s="75" t="s">
        <v>2888</v>
      </c>
      <c r="B334" s="75" t="s">
        <v>2889</v>
      </c>
      <c r="C334" s="75" t="s">
        <v>2890</v>
      </c>
      <c r="D334" s="76" t="s">
        <v>2891</v>
      </c>
      <c r="E334" s="76">
        <f t="shared" si="25"/>
        <v>1605</v>
      </c>
      <c r="F334" s="76">
        <f>VLOOKUP(A334,UsebyCode,4,FALSE)</f>
        <v>286</v>
      </c>
      <c r="G334" s="111">
        <f t="shared" si="24"/>
        <v>5.6118881118881117</v>
      </c>
      <c r="I334" s="75" t="s">
        <v>2892</v>
      </c>
      <c r="J334" s="75" t="s">
        <v>2893</v>
      </c>
      <c r="K334" s="75" t="s">
        <v>136</v>
      </c>
      <c r="L334" s="75" t="s">
        <v>725</v>
      </c>
      <c r="M334" s="75" t="s">
        <v>48</v>
      </c>
      <c r="P334" s="75" t="s">
        <v>49</v>
      </c>
      <c r="Q334" s="75" t="s">
        <v>49</v>
      </c>
      <c r="R334" s="75" t="s">
        <v>21</v>
      </c>
      <c r="T334" s="75" t="s">
        <v>23</v>
      </c>
      <c r="X334" s="75" t="s">
        <v>27</v>
      </c>
      <c r="Y334" s="75" t="s">
        <v>50</v>
      </c>
      <c r="Z334" s="75" t="s">
        <v>327</v>
      </c>
      <c r="AA334" s="75" t="s">
        <v>72</v>
      </c>
      <c r="AB334" s="75" t="s">
        <v>53</v>
      </c>
      <c r="AC334" s="75" t="s">
        <v>74</v>
      </c>
      <c r="AD334" s="75" t="s">
        <v>55</v>
      </c>
      <c r="AE334" s="75" t="s">
        <v>56</v>
      </c>
      <c r="AF334" s="75" t="s">
        <v>57</v>
      </c>
      <c r="AG334" s="75" t="s">
        <v>327</v>
      </c>
      <c r="AH334" s="75" t="s">
        <v>59</v>
      </c>
      <c r="AJ334" s="75"/>
    </row>
    <row r="335" spans="1:36" ht="12.75">
      <c r="A335" s="75" t="s">
        <v>2894</v>
      </c>
      <c r="B335" s="75" t="s">
        <v>2895</v>
      </c>
      <c r="C335" s="75" t="s">
        <v>2896</v>
      </c>
      <c r="D335" s="76" t="s">
        <v>2897</v>
      </c>
      <c r="E335" s="76" t="e">
        <f>VLOOKUP(A335,WileyPrintPrice,4,FALSE)</f>
        <v>#N/A</v>
      </c>
      <c r="F335" s="76">
        <f>VLOOKUP(A335,UsebyCode,4,FALSE)</f>
        <v>0</v>
      </c>
      <c r="G335" s="111" t="e">
        <f t="shared" si="24"/>
        <v>#N/A</v>
      </c>
      <c r="I335" s="75" t="s">
        <v>2898</v>
      </c>
      <c r="J335" s="75" t="s">
        <v>2899</v>
      </c>
      <c r="K335" s="75" t="s">
        <v>46</v>
      </c>
      <c r="L335" s="75" t="s">
        <v>2900</v>
      </c>
      <c r="M335" s="75" t="s">
        <v>48</v>
      </c>
      <c r="P335" s="75" t="s">
        <v>49</v>
      </c>
      <c r="Q335" s="75" t="s">
        <v>49</v>
      </c>
      <c r="V335" s="75" t="s">
        <v>109</v>
      </c>
      <c r="Y335" s="75" t="s">
        <v>414</v>
      </c>
      <c r="Z335" s="75" t="s">
        <v>56</v>
      </c>
      <c r="AA335" s="75" t="s">
        <v>59</v>
      </c>
      <c r="AB335" s="75" t="s">
        <v>56</v>
      </c>
      <c r="AI335" s="75" t="s">
        <v>2901</v>
      </c>
      <c r="AJ335" s="75"/>
    </row>
    <row r="336" spans="1:36" ht="12.75">
      <c r="A336" s="75" t="s">
        <v>2902</v>
      </c>
      <c r="B336" s="75" t="s">
        <v>2903</v>
      </c>
      <c r="C336" s="75" t="s">
        <v>2904</v>
      </c>
      <c r="D336" s="76" t="s">
        <v>2905</v>
      </c>
      <c r="E336" s="76">
        <f>VLOOKUP(A336,WileyOnlinePrice,4,FALSE)</f>
        <v>1655</v>
      </c>
      <c r="F336" s="76">
        <f>VLOOKUP(A336,UsebyCode,4,FALSE)</f>
        <v>158</v>
      </c>
      <c r="G336" s="111">
        <f t="shared" si="24"/>
        <v>10.474683544303797</v>
      </c>
      <c r="I336" s="75" t="s">
        <v>2906</v>
      </c>
      <c r="J336" s="75" t="s">
        <v>2907</v>
      </c>
      <c r="K336" s="75" t="s">
        <v>68</v>
      </c>
      <c r="L336" s="75" t="s">
        <v>1385</v>
      </c>
      <c r="M336" s="75" t="s">
        <v>48</v>
      </c>
      <c r="P336" s="75" t="s">
        <v>49</v>
      </c>
      <c r="Q336" s="75" t="s">
        <v>49</v>
      </c>
      <c r="R336" s="75" t="s">
        <v>21</v>
      </c>
      <c r="S336" s="75" t="s">
        <v>22</v>
      </c>
      <c r="U336" s="75" t="s">
        <v>24</v>
      </c>
      <c r="X336" s="75" t="s">
        <v>27</v>
      </c>
      <c r="Y336" s="75" t="s">
        <v>50</v>
      </c>
      <c r="Z336" s="75" t="s">
        <v>88</v>
      </c>
      <c r="AA336" s="75" t="s">
        <v>2908</v>
      </c>
      <c r="AB336" s="75" t="s">
        <v>170</v>
      </c>
      <c r="AC336" s="75" t="s">
        <v>1478</v>
      </c>
      <c r="AD336" s="75" t="s">
        <v>55</v>
      </c>
      <c r="AE336" s="75" t="s">
        <v>56</v>
      </c>
      <c r="AF336" s="75" t="s">
        <v>57</v>
      </c>
      <c r="AG336" s="75" t="s">
        <v>488</v>
      </c>
      <c r="AH336" s="75" t="s">
        <v>75</v>
      </c>
      <c r="AI336" s="75" t="s">
        <v>2909</v>
      </c>
      <c r="AJ336" s="75" t="s">
        <v>2910</v>
      </c>
    </row>
    <row r="337" spans="1:36" ht="12.75">
      <c r="A337" s="75" t="s">
        <v>2911</v>
      </c>
      <c r="B337" s="75" t="s">
        <v>2912</v>
      </c>
      <c r="C337" s="75" t="s">
        <v>2913</v>
      </c>
      <c r="D337" s="76" t="s">
        <v>2914</v>
      </c>
      <c r="E337" s="76" t="e">
        <f>VLOOKUP(A337,WileyPrintPrice,4,FALSE)</f>
        <v>#N/A</v>
      </c>
      <c r="F337" s="76">
        <f>VLOOKUP(A337,UsebyCode,4,FALSE)</f>
        <v>858</v>
      </c>
      <c r="G337" s="111" t="e">
        <f t="shared" si="24"/>
        <v>#N/A</v>
      </c>
      <c r="I337" s="75" t="s">
        <v>2915</v>
      </c>
      <c r="J337" s="75" t="s">
        <v>2916</v>
      </c>
      <c r="K337" s="75" t="s">
        <v>46</v>
      </c>
      <c r="L337" s="75" t="s">
        <v>97</v>
      </c>
      <c r="M337" s="75" t="s">
        <v>48</v>
      </c>
      <c r="P337" s="75" t="s">
        <v>49</v>
      </c>
      <c r="Q337" s="75" t="s">
        <v>49</v>
      </c>
      <c r="R337" s="75" t="s">
        <v>21</v>
      </c>
      <c r="T337" s="75" t="s">
        <v>23</v>
      </c>
      <c r="X337" s="75" t="s">
        <v>27</v>
      </c>
      <c r="Y337" s="75" t="s">
        <v>50</v>
      </c>
      <c r="Z337" s="75" t="s">
        <v>715</v>
      </c>
      <c r="AA337" s="75" t="s">
        <v>88</v>
      </c>
      <c r="AB337" s="75" t="s">
        <v>53</v>
      </c>
      <c r="AC337" s="75" t="s">
        <v>1676</v>
      </c>
      <c r="AD337" s="75" t="s">
        <v>56</v>
      </c>
      <c r="AE337" s="75" t="s">
        <v>56</v>
      </c>
      <c r="AF337" s="75" t="s">
        <v>57</v>
      </c>
      <c r="AG337" s="75" t="s">
        <v>73</v>
      </c>
      <c r="AH337" s="75" t="s">
        <v>59</v>
      </c>
      <c r="AI337" s="75" t="s">
        <v>100</v>
      </c>
      <c r="AJ337" s="75" t="s">
        <v>2917</v>
      </c>
    </row>
    <row r="338" spans="1:36" ht="12.75">
      <c r="A338" s="75" t="s">
        <v>2918</v>
      </c>
      <c r="B338" s="75" t="s">
        <v>2919</v>
      </c>
      <c r="C338" s="75" t="s">
        <v>2920</v>
      </c>
      <c r="D338" s="76" t="s">
        <v>2921</v>
      </c>
      <c r="E338" s="76">
        <f>VLOOKUP(A338,WileyOnlinePrice,4,FALSE)</f>
        <v>351</v>
      </c>
      <c r="F338" s="76">
        <f>VLOOKUP(A338,UsebyCode,4,FALSE)</f>
        <v>237</v>
      </c>
      <c r="G338" s="111">
        <f t="shared" si="24"/>
        <v>1.481012658227848</v>
      </c>
      <c r="I338" s="75" t="s">
        <v>2922</v>
      </c>
      <c r="J338" s="75" t="s">
        <v>2923</v>
      </c>
      <c r="K338" s="75" t="s">
        <v>46</v>
      </c>
      <c r="L338" s="75" t="s">
        <v>935</v>
      </c>
      <c r="M338" s="75" t="s">
        <v>48</v>
      </c>
      <c r="P338" s="75" t="s">
        <v>49</v>
      </c>
      <c r="Q338" s="75" t="s">
        <v>49</v>
      </c>
      <c r="R338" s="75" t="s">
        <v>21</v>
      </c>
      <c r="T338" s="75" t="s">
        <v>23</v>
      </c>
      <c r="X338" s="75" t="s">
        <v>27</v>
      </c>
      <c r="Y338" s="75" t="s">
        <v>50</v>
      </c>
      <c r="Z338" s="75" t="s">
        <v>384</v>
      </c>
      <c r="AA338" s="75" t="s">
        <v>84</v>
      </c>
      <c r="AB338" s="75" t="s">
        <v>53</v>
      </c>
      <c r="AC338" s="75" t="s">
        <v>1404</v>
      </c>
      <c r="AD338" s="75" t="s">
        <v>55</v>
      </c>
      <c r="AE338" s="75" t="s">
        <v>56</v>
      </c>
      <c r="AF338" s="75" t="s">
        <v>57</v>
      </c>
      <c r="AG338" s="75" t="s">
        <v>715</v>
      </c>
      <c r="AH338" s="75" t="s">
        <v>53</v>
      </c>
      <c r="AI338" s="75" t="s">
        <v>2924</v>
      </c>
      <c r="AJ338" s="75" t="s">
        <v>2925</v>
      </c>
    </row>
    <row r="339" spans="1:36" ht="12.75">
      <c r="A339" s="75">
        <v>2222</v>
      </c>
      <c r="B339" s="75" t="s">
        <v>2926</v>
      </c>
      <c r="C339" s="75" t="s">
        <v>2927</v>
      </c>
      <c r="D339" s="76" t="s">
        <v>2928</v>
      </c>
      <c r="E339" s="76" t="e">
        <f>VLOOKUP(A339,WileyPrintPrice,4,FALSE)</f>
        <v>#N/A</v>
      </c>
      <c r="F339" s="76">
        <f>VLOOKUP(A339,UsebyCode,4,FALSE)</f>
        <v>0</v>
      </c>
      <c r="G339" s="111" t="e">
        <f t="shared" si="24"/>
        <v>#N/A</v>
      </c>
      <c r="I339" s="75" t="s">
        <v>2929</v>
      </c>
      <c r="J339" s="75" t="s">
        <v>2930</v>
      </c>
      <c r="K339" s="75" t="s">
        <v>333</v>
      </c>
      <c r="L339" s="75" t="s">
        <v>877</v>
      </c>
      <c r="M339" s="75" t="s">
        <v>70</v>
      </c>
      <c r="N339" s="67" t="s">
        <v>71</v>
      </c>
      <c r="O339" s="67" t="s">
        <v>49</v>
      </c>
      <c r="P339" s="75" t="s">
        <v>49</v>
      </c>
      <c r="Q339" s="75" t="s">
        <v>49</v>
      </c>
      <c r="R339" s="75" t="s">
        <v>21</v>
      </c>
      <c r="S339" s="75" t="s">
        <v>22</v>
      </c>
      <c r="X339" s="75" t="s">
        <v>27</v>
      </c>
      <c r="Y339" s="75" t="s">
        <v>138</v>
      </c>
      <c r="Z339" s="75" t="s">
        <v>126</v>
      </c>
      <c r="AA339" s="75" t="s">
        <v>85</v>
      </c>
      <c r="AB339" s="75" t="s">
        <v>123</v>
      </c>
      <c r="AC339" s="75" t="s">
        <v>787</v>
      </c>
      <c r="AD339" s="75" t="s">
        <v>55</v>
      </c>
      <c r="AE339" s="75" t="s">
        <v>56</v>
      </c>
      <c r="AF339" s="75" t="s">
        <v>317</v>
      </c>
      <c r="AG339" s="75" t="s">
        <v>1142</v>
      </c>
      <c r="AH339" s="75" t="s">
        <v>75</v>
      </c>
      <c r="AJ339" s="75" t="s">
        <v>2931</v>
      </c>
    </row>
    <row r="340" spans="1:36" ht="12.75">
      <c r="A340" s="75" t="s">
        <v>2932</v>
      </c>
      <c r="B340" s="75" t="s">
        <v>2933</v>
      </c>
      <c r="C340" s="75" t="s">
        <v>2934</v>
      </c>
      <c r="D340" s="76" t="s">
        <v>2935</v>
      </c>
      <c r="E340" s="76">
        <f>VLOOKUP(A340,WileyOnlinePrice,4,FALSE)</f>
        <v>3739</v>
      </c>
      <c r="F340" s="76">
        <f>VLOOKUP(A340,UsebyCode,4,FALSE)</f>
        <v>49</v>
      </c>
      <c r="G340" s="111">
        <f t="shared" si="24"/>
        <v>76.306122448979593</v>
      </c>
      <c r="I340" s="75" t="s">
        <v>2936</v>
      </c>
      <c r="J340" s="75" t="s">
        <v>2937</v>
      </c>
      <c r="K340" s="75" t="s">
        <v>46</v>
      </c>
      <c r="L340" s="75" t="s">
        <v>2938</v>
      </c>
      <c r="M340" s="75" t="s">
        <v>48</v>
      </c>
      <c r="P340" s="75" t="s">
        <v>49</v>
      </c>
      <c r="Q340" s="75" t="s">
        <v>49</v>
      </c>
      <c r="R340" s="75" t="s">
        <v>21</v>
      </c>
      <c r="T340" s="75" t="s">
        <v>23</v>
      </c>
      <c r="X340" s="75" t="s">
        <v>27</v>
      </c>
      <c r="Y340" s="75" t="s">
        <v>50</v>
      </c>
      <c r="Z340" s="75" t="s">
        <v>86</v>
      </c>
      <c r="AA340" s="75" t="s">
        <v>859</v>
      </c>
      <c r="AB340" s="75" t="s">
        <v>75</v>
      </c>
      <c r="AC340" s="75" t="s">
        <v>180</v>
      </c>
      <c r="AD340" s="75" t="s">
        <v>55</v>
      </c>
      <c r="AE340" s="75" t="s">
        <v>56</v>
      </c>
      <c r="AF340" s="75" t="s">
        <v>57</v>
      </c>
      <c r="AG340" s="75" t="s">
        <v>53</v>
      </c>
      <c r="AH340" s="75" t="s">
        <v>53</v>
      </c>
      <c r="AJ340" s="75" t="s">
        <v>2939</v>
      </c>
    </row>
    <row r="341" spans="1:36" ht="12.75">
      <c r="A341" s="75" t="s">
        <v>2940</v>
      </c>
      <c r="B341" s="75" t="s">
        <v>2941</v>
      </c>
      <c r="C341" s="75" t="s">
        <v>2942</v>
      </c>
      <c r="D341" s="76" t="s">
        <v>2943</v>
      </c>
      <c r="E341" s="76">
        <f>VLOOKUP(A341,WileyOnlinePrice,4,FALSE)</f>
        <v>4638</v>
      </c>
      <c r="F341" s="76">
        <f>VLOOKUP(A341,UsebyCode,4,FALSE)</f>
        <v>3</v>
      </c>
      <c r="G341" s="111">
        <f t="shared" si="24"/>
        <v>1546</v>
      </c>
      <c r="I341" s="75" t="s">
        <v>2944</v>
      </c>
      <c r="J341" s="75" t="s">
        <v>2945</v>
      </c>
      <c r="K341" s="75" t="s">
        <v>46</v>
      </c>
      <c r="L341" s="75" t="s">
        <v>2900</v>
      </c>
      <c r="M341" s="75" t="s">
        <v>48</v>
      </c>
      <c r="P341" s="75" t="s">
        <v>108</v>
      </c>
      <c r="Q341" s="75" t="s">
        <v>49</v>
      </c>
      <c r="R341" s="75" t="s">
        <v>21</v>
      </c>
      <c r="T341" s="75" t="s">
        <v>23</v>
      </c>
      <c r="X341" s="75" t="s">
        <v>27</v>
      </c>
      <c r="Y341" s="75" t="s">
        <v>1066</v>
      </c>
      <c r="Z341" s="75" t="s">
        <v>308</v>
      </c>
      <c r="AA341" s="75" t="s">
        <v>465</v>
      </c>
      <c r="AB341" s="75" t="s">
        <v>170</v>
      </c>
      <c r="AJ341" s="75"/>
    </row>
    <row r="342" spans="1:36" ht="25.5">
      <c r="A342" s="75" t="s">
        <v>2946</v>
      </c>
      <c r="B342" s="75" t="s">
        <v>2947</v>
      </c>
      <c r="C342" s="75" t="s">
        <v>2948</v>
      </c>
      <c r="D342" s="76" t="s">
        <v>2949</v>
      </c>
      <c r="E342" s="76">
        <f>VLOOKUP(A342,WileyOnlinePrice,4,FALSE)</f>
        <v>2177</v>
      </c>
      <c r="F342" s="76">
        <f>VLOOKUP(A342,UsebyCode,4,FALSE)</f>
        <v>0</v>
      </c>
      <c r="G342" s="111" t="e">
        <f t="shared" si="24"/>
        <v>#DIV/0!</v>
      </c>
      <c r="I342" s="75" t="s">
        <v>2950</v>
      </c>
      <c r="J342" s="75" t="s">
        <v>2951</v>
      </c>
      <c r="K342" s="75" t="s">
        <v>136</v>
      </c>
      <c r="L342" s="75" t="s">
        <v>464</v>
      </c>
      <c r="M342" s="75" t="s">
        <v>48</v>
      </c>
      <c r="P342" s="75" t="s">
        <v>49</v>
      </c>
      <c r="Q342" s="75" t="s">
        <v>49</v>
      </c>
      <c r="R342" s="75" t="s">
        <v>21</v>
      </c>
      <c r="T342" s="75" t="s">
        <v>23</v>
      </c>
      <c r="X342" s="75" t="s">
        <v>27</v>
      </c>
      <c r="Y342" s="75" t="s">
        <v>50</v>
      </c>
      <c r="Z342" s="75" t="s">
        <v>53</v>
      </c>
      <c r="AA342" s="75" t="s">
        <v>72</v>
      </c>
      <c r="AB342" s="75" t="s">
        <v>75</v>
      </c>
      <c r="AI342" s="75" t="s">
        <v>2143</v>
      </c>
      <c r="AJ342" s="75" t="s">
        <v>2952</v>
      </c>
    </row>
    <row r="343" spans="1:36" ht="12.75">
      <c r="A343" s="75" t="s">
        <v>2953</v>
      </c>
      <c r="B343" s="75" t="s">
        <v>2954</v>
      </c>
      <c r="C343" s="75" t="s">
        <v>2955</v>
      </c>
      <c r="D343" s="76" t="s">
        <v>2956</v>
      </c>
      <c r="E343" s="76">
        <f>VLOOKUP(A343,WileyOnlinePrice,4,FALSE)</f>
        <v>146</v>
      </c>
      <c r="F343" s="76">
        <f>VLOOKUP(A343,UsebyCode,4,FALSE)</f>
        <v>4</v>
      </c>
      <c r="G343" s="111">
        <f t="shared" si="24"/>
        <v>36.5</v>
      </c>
      <c r="I343" s="75" t="s">
        <v>2957</v>
      </c>
      <c r="J343" s="75" t="s">
        <v>2958</v>
      </c>
      <c r="K343" s="75" t="s">
        <v>294</v>
      </c>
      <c r="L343" s="75" t="s">
        <v>316</v>
      </c>
      <c r="M343" s="75" t="s">
        <v>48</v>
      </c>
      <c r="P343" s="75" t="s">
        <v>49</v>
      </c>
      <c r="Q343" s="75" t="s">
        <v>49</v>
      </c>
      <c r="R343" s="75" t="s">
        <v>21</v>
      </c>
      <c r="T343" s="75" t="s">
        <v>23</v>
      </c>
      <c r="X343" s="75" t="s">
        <v>27</v>
      </c>
      <c r="Y343" s="75" t="s">
        <v>50</v>
      </c>
      <c r="Z343" s="75" t="s">
        <v>52</v>
      </c>
      <c r="AA343" s="75" t="s">
        <v>1019</v>
      </c>
      <c r="AB343" s="75" t="s">
        <v>59</v>
      </c>
      <c r="AC343" s="75" t="s">
        <v>1450</v>
      </c>
      <c r="AD343" s="75" t="s">
        <v>55</v>
      </c>
      <c r="AE343" s="75" t="s">
        <v>56</v>
      </c>
      <c r="AF343" s="75" t="s">
        <v>57</v>
      </c>
      <c r="AG343" s="75" t="s">
        <v>121</v>
      </c>
      <c r="AH343" s="75" t="s">
        <v>56</v>
      </c>
      <c r="AI343" s="75" t="s">
        <v>318</v>
      </c>
      <c r="AJ343" s="75"/>
    </row>
    <row r="344" spans="1:36" ht="12.75">
      <c r="A344" s="75" t="s">
        <v>2959</v>
      </c>
      <c r="B344" s="75" t="s">
        <v>2960</v>
      </c>
      <c r="D344" s="76" t="s">
        <v>2961</v>
      </c>
      <c r="E344" s="76">
        <f>VLOOKUP(A344,WileyPrintPrice,4,FALSE)</f>
        <v>204</v>
      </c>
      <c r="F344" s="76" t="e">
        <f>VLOOKUP(A344,UsebyCode,4,FALSE)</f>
        <v>#N/A</v>
      </c>
      <c r="G344" s="111" t="e">
        <f t="shared" si="24"/>
        <v>#N/A</v>
      </c>
      <c r="I344" s="67" t="s">
        <v>2962</v>
      </c>
      <c r="K344" s="75" t="s">
        <v>294</v>
      </c>
      <c r="L344" s="75" t="s">
        <v>316</v>
      </c>
      <c r="M344" s="75" t="s">
        <v>106</v>
      </c>
      <c r="P344" s="75" t="s">
        <v>108</v>
      </c>
      <c r="Q344" s="75" t="s">
        <v>108</v>
      </c>
      <c r="V344" s="75" t="s">
        <v>109</v>
      </c>
      <c r="AA344" s="75" t="s">
        <v>189</v>
      </c>
      <c r="AB344" s="75" t="s">
        <v>170</v>
      </c>
      <c r="AI344" s="75" t="s">
        <v>318</v>
      </c>
      <c r="AJ344" s="75"/>
    </row>
    <row r="345" spans="1:36" ht="25.5">
      <c r="A345" s="75" t="s">
        <v>2963</v>
      </c>
      <c r="B345" s="75" t="s">
        <v>2964</v>
      </c>
      <c r="C345" s="75" t="s">
        <v>2965</v>
      </c>
      <c r="D345" s="76" t="s">
        <v>2966</v>
      </c>
      <c r="E345" s="76">
        <f>VLOOKUP(A345,WileyOnlinePrice,4,FALSE)</f>
        <v>665</v>
      </c>
      <c r="F345" s="76">
        <f>VLOOKUP(A345,UsebyCode,4,FALSE)</f>
        <v>6</v>
      </c>
      <c r="G345" s="111">
        <f t="shared" si="24"/>
        <v>110.83333333333333</v>
      </c>
      <c r="I345" s="75" t="s">
        <v>2967</v>
      </c>
      <c r="J345" s="75" t="s">
        <v>2968</v>
      </c>
      <c r="K345" s="75" t="s">
        <v>294</v>
      </c>
      <c r="L345" s="75" t="s">
        <v>647</v>
      </c>
      <c r="M345" s="75" t="s">
        <v>48</v>
      </c>
      <c r="P345" s="75" t="s">
        <v>49</v>
      </c>
      <c r="Q345" s="75" t="s">
        <v>49</v>
      </c>
      <c r="R345" s="67" t="s">
        <v>21</v>
      </c>
      <c r="T345" s="67" t="s">
        <v>23</v>
      </c>
      <c r="V345" s="75"/>
      <c r="X345" s="67" t="s">
        <v>27</v>
      </c>
      <c r="Y345" s="75" t="s">
        <v>757</v>
      </c>
      <c r="Z345" s="75" t="s">
        <v>56</v>
      </c>
      <c r="AA345" s="75" t="s">
        <v>758</v>
      </c>
      <c r="AB345" s="75" t="s">
        <v>53</v>
      </c>
      <c r="AI345" s="75" t="s">
        <v>2969</v>
      </c>
      <c r="AJ345" s="75"/>
    </row>
    <row r="346" spans="1:36" ht="12.75">
      <c r="A346" s="75" t="s">
        <v>2970</v>
      </c>
      <c r="B346" s="75" t="s">
        <v>2971</v>
      </c>
      <c r="C346" s="75" t="s">
        <v>2972</v>
      </c>
      <c r="D346" s="76" t="s">
        <v>2973</v>
      </c>
      <c r="E346" s="76">
        <f>VLOOKUP(A346,WileyOnlinePrice,4,FALSE)</f>
        <v>288</v>
      </c>
      <c r="F346" s="76">
        <f>VLOOKUP(A346,UsebyCode,4,FALSE)</f>
        <v>2</v>
      </c>
      <c r="G346" s="111">
        <f t="shared" si="24"/>
        <v>144</v>
      </c>
      <c r="I346" s="75" t="s">
        <v>2974</v>
      </c>
      <c r="J346" s="75" t="s">
        <v>2975</v>
      </c>
      <c r="K346" s="75" t="s">
        <v>294</v>
      </c>
      <c r="L346" s="75" t="s">
        <v>316</v>
      </c>
      <c r="M346" s="75" t="s">
        <v>48</v>
      </c>
      <c r="P346" s="75" t="s">
        <v>49</v>
      </c>
      <c r="Q346" s="75" t="s">
        <v>49</v>
      </c>
      <c r="R346" s="75" t="s">
        <v>21</v>
      </c>
      <c r="T346" s="75" t="s">
        <v>23</v>
      </c>
      <c r="X346" s="75" t="s">
        <v>27</v>
      </c>
      <c r="Y346" s="75" t="s">
        <v>50</v>
      </c>
      <c r="Z346" s="75" t="s">
        <v>1505</v>
      </c>
      <c r="AA346" s="75" t="s">
        <v>840</v>
      </c>
      <c r="AB346" s="75" t="s">
        <v>53</v>
      </c>
      <c r="AC346" s="75" t="s">
        <v>212</v>
      </c>
      <c r="AD346" s="75" t="s">
        <v>55</v>
      </c>
      <c r="AE346" s="75" t="s">
        <v>56</v>
      </c>
      <c r="AF346" s="75" t="s">
        <v>57</v>
      </c>
      <c r="AG346" s="75" t="s">
        <v>88</v>
      </c>
      <c r="AH346" s="75" t="s">
        <v>59</v>
      </c>
      <c r="AI346" s="75" t="s">
        <v>318</v>
      </c>
      <c r="AJ346" s="75"/>
    </row>
    <row r="347" spans="1:36" ht="12.75">
      <c r="A347" s="75" t="s">
        <v>2976</v>
      </c>
      <c r="B347" s="75" t="s">
        <v>2977</v>
      </c>
      <c r="C347" s="75" t="s">
        <v>2978</v>
      </c>
      <c r="D347" s="76" t="s">
        <v>2979</v>
      </c>
      <c r="E347" s="76">
        <f>VLOOKUP(A347,WileyOnlinePrice,4,FALSE)</f>
        <v>1919</v>
      </c>
      <c r="F347" s="76">
        <f>VLOOKUP(A347,UsebyCode,4,FALSE)</f>
        <v>60</v>
      </c>
      <c r="G347" s="111">
        <f t="shared" si="24"/>
        <v>31.983333333333334</v>
      </c>
      <c r="I347" s="75" t="s">
        <v>2980</v>
      </c>
      <c r="J347" s="75" t="s">
        <v>2981</v>
      </c>
      <c r="K347" s="75" t="s">
        <v>46</v>
      </c>
      <c r="L347" s="75" t="s">
        <v>2982</v>
      </c>
      <c r="M347" s="75" t="s">
        <v>48</v>
      </c>
      <c r="P347" s="75" t="s">
        <v>49</v>
      </c>
      <c r="Q347" s="75" t="s">
        <v>49</v>
      </c>
      <c r="R347" s="75" t="s">
        <v>21</v>
      </c>
      <c r="T347" s="75" t="s">
        <v>23</v>
      </c>
      <c r="X347" s="75" t="s">
        <v>27</v>
      </c>
      <c r="Y347" s="75" t="s">
        <v>50</v>
      </c>
      <c r="Z347" s="75" t="s">
        <v>75</v>
      </c>
      <c r="AA347" s="75" t="s">
        <v>679</v>
      </c>
      <c r="AB347" s="75" t="s">
        <v>53</v>
      </c>
      <c r="AC347" s="75" t="s">
        <v>367</v>
      </c>
      <c r="AD347" s="75" t="s">
        <v>55</v>
      </c>
      <c r="AE347" s="75" t="s">
        <v>56</v>
      </c>
      <c r="AF347" s="75" t="s">
        <v>57</v>
      </c>
      <c r="AG347" s="75" t="s">
        <v>86</v>
      </c>
      <c r="AH347" s="75" t="s">
        <v>53</v>
      </c>
      <c r="AJ347" s="75" t="s">
        <v>2983</v>
      </c>
    </row>
    <row r="348" spans="1:36" ht="12.75">
      <c r="A348" s="75" t="s">
        <v>2984</v>
      </c>
      <c r="B348" s="75" t="s">
        <v>2985</v>
      </c>
      <c r="C348" s="75" t="s">
        <v>2986</v>
      </c>
      <c r="D348" s="76" t="s">
        <v>2987</v>
      </c>
      <c r="E348" s="76">
        <f>VLOOKUP(A348,WileyOnlinePrice,4,FALSE)</f>
        <v>987</v>
      </c>
      <c r="F348" s="76">
        <f>VLOOKUP(A348,UsebyCode,4,FALSE)</f>
        <v>26</v>
      </c>
      <c r="G348" s="111">
        <f t="shared" si="24"/>
        <v>37.96153846153846</v>
      </c>
      <c r="I348" s="75" t="s">
        <v>2988</v>
      </c>
      <c r="J348" s="75" t="s">
        <v>2989</v>
      </c>
      <c r="K348" s="75" t="s">
        <v>294</v>
      </c>
      <c r="L348" s="75" t="s">
        <v>1627</v>
      </c>
      <c r="M348" s="75" t="s">
        <v>48</v>
      </c>
      <c r="P348" s="75" t="s">
        <v>49</v>
      </c>
      <c r="Q348" s="75" t="s">
        <v>49</v>
      </c>
      <c r="R348" s="75" t="s">
        <v>21</v>
      </c>
      <c r="T348" s="75" t="s">
        <v>23</v>
      </c>
      <c r="U348" s="75" t="s">
        <v>24</v>
      </c>
      <c r="X348" s="75" t="s">
        <v>27</v>
      </c>
      <c r="Y348" s="75" t="s">
        <v>57</v>
      </c>
      <c r="Z348" s="75" t="s">
        <v>75</v>
      </c>
      <c r="AA348" s="75" t="s">
        <v>366</v>
      </c>
      <c r="AB348" s="75" t="s">
        <v>75</v>
      </c>
      <c r="AJ348" s="75" t="s">
        <v>2990</v>
      </c>
    </row>
    <row r="349" spans="1:36" ht="12.75">
      <c r="A349" s="75" t="s">
        <v>2991</v>
      </c>
      <c r="B349" s="75" t="s">
        <v>2992</v>
      </c>
      <c r="C349" s="75" t="s">
        <v>2993</v>
      </c>
      <c r="D349" s="76" t="s">
        <v>2994</v>
      </c>
      <c r="E349" s="76" t="e">
        <f>VLOOKUP(A349,WileyPrintPrice,4,FALSE)</f>
        <v>#N/A</v>
      </c>
      <c r="F349" s="76">
        <f>VLOOKUP(A349,UsebyCode,4,FALSE)</f>
        <v>302</v>
      </c>
      <c r="G349" s="111" t="e">
        <f t="shared" si="24"/>
        <v>#N/A</v>
      </c>
      <c r="I349" s="75" t="s">
        <v>2995</v>
      </c>
      <c r="J349" s="75" t="s">
        <v>2996</v>
      </c>
      <c r="K349" s="75" t="s">
        <v>595</v>
      </c>
      <c r="L349" s="75" t="s">
        <v>2997</v>
      </c>
      <c r="M349" s="75" t="s">
        <v>48</v>
      </c>
      <c r="P349" s="75" t="s">
        <v>49</v>
      </c>
      <c r="Q349" s="75" t="s">
        <v>49</v>
      </c>
      <c r="R349" s="75" t="s">
        <v>21</v>
      </c>
      <c r="T349" s="75" t="s">
        <v>23</v>
      </c>
      <c r="X349" s="75" t="s">
        <v>27</v>
      </c>
      <c r="Y349" s="75" t="s">
        <v>50</v>
      </c>
      <c r="Z349" s="75" t="s">
        <v>488</v>
      </c>
      <c r="AA349" s="75" t="s">
        <v>489</v>
      </c>
      <c r="AB349" s="75" t="s">
        <v>53</v>
      </c>
      <c r="AC349" s="75" t="s">
        <v>490</v>
      </c>
      <c r="AD349" s="75" t="s">
        <v>55</v>
      </c>
      <c r="AE349" s="75" t="s">
        <v>56</v>
      </c>
      <c r="AF349" s="75" t="s">
        <v>57</v>
      </c>
      <c r="AG349" s="75" t="s">
        <v>465</v>
      </c>
      <c r="AH349" s="75" t="s">
        <v>53</v>
      </c>
      <c r="AI349" s="75" t="s">
        <v>2998</v>
      </c>
      <c r="AJ349" s="75" t="s">
        <v>2999</v>
      </c>
    </row>
    <row r="350" spans="1:36" ht="12.75">
      <c r="A350" s="75" t="s">
        <v>3000</v>
      </c>
      <c r="B350" s="75" t="s">
        <v>3001</v>
      </c>
      <c r="C350" s="75" t="s">
        <v>3002</v>
      </c>
      <c r="D350" s="76" t="s">
        <v>3003</v>
      </c>
      <c r="E350" s="76" t="e">
        <f>VLOOKUP(A350,WileyPrintPrice,4,FALSE)</f>
        <v>#N/A</v>
      </c>
      <c r="F350" s="76">
        <f>VLOOKUP(A350,UsebyCode,4,FALSE)</f>
        <v>839</v>
      </c>
      <c r="G350" s="111" t="e">
        <f t="shared" si="24"/>
        <v>#N/A</v>
      </c>
      <c r="I350" s="75" t="s">
        <v>3004</v>
      </c>
      <c r="J350" s="75" t="s">
        <v>3005</v>
      </c>
      <c r="K350" s="75" t="s">
        <v>595</v>
      </c>
      <c r="L350" s="75" t="s">
        <v>2997</v>
      </c>
      <c r="M350" s="75" t="s">
        <v>48</v>
      </c>
      <c r="N350" s="67" t="s">
        <v>1214</v>
      </c>
      <c r="P350" s="75" t="s">
        <v>49</v>
      </c>
      <c r="Q350" s="75" t="s">
        <v>49</v>
      </c>
      <c r="R350" s="75" t="s">
        <v>21</v>
      </c>
      <c r="T350" s="75" t="s">
        <v>23</v>
      </c>
      <c r="X350" s="75" t="s">
        <v>27</v>
      </c>
      <c r="Y350" s="75" t="s">
        <v>757</v>
      </c>
      <c r="Z350" s="75" t="s">
        <v>56</v>
      </c>
      <c r="AA350" s="75" t="s">
        <v>99</v>
      </c>
      <c r="AB350" s="75" t="s">
        <v>53</v>
      </c>
      <c r="AI350" s="75" t="s">
        <v>2998</v>
      </c>
      <c r="AJ350" s="75" t="s">
        <v>3006</v>
      </c>
    </row>
    <row r="351" spans="1:36" ht="12.75">
      <c r="A351" s="75" t="s">
        <v>3007</v>
      </c>
      <c r="B351" s="75" t="s">
        <v>3008</v>
      </c>
      <c r="C351" s="75" t="s">
        <v>3009</v>
      </c>
      <c r="D351" s="76" t="s">
        <v>3010</v>
      </c>
      <c r="E351" s="76">
        <f>VLOOKUP(A351,WileyOnlinePrice,4,FALSE)</f>
        <v>702</v>
      </c>
      <c r="F351" s="76">
        <f>VLOOKUP(A351,UsebyCode,4,FALSE)</f>
        <v>78</v>
      </c>
      <c r="G351" s="111">
        <f t="shared" si="24"/>
        <v>9</v>
      </c>
      <c r="I351" s="75" t="s">
        <v>3011</v>
      </c>
      <c r="J351" s="75" t="s">
        <v>3012</v>
      </c>
      <c r="K351" s="75" t="s">
        <v>785</v>
      </c>
      <c r="L351" s="75" t="s">
        <v>3013</v>
      </c>
      <c r="M351" s="75" t="s">
        <v>48</v>
      </c>
      <c r="P351" s="75" t="s">
        <v>49</v>
      </c>
      <c r="Q351" s="75" t="s">
        <v>49</v>
      </c>
      <c r="R351" s="75" t="s">
        <v>21</v>
      </c>
      <c r="T351" s="75" t="s">
        <v>23</v>
      </c>
      <c r="X351" s="75" t="s">
        <v>27</v>
      </c>
      <c r="Y351" s="75" t="s">
        <v>50</v>
      </c>
      <c r="Z351" s="75" t="s">
        <v>1142</v>
      </c>
      <c r="AA351" s="75" t="s">
        <v>189</v>
      </c>
      <c r="AB351" s="75" t="s">
        <v>53</v>
      </c>
      <c r="AC351" s="75" t="s">
        <v>1415</v>
      </c>
      <c r="AD351" s="75" t="s">
        <v>55</v>
      </c>
      <c r="AE351" s="75" t="s">
        <v>56</v>
      </c>
      <c r="AF351" s="75" t="s">
        <v>57</v>
      </c>
      <c r="AG351" s="75" t="s">
        <v>112</v>
      </c>
      <c r="AH351" s="75" t="s">
        <v>53</v>
      </c>
      <c r="AJ351" s="75"/>
    </row>
    <row r="352" spans="1:36" ht="12.75">
      <c r="A352" s="75" t="s">
        <v>3014</v>
      </c>
      <c r="B352" s="75" t="s">
        <v>3015</v>
      </c>
      <c r="C352" s="75" t="s">
        <v>3016</v>
      </c>
      <c r="D352" s="76" t="s">
        <v>3017</v>
      </c>
      <c r="E352" s="76">
        <f>VLOOKUP(A352,WileyOnlinePrice,4,FALSE)</f>
        <v>247</v>
      </c>
      <c r="F352" s="76">
        <f>VLOOKUP(A352,UsebyCode,4,FALSE)</f>
        <v>17</v>
      </c>
      <c r="G352" s="111">
        <f t="shared" si="24"/>
        <v>14.529411764705882</v>
      </c>
      <c r="I352" s="75" t="s">
        <v>3018</v>
      </c>
      <c r="J352" s="75" t="s">
        <v>3019</v>
      </c>
      <c r="K352" s="75" t="s">
        <v>785</v>
      </c>
      <c r="L352" s="75" t="s">
        <v>3020</v>
      </c>
      <c r="M352" s="75" t="s">
        <v>48</v>
      </c>
      <c r="P352" s="75" t="s">
        <v>49</v>
      </c>
      <c r="Q352" s="75" t="s">
        <v>49</v>
      </c>
      <c r="R352" s="75" t="s">
        <v>21</v>
      </c>
      <c r="T352" s="75" t="s">
        <v>23</v>
      </c>
      <c r="X352" s="75" t="s">
        <v>27</v>
      </c>
      <c r="Y352" s="75" t="s">
        <v>804</v>
      </c>
      <c r="Z352" s="75" t="s">
        <v>840</v>
      </c>
      <c r="AA352" s="75" t="s">
        <v>2151</v>
      </c>
      <c r="AB352" s="75" t="s">
        <v>53</v>
      </c>
      <c r="AI352" s="75" t="s">
        <v>3021</v>
      </c>
      <c r="AJ352" s="75"/>
    </row>
    <row r="353" spans="1:36" ht="12.75">
      <c r="A353" s="75">
        <v>2223</v>
      </c>
      <c r="B353" s="75" t="s">
        <v>3022</v>
      </c>
      <c r="C353" s="75" t="s">
        <v>3023</v>
      </c>
      <c r="D353" s="76" t="s">
        <v>3024</v>
      </c>
      <c r="E353" s="76" t="e">
        <f>VLOOKUP(A353,WileyPrintPrice,4,FALSE)</f>
        <v>#N/A</v>
      </c>
      <c r="F353" s="76">
        <f>VLOOKUP(A353,UsebyCode,4,FALSE)</f>
        <v>0</v>
      </c>
      <c r="G353" s="111" t="e">
        <f t="shared" si="24"/>
        <v>#N/A</v>
      </c>
      <c r="I353" s="75" t="s">
        <v>3025</v>
      </c>
      <c r="J353" s="75" t="s">
        <v>3026</v>
      </c>
      <c r="K353" s="75" t="s">
        <v>333</v>
      </c>
      <c r="L353" s="75" t="s">
        <v>877</v>
      </c>
      <c r="M353" s="75" t="s">
        <v>70</v>
      </c>
      <c r="N353" s="67" t="s">
        <v>71</v>
      </c>
      <c r="O353" s="67" t="s">
        <v>49</v>
      </c>
      <c r="P353" s="75" t="s">
        <v>49</v>
      </c>
      <c r="Q353" s="75" t="s">
        <v>49</v>
      </c>
      <c r="R353" s="75" t="s">
        <v>21</v>
      </c>
      <c r="S353" s="75" t="s">
        <v>22</v>
      </c>
      <c r="X353" s="75" t="s">
        <v>27</v>
      </c>
      <c r="Y353" s="75" t="s">
        <v>381</v>
      </c>
      <c r="Z353" s="75" t="s">
        <v>51</v>
      </c>
      <c r="AA353" s="75" t="s">
        <v>1132</v>
      </c>
      <c r="AB353" s="75" t="s">
        <v>170</v>
      </c>
      <c r="AC353" s="75" t="s">
        <v>1550</v>
      </c>
      <c r="AD353" s="75" t="s">
        <v>55</v>
      </c>
      <c r="AE353" s="75" t="s">
        <v>56</v>
      </c>
      <c r="AF353" s="75" t="s">
        <v>50</v>
      </c>
      <c r="AG353" s="75" t="s">
        <v>58</v>
      </c>
      <c r="AH353" s="75" t="s">
        <v>127</v>
      </c>
      <c r="AJ353" s="75" t="s">
        <v>3027</v>
      </c>
    </row>
    <row r="354" spans="1:36" ht="25.5">
      <c r="A354" s="75" t="s">
        <v>3028</v>
      </c>
      <c r="B354" s="75" t="s">
        <v>3029</v>
      </c>
      <c r="C354" s="75" t="s">
        <v>3030</v>
      </c>
      <c r="D354" s="76" t="s">
        <v>3031</v>
      </c>
      <c r="E354" s="76">
        <f>VLOOKUP(A354,WileyOnlinePrice,4,FALSE)</f>
        <v>109</v>
      </c>
      <c r="F354" s="76">
        <f>VLOOKUP(A354,UsebyCode,4,FALSE)</f>
        <v>34</v>
      </c>
      <c r="G354" s="111">
        <f t="shared" si="24"/>
        <v>3.2058823529411766</v>
      </c>
      <c r="I354" s="75" t="s">
        <v>3032</v>
      </c>
      <c r="J354" s="75" t="s">
        <v>3033</v>
      </c>
      <c r="K354" s="75" t="s">
        <v>136</v>
      </c>
      <c r="L354" s="75" t="s">
        <v>966</v>
      </c>
      <c r="M354" s="75" t="s">
        <v>48</v>
      </c>
      <c r="P354" s="75" t="s">
        <v>49</v>
      </c>
      <c r="Q354" s="75" t="s">
        <v>49</v>
      </c>
      <c r="R354" s="75" t="s">
        <v>21</v>
      </c>
      <c r="T354" s="75" t="s">
        <v>23</v>
      </c>
      <c r="X354" s="75" t="s">
        <v>27</v>
      </c>
      <c r="Y354" s="75" t="s">
        <v>50</v>
      </c>
      <c r="Z354" s="75" t="s">
        <v>758</v>
      </c>
      <c r="AA354" s="75" t="s">
        <v>121</v>
      </c>
      <c r="AB354" s="75" t="s">
        <v>59</v>
      </c>
      <c r="AC354" s="75" t="s">
        <v>563</v>
      </c>
      <c r="AD354" s="75" t="s">
        <v>56</v>
      </c>
      <c r="AE354" s="75" t="s">
        <v>56</v>
      </c>
      <c r="AF354" s="75" t="s">
        <v>57</v>
      </c>
      <c r="AG354" s="75" t="s">
        <v>99</v>
      </c>
      <c r="AH354" s="75" t="s">
        <v>327</v>
      </c>
      <c r="AI354" s="75" t="s">
        <v>609</v>
      </c>
      <c r="AJ354" s="75"/>
    </row>
    <row r="355" spans="1:36" ht="12.75">
      <c r="A355" s="75" t="s">
        <v>3034</v>
      </c>
      <c r="B355" s="75" t="s">
        <v>3035</v>
      </c>
      <c r="C355" s="75" t="s">
        <v>3036</v>
      </c>
      <c r="D355" s="76" t="s">
        <v>3037</v>
      </c>
      <c r="E355" s="76">
        <f>VLOOKUP(A355,WileyOnlinePrice,4,FALSE)</f>
        <v>429</v>
      </c>
      <c r="F355" s="76">
        <f>VLOOKUP(A355,UsebyCode,4,FALSE)</f>
        <v>79</v>
      </c>
      <c r="G355" s="111">
        <f t="shared" si="24"/>
        <v>5.4303797468354427</v>
      </c>
      <c r="I355" s="75" t="s">
        <v>3038</v>
      </c>
      <c r="J355" s="75" t="s">
        <v>3039</v>
      </c>
      <c r="K355" s="75" t="s">
        <v>1195</v>
      </c>
      <c r="L355" s="75" t="s">
        <v>3040</v>
      </c>
      <c r="M355" s="75" t="s">
        <v>48</v>
      </c>
      <c r="P355" s="75" t="s">
        <v>49</v>
      </c>
      <c r="Q355" s="75" t="s">
        <v>49</v>
      </c>
      <c r="R355" s="75" t="s">
        <v>21</v>
      </c>
      <c r="T355" s="75" t="s">
        <v>23</v>
      </c>
      <c r="X355" s="75" t="s">
        <v>27</v>
      </c>
      <c r="Y355" s="75" t="s">
        <v>50</v>
      </c>
      <c r="Z355" s="75" t="s">
        <v>126</v>
      </c>
      <c r="AA355" s="75" t="s">
        <v>677</v>
      </c>
      <c r="AB355" s="75" t="s">
        <v>53</v>
      </c>
      <c r="AC355" s="75" t="s">
        <v>1143</v>
      </c>
      <c r="AD355" s="75" t="s">
        <v>56</v>
      </c>
      <c r="AE355" s="75" t="s">
        <v>56</v>
      </c>
      <c r="AF355" s="75" t="s">
        <v>57</v>
      </c>
      <c r="AG355" s="75" t="s">
        <v>1142</v>
      </c>
      <c r="AH355" s="75" t="s">
        <v>53</v>
      </c>
      <c r="AJ355" s="75"/>
    </row>
    <row r="356" spans="1:36" ht="12.75">
      <c r="A356" s="75" t="s">
        <v>3041</v>
      </c>
      <c r="B356" s="75" t="s">
        <v>3042</v>
      </c>
      <c r="C356" s="75" t="s">
        <v>3043</v>
      </c>
      <c r="D356" s="76" t="s">
        <v>3044</v>
      </c>
      <c r="E356" s="76">
        <f>VLOOKUP(A356,WileyOnlinePrice,4,FALSE)</f>
        <v>1084</v>
      </c>
      <c r="F356" s="76">
        <f>VLOOKUP(A356,UsebyCode,4,FALSE)</f>
        <v>6</v>
      </c>
      <c r="G356" s="111">
        <f t="shared" si="24"/>
        <v>180.66666666666666</v>
      </c>
      <c r="I356" s="75" t="s">
        <v>3045</v>
      </c>
      <c r="J356" s="75" t="s">
        <v>3046</v>
      </c>
      <c r="K356" s="75" t="s">
        <v>280</v>
      </c>
      <c r="L356" s="75" t="s">
        <v>634</v>
      </c>
      <c r="M356" s="75" t="s">
        <v>48</v>
      </c>
      <c r="P356" s="75" t="s">
        <v>49</v>
      </c>
      <c r="Q356" s="75" t="s">
        <v>49</v>
      </c>
      <c r="R356" s="75" t="s">
        <v>21</v>
      </c>
      <c r="S356" s="75" t="s">
        <v>22</v>
      </c>
      <c r="X356" s="75" t="s">
        <v>27</v>
      </c>
      <c r="Y356" s="75" t="s">
        <v>50</v>
      </c>
      <c r="Z356" s="75" t="s">
        <v>715</v>
      </c>
      <c r="AA356" s="75" t="s">
        <v>88</v>
      </c>
      <c r="AB356" s="75" t="s">
        <v>53</v>
      </c>
      <c r="AC356" s="75" t="s">
        <v>1676</v>
      </c>
      <c r="AD356" s="75" t="s">
        <v>56</v>
      </c>
      <c r="AE356" s="75" t="s">
        <v>56</v>
      </c>
      <c r="AF356" s="75" t="s">
        <v>57</v>
      </c>
      <c r="AG356" s="75" t="s">
        <v>73</v>
      </c>
      <c r="AH356" s="75" t="s">
        <v>53</v>
      </c>
      <c r="AI356" s="75" t="s">
        <v>3047</v>
      </c>
      <c r="AJ356" s="75"/>
    </row>
    <row r="357" spans="1:36" ht="12.75">
      <c r="A357" s="75" t="s">
        <v>3048</v>
      </c>
      <c r="B357" s="75" t="s">
        <v>3049</v>
      </c>
      <c r="C357" s="75" t="s">
        <v>3050</v>
      </c>
      <c r="D357" s="76" t="s">
        <v>3051</v>
      </c>
      <c r="E357" s="76" t="e">
        <f>VLOOKUP(A357,WileyPrintPrice,4,FALSE)</f>
        <v>#N/A</v>
      </c>
      <c r="F357" s="76">
        <f>VLOOKUP(A357,UsebyCode,4,FALSE)</f>
        <v>423</v>
      </c>
      <c r="G357" s="111" t="e">
        <f t="shared" si="24"/>
        <v>#N/A</v>
      </c>
      <c r="I357" s="75" t="s">
        <v>3052</v>
      </c>
      <c r="J357" s="75" t="s">
        <v>3053</v>
      </c>
      <c r="K357" s="75" t="s">
        <v>280</v>
      </c>
      <c r="L357" s="75" t="s">
        <v>1675</v>
      </c>
      <c r="M357" s="75" t="s">
        <v>48</v>
      </c>
      <c r="P357" s="75" t="s">
        <v>49</v>
      </c>
      <c r="Q357" s="75" t="s">
        <v>49</v>
      </c>
      <c r="R357" s="75" t="s">
        <v>21</v>
      </c>
      <c r="S357" s="75" t="s">
        <v>22</v>
      </c>
      <c r="X357" s="75" t="s">
        <v>27</v>
      </c>
      <c r="Y357" s="75" t="s">
        <v>50</v>
      </c>
      <c r="Z357" s="75" t="s">
        <v>859</v>
      </c>
      <c r="AA357" s="75" t="s">
        <v>210</v>
      </c>
      <c r="AB357" s="75" t="s">
        <v>170</v>
      </c>
      <c r="AI357" s="75" t="s">
        <v>3054</v>
      </c>
      <c r="AJ357" s="75" t="s">
        <v>3055</v>
      </c>
    </row>
    <row r="358" spans="1:36" ht="12.75">
      <c r="A358" s="75" t="s">
        <v>3056</v>
      </c>
      <c r="B358" s="75" t="s">
        <v>3057</v>
      </c>
      <c r="C358" s="75" t="s">
        <v>3058</v>
      </c>
      <c r="D358" s="76" t="s">
        <v>3059</v>
      </c>
      <c r="E358" s="76" t="e">
        <f>VLOOKUP(A358,WileyPrintPrice,4,FALSE)</f>
        <v>#N/A</v>
      </c>
      <c r="F358" s="76">
        <f>VLOOKUP(A358,UsebyCode,4,FALSE)</f>
        <v>292</v>
      </c>
      <c r="G358" s="111" t="e">
        <f t="shared" si="24"/>
        <v>#N/A</v>
      </c>
      <c r="I358" s="75" t="s">
        <v>3060</v>
      </c>
      <c r="J358" s="75" t="s">
        <v>3053</v>
      </c>
      <c r="K358" s="75" t="s">
        <v>280</v>
      </c>
      <c r="L358" s="75" t="s">
        <v>1675</v>
      </c>
      <c r="M358" s="75" t="s">
        <v>48</v>
      </c>
      <c r="N358" s="67" t="s">
        <v>697</v>
      </c>
      <c r="P358" s="75" t="s">
        <v>49</v>
      </c>
      <c r="Q358" s="75" t="s">
        <v>49</v>
      </c>
      <c r="R358" s="75" t="s">
        <v>21</v>
      </c>
      <c r="S358" s="75" t="s">
        <v>22</v>
      </c>
      <c r="X358" s="75" t="s">
        <v>27</v>
      </c>
      <c r="AA358" s="75" t="s">
        <v>1619</v>
      </c>
      <c r="AB358" s="75" t="s">
        <v>75</v>
      </c>
      <c r="AI358" s="75" t="s">
        <v>3061</v>
      </c>
      <c r="AJ358" s="75"/>
    </row>
    <row r="359" spans="1:36" ht="12.75">
      <c r="A359" s="75" t="s">
        <v>3062</v>
      </c>
      <c r="B359" s="75" t="s">
        <v>3063</v>
      </c>
      <c r="C359" s="75" t="s">
        <v>3064</v>
      </c>
      <c r="D359" s="76" t="s">
        <v>3065</v>
      </c>
      <c r="E359" s="76">
        <f>VLOOKUP(A359,WileyOnlinePrice,4,FALSE)</f>
        <v>1796</v>
      </c>
      <c r="F359" s="76">
        <f>VLOOKUP(A359,UsebyCode,4,FALSE)</f>
        <v>100</v>
      </c>
      <c r="G359" s="111">
        <f t="shared" si="24"/>
        <v>17.96</v>
      </c>
      <c r="I359" s="75" t="s">
        <v>3066</v>
      </c>
      <c r="J359" s="75" t="s">
        <v>3067</v>
      </c>
      <c r="K359" s="75" t="s">
        <v>68</v>
      </c>
      <c r="L359" s="75" t="s">
        <v>1882</v>
      </c>
      <c r="M359" s="75" t="s">
        <v>48</v>
      </c>
      <c r="P359" s="75" t="s">
        <v>49</v>
      </c>
      <c r="Q359" s="75" t="s">
        <v>49</v>
      </c>
      <c r="R359" s="75" t="s">
        <v>21</v>
      </c>
      <c r="S359" s="75" t="s">
        <v>22</v>
      </c>
      <c r="U359" s="75" t="s">
        <v>24</v>
      </c>
      <c r="X359" s="75" t="s">
        <v>27</v>
      </c>
      <c r="Y359" s="75" t="s">
        <v>50</v>
      </c>
      <c r="Z359" s="75" t="s">
        <v>127</v>
      </c>
      <c r="AA359" s="75" t="s">
        <v>974</v>
      </c>
      <c r="AB359" s="75" t="s">
        <v>75</v>
      </c>
      <c r="AC359" s="75" t="s">
        <v>975</v>
      </c>
      <c r="AD359" s="75" t="s">
        <v>55</v>
      </c>
      <c r="AE359" s="75" t="s">
        <v>56</v>
      </c>
      <c r="AF359" s="75" t="s">
        <v>57</v>
      </c>
      <c r="AG359" s="75" t="s">
        <v>365</v>
      </c>
      <c r="AH359" s="75" t="s">
        <v>75</v>
      </c>
      <c r="AI359" s="75" t="s">
        <v>3068</v>
      </c>
      <c r="AJ359" s="75" t="s">
        <v>3069</v>
      </c>
    </row>
    <row r="360" spans="1:36" ht="12.75">
      <c r="A360" s="75" t="s">
        <v>3070</v>
      </c>
      <c r="B360" s="75" t="s">
        <v>3071</v>
      </c>
      <c r="C360" s="75" t="s">
        <v>3072</v>
      </c>
      <c r="D360" s="76" t="s">
        <v>3073</v>
      </c>
      <c r="E360" s="76">
        <f>VLOOKUP(A360,WileyOnlinePrice,4,FALSE)</f>
        <v>9043</v>
      </c>
      <c r="F360" s="76">
        <f>VLOOKUP(A360,UsebyCode,4,FALSE)</f>
        <v>1</v>
      </c>
      <c r="G360" s="111">
        <f t="shared" si="24"/>
        <v>9043</v>
      </c>
      <c r="I360" s="75" t="s">
        <v>3074</v>
      </c>
      <c r="J360" s="75" t="s">
        <v>3075</v>
      </c>
      <c r="K360" s="75" t="s">
        <v>280</v>
      </c>
      <c r="L360" s="75" t="s">
        <v>1675</v>
      </c>
      <c r="M360" s="75" t="s">
        <v>48</v>
      </c>
      <c r="P360" s="75" t="s">
        <v>49</v>
      </c>
      <c r="Q360" s="75" t="s">
        <v>49</v>
      </c>
      <c r="R360" s="75" t="s">
        <v>21</v>
      </c>
      <c r="S360" s="75" t="s">
        <v>22</v>
      </c>
      <c r="X360" s="75" t="s">
        <v>27</v>
      </c>
      <c r="Y360" s="75" t="s">
        <v>57</v>
      </c>
      <c r="Z360" s="75" t="s">
        <v>51</v>
      </c>
      <c r="AA360" s="75" t="s">
        <v>223</v>
      </c>
      <c r="AB360" s="75" t="s">
        <v>170</v>
      </c>
      <c r="AC360" s="75" t="s">
        <v>678</v>
      </c>
      <c r="AD360" s="75" t="s">
        <v>55</v>
      </c>
      <c r="AE360" s="75" t="s">
        <v>56</v>
      </c>
      <c r="AF360" s="75" t="s">
        <v>503</v>
      </c>
      <c r="AG360" s="75" t="s">
        <v>58</v>
      </c>
      <c r="AH360" s="75" t="s">
        <v>53</v>
      </c>
      <c r="AJ360" s="75" t="s">
        <v>3076</v>
      </c>
    </row>
    <row r="361" spans="1:36" ht="12.75">
      <c r="A361" s="75" t="s">
        <v>3077</v>
      </c>
      <c r="B361" s="75" t="s">
        <v>3078</v>
      </c>
      <c r="C361" s="75" t="s">
        <v>3079</v>
      </c>
      <c r="D361" s="76" t="s">
        <v>3080</v>
      </c>
      <c r="E361" s="76">
        <f>VLOOKUP(A361,WileyOnlinePrice,4,FALSE)</f>
        <v>4001</v>
      </c>
      <c r="F361" s="76">
        <f>VLOOKUP(A361,UsebyCode,4,FALSE)</f>
        <v>24</v>
      </c>
      <c r="G361" s="111">
        <f t="shared" si="24"/>
        <v>166.70833333333334</v>
      </c>
      <c r="I361" s="75" t="s">
        <v>3081</v>
      </c>
      <c r="J361" s="75" t="s">
        <v>3082</v>
      </c>
      <c r="K361" s="75" t="s">
        <v>136</v>
      </c>
      <c r="L361" s="75" t="s">
        <v>2161</v>
      </c>
      <c r="M361" s="75" t="s">
        <v>48</v>
      </c>
      <c r="P361" s="75" t="s">
        <v>108</v>
      </c>
      <c r="Q361" s="75" t="s">
        <v>49</v>
      </c>
      <c r="R361" s="75" t="s">
        <v>21</v>
      </c>
      <c r="T361" s="75" t="s">
        <v>23</v>
      </c>
      <c r="X361" s="75" t="s">
        <v>27</v>
      </c>
      <c r="Y361" s="75" t="s">
        <v>804</v>
      </c>
      <c r="Z361" s="75" t="s">
        <v>200</v>
      </c>
      <c r="AA361" s="75" t="s">
        <v>358</v>
      </c>
      <c r="AB361" s="75" t="s">
        <v>170</v>
      </c>
      <c r="AJ361" s="75"/>
    </row>
    <row r="362" spans="1:36" ht="12.75">
      <c r="A362" s="75" t="s">
        <v>3083</v>
      </c>
      <c r="B362" s="75" t="s">
        <v>3084</v>
      </c>
      <c r="C362" s="75" t="s">
        <v>3085</v>
      </c>
      <c r="D362" s="76" t="s">
        <v>3086</v>
      </c>
      <c r="E362" s="76" t="e">
        <f>VLOOKUP(A362,WileyPrintPrice,4,FALSE)</f>
        <v>#N/A</v>
      </c>
      <c r="F362" s="76">
        <f>VLOOKUP(A362,UsebyCode,4,FALSE)</f>
        <v>108</v>
      </c>
      <c r="G362" s="111" t="e">
        <f t="shared" si="24"/>
        <v>#N/A</v>
      </c>
      <c r="I362" s="75" t="s">
        <v>3087</v>
      </c>
      <c r="J362" s="75" t="s">
        <v>3088</v>
      </c>
      <c r="K362" s="75" t="s">
        <v>46</v>
      </c>
      <c r="L362" s="75" t="s">
        <v>3089</v>
      </c>
      <c r="M362" s="75" t="s">
        <v>70</v>
      </c>
      <c r="N362" s="67" t="s">
        <v>71</v>
      </c>
      <c r="O362" s="67" t="s">
        <v>49</v>
      </c>
      <c r="P362" s="75" t="s">
        <v>49</v>
      </c>
      <c r="Q362" s="75" t="s">
        <v>49</v>
      </c>
      <c r="R362" s="75" t="s">
        <v>21</v>
      </c>
      <c r="T362" s="75" t="s">
        <v>23</v>
      </c>
      <c r="X362" s="75" t="s">
        <v>27</v>
      </c>
      <c r="Y362" s="75" t="s">
        <v>50</v>
      </c>
      <c r="Z362" s="75" t="s">
        <v>679</v>
      </c>
      <c r="AA362" s="75" t="s">
        <v>530</v>
      </c>
      <c r="AB362" s="75" t="s">
        <v>75</v>
      </c>
      <c r="AC362" s="75" t="s">
        <v>858</v>
      </c>
      <c r="AD362" s="75" t="s">
        <v>55</v>
      </c>
      <c r="AE362" s="75" t="s">
        <v>125</v>
      </c>
      <c r="AF362" s="75" t="s">
        <v>57</v>
      </c>
      <c r="AG362" s="75" t="s">
        <v>859</v>
      </c>
      <c r="AH362" s="75" t="s">
        <v>53</v>
      </c>
      <c r="AI362" s="75" t="s">
        <v>3090</v>
      </c>
      <c r="AJ362" s="75" t="s">
        <v>3091</v>
      </c>
    </row>
    <row r="363" spans="1:36" ht="25.5">
      <c r="A363" s="75" t="s">
        <v>3092</v>
      </c>
      <c r="B363" s="75" t="s">
        <v>3093</v>
      </c>
      <c r="C363" s="75" t="s">
        <v>3094</v>
      </c>
      <c r="D363" s="76" t="s">
        <v>3095</v>
      </c>
      <c r="E363" s="76" t="e">
        <f>VLOOKUP(A363,WileyPrintPrice,4,FALSE)</f>
        <v>#N/A</v>
      </c>
      <c r="F363" s="76">
        <f>VLOOKUP(A363,UsebyCode,4,FALSE)</f>
        <v>30</v>
      </c>
      <c r="G363" s="111" t="e">
        <f t="shared" si="24"/>
        <v>#N/A</v>
      </c>
      <c r="I363" s="75" t="s">
        <v>3096</v>
      </c>
      <c r="J363" s="75" t="s">
        <v>3097</v>
      </c>
      <c r="K363" s="75" t="s">
        <v>46</v>
      </c>
      <c r="L363" s="75" t="s">
        <v>3089</v>
      </c>
      <c r="M363" s="75" t="s">
        <v>70</v>
      </c>
      <c r="N363" s="67" t="s">
        <v>2135</v>
      </c>
      <c r="O363" s="67" t="s">
        <v>49</v>
      </c>
      <c r="P363" s="75" t="s">
        <v>49</v>
      </c>
      <c r="Q363" s="75" t="s">
        <v>49</v>
      </c>
      <c r="R363" s="75" t="s">
        <v>21</v>
      </c>
      <c r="T363" s="75" t="s">
        <v>23</v>
      </c>
      <c r="X363" s="75" t="s">
        <v>27</v>
      </c>
      <c r="Y363" s="75" t="s">
        <v>726</v>
      </c>
      <c r="Z363" s="75" t="s">
        <v>56</v>
      </c>
      <c r="AA363" s="75" t="s">
        <v>554</v>
      </c>
      <c r="AB363" s="75" t="s">
        <v>53</v>
      </c>
      <c r="AI363" s="75" t="s">
        <v>3090</v>
      </c>
      <c r="AJ363" s="75"/>
    </row>
    <row r="364" spans="1:36" ht="12.75">
      <c r="A364" s="75" t="s">
        <v>3098</v>
      </c>
      <c r="B364" s="75" t="s">
        <v>3099</v>
      </c>
      <c r="C364" s="75" t="s">
        <v>3100</v>
      </c>
      <c r="D364" s="76" t="s">
        <v>3101</v>
      </c>
      <c r="E364" s="76">
        <f>VLOOKUP(A364,WileyOnlinePrice,4,FALSE)</f>
        <v>1227</v>
      </c>
      <c r="F364" s="76">
        <f>VLOOKUP(A364,UsebyCode,4,FALSE)</f>
        <v>41</v>
      </c>
      <c r="G364" s="111">
        <f t="shared" si="24"/>
        <v>29.926829268292682</v>
      </c>
      <c r="I364" s="75" t="s">
        <v>3102</v>
      </c>
      <c r="J364" s="75" t="s">
        <v>3103</v>
      </c>
      <c r="K364" s="75" t="s">
        <v>552</v>
      </c>
      <c r="L364" s="75" t="s">
        <v>3104</v>
      </c>
      <c r="M364" s="75" t="s">
        <v>48</v>
      </c>
      <c r="P364" s="75" t="s">
        <v>49</v>
      </c>
      <c r="Q364" s="75" t="s">
        <v>49</v>
      </c>
      <c r="R364" s="75" t="s">
        <v>21</v>
      </c>
      <c r="S364" s="75" t="s">
        <v>22</v>
      </c>
      <c r="U364" s="67" t="s">
        <v>24</v>
      </c>
      <c r="X364" s="75" t="s">
        <v>27</v>
      </c>
      <c r="Y364" s="75" t="s">
        <v>50</v>
      </c>
      <c r="Z364" s="75" t="s">
        <v>73</v>
      </c>
      <c r="AA364" s="75" t="s">
        <v>488</v>
      </c>
      <c r="AB364" s="75" t="s">
        <v>75</v>
      </c>
      <c r="AC364" s="75" t="s">
        <v>514</v>
      </c>
      <c r="AD364" s="75" t="s">
        <v>55</v>
      </c>
      <c r="AE364" s="75" t="s">
        <v>56</v>
      </c>
      <c r="AF364" s="75" t="s">
        <v>57</v>
      </c>
      <c r="AG364" s="75" t="s">
        <v>170</v>
      </c>
      <c r="AH364" s="75" t="s">
        <v>75</v>
      </c>
      <c r="AI364" s="75" t="s">
        <v>3105</v>
      </c>
      <c r="AJ364" s="75" t="s">
        <v>1775</v>
      </c>
    </row>
    <row r="365" spans="1:36" ht="12.75">
      <c r="A365" s="75" t="s">
        <v>3106</v>
      </c>
      <c r="B365" s="75" t="s">
        <v>3107</v>
      </c>
      <c r="C365" s="75" t="s">
        <v>3108</v>
      </c>
      <c r="D365" s="76" t="s">
        <v>3109</v>
      </c>
      <c r="E365" s="76">
        <f>VLOOKUP(A365,WileyOnlinePrice,4,FALSE)</f>
        <v>1120</v>
      </c>
      <c r="F365" s="76" t="e">
        <f>VLOOKUP(A365,UsebyCode,4,FALSE)</f>
        <v>#N/A</v>
      </c>
      <c r="G365" s="111" t="e">
        <f t="shared" si="24"/>
        <v>#N/A</v>
      </c>
      <c r="H365" s="75" t="s">
        <v>322</v>
      </c>
      <c r="I365" s="75" t="s">
        <v>3110</v>
      </c>
      <c r="J365" s="75" t="s">
        <v>3111</v>
      </c>
      <c r="K365" s="75" t="s">
        <v>68</v>
      </c>
      <c r="L365" s="75" t="s">
        <v>1395</v>
      </c>
      <c r="M365" s="75" t="s">
        <v>48</v>
      </c>
      <c r="P365" s="75" t="s">
        <v>49</v>
      </c>
      <c r="Q365" s="75" t="s">
        <v>49</v>
      </c>
      <c r="V365" s="75" t="s">
        <v>109</v>
      </c>
      <c r="Y365" s="75" t="s">
        <v>50</v>
      </c>
      <c r="Z365" s="75" t="s">
        <v>72</v>
      </c>
      <c r="AA365" s="75" t="s">
        <v>555</v>
      </c>
      <c r="AB365" s="75" t="s">
        <v>127</v>
      </c>
      <c r="AJ365" s="75"/>
    </row>
    <row r="366" spans="1:36" ht="12.75">
      <c r="A366" s="75" t="s">
        <v>3112</v>
      </c>
      <c r="B366" s="75" t="s">
        <v>3113</v>
      </c>
      <c r="C366" s="75" t="s">
        <v>3114</v>
      </c>
      <c r="D366" s="76" t="s">
        <v>3115</v>
      </c>
      <c r="E366" s="76">
        <f>VLOOKUP(A366,WileyOnlinePrice,4,FALSE)</f>
        <v>1445</v>
      </c>
      <c r="F366" s="76">
        <f>VLOOKUP(A366,UsebyCode,4,FALSE)</f>
        <v>481</v>
      </c>
      <c r="G366" s="111">
        <f t="shared" si="24"/>
        <v>3.004158004158004</v>
      </c>
      <c r="I366" s="75" t="s">
        <v>3116</v>
      </c>
      <c r="J366" s="75" t="s">
        <v>3117</v>
      </c>
      <c r="K366" s="75" t="s">
        <v>68</v>
      </c>
      <c r="L366" s="75" t="s">
        <v>271</v>
      </c>
      <c r="M366" s="75" t="s">
        <v>70</v>
      </c>
      <c r="N366" s="67" t="s">
        <v>71</v>
      </c>
      <c r="O366" s="67" t="s">
        <v>49</v>
      </c>
      <c r="P366" s="75" t="s">
        <v>49</v>
      </c>
      <c r="Q366" s="75" t="s">
        <v>49</v>
      </c>
      <c r="R366" s="75" t="s">
        <v>21</v>
      </c>
      <c r="S366" s="75" t="s">
        <v>22</v>
      </c>
      <c r="U366" s="75" t="s">
        <v>24</v>
      </c>
      <c r="X366" s="75" t="s">
        <v>27</v>
      </c>
      <c r="Y366" s="75" t="s">
        <v>57</v>
      </c>
      <c r="Z366" s="75" t="s">
        <v>53</v>
      </c>
      <c r="AA366" s="75" t="s">
        <v>88</v>
      </c>
      <c r="AB366" s="75" t="s">
        <v>170</v>
      </c>
      <c r="AJ366" s="75" t="s">
        <v>3118</v>
      </c>
    </row>
    <row r="367" spans="1:36" ht="12.75">
      <c r="A367" s="75" t="s">
        <v>3119</v>
      </c>
      <c r="B367" s="75" t="s">
        <v>3120</v>
      </c>
      <c r="C367" s="75" t="s">
        <v>3121</v>
      </c>
      <c r="D367" s="76" t="s">
        <v>3122</v>
      </c>
      <c r="E367" s="76">
        <f>VLOOKUP(A367,WileyOnlinePrice,4,FALSE)</f>
        <v>1576</v>
      </c>
      <c r="F367" s="76">
        <f>VLOOKUP(A367,UsebyCode,4,FALSE)</f>
        <v>255</v>
      </c>
      <c r="G367" s="111">
        <f t="shared" si="24"/>
        <v>6.1803921568627453</v>
      </c>
      <c r="I367" s="75" t="s">
        <v>3123</v>
      </c>
      <c r="J367" s="75" t="s">
        <v>3124</v>
      </c>
      <c r="K367" s="75" t="s">
        <v>68</v>
      </c>
      <c r="L367" s="75" t="s">
        <v>1385</v>
      </c>
      <c r="M367" s="75" t="s">
        <v>70</v>
      </c>
      <c r="N367" s="67" t="s">
        <v>71</v>
      </c>
      <c r="P367" s="75" t="s">
        <v>49</v>
      </c>
      <c r="Q367" s="75" t="s">
        <v>49</v>
      </c>
      <c r="R367" s="75" t="s">
        <v>21</v>
      </c>
      <c r="S367" s="75" t="s">
        <v>22</v>
      </c>
      <c r="U367" s="75" t="s">
        <v>24</v>
      </c>
      <c r="X367" s="75" t="s">
        <v>27</v>
      </c>
      <c r="Y367" s="75" t="s">
        <v>138</v>
      </c>
      <c r="Z367" s="75" t="s">
        <v>73</v>
      </c>
      <c r="AA367" s="75" t="s">
        <v>58</v>
      </c>
      <c r="AB367" s="75" t="s">
        <v>75</v>
      </c>
      <c r="AJ367" s="75" t="s">
        <v>3125</v>
      </c>
    </row>
    <row r="368" spans="1:36" ht="12.75">
      <c r="A368" s="75" t="s">
        <v>3126</v>
      </c>
      <c r="B368" s="75" t="s">
        <v>3127</v>
      </c>
      <c r="C368" s="75" t="s">
        <v>3128</v>
      </c>
      <c r="D368" s="76" t="s">
        <v>3129</v>
      </c>
      <c r="E368" s="76" t="e">
        <f>VLOOKUP(A368,WileyPrintPrice,4,FALSE)</f>
        <v>#N/A</v>
      </c>
      <c r="F368" s="76">
        <f>VLOOKUP(A368,UsebyCode,4,FALSE)</f>
        <v>0</v>
      </c>
      <c r="G368" s="111" t="e">
        <f t="shared" si="24"/>
        <v>#N/A</v>
      </c>
      <c r="I368" s="75" t="s">
        <v>3130</v>
      </c>
      <c r="J368" s="75" t="s">
        <v>3131</v>
      </c>
      <c r="K368" s="75" t="s">
        <v>1195</v>
      </c>
      <c r="L368" s="75" t="s">
        <v>3132</v>
      </c>
      <c r="M368" s="75" t="s">
        <v>48</v>
      </c>
      <c r="P368" s="75" t="s">
        <v>49</v>
      </c>
      <c r="Q368" s="75" t="s">
        <v>49</v>
      </c>
      <c r="R368" s="75" t="s">
        <v>21</v>
      </c>
      <c r="T368" s="75" t="s">
        <v>23</v>
      </c>
      <c r="X368" s="75" t="s">
        <v>27</v>
      </c>
      <c r="Y368" s="75" t="s">
        <v>138</v>
      </c>
      <c r="Z368" s="75" t="s">
        <v>56</v>
      </c>
      <c r="AA368" s="75" t="s">
        <v>715</v>
      </c>
      <c r="AB368" s="75" t="s">
        <v>56</v>
      </c>
      <c r="AI368" s="75" t="s">
        <v>3133</v>
      </c>
      <c r="AJ368" s="75"/>
    </row>
    <row r="369" spans="1:36" ht="12.75">
      <c r="A369" s="75" t="s">
        <v>3134</v>
      </c>
      <c r="B369" s="75" t="s">
        <v>3135</v>
      </c>
      <c r="C369" s="75" t="s">
        <v>3136</v>
      </c>
      <c r="D369" s="76" t="s">
        <v>3137</v>
      </c>
      <c r="E369" s="76" t="e">
        <f>VLOOKUP(A369,WileyPrintPrice,4,FALSE)</f>
        <v>#N/A</v>
      </c>
      <c r="F369" s="76">
        <f>VLOOKUP(A369,UsebyCode,4,FALSE)</f>
        <v>1</v>
      </c>
      <c r="G369" s="111" t="e">
        <f t="shared" si="24"/>
        <v>#N/A</v>
      </c>
      <c r="I369" s="75" t="s">
        <v>3138</v>
      </c>
      <c r="J369" s="75" t="s">
        <v>3139</v>
      </c>
      <c r="K369" s="75" t="s">
        <v>1195</v>
      </c>
      <c r="L369" s="75" t="s">
        <v>3132</v>
      </c>
      <c r="M369" s="75" t="s">
        <v>48</v>
      </c>
      <c r="P369" s="75" t="s">
        <v>49</v>
      </c>
      <c r="Q369" s="75" t="s">
        <v>49</v>
      </c>
      <c r="R369" s="75" t="s">
        <v>21</v>
      </c>
      <c r="T369" s="75" t="s">
        <v>23</v>
      </c>
      <c r="X369" s="75" t="s">
        <v>27</v>
      </c>
      <c r="Y369" s="75" t="s">
        <v>50</v>
      </c>
      <c r="Z369" s="75" t="s">
        <v>127</v>
      </c>
      <c r="AA369" s="75" t="s">
        <v>974</v>
      </c>
      <c r="AB369" s="75" t="s">
        <v>53</v>
      </c>
      <c r="AC369" s="75" t="s">
        <v>383</v>
      </c>
      <c r="AD369" s="75" t="s">
        <v>55</v>
      </c>
      <c r="AE369" s="75" t="s">
        <v>56</v>
      </c>
      <c r="AF369" s="75" t="s">
        <v>57</v>
      </c>
      <c r="AG369" s="75" t="s">
        <v>365</v>
      </c>
      <c r="AH369" s="75" t="s">
        <v>53</v>
      </c>
      <c r="AI369" s="75" t="s">
        <v>3133</v>
      </c>
      <c r="AJ369" s="75"/>
    </row>
    <row r="370" spans="1:36" ht="12.75">
      <c r="A370" s="75" t="s">
        <v>3140</v>
      </c>
      <c r="B370" s="75" t="s">
        <v>3141</v>
      </c>
      <c r="C370" s="75" t="s">
        <v>3142</v>
      </c>
      <c r="D370" s="76" t="s">
        <v>3143</v>
      </c>
      <c r="E370" s="76" t="e">
        <f>VLOOKUP(A370,WileyPrintPrice,4,FALSE)</f>
        <v>#N/A</v>
      </c>
      <c r="F370" s="76">
        <f>VLOOKUP(A370,UsebyCode,4,FALSE)</f>
        <v>49</v>
      </c>
      <c r="G370" s="111" t="e">
        <f t="shared" si="24"/>
        <v>#N/A</v>
      </c>
      <c r="I370" s="75" t="s">
        <v>3144</v>
      </c>
      <c r="J370" s="75" t="s">
        <v>3145</v>
      </c>
      <c r="K370" s="75" t="s">
        <v>785</v>
      </c>
      <c r="L370" s="75" t="s">
        <v>1684</v>
      </c>
      <c r="M370" s="75" t="s">
        <v>48</v>
      </c>
      <c r="N370" s="67" t="s">
        <v>2135</v>
      </c>
      <c r="P370" s="75" t="s">
        <v>49</v>
      </c>
      <c r="Q370" s="75" t="s">
        <v>49</v>
      </c>
      <c r="R370" s="75" t="s">
        <v>21</v>
      </c>
      <c r="T370" s="75" t="s">
        <v>23</v>
      </c>
      <c r="U370" s="75" t="s">
        <v>24</v>
      </c>
      <c r="X370" s="75" t="s">
        <v>27</v>
      </c>
      <c r="Y370" s="75" t="s">
        <v>757</v>
      </c>
      <c r="Z370" s="75" t="s">
        <v>56</v>
      </c>
      <c r="AA370" s="75" t="s">
        <v>758</v>
      </c>
      <c r="AB370" s="75" t="s">
        <v>53</v>
      </c>
      <c r="AI370" s="75" t="s">
        <v>1685</v>
      </c>
      <c r="AJ370" s="75" t="s">
        <v>3146</v>
      </c>
    </row>
    <row r="371" spans="1:36" ht="12.75">
      <c r="A371" s="75" t="s">
        <v>3147</v>
      </c>
      <c r="B371" s="75" t="s">
        <v>3148</v>
      </c>
      <c r="C371" s="75" t="s">
        <v>3149</v>
      </c>
      <c r="D371" s="76" t="s">
        <v>3150</v>
      </c>
      <c r="E371" s="76">
        <f t="shared" ref="E371:E385" si="26">VLOOKUP(A371,WileyOnlinePrice,4,FALSE)</f>
        <v>1325</v>
      </c>
      <c r="F371" s="76">
        <f>VLOOKUP(A371,UsebyCode,4,FALSE)</f>
        <v>476</v>
      </c>
      <c r="G371" s="111">
        <f t="shared" si="24"/>
        <v>2.7836134453781511</v>
      </c>
      <c r="I371" s="75" t="s">
        <v>3151</v>
      </c>
      <c r="J371" s="75" t="s">
        <v>3152</v>
      </c>
      <c r="K371" s="75" t="s">
        <v>136</v>
      </c>
      <c r="L371" s="75" t="s">
        <v>464</v>
      </c>
      <c r="M371" s="75" t="s">
        <v>48</v>
      </c>
      <c r="P371" s="75" t="s">
        <v>49</v>
      </c>
      <c r="Q371" s="75" t="s">
        <v>49</v>
      </c>
      <c r="R371" s="75" t="s">
        <v>21</v>
      </c>
      <c r="T371" s="75" t="s">
        <v>23</v>
      </c>
      <c r="X371" s="75" t="s">
        <v>27</v>
      </c>
      <c r="Y371" s="75" t="s">
        <v>50</v>
      </c>
      <c r="Z371" s="75" t="s">
        <v>679</v>
      </c>
      <c r="AA371" s="75" t="s">
        <v>530</v>
      </c>
      <c r="AB371" s="75" t="s">
        <v>75</v>
      </c>
      <c r="AC371" s="75" t="s">
        <v>858</v>
      </c>
      <c r="AD371" s="75" t="s">
        <v>55</v>
      </c>
      <c r="AE371" s="75" t="s">
        <v>56</v>
      </c>
      <c r="AF371" s="75" t="s">
        <v>57</v>
      </c>
      <c r="AG371" s="75" t="s">
        <v>859</v>
      </c>
      <c r="AH371" s="75" t="s">
        <v>53</v>
      </c>
      <c r="AI371" s="75" t="s">
        <v>3153</v>
      </c>
      <c r="AJ371" s="75" t="s">
        <v>3154</v>
      </c>
    </row>
    <row r="372" spans="1:36" ht="12.75">
      <c r="A372" s="75" t="s">
        <v>3155</v>
      </c>
      <c r="B372" s="75" t="s">
        <v>3156</v>
      </c>
      <c r="C372" s="75" t="s">
        <v>3157</v>
      </c>
      <c r="D372" s="76" t="s">
        <v>3158</v>
      </c>
      <c r="E372" s="76">
        <f t="shared" si="26"/>
        <v>1171</v>
      </c>
      <c r="F372" s="76">
        <f>VLOOKUP(A372,UsebyCode,4,FALSE)</f>
        <v>196</v>
      </c>
      <c r="G372" s="111">
        <f t="shared" si="24"/>
        <v>5.9744897959183669</v>
      </c>
      <c r="I372" s="75" t="s">
        <v>3159</v>
      </c>
      <c r="J372" s="75" t="s">
        <v>3160</v>
      </c>
      <c r="K372" s="75" t="s">
        <v>136</v>
      </c>
      <c r="L372" s="75" t="s">
        <v>464</v>
      </c>
      <c r="M372" s="75" t="s">
        <v>48</v>
      </c>
      <c r="P372" s="75" t="s">
        <v>49</v>
      </c>
      <c r="Q372" s="75" t="s">
        <v>49</v>
      </c>
      <c r="R372" s="75" t="s">
        <v>21</v>
      </c>
      <c r="T372" s="75" t="s">
        <v>23</v>
      </c>
      <c r="X372" s="75" t="s">
        <v>27</v>
      </c>
      <c r="Y372" s="75" t="s">
        <v>50</v>
      </c>
      <c r="Z372" s="75" t="s">
        <v>384</v>
      </c>
      <c r="AA372" s="75" t="s">
        <v>84</v>
      </c>
      <c r="AB372" s="75" t="s">
        <v>75</v>
      </c>
      <c r="AC372" s="75" t="s">
        <v>1550</v>
      </c>
      <c r="AD372" s="75" t="s">
        <v>608</v>
      </c>
      <c r="AE372" s="75" t="s">
        <v>56</v>
      </c>
      <c r="AF372" s="75" t="s">
        <v>57</v>
      </c>
      <c r="AG372" s="75" t="s">
        <v>715</v>
      </c>
      <c r="AH372" s="75" t="s">
        <v>53</v>
      </c>
      <c r="AI372" s="75" t="s">
        <v>3161</v>
      </c>
      <c r="AJ372" s="75" t="s">
        <v>3162</v>
      </c>
    </row>
    <row r="373" spans="1:36" ht="12.75">
      <c r="A373" s="75" t="s">
        <v>3163</v>
      </c>
      <c r="B373" s="75" t="s">
        <v>3164</v>
      </c>
      <c r="C373" s="75" t="s">
        <v>3165</v>
      </c>
      <c r="D373" s="76" t="s">
        <v>3166</v>
      </c>
      <c r="E373" s="76">
        <f t="shared" si="26"/>
        <v>2334</v>
      </c>
      <c r="F373" s="76">
        <f>VLOOKUP(A373,UsebyCode,4,FALSE)</f>
        <v>336</v>
      </c>
      <c r="G373" s="111">
        <f t="shared" si="24"/>
        <v>6.9464285714285712</v>
      </c>
      <c r="I373" s="75" t="s">
        <v>3167</v>
      </c>
      <c r="J373" s="75" t="s">
        <v>3168</v>
      </c>
      <c r="K373" s="75" t="s">
        <v>68</v>
      </c>
      <c r="L373" s="75" t="s">
        <v>3169</v>
      </c>
      <c r="M373" s="75" t="s">
        <v>70</v>
      </c>
      <c r="N373" s="67" t="s">
        <v>71</v>
      </c>
      <c r="O373" s="67" t="s">
        <v>49</v>
      </c>
      <c r="P373" s="75" t="s">
        <v>49</v>
      </c>
      <c r="Q373" s="75" t="s">
        <v>49</v>
      </c>
      <c r="R373" s="75" t="s">
        <v>21</v>
      </c>
      <c r="S373" s="75" t="s">
        <v>22</v>
      </c>
      <c r="X373" s="75" t="s">
        <v>27</v>
      </c>
      <c r="Y373" s="75" t="s">
        <v>50</v>
      </c>
      <c r="Z373" s="75" t="s">
        <v>1142</v>
      </c>
      <c r="AA373" s="75" t="s">
        <v>189</v>
      </c>
      <c r="AB373" s="75" t="s">
        <v>200</v>
      </c>
      <c r="AI373" s="75" t="s">
        <v>3170</v>
      </c>
      <c r="AJ373" s="75"/>
    </row>
    <row r="374" spans="1:36" ht="12.75">
      <c r="A374" s="75" t="s">
        <v>3171</v>
      </c>
      <c r="B374" s="75" t="s">
        <v>3172</v>
      </c>
      <c r="C374" s="75" t="s">
        <v>3173</v>
      </c>
      <c r="D374" s="76" t="s">
        <v>3174</v>
      </c>
      <c r="E374" s="76">
        <f t="shared" si="26"/>
        <v>10241</v>
      </c>
      <c r="F374" s="76">
        <f>VLOOKUP(A374,UsebyCode,4,FALSE)</f>
        <v>1710</v>
      </c>
      <c r="G374" s="111">
        <f t="shared" si="24"/>
        <v>5.9888888888888889</v>
      </c>
      <c r="I374" s="75" t="s">
        <v>3175</v>
      </c>
      <c r="J374" s="75" t="s">
        <v>3176</v>
      </c>
      <c r="K374" s="75" t="s">
        <v>280</v>
      </c>
      <c r="L374" s="75" t="s">
        <v>3177</v>
      </c>
      <c r="M374" s="75" t="s">
        <v>70</v>
      </c>
      <c r="N374" s="67" t="s">
        <v>71</v>
      </c>
      <c r="O374" s="67" t="s">
        <v>49</v>
      </c>
      <c r="P374" s="75" t="s">
        <v>49</v>
      </c>
      <c r="Q374" s="75" t="s">
        <v>49</v>
      </c>
      <c r="R374" s="75" t="s">
        <v>21</v>
      </c>
      <c r="S374" s="75" t="s">
        <v>22</v>
      </c>
      <c r="X374" s="75" t="s">
        <v>27</v>
      </c>
      <c r="Y374" s="75" t="s">
        <v>57</v>
      </c>
      <c r="Z374" s="75" t="s">
        <v>3178</v>
      </c>
      <c r="AA374" s="75" t="s">
        <v>3179</v>
      </c>
      <c r="AB374" s="75" t="s">
        <v>170</v>
      </c>
      <c r="AC374" s="75" t="s">
        <v>3180</v>
      </c>
      <c r="AD374" s="75" t="s">
        <v>55</v>
      </c>
      <c r="AE374" s="75" t="s">
        <v>56</v>
      </c>
      <c r="AF374" s="75" t="s">
        <v>1107</v>
      </c>
      <c r="AG374" s="75" t="s">
        <v>3181</v>
      </c>
      <c r="AH374" s="75" t="s">
        <v>53</v>
      </c>
      <c r="AI374" s="75" t="s">
        <v>805</v>
      </c>
      <c r="AJ374" s="75" t="s">
        <v>3182</v>
      </c>
    </row>
    <row r="375" spans="1:36" ht="25.5">
      <c r="A375" s="75" t="s">
        <v>3183</v>
      </c>
      <c r="B375" s="75" t="s">
        <v>3184</v>
      </c>
      <c r="C375" s="75" t="s">
        <v>3185</v>
      </c>
      <c r="D375" s="76" t="s">
        <v>3186</v>
      </c>
      <c r="E375" s="76">
        <f t="shared" si="26"/>
        <v>876</v>
      </c>
      <c r="F375" s="76">
        <f>VLOOKUP(A375,UsebyCode,4,FALSE)</f>
        <v>530</v>
      </c>
      <c r="G375" s="111">
        <f t="shared" si="24"/>
        <v>1.6528301886792454</v>
      </c>
      <c r="I375" s="75" t="s">
        <v>3187</v>
      </c>
      <c r="J375" s="75" t="s">
        <v>3188</v>
      </c>
      <c r="K375" s="75" t="s">
        <v>68</v>
      </c>
      <c r="L375" s="75" t="s">
        <v>209</v>
      </c>
      <c r="M375" s="75" t="s">
        <v>48</v>
      </c>
      <c r="P375" s="75" t="s">
        <v>49</v>
      </c>
      <c r="Q375" s="75" t="s">
        <v>49</v>
      </c>
      <c r="R375" s="75" t="s">
        <v>21</v>
      </c>
      <c r="S375" s="75" t="s">
        <v>22</v>
      </c>
      <c r="U375" s="75" t="s">
        <v>24</v>
      </c>
      <c r="X375" s="75" t="s">
        <v>27</v>
      </c>
      <c r="Y375" s="75" t="s">
        <v>50</v>
      </c>
      <c r="Z375" s="75" t="s">
        <v>1142</v>
      </c>
      <c r="AA375" s="75" t="s">
        <v>189</v>
      </c>
      <c r="AB375" s="75" t="s">
        <v>170</v>
      </c>
      <c r="AC375" s="75" t="s">
        <v>1143</v>
      </c>
      <c r="AD375" s="75" t="s">
        <v>56</v>
      </c>
      <c r="AE375" s="75" t="s">
        <v>56</v>
      </c>
      <c r="AF375" s="75" t="s">
        <v>57</v>
      </c>
      <c r="AG375" s="75" t="s">
        <v>112</v>
      </c>
      <c r="AH375" s="75" t="s">
        <v>170</v>
      </c>
      <c r="AI375" s="75" t="s">
        <v>3189</v>
      </c>
      <c r="AJ375" s="75" t="s">
        <v>3190</v>
      </c>
    </row>
    <row r="376" spans="1:36" ht="12.75">
      <c r="A376" s="75" t="s">
        <v>3191</v>
      </c>
      <c r="B376" s="75" t="s">
        <v>3192</v>
      </c>
      <c r="C376" s="75" t="s">
        <v>3193</v>
      </c>
      <c r="D376" s="76" t="s">
        <v>3194</v>
      </c>
      <c r="E376" s="76">
        <f t="shared" si="26"/>
        <v>10437</v>
      </c>
      <c r="F376" s="76">
        <f>VLOOKUP(A376,UsebyCode,4,FALSE)</f>
        <v>201</v>
      </c>
      <c r="G376" s="111">
        <f t="shared" si="24"/>
        <v>51.92537313432836</v>
      </c>
      <c r="I376" s="75" t="s">
        <v>3195</v>
      </c>
      <c r="J376" s="75" t="s">
        <v>3196</v>
      </c>
      <c r="K376" s="75" t="s">
        <v>280</v>
      </c>
      <c r="L376" s="75" t="s">
        <v>307</v>
      </c>
      <c r="M376" s="75" t="s">
        <v>48</v>
      </c>
      <c r="P376" s="75" t="s">
        <v>49</v>
      </c>
      <c r="Q376" s="75" t="s">
        <v>49</v>
      </c>
      <c r="R376" s="75" t="s">
        <v>21</v>
      </c>
      <c r="S376" s="75" t="s">
        <v>22</v>
      </c>
      <c r="X376" s="75" t="s">
        <v>27</v>
      </c>
      <c r="Y376" s="75" t="s">
        <v>57</v>
      </c>
      <c r="Z376" s="75" t="s">
        <v>366</v>
      </c>
      <c r="AA376" s="75" t="s">
        <v>1587</v>
      </c>
      <c r="AB376" s="75" t="s">
        <v>170</v>
      </c>
      <c r="AC376" s="75" t="s">
        <v>814</v>
      </c>
      <c r="AD376" s="75" t="s">
        <v>55</v>
      </c>
      <c r="AE376" s="75" t="s">
        <v>56</v>
      </c>
      <c r="AF376" s="75" t="s">
        <v>503</v>
      </c>
      <c r="AG376" s="75" t="s">
        <v>679</v>
      </c>
      <c r="AH376" s="75" t="s">
        <v>53</v>
      </c>
      <c r="AJ376" s="75" t="s">
        <v>3197</v>
      </c>
    </row>
    <row r="377" spans="1:36" ht="12.75">
      <c r="A377" s="75" t="s">
        <v>3198</v>
      </c>
      <c r="B377" s="75" t="s">
        <v>3199</v>
      </c>
      <c r="C377" s="75" t="s">
        <v>3200</v>
      </c>
      <c r="D377" s="76" t="s">
        <v>3201</v>
      </c>
      <c r="E377" s="76">
        <f t="shared" si="26"/>
        <v>4510</v>
      </c>
      <c r="F377" s="76">
        <f>VLOOKUP(A377,UsebyCode,4,FALSE)</f>
        <v>350</v>
      </c>
      <c r="G377" s="111">
        <f t="shared" si="24"/>
        <v>12.885714285714286</v>
      </c>
      <c r="I377" s="75" t="s">
        <v>3202</v>
      </c>
      <c r="J377" s="75" t="s">
        <v>3203</v>
      </c>
      <c r="K377" s="75" t="s">
        <v>294</v>
      </c>
      <c r="L377" s="75" t="s">
        <v>1938</v>
      </c>
      <c r="M377" s="75" t="s">
        <v>70</v>
      </c>
      <c r="N377" s="67" t="s">
        <v>71</v>
      </c>
      <c r="O377" s="67" t="s">
        <v>49</v>
      </c>
      <c r="P377" s="75" t="s">
        <v>49</v>
      </c>
      <c r="Q377" s="75" t="s">
        <v>49</v>
      </c>
      <c r="R377" s="75" t="s">
        <v>21</v>
      </c>
      <c r="S377" s="75" t="s">
        <v>22</v>
      </c>
      <c r="X377" s="75" t="s">
        <v>27</v>
      </c>
      <c r="Y377" s="75" t="s">
        <v>57</v>
      </c>
      <c r="Z377" s="75" t="s">
        <v>366</v>
      </c>
      <c r="AA377" s="75" t="s">
        <v>189</v>
      </c>
      <c r="AB377" s="75" t="s">
        <v>200</v>
      </c>
      <c r="AC377" s="75" t="s">
        <v>152</v>
      </c>
      <c r="AD377" s="75" t="s">
        <v>55</v>
      </c>
      <c r="AE377" s="75" t="s">
        <v>56</v>
      </c>
      <c r="AF377" s="75" t="s">
        <v>503</v>
      </c>
      <c r="AG377" s="75" t="s">
        <v>679</v>
      </c>
      <c r="AH377" s="75" t="s">
        <v>127</v>
      </c>
      <c r="AJ377" s="75" t="s">
        <v>3204</v>
      </c>
    </row>
    <row r="378" spans="1:36" ht="12.75">
      <c r="A378" s="75" t="s">
        <v>3205</v>
      </c>
      <c r="B378" s="75" t="s">
        <v>3206</v>
      </c>
      <c r="C378" s="75" t="s">
        <v>3207</v>
      </c>
      <c r="D378" s="76" t="s">
        <v>3208</v>
      </c>
      <c r="E378" s="76">
        <f t="shared" si="26"/>
        <v>1875</v>
      </c>
      <c r="F378" s="76">
        <f>VLOOKUP(A378,UsebyCode,4,FALSE)</f>
        <v>706</v>
      </c>
      <c r="G378" s="111">
        <f t="shared" si="24"/>
        <v>2.6558073654390935</v>
      </c>
      <c r="I378" s="75" t="s">
        <v>3209</v>
      </c>
      <c r="J378" s="75" t="s">
        <v>3210</v>
      </c>
      <c r="K378" s="75" t="s">
        <v>294</v>
      </c>
      <c r="L378" s="75" t="s">
        <v>1938</v>
      </c>
      <c r="M378" s="75" t="s">
        <v>70</v>
      </c>
      <c r="N378" s="67" t="s">
        <v>71</v>
      </c>
      <c r="P378" s="75" t="s">
        <v>49</v>
      </c>
      <c r="Q378" s="75" t="s">
        <v>49</v>
      </c>
      <c r="R378" s="75" t="s">
        <v>21</v>
      </c>
      <c r="T378" s="75" t="s">
        <v>23</v>
      </c>
      <c r="U378" s="75" t="s">
        <v>24</v>
      </c>
      <c r="X378" s="75" t="s">
        <v>27</v>
      </c>
      <c r="Y378" s="75" t="s">
        <v>381</v>
      </c>
      <c r="Z378" s="75" t="s">
        <v>56</v>
      </c>
      <c r="AA378" s="75" t="s">
        <v>500</v>
      </c>
      <c r="AB378" s="75" t="s">
        <v>75</v>
      </c>
      <c r="AJ378" s="75" t="s">
        <v>3211</v>
      </c>
    </row>
    <row r="379" spans="1:36" ht="12.75">
      <c r="A379" s="75" t="s">
        <v>3212</v>
      </c>
      <c r="B379" s="75" t="s">
        <v>3213</v>
      </c>
      <c r="C379" s="75" t="s">
        <v>3214</v>
      </c>
      <c r="D379" s="76" t="s">
        <v>3215</v>
      </c>
      <c r="E379" s="76">
        <f t="shared" si="26"/>
        <v>1789</v>
      </c>
      <c r="F379" s="76">
        <f>VLOOKUP(A379,UsebyCode,4,FALSE)</f>
        <v>616</v>
      </c>
      <c r="G379" s="111">
        <f t="shared" si="24"/>
        <v>2.904220779220779</v>
      </c>
      <c r="I379" s="75" t="s">
        <v>3216</v>
      </c>
      <c r="J379" s="75" t="s">
        <v>3217</v>
      </c>
      <c r="K379" s="75" t="s">
        <v>68</v>
      </c>
      <c r="L379" s="75" t="s">
        <v>3218</v>
      </c>
      <c r="M379" s="75" t="s">
        <v>70</v>
      </c>
      <c r="N379" s="67" t="s">
        <v>71</v>
      </c>
      <c r="O379" s="67" t="s">
        <v>49</v>
      </c>
      <c r="P379" s="75" t="s">
        <v>49</v>
      </c>
      <c r="Q379" s="75" t="s">
        <v>49</v>
      </c>
      <c r="R379" s="75" t="s">
        <v>21</v>
      </c>
      <c r="S379" s="75" t="s">
        <v>22</v>
      </c>
      <c r="U379" s="75" t="s">
        <v>24</v>
      </c>
      <c r="X379" s="75" t="s">
        <v>27</v>
      </c>
      <c r="Y379" s="75" t="s">
        <v>317</v>
      </c>
      <c r="Z379" s="75" t="s">
        <v>56</v>
      </c>
      <c r="AA379" s="75" t="s">
        <v>358</v>
      </c>
      <c r="AB379" s="75" t="s">
        <v>73</v>
      </c>
      <c r="AJ379" s="75" t="s">
        <v>3219</v>
      </c>
    </row>
    <row r="380" spans="1:36" ht="25.5">
      <c r="A380" s="75" t="s">
        <v>3220</v>
      </c>
      <c r="B380" s="75" t="s">
        <v>3221</v>
      </c>
      <c r="C380" s="75" t="s">
        <v>3222</v>
      </c>
      <c r="D380" s="76" t="s">
        <v>3223</v>
      </c>
      <c r="E380" s="76">
        <f t="shared" si="26"/>
        <v>1488</v>
      </c>
      <c r="F380" s="76">
        <f>VLOOKUP(A380,UsebyCode,4,FALSE)</f>
        <v>22</v>
      </c>
      <c r="G380" s="111">
        <f t="shared" si="24"/>
        <v>67.63636363636364</v>
      </c>
      <c r="I380" s="75" t="s">
        <v>3224</v>
      </c>
      <c r="J380" s="75" t="s">
        <v>3225</v>
      </c>
      <c r="K380" s="75" t="s">
        <v>68</v>
      </c>
      <c r="L380" s="75" t="s">
        <v>3218</v>
      </c>
      <c r="M380" s="75" t="s">
        <v>70</v>
      </c>
      <c r="N380" s="67" t="s">
        <v>71</v>
      </c>
      <c r="P380" s="75" t="s">
        <v>49</v>
      </c>
      <c r="Q380" s="75" t="s">
        <v>49</v>
      </c>
      <c r="R380" s="75" t="s">
        <v>21</v>
      </c>
      <c r="S380" s="75" t="s">
        <v>22</v>
      </c>
      <c r="U380" s="75" t="s">
        <v>24</v>
      </c>
      <c r="X380" s="75" t="s">
        <v>27</v>
      </c>
      <c r="Y380" s="75" t="s">
        <v>317</v>
      </c>
      <c r="Z380" s="75" t="s">
        <v>384</v>
      </c>
      <c r="AA380" s="75" t="s">
        <v>488</v>
      </c>
      <c r="AB380" s="75" t="s">
        <v>200</v>
      </c>
      <c r="AC380" s="75" t="s">
        <v>514</v>
      </c>
      <c r="AD380" s="75" t="s">
        <v>56</v>
      </c>
      <c r="AE380" s="75" t="s">
        <v>56</v>
      </c>
      <c r="AF380" s="75" t="s">
        <v>57</v>
      </c>
      <c r="AG380" s="75" t="s">
        <v>170</v>
      </c>
      <c r="AH380" s="75" t="s">
        <v>170</v>
      </c>
      <c r="AJ380" s="75" t="s">
        <v>3226</v>
      </c>
    </row>
    <row r="381" spans="1:36" ht="12.75">
      <c r="A381" s="75" t="s">
        <v>3227</v>
      </c>
      <c r="B381" s="75" t="s">
        <v>3228</v>
      </c>
      <c r="C381" s="75" t="s">
        <v>3229</v>
      </c>
      <c r="D381" s="76" t="s">
        <v>3230</v>
      </c>
      <c r="E381" s="76">
        <f t="shared" si="26"/>
        <v>3627</v>
      </c>
      <c r="F381" s="76">
        <f>VLOOKUP(A381,UsebyCode,4,FALSE)</f>
        <v>26</v>
      </c>
      <c r="G381" s="111">
        <f t="shared" si="24"/>
        <v>139.5</v>
      </c>
      <c r="I381" s="75" t="s">
        <v>3231</v>
      </c>
      <c r="J381" s="75" t="s">
        <v>3232</v>
      </c>
      <c r="K381" s="75" t="s">
        <v>68</v>
      </c>
      <c r="L381" s="75" t="s">
        <v>3218</v>
      </c>
      <c r="M381" s="75" t="s">
        <v>48</v>
      </c>
      <c r="P381" s="75" t="s">
        <v>49</v>
      </c>
      <c r="Q381" s="75" t="s">
        <v>49</v>
      </c>
      <c r="R381" s="75" t="s">
        <v>21</v>
      </c>
      <c r="S381" s="75" t="s">
        <v>22</v>
      </c>
      <c r="U381" s="75" t="s">
        <v>24</v>
      </c>
      <c r="X381" s="75" t="s">
        <v>27</v>
      </c>
      <c r="Y381" s="75" t="s">
        <v>50</v>
      </c>
      <c r="Z381" s="75" t="s">
        <v>715</v>
      </c>
      <c r="AA381" s="75" t="s">
        <v>88</v>
      </c>
      <c r="AB381" s="75" t="s">
        <v>73</v>
      </c>
      <c r="AC381" s="75" t="s">
        <v>1676</v>
      </c>
      <c r="AD381" s="75" t="s">
        <v>55</v>
      </c>
      <c r="AE381" s="75" t="s">
        <v>56</v>
      </c>
      <c r="AF381" s="75" t="s">
        <v>57</v>
      </c>
      <c r="AG381" s="75" t="s">
        <v>73</v>
      </c>
      <c r="AH381" s="75" t="s">
        <v>170</v>
      </c>
      <c r="AI381" s="75" t="s">
        <v>3233</v>
      </c>
      <c r="AJ381" s="75" t="s">
        <v>3234</v>
      </c>
    </row>
    <row r="382" spans="1:36" ht="12.75">
      <c r="A382" s="75" t="s">
        <v>3235</v>
      </c>
      <c r="B382" s="75" t="s">
        <v>3236</v>
      </c>
      <c r="C382" s="75" t="s">
        <v>3237</v>
      </c>
      <c r="D382" s="76" t="s">
        <v>3238</v>
      </c>
      <c r="E382" s="76">
        <f t="shared" si="26"/>
        <v>4175</v>
      </c>
      <c r="F382" s="76">
        <f>VLOOKUP(A382,UsebyCode,4,FALSE)</f>
        <v>541</v>
      </c>
      <c r="G382" s="111">
        <f t="shared" si="24"/>
        <v>7.7171903881700556</v>
      </c>
      <c r="I382" s="75" t="s">
        <v>3239</v>
      </c>
      <c r="J382" s="75" t="s">
        <v>3240</v>
      </c>
      <c r="K382" s="75" t="s">
        <v>68</v>
      </c>
      <c r="L382" s="75" t="s">
        <v>1882</v>
      </c>
      <c r="M382" s="75" t="s">
        <v>48</v>
      </c>
      <c r="P382" s="75" t="s">
        <v>49</v>
      </c>
      <c r="Q382" s="75" t="s">
        <v>49</v>
      </c>
      <c r="R382" s="75" t="s">
        <v>21</v>
      </c>
      <c r="S382" s="75" t="s">
        <v>22</v>
      </c>
      <c r="U382" s="75" t="s">
        <v>24</v>
      </c>
      <c r="X382" s="75" t="s">
        <v>27</v>
      </c>
      <c r="Y382" s="75" t="s">
        <v>57</v>
      </c>
      <c r="Z382" s="75" t="s">
        <v>715</v>
      </c>
      <c r="AA382" s="75" t="s">
        <v>727</v>
      </c>
      <c r="AB382" s="75" t="s">
        <v>170</v>
      </c>
      <c r="AC382" s="75" t="s">
        <v>514</v>
      </c>
      <c r="AD382" s="75" t="s">
        <v>55</v>
      </c>
      <c r="AE382" s="75" t="s">
        <v>56</v>
      </c>
      <c r="AF382" s="75" t="s">
        <v>503</v>
      </c>
      <c r="AG382" s="75" t="s">
        <v>73</v>
      </c>
      <c r="AH382" s="75" t="s">
        <v>86</v>
      </c>
      <c r="AJ382" s="75" t="s">
        <v>3241</v>
      </c>
    </row>
    <row r="383" spans="1:36" ht="12.75">
      <c r="A383" s="75" t="s">
        <v>3242</v>
      </c>
      <c r="B383" s="75" t="s">
        <v>3243</v>
      </c>
      <c r="C383" s="75" t="s">
        <v>3244</v>
      </c>
      <c r="D383" s="76" t="s">
        <v>3245</v>
      </c>
      <c r="E383" s="76">
        <f t="shared" si="26"/>
        <v>706</v>
      </c>
      <c r="F383" s="76">
        <f>VLOOKUP(A383,UsebyCode,4,FALSE)</f>
        <v>18</v>
      </c>
      <c r="G383" s="111">
        <f t="shared" si="24"/>
        <v>39.222222222222221</v>
      </c>
      <c r="I383" s="75" t="s">
        <v>3246</v>
      </c>
      <c r="J383" s="75" t="s">
        <v>3247</v>
      </c>
      <c r="K383" s="75" t="s">
        <v>785</v>
      </c>
      <c r="L383" s="75" t="s">
        <v>786</v>
      </c>
      <c r="M383" s="75" t="s">
        <v>48</v>
      </c>
      <c r="P383" s="75" t="s">
        <v>49</v>
      </c>
      <c r="Q383" s="75" t="s">
        <v>49</v>
      </c>
      <c r="R383" s="75" t="s">
        <v>21</v>
      </c>
      <c r="T383" s="75" t="s">
        <v>23</v>
      </c>
      <c r="X383" s="75" t="s">
        <v>27</v>
      </c>
      <c r="Y383" s="75" t="s">
        <v>50</v>
      </c>
      <c r="Z383" s="75" t="s">
        <v>586</v>
      </c>
      <c r="AA383" s="75" t="s">
        <v>869</v>
      </c>
      <c r="AB383" s="75" t="s">
        <v>53</v>
      </c>
      <c r="AC383" s="75" t="s">
        <v>2006</v>
      </c>
      <c r="AD383" s="75" t="s">
        <v>55</v>
      </c>
      <c r="AE383" s="75" t="s">
        <v>56</v>
      </c>
      <c r="AF383" s="75" t="s">
        <v>57</v>
      </c>
      <c r="AG383" s="75" t="s">
        <v>530</v>
      </c>
      <c r="AH383" s="75" t="s">
        <v>53</v>
      </c>
      <c r="AI383" s="75" t="s">
        <v>3248</v>
      </c>
      <c r="AJ383" s="75"/>
    </row>
    <row r="384" spans="1:36" ht="12.75">
      <c r="A384" s="75" t="s">
        <v>3249</v>
      </c>
      <c r="B384" s="75" t="s">
        <v>3250</v>
      </c>
      <c r="C384" s="75" t="s">
        <v>3251</v>
      </c>
      <c r="D384" s="76" t="s">
        <v>3252</v>
      </c>
      <c r="E384" s="76">
        <f t="shared" si="26"/>
        <v>380</v>
      </c>
      <c r="F384" s="76">
        <f>VLOOKUP(A384,UsebyCode,4,FALSE)</f>
        <v>20</v>
      </c>
      <c r="G384" s="111">
        <f t="shared" si="24"/>
        <v>19</v>
      </c>
      <c r="I384" s="75" t="s">
        <v>3253</v>
      </c>
      <c r="J384" s="75" t="s">
        <v>3254</v>
      </c>
      <c r="K384" s="75" t="s">
        <v>785</v>
      </c>
      <c r="L384" s="75" t="s">
        <v>3255</v>
      </c>
      <c r="M384" s="75" t="s">
        <v>48</v>
      </c>
      <c r="P384" s="75" t="s">
        <v>49</v>
      </c>
      <c r="Q384" s="75" t="s">
        <v>49</v>
      </c>
      <c r="R384" s="75" t="s">
        <v>21</v>
      </c>
      <c r="T384" s="75" t="s">
        <v>23</v>
      </c>
      <c r="X384" s="75" t="s">
        <v>27</v>
      </c>
      <c r="Y384" s="75" t="s">
        <v>138</v>
      </c>
      <c r="Z384" s="75" t="s">
        <v>1142</v>
      </c>
      <c r="AA384" s="75" t="s">
        <v>840</v>
      </c>
      <c r="AB384" s="75" t="s">
        <v>53</v>
      </c>
      <c r="AI384" s="75" t="s">
        <v>3256</v>
      </c>
      <c r="AJ384" s="75"/>
    </row>
    <row r="385" spans="1:36" ht="12.75">
      <c r="A385" s="75" t="s">
        <v>3257</v>
      </c>
      <c r="B385" s="75" t="s">
        <v>3258</v>
      </c>
      <c r="C385" s="75" t="s">
        <v>3259</v>
      </c>
      <c r="D385" s="76" t="s">
        <v>3260</v>
      </c>
      <c r="E385" s="76">
        <f t="shared" si="26"/>
        <v>131</v>
      </c>
      <c r="F385" s="76">
        <f>VLOOKUP(A385,UsebyCode,4,FALSE)</f>
        <v>23</v>
      </c>
      <c r="G385" s="111">
        <f t="shared" si="24"/>
        <v>5.6956521739130439</v>
      </c>
      <c r="I385" s="75" t="s">
        <v>3261</v>
      </c>
      <c r="J385" s="75" t="s">
        <v>3262</v>
      </c>
      <c r="K385" s="75" t="s">
        <v>785</v>
      </c>
      <c r="L385" s="75" t="s">
        <v>3263</v>
      </c>
      <c r="M385" s="75" t="s">
        <v>70</v>
      </c>
      <c r="N385" s="67" t="s">
        <v>71</v>
      </c>
      <c r="O385" s="67" t="s">
        <v>49</v>
      </c>
      <c r="P385" s="75" t="s">
        <v>49</v>
      </c>
      <c r="Q385" s="75" t="s">
        <v>49</v>
      </c>
      <c r="R385" s="75" t="s">
        <v>21</v>
      </c>
      <c r="T385" s="75" t="s">
        <v>23</v>
      </c>
      <c r="X385" s="75" t="s">
        <v>27</v>
      </c>
      <c r="Y385" s="75" t="s">
        <v>2363</v>
      </c>
      <c r="Z385" s="75" t="s">
        <v>84</v>
      </c>
      <c r="AA385" s="75" t="s">
        <v>154</v>
      </c>
      <c r="AB385" s="75" t="s">
        <v>59</v>
      </c>
      <c r="AI385" s="75" t="s">
        <v>3264</v>
      </c>
      <c r="AJ385" s="75"/>
    </row>
    <row r="386" spans="1:36" ht="12.75">
      <c r="A386" s="75" t="s">
        <v>3265</v>
      </c>
      <c r="B386" s="75" t="s">
        <v>3266</v>
      </c>
      <c r="C386" s="75" t="s">
        <v>3267</v>
      </c>
      <c r="D386" s="76" t="s">
        <v>3268</v>
      </c>
      <c r="E386" s="76" t="e">
        <f>VLOOKUP(A386,WileyPrintPrice,4,FALSE)</f>
        <v>#N/A</v>
      </c>
      <c r="F386" s="76">
        <f>VLOOKUP(A386,UsebyCode,4,FALSE)</f>
        <v>24</v>
      </c>
      <c r="G386" s="111" t="e">
        <f t="shared" si="24"/>
        <v>#N/A</v>
      </c>
      <c r="I386" s="75" t="s">
        <v>3269</v>
      </c>
      <c r="J386" s="75" t="s">
        <v>3270</v>
      </c>
      <c r="K386" s="75" t="s">
        <v>136</v>
      </c>
      <c r="L386" s="75" t="s">
        <v>3271</v>
      </c>
      <c r="M386" s="75" t="s">
        <v>70</v>
      </c>
      <c r="N386" s="67" t="s">
        <v>2135</v>
      </c>
      <c r="O386" s="67" t="s">
        <v>49</v>
      </c>
      <c r="P386" s="75" t="s">
        <v>49</v>
      </c>
      <c r="Q386" s="75" t="s">
        <v>49</v>
      </c>
      <c r="R386" s="75" t="s">
        <v>21</v>
      </c>
      <c r="T386" s="75" t="s">
        <v>23</v>
      </c>
      <c r="X386" s="75" t="s">
        <v>27</v>
      </c>
      <c r="Y386" s="75" t="s">
        <v>50</v>
      </c>
      <c r="Z386" s="75" t="s">
        <v>75</v>
      </c>
      <c r="AA386" s="75" t="s">
        <v>679</v>
      </c>
      <c r="AB386" s="75" t="s">
        <v>59</v>
      </c>
      <c r="AC386" s="75" t="s">
        <v>367</v>
      </c>
      <c r="AD386" s="75" t="s">
        <v>56</v>
      </c>
      <c r="AE386" s="75" t="s">
        <v>56</v>
      </c>
      <c r="AF386" s="75" t="s">
        <v>57</v>
      </c>
      <c r="AG386" s="75" t="s">
        <v>86</v>
      </c>
      <c r="AH386" s="75" t="s">
        <v>53</v>
      </c>
      <c r="AI386" s="75" t="s">
        <v>1295</v>
      </c>
      <c r="AJ386" s="75"/>
    </row>
    <row r="387" spans="1:36" ht="12.75">
      <c r="A387" s="75" t="s">
        <v>3272</v>
      </c>
      <c r="B387" s="75" t="s">
        <v>3273</v>
      </c>
      <c r="C387" s="75" t="s">
        <v>3274</v>
      </c>
      <c r="D387" s="76" t="s">
        <v>3275</v>
      </c>
      <c r="E387" s="76">
        <f t="shared" ref="E387:E395" si="27">VLOOKUP(A387,WileyOnlinePrice,4,FALSE)</f>
        <v>1377</v>
      </c>
      <c r="F387" s="76">
        <f>VLOOKUP(A387,UsebyCode,4,FALSE)</f>
        <v>140</v>
      </c>
      <c r="G387" s="111">
        <f t="shared" si="24"/>
        <v>9.8357142857142854</v>
      </c>
      <c r="I387" s="75" t="s">
        <v>3276</v>
      </c>
      <c r="J387" s="75" t="s">
        <v>3277</v>
      </c>
      <c r="K387" s="75" t="s">
        <v>68</v>
      </c>
      <c r="L387" s="75" t="s">
        <v>3278</v>
      </c>
      <c r="M387" s="75" t="s">
        <v>48</v>
      </c>
      <c r="P387" s="75" t="s">
        <v>49</v>
      </c>
      <c r="Q387" s="75" t="s">
        <v>49</v>
      </c>
      <c r="R387" s="75" t="s">
        <v>21</v>
      </c>
      <c r="S387" s="75" t="s">
        <v>22</v>
      </c>
      <c r="U387" s="75" t="s">
        <v>24</v>
      </c>
      <c r="X387" s="75" t="s">
        <v>27</v>
      </c>
      <c r="Y387" s="75" t="s">
        <v>50</v>
      </c>
      <c r="Z387" s="75" t="s">
        <v>200</v>
      </c>
      <c r="AA387" s="75" t="s">
        <v>382</v>
      </c>
      <c r="AB387" s="75" t="s">
        <v>365</v>
      </c>
      <c r="AC387" s="75" t="s">
        <v>383</v>
      </c>
      <c r="AD387" s="75" t="s">
        <v>55</v>
      </c>
      <c r="AE387" s="75" t="s">
        <v>56</v>
      </c>
      <c r="AF387" s="75" t="s">
        <v>57</v>
      </c>
      <c r="AG387" s="75" t="s">
        <v>127</v>
      </c>
      <c r="AH387" s="75" t="s">
        <v>53</v>
      </c>
      <c r="AI387" s="75" t="s">
        <v>3279</v>
      </c>
      <c r="AJ387" s="75" t="s">
        <v>3280</v>
      </c>
    </row>
    <row r="388" spans="1:36" ht="25.5">
      <c r="A388" s="75" t="s">
        <v>3281</v>
      </c>
      <c r="B388" s="75" t="s">
        <v>3282</v>
      </c>
      <c r="C388" s="75" t="s">
        <v>3283</v>
      </c>
      <c r="D388" s="76" t="s">
        <v>3284</v>
      </c>
      <c r="E388" s="76">
        <f t="shared" si="27"/>
        <v>4049</v>
      </c>
      <c r="F388" s="76">
        <f>VLOOKUP(A388,UsebyCode,4,FALSE)</f>
        <v>20</v>
      </c>
      <c r="G388" s="111">
        <f t="shared" si="24"/>
        <v>202.45</v>
      </c>
      <c r="I388" s="75" t="s">
        <v>3285</v>
      </c>
      <c r="J388" s="75" t="s">
        <v>3286</v>
      </c>
      <c r="K388" s="75" t="s">
        <v>136</v>
      </c>
      <c r="L388" s="75" t="s">
        <v>2161</v>
      </c>
      <c r="M388" s="75" t="s">
        <v>48</v>
      </c>
      <c r="P388" s="75" t="s">
        <v>108</v>
      </c>
      <c r="Q388" s="75" t="s">
        <v>49</v>
      </c>
      <c r="R388" s="75" t="s">
        <v>21</v>
      </c>
      <c r="T388" s="75" t="s">
        <v>23</v>
      </c>
      <c r="X388" s="75" t="s">
        <v>27</v>
      </c>
      <c r="Y388" s="75" t="s">
        <v>804</v>
      </c>
      <c r="Z388" s="75" t="s">
        <v>73</v>
      </c>
      <c r="AA388" s="75" t="s">
        <v>308</v>
      </c>
      <c r="AB388" s="75" t="s">
        <v>170</v>
      </c>
      <c r="AJ388" s="75"/>
    </row>
    <row r="389" spans="1:36" ht="12.75">
      <c r="A389" s="75" t="s">
        <v>3287</v>
      </c>
      <c r="B389" s="75" t="s">
        <v>3288</v>
      </c>
      <c r="C389" s="75" t="s">
        <v>3289</v>
      </c>
      <c r="D389" s="76" t="s">
        <v>3290</v>
      </c>
      <c r="E389" s="76">
        <f t="shared" si="27"/>
        <v>1056</v>
      </c>
      <c r="F389" s="76">
        <f>VLOOKUP(A389,UsebyCode,4,FALSE)</f>
        <v>108</v>
      </c>
      <c r="G389" s="111">
        <f t="shared" si="24"/>
        <v>9.7777777777777786</v>
      </c>
      <c r="I389" s="75" t="s">
        <v>3291</v>
      </c>
      <c r="J389" s="75" t="s">
        <v>3292</v>
      </c>
      <c r="K389" s="75" t="s">
        <v>136</v>
      </c>
      <c r="L389" s="75" t="s">
        <v>464</v>
      </c>
      <c r="M389" s="75" t="s">
        <v>48</v>
      </c>
      <c r="P389" s="75" t="s">
        <v>49</v>
      </c>
      <c r="Q389" s="75" t="s">
        <v>49</v>
      </c>
      <c r="R389" s="75" t="s">
        <v>21</v>
      </c>
      <c r="T389" s="75" t="s">
        <v>23</v>
      </c>
      <c r="X389" s="75" t="s">
        <v>27</v>
      </c>
      <c r="Y389" s="75" t="s">
        <v>50</v>
      </c>
      <c r="Z389" s="75" t="s">
        <v>358</v>
      </c>
      <c r="AA389" s="75" t="s">
        <v>543</v>
      </c>
      <c r="AB389" s="75" t="s">
        <v>53</v>
      </c>
      <c r="AC389" s="75" t="s">
        <v>563</v>
      </c>
      <c r="AD389" s="75" t="s">
        <v>55</v>
      </c>
      <c r="AE389" s="75" t="s">
        <v>56</v>
      </c>
      <c r="AF389" s="75" t="s">
        <v>57</v>
      </c>
      <c r="AG389" s="75" t="s">
        <v>564</v>
      </c>
      <c r="AH389" s="75" t="s">
        <v>53</v>
      </c>
      <c r="AI389" s="75" t="s">
        <v>3161</v>
      </c>
      <c r="AJ389" s="75" t="s">
        <v>2931</v>
      </c>
    </row>
    <row r="390" spans="1:36" ht="12.75">
      <c r="A390" s="75" t="s">
        <v>3293</v>
      </c>
      <c r="B390" s="75" t="s">
        <v>3294</v>
      </c>
      <c r="C390" s="75" t="s">
        <v>3295</v>
      </c>
      <c r="D390" s="76" t="s">
        <v>3296</v>
      </c>
      <c r="E390" s="76">
        <f t="shared" si="27"/>
        <v>3285</v>
      </c>
      <c r="F390" s="76">
        <f>VLOOKUP(A390,UsebyCode,4,FALSE)</f>
        <v>1</v>
      </c>
      <c r="G390" s="111">
        <f t="shared" si="24"/>
        <v>3285</v>
      </c>
      <c r="I390" s="75" t="s">
        <v>3297</v>
      </c>
      <c r="J390" s="75" t="s">
        <v>3298</v>
      </c>
      <c r="K390" s="75" t="s">
        <v>552</v>
      </c>
      <c r="L390" s="75" t="s">
        <v>553</v>
      </c>
      <c r="M390" s="75" t="s">
        <v>48</v>
      </c>
      <c r="P390" s="75" t="s">
        <v>49</v>
      </c>
      <c r="Q390" s="75" t="s">
        <v>49</v>
      </c>
      <c r="R390" s="75" t="s">
        <v>21</v>
      </c>
      <c r="S390" s="75" t="s">
        <v>22</v>
      </c>
      <c r="U390" s="75" t="s">
        <v>24</v>
      </c>
      <c r="X390" s="75" t="s">
        <v>27</v>
      </c>
      <c r="Y390" s="75" t="s">
        <v>50</v>
      </c>
      <c r="Z390" s="75" t="s">
        <v>111</v>
      </c>
      <c r="AA390" s="75" t="s">
        <v>112</v>
      </c>
      <c r="AB390" s="75" t="s">
        <v>365</v>
      </c>
      <c r="AC390" s="75" t="s">
        <v>1404</v>
      </c>
      <c r="AD390" s="75" t="s">
        <v>55</v>
      </c>
      <c r="AE390" s="75" t="s">
        <v>56</v>
      </c>
      <c r="AF390" s="75" t="s">
        <v>57</v>
      </c>
      <c r="AG390" s="75" t="s">
        <v>384</v>
      </c>
      <c r="AH390" s="75" t="s">
        <v>53</v>
      </c>
      <c r="AI390" s="75" t="s">
        <v>3299</v>
      </c>
      <c r="AJ390" s="75" t="s">
        <v>3300</v>
      </c>
    </row>
    <row r="391" spans="1:36" ht="12.75">
      <c r="A391" s="75" t="s">
        <v>3301</v>
      </c>
      <c r="B391" s="75" t="s">
        <v>3302</v>
      </c>
      <c r="C391" s="75" t="s">
        <v>3303</v>
      </c>
      <c r="D391" s="76" t="s">
        <v>3304</v>
      </c>
      <c r="E391" s="76">
        <f t="shared" si="27"/>
        <v>10491</v>
      </c>
      <c r="F391" s="76">
        <f>VLOOKUP(A391,UsebyCode,4,FALSE)</f>
        <v>107</v>
      </c>
      <c r="G391" s="111">
        <f t="shared" ref="G391:G454" si="28">(E391/F391)</f>
        <v>98.046728971962622</v>
      </c>
      <c r="I391" s="75" t="s">
        <v>3305</v>
      </c>
      <c r="J391" s="75" t="s">
        <v>3306</v>
      </c>
      <c r="K391" s="75" t="s">
        <v>68</v>
      </c>
      <c r="L391" s="75" t="s">
        <v>444</v>
      </c>
      <c r="M391" s="75" t="s">
        <v>70</v>
      </c>
      <c r="N391" s="67" t="s">
        <v>1369</v>
      </c>
      <c r="O391" s="67" t="s">
        <v>49</v>
      </c>
      <c r="P391" s="75" t="s">
        <v>49</v>
      </c>
      <c r="Q391" s="75" t="s">
        <v>49</v>
      </c>
      <c r="R391" s="75" t="s">
        <v>21</v>
      </c>
      <c r="S391" s="75" t="s">
        <v>22</v>
      </c>
      <c r="X391" s="75" t="s">
        <v>27</v>
      </c>
      <c r="Y391" s="75" t="s">
        <v>57</v>
      </c>
      <c r="Z391" s="75" t="s">
        <v>84</v>
      </c>
      <c r="AA391" s="75" t="s">
        <v>1584</v>
      </c>
      <c r="AB391" s="75" t="s">
        <v>127</v>
      </c>
      <c r="AC391" s="75" t="s">
        <v>738</v>
      </c>
      <c r="AD391" s="75" t="s">
        <v>55</v>
      </c>
      <c r="AE391" s="75" t="s">
        <v>56</v>
      </c>
      <c r="AF391" s="75" t="s">
        <v>503</v>
      </c>
      <c r="AG391" s="75" t="s">
        <v>88</v>
      </c>
      <c r="AH391" s="75" t="s">
        <v>53</v>
      </c>
      <c r="AJ391" s="75" t="s">
        <v>3307</v>
      </c>
    </row>
    <row r="392" spans="1:36" ht="12.75">
      <c r="A392" s="75" t="s">
        <v>3308</v>
      </c>
      <c r="B392" s="75" t="s">
        <v>3309</v>
      </c>
      <c r="C392" s="75" t="s">
        <v>3310</v>
      </c>
      <c r="D392" s="76" t="s">
        <v>3311</v>
      </c>
      <c r="E392" s="76">
        <f t="shared" si="27"/>
        <v>3171</v>
      </c>
      <c r="F392" s="76">
        <f>VLOOKUP(A392,UsebyCode,4,FALSE)</f>
        <v>239</v>
      </c>
      <c r="G392" s="111">
        <f t="shared" si="28"/>
        <v>13.267782426778243</v>
      </c>
      <c r="H392" s="75" t="s">
        <v>322</v>
      </c>
      <c r="I392" s="75" t="s">
        <v>3312</v>
      </c>
      <c r="J392" s="75" t="s">
        <v>3313</v>
      </c>
      <c r="K392" s="75" t="s">
        <v>426</v>
      </c>
      <c r="L392" s="75" t="s">
        <v>2838</v>
      </c>
      <c r="M392" s="75" t="s">
        <v>48</v>
      </c>
      <c r="P392" s="75" t="s">
        <v>49</v>
      </c>
      <c r="Q392" s="75" t="s">
        <v>49</v>
      </c>
      <c r="V392" s="75" t="s">
        <v>109</v>
      </c>
      <c r="Y392" s="75" t="s">
        <v>804</v>
      </c>
      <c r="Z392" s="75" t="s">
        <v>56</v>
      </c>
      <c r="AA392" s="75" t="s">
        <v>574</v>
      </c>
      <c r="AB392" s="75" t="s">
        <v>170</v>
      </c>
      <c r="AJ392" s="75" t="s">
        <v>3314</v>
      </c>
    </row>
    <row r="393" spans="1:36" ht="12.75">
      <c r="A393" s="75" t="s">
        <v>3315</v>
      </c>
      <c r="B393" s="75" t="s">
        <v>3316</v>
      </c>
      <c r="C393" s="75" t="s">
        <v>3317</v>
      </c>
      <c r="D393" s="76" t="s">
        <v>3318</v>
      </c>
      <c r="E393" s="76">
        <f t="shared" si="27"/>
        <v>753</v>
      </c>
      <c r="F393" s="76">
        <f>VLOOKUP(A393,UsebyCode,4,FALSE)</f>
        <v>10</v>
      </c>
      <c r="G393" s="111">
        <f t="shared" si="28"/>
        <v>75.3</v>
      </c>
      <c r="I393" s="75" t="s">
        <v>3319</v>
      </c>
      <c r="J393" s="75" t="s">
        <v>3320</v>
      </c>
      <c r="K393" s="75" t="s">
        <v>136</v>
      </c>
      <c r="L393" s="75" t="s">
        <v>3321</v>
      </c>
      <c r="M393" s="75" t="s">
        <v>48</v>
      </c>
      <c r="P393" s="75" t="s">
        <v>49</v>
      </c>
      <c r="Q393" s="75" t="s">
        <v>49</v>
      </c>
      <c r="R393" s="75" t="s">
        <v>21</v>
      </c>
      <c r="T393" s="75" t="s">
        <v>23</v>
      </c>
      <c r="X393" s="75" t="s">
        <v>27</v>
      </c>
      <c r="Y393" s="75" t="s">
        <v>57</v>
      </c>
      <c r="Z393" s="75" t="s">
        <v>59</v>
      </c>
      <c r="AA393" s="75" t="s">
        <v>648</v>
      </c>
      <c r="AB393" s="75" t="s">
        <v>53</v>
      </c>
      <c r="AJ393" s="75" t="s">
        <v>3322</v>
      </c>
    </row>
    <row r="394" spans="1:36" ht="12.75">
      <c r="A394" s="75" t="s">
        <v>3323</v>
      </c>
      <c r="B394" s="75" t="s">
        <v>3324</v>
      </c>
      <c r="C394" s="75" t="s">
        <v>3325</v>
      </c>
      <c r="D394" s="76" t="s">
        <v>3326</v>
      </c>
      <c r="E394" s="76">
        <f t="shared" si="27"/>
        <v>388</v>
      </c>
      <c r="F394" s="76">
        <f>VLOOKUP(A394,UsebyCode,4,FALSE)</f>
        <v>97</v>
      </c>
      <c r="G394" s="111">
        <f t="shared" si="28"/>
        <v>4</v>
      </c>
      <c r="I394" s="75" t="s">
        <v>3327</v>
      </c>
      <c r="J394" s="75" t="s">
        <v>3328</v>
      </c>
      <c r="K394" s="75" t="s">
        <v>68</v>
      </c>
      <c r="L394" s="75" t="s">
        <v>271</v>
      </c>
      <c r="M394" s="75" t="s">
        <v>70</v>
      </c>
      <c r="N394" s="67" t="s">
        <v>71</v>
      </c>
      <c r="O394" s="67" t="s">
        <v>49</v>
      </c>
      <c r="P394" s="75" t="s">
        <v>49</v>
      </c>
      <c r="Q394" s="75" t="s">
        <v>49</v>
      </c>
      <c r="R394" s="75" t="s">
        <v>21</v>
      </c>
      <c r="S394" s="75" t="s">
        <v>22</v>
      </c>
      <c r="U394" s="75" t="s">
        <v>24</v>
      </c>
      <c r="X394" s="75" t="s">
        <v>27</v>
      </c>
      <c r="Y394" s="75" t="s">
        <v>1130</v>
      </c>
      <c r="Z394" s="75" t="s">
        <v>56</v>
      </c>
      <c r="AA394" s="75" t="s">
        <v>73</v>
      </c>
      <c r="AB394" s="75" t="s">
        <v>75</v>
      </c>
      <c r="AI394" s="75" t="s">
        <v>3329</v>
      </c>
      <c r="AJ394" s="75" t="s">
        <v>3330</v>
      </c>
    </row>
    <row r="395" spans="1:36" ht="12.75">
      <c r="A395" s="75" t="s">
        <v>3331</v>
      </c>
      <c r="B395" s="75" t="s">
        <v>3332</v>
      </c>
      <c r="C395" s="75" t="s">
        <v>3333</v>
      </c>
      <c r="D395" s="76" t="s">
        <v>3334</v>
      </c>
      <c r="E395" s="76">
        <f t="shared" si="27"/>
        <v>1010</v>
      </c>
      <c r="F395" s="76">
        <f>VLOOKUP(A395,UsebyCode,4,FALSE)</f>
        <v>183</v>
      </c>
      <c r="G395" s="111">
        <f t="shared" si="28"/>
        <v>5.5191256830601096</v>
      </c>
      <c r="I395" s="75" t="s">
        <v>3335</v>
      </c>
      <c r="J395" s="75" t="s">
        <v>3336</v>
      </c>
      <c r="K395" s="75" t="s">
        <v>785</v>
      </c>
      <c r="L395" s="75" t="s">
        <v>3337</v>
      </c>
      <c r="M395" s="75" t="s">
        <v>48</v>
      </c>
      <c r="P395" s="75" t="s">
        <v>49</v>
      </c>
      <c r="Q395" s="75" t="s">
        <v>49</v>
      </c>
      <c r="R395" s="75" t="s">
        <v>21</v>
      </c>
      <c r="T395" s="75" t="s">
        <v>23</v>
      </c>
      <c r="X395" s="75" t="s">
        <v>27</v>
      </c>
      <c r="Y395" s="75" t="s">
        <v>50</v>
      </c>
      <c r="Z395" s="75" t="s">
        <v>75</v>
      </c>
      <c r="AA395" s="75" t="s">
        <v>859</v>
      </c>
      <c r="AB395" s="75" t="s">
        <v>53</v>
      </c>
      <c r="AC395" s="75" t="s">
        <v>367</v>
      </c>
      <c r="AD395" s="75" t="s">
        <v>55</v>
      </c>
      <c r="AE395" s="75" t="s">
        <v>56</v>
      </c>
      <c r="AF395" s="75" t="s">
        <v>57</v>
      </c>
      <c r="AG395" s="75" t="s">
        <v>86</v>
      </c>
      <c r="AH395" s="75" t="s">
        <v>59</v>
      </c>
      <c r="AJ395" s="75"/>
    </row>
    <row r="396" spans="1:36" ht="12.75">
      <c r="A396" s="75" t="s">
        <v>3338</v>
      </c>
      <c r="C396" s="75" t="s">
        <v>3339</v>
      </c>
      <c r="D396" s="76" t="s">
        <v>3340</v>
      </c>
      <c r="E396" s="76" t="e">
        <f>VLOOKUP(A396,WileyPrintPrice,4,FALSE)</f>
        <v>#N/A</v>
      </c>
      <c r="F396" s="76">
        <f>VLOOKUP(A396,UsebyCode,4,FALSE)</f>
        <v>0</v>
      </c>
      <c r="G396" s="111" t="e">
        <f t="shared" si="28"/>
        <v>#N/A</v>
      </c>
      <c r="I396" s="75" t="s">
        <v>3341</v>
      </c>
      <c r="J396" s="75" t="s">
        <v>3342</v>
      </c>
      <c r="M396" s="75" t="s">
        <v>70</v>
      </c>
      <c r="N396" s="67" t="s">
        <v>71</v>
      </c>
      <c r="P396" s="75" t="s">
        <v>108</v>
      </c>
      <c r="Q396" s="75" t="s">
        <v>49</v>
      </c>
      <c r="V396" s="75" t="s">
        <v>109</v>
      </c>
      <c r="Y396" s="75" t="s">
        <v>414</v>
      </c>
      <c r="Z396" s="75" t="s">
        <v>56</v>
      </c>
      <c r="AA396" s="75" t="s">
        <v>327</v>
      </c>
      <c r="AB396" s="75" t="s">
        <v>75</v>
      </c>
      <c r="AI396" s="75" t="s">
        <v>3343</v>
      </c>
      <c r="AJ396" s="75"/>
    </row>
    <row r="397" spans="1:36" ht="25.5">
      <c r="A397" s="75" t="s">
        <v>3344</v>
      </c>
      <c r="B397" s="75" t="s">
        <v>3345</v>
      </c>
      <c r="C397" s="75" t="s">
        <v>3346</v>
      </c>
      <c r="D397" s="76" t="s">
        <v>3347</v>
      </c>
      <c r="E397" s="76">
        <f t="shared" ref="E397:E402" si="29">VLOOKUP(A397,WileyOnlinePrice,4,FALSE)</f>
        <v>6685</v>
      </c>
      <c r="F397" s="76">
        <f>VLOOKUP(A397,UsebyCode,4,FALSE)</f>
        <v>144</v>
      </c>
      <c r="G397" s="111">
        <f t="shared" si="28"/>
        <v>46.423611111111114</v>
      </c>
      <c r="I397" s="75" t="s">
        <v>3348</v>
      </c>
      <c r="J397" s="75" t="s">
        <v>3349</v>
      </c>
      <c r="K397" s="75" t="s">
        <v>148</v>
      </c>
      <c r="L397" s="75" t="s">
        <v>3350</v>
      </c>
      <c r="M397" s="75" t="s">
        <v>48</v>
      </c>
      <c r="P397" s="75" t="s">
        <v>49</v>
      </c>
      <c r="Q397" s="75" t="s">
        <v>49</v>
      </c>
      <c r="R397" s="75" t="s">
        <v>21</v>
      </c>
      <c r="S397" s="75" t="s">
        <v>22</v>
      </c>
      <c r="X397" s="75" t="s">
        <v>27</v>
      </c>
      <c r="Y397" s="75" t="s">
        <v>57</v>
      </c>
      <c r="Z397" s="75" t="s">
        <v>358</v>
      </c>
      <c r="AA397" s="75" t="s">
        <v>540</v>
      </c>
      <c r="AB397" s="75" t="s">
        <v>384</v>
      </c>
      <c r="AC397" s="75" t="s">
        <v>659</v>
      </c>
      <c r="AD397" s="75" t="s">
        <v>55</v>
      </c>
      <c r="AE397" s="75" t="s">
        <v>56</v>
      </c>
      <c r="AF397" s="75" t="s">
        <v>503</v>
      </c>
      <c r="AG397" s="75" t="s">
        <v>358</v>
      </c>
      <c r="AH397" s="75" t="s">
        <v>170</v>
      </c>
      <c r="AI397" s="75" t="s">
        <v>3351</v>
      </c>
      <c r="AJ397" s="75" t="s">
        <v>3352</v>
      </c>
    </row>
    <row r="398" spans="1:36" ht="25.5">
      <c r="A398" s="75" t="s">
        <v>3353</v>
      </c>
      <c r="B398" s="75" t="s">
        <v>3354</v>
      </c>
      <c r="C398" s="75" t="s">
        <v>3355</v>
      </c>
      <c r="D398" s="76" t="s">
        <v>3356</v>
      </c>
      <c r="E398" s="76">
        <f t="shared" si="29"/>
        <v>9111</v>
      </c>
      <c r="F398" s="76">
        <f>VLOOKUP(A398,UsebyCode,4,FALSE)</f>
        <v>114</v>
      </c>
      <c r="G398" s="111">
        <f t="shared" si="28"/>
        <v>79.921052631578945</v>
      </c>
      <c r="I398" s="75" t="s">
        <v>3357</v>
      </c>
      <c r="J398" s="75" t="s">
        <v>3358</v>
      </c>
      <c r="K398" s="75" t="s">
        <v>333</v>
      </c>
      <c r="L398" s="75" t="s">
        <v>3359</v>
      </c>
      <c r="M398" s="75" t="s">
        <v>48</v>
      </c>
      <c r="P398" s="75" t="s">
        <v>49</v>
      </c>
      <c r="Q398" s="75" t="s">
        <v>49</v>
      </c>
      <c r="R398" s="75" t="s">
        <v>21</v>
      </c>
      <c r="S398" s="75" t="s">
        <v>22</v>
      </c>
      <c r="X398" s="75" t="s">
        <v>27</v>
      </c>
      <c r="Y398" s="75" t="s">
        <v>57</v>
      </c>
      <c r="Z398" s="75" t="s">
        <v>648</v>
      </c>
      <c r="AA398" s="75" t="s">
        <v>555</v>
      </c>
      <c r="AB398" s="75" t="s">
        <v>384</v>
      </c>
      <c r="AC398" s="75" t="s">
        <v>796</v>
      </c>
      <c r="AD398" s="75" t="s">
        <v>55</v>
      </c>
      <c r="AE398" s="75" t="s">
        <v>56</v>
      </c>
      <c r="AF398" s="75" t="s">
        <v>503</v>
      </c>
      <c r="AG398" s="75" t="s">
        <v>308</v>
      </c>
      <c r="AH398" s="75" t="s">
        <v>170</v>
      </c>
      <c r="AJ398" s="75" t="s">
        <v>3360</v>
      </c>
    </row>
    <row r="399" spans="1:36" ht="12.75">
      <c r="A399" s="75" t="s">
        <v>3361</v>
      </c>
      <c r="B399" s="75" t="s">
        <v>3362</v>
      </c>
      <c r="C399" s="75" t="s">
        <v>3363</v>
      </c>
      <c r="D399" s="76" t="s">
        <v>3364</v>
      </c>
      <c r="E399" s="76">
        <f t="shared" si="29"/>
        <v>1658</v>
      </c>
      <c r="F399" s="76">
        <f>VLOOKUP(A399,UsebyCode,4,FALSE)</f>
        <v>402</v>
      </c>
      <c r="G399" s="111">
        <f t="shared" si="28"/>
        <v>4.1243781094527368</v>
      </c>
      <c r="I399" s="75" t="s">
        <v>3365</v>
      </c>
      <c r="J399" s="75" t="s">
        <v>3366</v>
      </c>
      <c r="K399" s="75" t="s">
        <v>68</v>
      </c>
      <c r="L399" s="75" t="s">
        <v>926</v>
      </c>
      <c r="M399" s="75" t="s">
        <v>70</v>
      </c>
      <c r="N399" s="67" t="s">
        <v>71</v>
      </c>
      <c r="O399" s="67" t="s">
        <v>49</v>
      </c>
      <c r="P399" s="75" t="s">
        <v>49</v>
      </c>
      <c r="Q399" s="75" t="s">
        <v>49</v>
      </c>
      <c r="R399" s="75" t="s">
        <v>21</v>
      </c>
      <c r="S399" s="75" t="s">
        <v>22</v>
      </c>
      <c r="U399" s="75" t="s">
        <v>24</v>
      </c>
      <c r="X399" s="75" t="s">
        <v>27</v>
      </c>
      <c r="Y399" s="75" t="s">
        <v>50</v>
      </c>
      <c r="Z399" s="75" t="s">
        <v>715</v>
      </c>
      <c r="AA399" s="75" t="s">
        <v>88</v>
      </c>
      <c r="AB399" s="75" t="s">
        <v>170</v>
      </c>
      <c r="AC399" s="75" t="s">
        <v>1676</v>
      </c>
      <c r="AD399" s="75" t="s">
        <v>55</v>
      </c>
      <c r="AE399" s="75" t="s">
        <v>56</v>
      </c>
      <c r="AF399" s="75" t="s">
        <v>57</v>
      </c>
      <c r="AG399" s="75" t="s">
        <v>73</v>
      </c>
      <c r="AH399" s="75" t="s">
        <v>75</v>
      </c>
      <c r="AI399" s="75" t="s">
        <v>3367</v>
      </c>
      <c r="AJ399" s="75" t="s">
        <v>3368</v>
      </c>
    </row>
    <row r="400" spans="1:36" ht="12.75">
      <c r="A400" s="75" t="s">
        <v>3369</v>
      </c>
      <c r="B400" s="75" t="s">
        <v>3370</v>
      </c>
      <c r="C400" s="75" t="s">
        <v>3371</v>
      </c>
      <c r="D400" s="76" t="s">
        <v>3372</v>
      </c>
      <c r="E400" s="76">
        <f t="shared" si="29"/>
        <v>1115</v>
      </c>
      <c r="F400" s="76">
        <f>VLOOKUP(A400,UsebyCode,4,FALSE)</f>
        <v>823</v>
      </c>
      <c r="G400" s="111">
        <f t="shared" si="28"/>
        <v>1.3547995139732685</v>
      </c>
      <c r="I400" s="75" t="s">
        <v>3373</v>
      </c>
      <c r="J400" s="75" t="s">
        <v>3374</v>
      </c>
      <c r="K400" s="75" t="s">
        <v>280</v>
      </c>
      <c r="L400" s="75" t="s">
        <v>487</v>
      </c>
      <c r="M400" s="75" t="s">
        <v>70</v>
      </c>
      <c r="N400" s="67" t="s">
        <v>71</v>
      </c>
      <c r="O400" s="67" t="s">
        <v>49</v>
      </c>
      <c r="P400" s="75" t="s">
        <v>49</v>
      </c>
      <c r="Q400" s="75" t="s">
        <v>49</v>
      </c>
      <c r="R400" s="75" t="s">
        <v>21</v>
      </c>
      <c r="S400" s="75" t="s">
        <v>22</v>
      </c>
      <c r="X400" s="75" t="s">
        <v>27</v>
      </c>
      <c r="Y400" s="75" t="s">
        <v>50</v>
      </c>
      <c r="Z400" s="75" t="s">
        <v>564</v>
      </c>
      <c r="AA400" s="75" t="s">
        <v>1131</v>
      </c>
      <c r="AB400" s="75" t="s">
        <v>170</v>
      </c>
      <c r="AI400" s="75" t="s">
        <v>3375</v>
      </c>
      <c r="AJ400" s="75" t="s">
        <v>3376</v>
      </c>
    </row>
    <row r="401" spans="1:36" ht="12.75">
      <c r="A401" s="75" t="s">
        <v>3377</v>
      </c>
      <c r="B401" s="75" t="s">
        <v>3378</v>
      </c>
      <c r="C401" s="75" t="s">
        <v>3379</v>
      </c>
      <c r="D401" s="76" t="s">
        <v>3380</v>
      </c>
      <c r="E401" s="76">
        <f t="shared" si="29"/>
        <v>2504</v>
      </c>
      <c r="F401" s="76">
        <f>VLOOKUP(A401,UsebyCode,4,FALSE)</f>
        <v>163</v>
      </c>
      <c r="G401" s="111">
        <f t="shared" si="28"/>
        <v>15.361963190184049</v>
      </c>
      <c r="H401" s="75" t="s">
        <v>322</v>
      </c>
      <c r="I401" s="75" t="s">
        <v>3381</v>
      </c>
      <c r="J401" s="75" t="s">
        <v>3382</v>
      </c>
      <c r="K401" s="75" t="s">
        <v>148</v>
      </c>
      <c r="L401" s="75" t="s">
        <v>3383</v>
      </c>
      <c r="M401" s="75" t="s">
        <v>70</v>
      </c>
      <c r="N401" s="67" t="s">
        <v>71</v>
      </c>
      <c r="P401" s="75" t="s">
        <v>49</v>
      </c>
      <c r="Q401" s="75" t="s">
        <v>49</v>
      </c>
      <c r="R401" s="67" t="s">
        <v>21</v>
      </c>
      <c r="S401" s="67" t="s">
        <v>22</v>
      </c>
      <c r="V401" s="75"/>
      <c r="X401" s="67" t="s">
        <v>27</v>
      </c>
      <c r="Y401" s="75" t="s">
        <v>804</v>
      </c>
      <c r="Z401" s="75" t="s">
        <v>56</v>
      </c>
      <c r="AA401" s="75" t="s">
        <v>170</v>
      </c>
      <c r="AB401" s="75" t="s">
        <v>127</v>
      </c>
      <c r="AC401" s="75" t="s">
        <v>1197</v>
      </c>
      <c r="AD401" s="75" t="s">
        <v>1479</v>
      </c>
      <c r="AF401" s="75" t="s">
        <v>50</v>
      </c>
      <c r="AJ401" s="75" t="s">
        <v>2952</v>
      </c>
    </row>
    <row r="402" spans="1:36" ht="12.75">
      <c r="A402" s="75" t="s">
        <v>3384</v>
      </c>
      <c r="B402" s="75" t="s">
        <v>3385</v>
      </c>
      <c r="C402" s="75" t="s">
        <v>3386</v>
      </c>
      <c r="D402" s="76" t="s">
        <v>3387</v>
      </c>
      <c r="E402" s="76">
        <f t="shared" si="29"/>
        <v>505</v>
      </c>
      <c r="F402" s="76">
        <f>VLOOKUP(A402,UsebyCode,4,FALSE)</f>
        <v>1747</v>
      </c>
      <c r="G402" s="111">
        <f t="shared" si="28"/>
        <v>0.28906697195191755</v>
      </c>
      <c r="I402" s="75" t="s">
        <v>3388</v>
      </c>
      <c r="J402" s="75" t="s">
        <v>3389</v>
      </c>
      <c r="K402" s="75" t="s">
        <v>280</v>
      </c>
      <c r="L402" s="75" t="s">
        <v>487</v>
      </c>
      <c r="M402" s="75" t="s">
        <v>70</v>
      </c>
      <c r="N402" s="67" t="s">
        <v>71</v>
      </c>
      <c r="O402" s="67" t="s">
        <v>49</v>
      </c>
      <c r="P402" s="75" t="s">
        <v>49</v>
      </c>
      <c r="Q402" s="75" t="s">
        <v>49</v>
      </c>
      <c r="R402" s="67" t="s">
        <v>21</v>
      </c>
      <c r="S402" s="67" t="s">
        <v>22</v>
      </c>
      <c r="V402" s="75"/>
      <c r="Y402" s="75" t="s">
        <v>50</v>
      </c>
      <c r="Z402" s="75" t="s">
        <v>365</v>
      </c>
      <c r="AA402" s="75" t="s">
        <v>366</v>
      </c>
      <c r="AB402" s="75" t="s">
        <v>127</v>
      </c>
      <c r="AC402" s="75" t="s">
        <v>1107</v>
      </c>
      <c r="AE402" s="75" t="s">
        <v>56</v>
      </c>
      <c r="AF402" s="75" t="s">
        <v>57</v>
      </c>
      <c r="AG402" s="75" t="s">
        <v>75</v>
      </c>
      <c r="AH402" s="75" t="s">
        <v>53</v>
      </c>
      <c r="AI402" s="75" t="s">
        <v>3390</v>
      </c>
      <c r="AJ402" s="75" t="s">
        <v>3391</v>
      </c>
    </row>
    <row r="403" spans="1:36" ht="12.75">
      <c r="A403" s="75" t="s">
        <v>3392</v>
      </c>
      <c r="B403" s="75" t="s">
        <v>3393</v>
      </c>
      <c r="C403" s="75" t="s">
        <v>3394</v>
      </c>
      <c r="D403" s="76" t="s">
        <v>3395</v>
      </c>
      <c r="E403" s="76" t="e">
        <f>VLOOKUP(A403,WileyPrintPrice,4,FALSE)</f>
        <v>#N/A</v>
      </c>
      <c r="F403" s="76">
        <f>VLOOKUP(A403,UsebyCode,4,FALSE)</f>
        <v>20</v>
      </c>
      <c r="G403" s="111" t="e">
        <f t="shared" si="28"/>
        <v>#N/A</v>
      </c>
      <c r="I403" s="75" t="s">
        <v>3396</v>
      </c>
      <c r="J403" s="75" t="s">
        <v>3397</v>
      </c>
      <c r="K403" s="75" t="s">
        <v>280</v>
      </c>
      <c r="L403" s="75" t="s">
        <v>522</v>
      </c>
      <c r="M403" s="75" t="s">
        <v>48</v>
      </c>
      <c r="P403" s="75" t="s">
        <v>49</v>
      </c>
      <c r="Q403" s="75" t="s">
        <v>49</v>
      </c>
      <c r="R403" s="75" t="s">
        <v>21</v>
      </c>
      <c r="S403" s="75" t="s">
        <v>22</v>
      </c>
      <c r="X403" s="75" t="s">
        <v>27</v>
      </c>
      <c r="Y403" s="75" t="s">
        <v>50</v>
      </c>
      <c r="Z403" s="75" t="s">
        <v>500</v>
      </c>
      <c r="AA403" s="75" t="s">
        <v>540</v>
      </c>
      <c r="AB403" s="75" t="s">
        <v>75</v>
      </c>
      <c r="AC403" s="75" t="s">
        <v>3398</v>
      </c>
      <c r="AD403" s="75" t="s">
        <v>55</v>
      </c>
      <c r="AE403" s="75" t="s">
        <v>56</v>
      </c>
      <c r="AF403" s="75" t="s">
        <v>57</v>
      </c>
      <c r="AG403" s="75" t="s">
        <v>358</v>
      </c>
      <c r="AH403" s="75" t="s">
        <v>53</v>
      </c>
      <c r="AI403" s="75" t="s">
        <v>523</v>
      </c>
      <c r="AJ403" s="75" t="s">
        <v>3399</v>
      </c>
    </row>
    <row r="404" spans="1:36" ht="12.75">
      <c r="A404" s="75" t="s">
        <v>3400</v>
      </c>
      <c r="B404" s="75" t="s">
        <v>3401</v>
      </c>
      <c r="C404" s="75" t="s">
        <v>3402</v>
      </c>
      <c r="D404" s="76" t="s">
        <v>3403</v>
      </c>
      <c r="E404" s="76">
        <f>VLOOKUP(A404,WileyOnlinePrice,4,FALSE)</f>
        <v>592</v>
      </c>
      <c r="F404" s="76">
        <f>VLOOKUP(A404,UsebyCode,4,FALSE)</f>
        <v>24</v>
      </c>
      <c r="G404" s="111">
        <f t="shared" si="28"/>
        <v>24.666666666666668</v>
      </c>
      <c r="I404" s="75" t="s">
        <v>3404</v>
      </c>
      <c r="J404" s="75" t="s">
        <v>3405</v>
      </c>
      <c r="K404" s="75" t="s">
        <v>280</v>
      </c>
      <c r="L404" s="75" t="s">
        <v>487</v>
      </c>
      <c r="M404" s="75" t="s">
        <v>70</v>
      </c>
      <c r="N404" s="67" t="s">
        <v>1369</v>
      </c>
      <c r="O404" s="67" t="s">
        <v>49</v>
      </c>
      <c r="P404" s="75" t="s">
        <v>49</v>
      </c>
      <c r="Q404" s="75" t="s">
        <v>49</v>
      </c>
      <c r="R404" s="75" t="s">
        <v>21</v>
      </c>
      <c r="S404" s="75" t="s">
        <v>22</v>
      </c>
      <c r="X404" s="75" t="s">
        <v>27</v>
      </c>
      <c r="Y404" s="75" t="s">
        <v>138</v>
      </c>
      <c r="Z404" s="75" t="s">
        <v>56</v>
      </c>
      <c r="AA404" s="75" t="s">
        <v>564</v>
      </c>
      <c r="AB404" s="75" t="s">
        <v>327</v>
      </c>
      <c r="AI404" s="75" t="s">
        <v>1370</v>
      </c>
      <c r="AJ404" s="75" t="s">
        <v>3406</v>
      </c>
    </row>
    <row r="405" spans="1:36" ht="12.75">
      <c r="A405" s="75" t="s">
        <v>3407</v>
      </c>
      <c r="B405" s="75" t="s">
        <v>3408</v>
      </c>
      <c r="C405" s="75" t="s">
        <v>3409</v>
      </c>
      <c r="D405" s="76" t="s">
        <v>3410</v>
      </c>
      <c r="E405" s="76">
        <f>VLOOKUP(A405,WileyOnlinePrice,4,FALSE)</f>
        <v>277</v>
      </c>
      <c r="F405" s="76">
        <f>VLOOKUP(A405,UsebyCode,4,FALSE)</f>
        <v>505</v>
      </c>
      <c r="G405" s="111">
        <f t="shared" si="28"/>
        <v>0.54851485148514856</v>
      </c>
      <c r="I405" s="75" t="s">
        <v>3411</v>
      </c>
      <c r="J405" s="75" t="s">
        <v>3412</v>
      </c>
      <c r="K405" s="75" t="s">
        <v>280</v>
      </c>
      <c r="L405" s="75" t="s">
        <v>487</v>
      </c>
      <c r="M405" s="75" t="s">
        <v>70</v>
      </c>
      <c r="N405" s="67" t="s">
        <v>71</v>
      </c>
      <c r="O405" s="67" t="s">
        <v>49</v>
      </c>
      <c r="P405" s="75" t="s">
        <v>49</v>
      </c>
      <c r="Q405" s="75" t="s">
        <v>49</v>
      </c>
      <c r="R405" s="67" t="s">
        <v>21</v>
      </c>
      <c r="S405" s="67" t="s">
        <v>22</v>
      </c>
      <c r="V405" s="75"/>
      <c r="Y405" s="75" t="s">
        <v>50</v>
      </c>
      <c r="Z405" s="75" t="s">
        <v>938</v>
      </c>
      <c r="AA405" s="75" t="s">
        <v>1006</v>
      </c>
      <c r="AB405" s="75" t="s">
        <v>53</v>
      </c>
      <c r="AC405" s="75" t="s">
        <v>1007</v>
      </c>
      <c r="AE405" s="75" t="s">
        <v>56</v>
      </c>
      <c r="AF405" s="75" t="s">
        <v>57</v>
      </c>
      <c r="AG405" s="75" t="s">
        <v>1008</v>
      </c>
      <c r="AH405" s="75" t="s">
        <v>53</v>
      </c>
      <c r="AI405" s="75" t="s">
        <v>3390</v>
      </c>
      <c r="AJ405" s="75" t="s">
        <v>3413</v>
      </c>
    </row>
    <row r="406" spans="1:36" ht="12.75">
      <c r="A406" s="75" t="s">
        <v>3414</v>
      </c>
      <c r="B406" s="75" t="s">
        <v>3415</v>
      </c>
      <c r="C406" s="75" t="s">
        <v>3416</v>
      </c>
      <c r="D406" s="76" t="s">
        <v>3417</v>
      </c>
      <c r="E406" s="76">
        <f>VLOOKUP(A406,WileyPrintPrice,4,FALSE)</f>
        <v>959</v>
      </c>
      <c r="F406" s="76">
        <f>VLOOKUP(A406,UsebyCode,4,FALSE)</f>
        <v>22</v>
      </c>
      <c r="G406" s="111">
        <f t="shared" si="28"/>
        <v>43.590909090909093</v>
      </c>
      <c r="I406" s="75" t="s">
        <v>3418</v>
      </c>
      <c r="J406" s="75" t="s">
        <v>3419</v>
      </c>
      <c r="K406" s="75" t="s">
        <v>280</v>
      </c>
      <c r="L406" s="75" t="s">
        <v>487</v>
      </c>
      <c r="M406" s="75" t="s">
        <v>48</v>
      </c>
      <c r="N406" s="67" t="s">
        <v>3420</v>
      </c>
      <c r="P406" s="75" t="s">
        <v>49</v>
      </c>
      <c r="Q406" s="75" t="s">
        <v>49</v>
      </c>
      <c r="R406" s="67" t="s">
        <v>21</v>
      </c>
      <c r="S406" s="67" t="s">
        <v>22</v>
      </c>
      <c r="V406" s="75"/>
      <c r="AA406" s="75" t="s">
        <v>465</v>
      </c>
      <c r="AB406" s="75" t="s">
        <v>75</v>
      </c>
      <c r="AI406" s="75" t="s">
        <v>3421</v>
      </c>
      <c r="AJ406" s="75"/>
    </row>
    <row r="407" spans="1:36" ht="12.75">
      <c r="A407" s="75" t="s">
        <v>3422</v>
      </c>
      <c r="B407" s="75" t="s">
        <v>3423</v>
      </c>
      <c r="C407" s="75" t="s">
        <v>3424</v>
      </c>
      <c r="D407" s="76" t="s">
        <v>3425</v>
      </c>
      <c r="E407" s="76">
        <f>VLOOKUP(A407,WileyOnlinePrice,4,FALSE)</f>
        <v>1123</v>
      </c>
      <c r="F407" s="76">
        <f>VLOOKUP(A407,UsebyCode,4,FALSE)</f>
        <v>4067</v>
      </c>
      <c r="G407" s="111">
        <f t="shared" si="28"/>
        <v>0.2761249077944431</v>
      </c>
      <c r="I407" s="75" t="s">
        <v>3426</v>
      </c>
      <c r="J407" s="75" t="s">
        <v>3427</v>
      </c>
      <c r="K407" s="75" t="s">
        <v>280</v>
      </c>
      <c r="L407" s="75" t="s">
        <v>487</v>
      </c>
      <c r="M407" s="75" t="s">
        <v>70</v>
      </c>
      <c r="N407" s="67" t="s">
        <v>71</v>
      </c>
      <c r="O407" s="67" t="s">
        <v>49</v>
      </c>
      <c r="P407" s="75" t="s">
        <v>49</v>
      </c>
      <c r="Q407" s="75" t="s">
        <v>49</v>
      </c>
      <c r="V407" s="75" t="s">
        <v>109</v>
      </c>
      <c r="Y407" s="75" t="s">
        <v>50</v>
      </c>
      <c r="Z407" s="75" t="s">
        <v>282</v>
      </c>
      <c r="AA407" s="75" t="s">
        <v>283</v>
      </c>
      <c r="AB407" s="75" t="s">
        <v>170</v>
      </c>
      <c r="AC407" s="75" t="s">
        <v>284</v>
      </c>
      <c r="AE407" s="75" t="s">
        <v>56</v>
      </c>
      <c r="AF407" s="75" t="s">
        <v>57</v>
      </c>
      <c r="AG407" s="75" t="s">
        <v>285</v>
      </c>
      <c r="AH407" s="75" t="s">
        <v>127</v>
      </c>
      <c r="AI407" s="75" t="s">
        <v>3390</v>
      </c>
      <c r="AJ407" s="75" t="s">
        <v>3428</v>
      </c>
    </row>
    <row r="408" spans="1:36" ht="12.75">
      <c r="A408" s="75" t="s">
        <v>3429</v>
      </c>
      <c r="B408" s="75" t="s">
        <v>3430</v>
      </c>
      <c r="C408" s="75" t="s">
        <v>3431</v>
      </c>
      <c r="D408" s="76" t="s">
        <v>3432</v>
      </c>
      <c r="E408" s="76">
        <f>VLOOKUP(A408,WileyOnlinePrice,4,FALSE)</f>
        <v>3796</v>
      </c>
      <c r="F408" s="76">
        <f>VLOOKUP(A408,UsebyCode,4,FALSE)</f>
        <v>3626</v>
      </c>
      <c r="G408" s="111">
        <f t="shared" si="28"/>
        <v>1.0468836183121897</v>
      </c>
      <c r="I408" s="75" t="s">
        <v>3433</v>
      </c>
      <c r="J408" s="75" t="s">
        <v>3434</v>
      </c>
      <c r="K408" s="75" t="s">
        <v>280</v>
      </c>
      <c r="L408" s="75" t="s">
        <v>487</v>
      </c>
      <c r="M408" s="75" t="s">
        <v>70</v>
      </c>
      <c r="N408" s="67" t="s">
        <v>71</v>
      </c>
      <c r="O408" s="67" t="s">
        <v>49</v>
      </c>
      <c r="P408" s="75" t="s">
        <v>49</v>
      </c>
      <c r="Q408" s="75" t="s">
        <v>49</v>
      </c>
      <c r="R408" s="75" t="s">
        <v>21</v>
      </c>
      <c r="S408" s="75" t="s">
        <v>22</v>
      </c>
      <c r="X408" s="75" t="s">
        <v>27</v>
      </c>
      <c r="Y408" s="75" t="s">
        <v>381</v>
      </c>
      <c r="Z408" s="75" t="s">
        <v>56</v>
      </c>
      <c r="AA408" s="75" t="s">
        <v>500</v>
      </c>
      <c r="AB408" s="75" t="s">
        <v>170</v>
      </c>
      <c r="AI408" s="75" t="s">
        <v>3435</v>
      </c>
      <c r="AJ408" s="75" t="s">
        <v>3436</v>
      </c>
    </row>
    <row r="409" spans="1:36" ht="12.75">
      <c r="A409" s="75" t="s">
        <v>3437</v>
      </c>
      <c r="B409" s="75" t="s">
        <v>3438</v>
      </c>
      <c r="C409" s="75" t="s">
        <v>3439</v>
      </c>
      <c r="D409" s="76" t="s">
        <v>3440</v>
      </c>
      <c r="E409" s="76">
        <f>VLOOKUP(A409,WileyOnlinePrice,4,FALSE)</f>
        <v>1293</v>
      </c>
      <c r="F409" s="76">
        <f>VLOOKUP(A409,UsebyCode,4,FALSE)</f>
        <v>159</v>
      </c>
      <c r="G409" s="111">
        <f t="shared" si="28"/>
        <v>8.1320754716981138</v>
      </c>
      <c r="I409" s="75" t="s">
        <v>3441</v>
      </c>
      <c r="J409" s="75" t="s">
        <v>3442</v>
      </c>
      <c r="K409" s="75" t="s">
        <v>280</v>
      </c>
      <c r="L409" s="75" t="s">
        <v>487</v>
      </c>
      <c r="M409" s="75" t="s">
        <v>70</v>
      </c>
      <c r="N409" s="67" t="s">
        <v>71</v>
      </c>
      <c r="O409" s="67" t="s">
        <v>49</v>
      </c>
      <c r="P409" s="75" t="s">
        <v>49</v>
      </c>
      <c r="Q409" s="75" t="s">
        <v>49</v>
      </c>
      <c r="R409" s="75" t="s">
        <v>21</v>
      </c>
      <c r="S409" s="75" t="s">
        <v>22</v>
      </c>
      <c r="X409" s="75" t="s">
        <v>27</v>
      </c>
      <c r="Y409" s="75" t="s">
        <v>50</v>
      </c>
      <c r="Z409" s="75" t="s">
        <v>75</v>
      </c>
      <c r="AA409" s="75" t="s">
        <v>679</v>
      </c>
      <c r="AB409" s="75" t="s">
        <v>53</v>
      </c>
      <c r="AC409" s="75" t="s">
        <v>367</v>
      </c>
      <c r="AD409" s="75" t="s">
        <v>55</v>
      </c>
      <c r="AE409" s="75" t="s">
        <v>56</v>
      </c>
      <c r="AF409" s="75" t="s">
        <v>57</v>
      </c>
      <c r="AG409" s="75" t="s">
        <v>86</v>
      </c>
      <c r="AH409" s="75" t="s">
        <v>53</v>
      </c>
      <c r="AI409" s="75" t="s">
        <v>3443</v>
      </c>
      <c r="AJ409" s="75" t="s">
        <v>3444</v>
      </c>
    </row>
    <row r="410" spans="1:36" ht="12.75">
      <c r="A410" s="75" t="s">
        <v>3445</v>
      </c>
      <c r="B410" s="75" t="s">
        <v>3446</v>
      </c>
      <c r="C410" s="75" t="s">
        <v>3447</v>
      </c>
      <c r="D410" s="76" t="s">
        <v>3448</v>
      </c>
      <c r="E410" s="76" t="e">
        <f>VLOOKUP(A410,WileyPrintPrice,4,FALSE)</f>
        <v>#N/A</v>
      </c>
      <c r="F410" s="76">
        <f>VLOOKUP(A410,UsebyCode,4,FALSE)</f>
        <v>787</v>
      </c>
      <c r="G410" s="111" t="e">
        <f t="shared" si="28"/>
        <v>#N/A</v>
      </c>
      <c r="I410" s="75" t="s">
        <v>3449</v>
      </c>
      <c r="J410" s="75" t="s">
        <v>3450</v>
      </c>
      <c r="K410" s="75" t="s">
        <v>46</v>
      </c>
      <c r="L410" s="75" t="s">
        <v>3451</v>
      </c>
      <c r="M410" s="75" t="s">
        <v>48</v>
      </c>
      <c r="P410" s="75" t="s">
        <v>108</v>
      </c>
      <c r="Q410" s="75" t="s">
        <v>49</v>
      </c>
      <c r="R410" s="67" t="s">
        <v>21</v>
      </c>
      <c r="T410" s="67" t="s">
        <v>23</v>
      </c>
      <c r="V410" s="75"/>
      <c r="X410" s="67" t="s">
        <v>27</v>
      </c>
      <c r="Y410" s="75" t="s">
        <v>317</v>
      </c>
      <c r="Z410" s="75" t="s">
        <v>938</v>
      </c>
      <c r="AA410" s="75" t="s">
        <v>2024</v>
      </c>
      <c r="AB410" s="75" t="s">
        <v>75</v>
      </c>
      <c r="AI410" s="75" t="s">
        <v>3452</v>
      </c>
      <c r="AJ410" s="75" t="s">
        <v>3453</v>
      </c>
    </row>
    <row r="411" spans="1:36" ht="12.75">
      <c r="A411" s="75" t="s">
        <v>3454</v>
      </c>
      <c r="B411" s="75" t="s">
        <v>3455</v>
      </c>
      <c r="C411" s="75" t="s">
        <v>3456</v>
      </c>
      <c r="D411" s="76" t="s">
        <v>3457</v>
      </c>
      <c r="E411" s="76">
        <f t="shared" ref="E411:E417" si="30">VLOOKUP(A411,WileyOnlinePrice,4,FALSE)</f>
        <v>549</v>
      </c>
      <c r="F411" s="76">
        <f>VLOOKUP(A411,UsebyCode,4,FALSE)</f>
        <v>51</v>
      </c>
      <c r="G411" s="111">
        <f t="shared" si="28"/>
        <v>10.764705882352942</v>
      </c>
      <c r="I411" s="75" t="s">
        <v>3458</v>
      </c>
      <c r="J411" s="75" t="s">
        <v>3459</v>
      </c>
      <c r="K411" s="75" t="s">
        <v>46</v>
      </c>
      <c r="L411" s="75" t="s">
        <v>1247</v>
      </c>
      <c r="M411" s="75" t="s">
        <v>48</v>
      </c>
      <c r="P411" s="75" t="s">
        <v>49</v>
      </c>
      <c r="Q411" s="75" t="s">
        <v>49</v>
      </c>
      <c r="R411" s="75" t="s">
        <v>21</v>
      </c>
      <c r="T411" s="75" t="s">
        <v>23</v>
      </c>
      <c r="X411" s="75" t="s">
        <v>27</v>
      </c>
      <c r="Y411" s="75" t="s">
        <v>50</v>
      </c>
      <c r="Z411" s="75" t="s">
        <v>554</v>
      </c>
      <c r="AA411" s="75" t="s">
        <v>1142</v>
      </c>
      <c r="AB411" s="75" t="s">
        <v>327</v>
      </c>
      <c r="AC411" s="75" t="s">
        <v>678</v>
      </c>
      <c r="AD411" s="75" t="s">
        <v>55</v>
      </c>
      <c r="AE411" s="75" t="s">
        <v>56</v>
      </c>
      <c r="AF411" s="75" t="s">
        <v>57</v>
      </c>
      <c r="AG411" s="75" t="s">
        <v>111</v>
      </c>
      <c r="AH411" s="75" t="s">
        <v>86</v>
      </c>
      <c r="AI411" s="75" t="s">
        <v>3460</v>
      </c>
      <c r="AJ411" s="75"/>
    </row>
    <row r="412" spans="1:36" ht="12.75">
      <c r="A412" s="75" t="s">
        <v>3461</v>
      </c>
      <c r="C412" s="75" t="s">
        <v>3462</v>
      </c>
      <c r="D412" s="76" t="s">
        <v>3463</v>
      </c>
      <c r="E412" s="76">
        <f t="shared" si="30"/>
        <v>141</v>
      </c>
      <c r="F412" s="76">
        <f>VLOOKUP(A412,UsebyCode,4,FALSE)</f>
        <v>113</v>
      </c>
      <c r="G412" s="111">
        <f t="shared" si="28"/>
        <v>1.247787610619469</v>
      </c>
      <c r="I412" s="75" t="s">
        <v>3464</v>
      </c>
      <c r="J412" s="75" t="s">
        <v>3465</v>
      </c>
      <c r="K412" s="75" t="s">
        <v>136</v>
      </c>
      <c r="L412" s="75" t="s">
        <v>604</v>
      </c>
      <c r="M412" s="75" t="s">
        <v>70</v>
      </c>
      <c r="N412" s="67" t="s">
        <v>71</v>
      </c>
      <c r="P412" s="75" t="s">
        <v>49</v>
      </c>
      <c r="Q412" s="75" t="s">
        <v>49</v>
      </c>
      <c r="V412" s="75" t="s">
        <v>109</v>
      </c>
      <c r="Y412" s="75" t="s">
        <v>110</v>
      </c>
      <c r="Z412" s="75" t="s">
        <v>56</v>
      </c>
      <c r="AA412" s="75" t="s">
        <v>75</v>
      </c>
      <c r="AB412" s="75" t="s">
        <v>59</v>
      </c>
      <c r="AI412" s="75" t="s">
        <v>609</v>
      </c>
      <c r="AJ412" s="75"/>
    </row>
    <row r="413" spans="1:36" ht="12.75">
      <c r="A413" s="75" t="s">
        <v>3466</v>
      </c>
      <c r="B413" s="75" t="s">
        <v>3467</v>
      </c>
      <c r="C413" s="75" t="s">
        <v>3468</v>
      </c>
      <c r="D413" s="76" t="s">
        <v>3469</v>
      </c>
      <c r="E413" s="76">
        <f t="shared" si="30"/>
        <v>726</v>
      </c>
      <c r="F413" s="76">
        <f>VLOOKUP(A413,UsebyCode,4,FALSE)</f>
        <v>182</v>
      </c>
      <c r="G413" s="111">
        <f t="shared" si="28"/>
        <v>3.9890109890109891</v>
      </c>
      <c r="I413" s="75" t="s">
        <v>3470</v>
      </c>
      <c r="J413" s="75" t="s">
        <v>3471</v>
      </c>
      <c r="K413" s="75" t="s">
        <v>46</v>
      </c>
      <c r="L413" s="75" t="s">
        <v>1459</v>
      </c>
      <c r="M413" s="75" t="s">
        <v>48</v>
      </c>
      <c r="P413" s="75" t="s">
        <v>49</v>
      </c>
      <c r="Q413" s="75" t="s">
        <v>49</v>
      </c>
      <c r="R413" s="75" t="s">
        <v>21</v>
      </c>
      <c r="T413" s="75" t="s">
        <v>23</v>
      </c>
      <c r="X413" s="75" t="s">
        <v>27</v>
      </c>
      <c r="Y413" s="75" t="s">
        <v>50</v>
      </c>
      <c r="Z413" s="75" t="s">
        <v>530</v>
      </c>
      <c r="AA413" s="75" t="s">
        <v>1709</v>
      </c>
      <c r="AB413" s="75" t="s">
        <v>53</v>
      </c>
      <c r="AI413" s="75" t="s">
        <v>3472</v>
      </c>
      <c r="AJ413" s="75" t="s">
        <v>3473</v>
      </c>
    </row>
    <row r="414" spans="1:36" ht="12.75">
      <c r="A414" s="75" t="s">
        <v>3474</v>
      </c>
      <c r="B414" s="75" t="s">
        <v>3475</v>
      </c>
      <c r="C414" s="75" t="s">
        <v>3476</v>
      </c>
      <c r="D414" s="76" t="s">
        <v>3477</v>
      </c>
      <c r="E414" s="76">
        <f t="shared" si="30"/>
        <v>461</v>
      </c>
      <c r="F414" s="76">
        <f>VLOOKUP(A414,UsebyCode,4,FALSE)</f>
        <v>414</v>
      </c>
      <c r="G414" s="111">
        <f t="shared" si="28"/>
        <v>1.1135265700483092</v>
      </c>
      <c r="I414" s="75" t="s">
        <v>3478</v>
      </c>
      <c r="J414" s="75" t="s">
        <v>3479</v>
      </c>
      <c r="K414" s="75" t="s">
        <v>46</v>
      </c>
      <c r="L414" s="75" t="s">
        <v>1247</v>
      </c>
      <c r="M414" s="75" t="s">
        <v>48</v>
      </c>
      <c r="P414" s="75" t="s">
        <v>49</v>
      </c>
      <c r="Q414" s="75" t="s">
        <v>49</v>
      </c>
      <c r="R414" s="75" t="s">
        <v>21</v>
      </c>
      <c r="T414" s="75" t="s">
        <v>23</v>
      </c>
      <c r="X414" s="75" t="s">
        <v>27</v>
      </c>
      <c r="Y414" s="75" t="s">
        <v>50</v>
      </c>
      <c r="Z414" s="75" t="s">
        <v>488</v>
      </c>
      <c r="AA414" s="75" t="s">
        <v>489</v>
      </c>
      <c r="AB414" s="75" t="s">
        <v>53</v>
      </c>
      <c r="AC414" s="75" t="s">
        <v>841</v>
      </c>
      <c r="AD414" s="75" t="s">
        <v>55</v>
      </c>
      <c r="AE414" s="75" t="s">
        <v>56</v>
      </c>
      <c r="AF414" s="75" t="s">
        <v>57</v>
      </c>
      <c r="AG414" s="75" t="s">
        <v>465</v>
      </c>
      <c r="AH414" s="75" t="s">
        <v>53</v>
      </c>
      <c r="AI414" s="75" t="s">
        <v>2924</v>
      </c>
      <c r="AJ414" s="75" t="s">
        <v>3480</v>
      </c>
    </row>
    <row r="415" spans="1:36" ht="12.75">
      <c r="A415" s="75" t="s">
        <v>3481</v>
      </c>
      <c r="B415" s="75" t="s">
        <v>3482</v>
      </c>
      <c r="C415" s="75" t="s">
        <v>3483</v>
      </c>
      <c r="D415" s="76" t="s">
        <v>3484</v>
      </c>
      <c r="E415" s="76">
        <f t="shared" si="30"/>
        <v>573</v>
      </c>
      <c r="F415" s="76">
        <f>VLOOKUP(A415,UsebyCode,4,FALSE)</f>
        <v>7</v>
      </c>
      <c r="G415" s="111">
        <f t="shared" si="28"/>
        <v>81.857142857142861</v>
      </c>
      <c r="I415" s="75" t="s">
        <v>3485</v>
      </c>
      <c r="J415" s="75" t="s">
        <v>3486</v>
      </c>
      <c r="K415" s="75" t="s">
        <v>46</v>
      </c>
      <c r="L415" s="75" t="s">
        <v>3487</v>
      </c>
      <c r="M415" s="75" t="s">
        <v>70</v>
      </c>
      <c r="N415" s="67" t="s">
        <v>71</v>
      </c>
      <c r="O415" s="67" t="s">
        <v>49</v>
      </c>
      <c r="P415" s="75" t="s">
        <v>49</v>
      </c>
      <c r="Q415" s="75" t="s">
        <v>49</v>
      </c>
      <c r="R415" s="75" t="s">
        <v>21</v>
      </c>
      <c r="T415" s="75" t="s">
        <v>23</v>
      </c>
      <c r="X415" s="75" t="s">
        <v>27</v>
      </c>
      <c r="Y415" s="75" t="s">
        <v>317</v>
      </c>
      <c r="Z415" s="75" t="s">
        <v>679</v>
      </c>
      <c r="AA415" s="75" t="s">
        <v>555</v>
      </c>
      <c r="AB415" s="75" t="s">
        <v>327</v>
      </c>
      <c r="AJ415" s="75"/>
    </row>
    <row r="416" spans="1:36" ht="12.75">
      <c r="A416" s="75" t="s">
        <v>3488</v>
      </c>
      <c r="B416" s="75" t="s">
        <v>3489</v>
      </c>
      <c r="C416" s="75" t="s">
        <v>3490</v>
      </c>
      <c r="D416" s="76" t="s">
        <v>3491</v>
      </c>
      <c r="E416" s="76">
        <f t="shared" si="30"/>
        <v>2972</v>
      </c>
      <c r="F416" s="76">
        <f>VLOOKUP(A416,UsebyCode,4,FALSE)</f>
        <v>8</v>
      </c>
      <c r="G416" s="111">
        <f t="shared" si="28"/>
        <v>371.5</v>
      </c>
      <c r="I416" s="75" t="s">
        <v>3492</v>
      </c>
      <c r="J416" s="75" t="s">
        <v>3493</v>
      </c>
      <c r="K416" s="75" t="s">
        <v>46</v>
      </c>
      <c r="L416" s="75" t="s">
        <v>1247</v>
      </c>
      <c r="M416" s="75" t="s">
        <v>48</v>
      </c>
      <c r="P416" s="75" t="s">
        <v>108</v>
      </c>
      <c r="Q416" s="75" t="s">
        <v>49</v>
      </c>
      <c r="R416" s="75" t="s">
        <v>21</v>
      </c>
      <c r="T416" s="75" t="s">
        <v>23</v>
      </c>
      <c r="X416" s="75" t="s">
        <v>27</v>
      </c>
      <c r="Y416" s="75" t="s">
        <v>50</v>
      </c>
      <c r="Z416" s="75" t="s">
        <v>358</v>
      </c>
      <c r="AA416" s="75" t="s">
        <v>543</v>
      </c>
      <c r="AB416" s="75" t="s">
        <v>53</v>
      </c>
      <c r="AC416" s="75" t="s">
        <v>563</v>
      </c>
      <c r="AD416" s="75" t="s">
        <v>55</v>
      </c>
      <c r="AE416" s="75" t="s">
        <v>56</v>
      </c>
      <c r="AF416" s="75" t="s">
        <v>57</v>
      </c>
      <c r="AG416" s="75" t="s">
        <v>564</v>
      </c>
      <c r="AH416" s="75" t="s">
        <v>56</v>
      </c>
      <c r="AI416" s="75" t="s">
        <v>3494</v>
      </c>
      <c r="AJ416" s="75"/>
    </row>
    <row r="417" spans="1:36" ht="12.75">
      <c r="A417" s="75" t="s">
        <v>3495</v>
      </c>
      <c r="B417" s="75" t="s">
        <v>3496</v>
      </c>
      <c r="C417" s="75" t="s">
        <v>3497</v>
      </c>
      <c r="D417" s="76" t="s">
        <v>3498</v>
      </c>
      <c r="E417" s="76">
        <f t="shared" si="30"/>
        <v>217</v>
      </c>
      <c r="F417" s="76">
        <f>VLOOKUP(A417,UsebyCode,4,FALSE)</f>
        <v>19</v>
      </c>
      <c r="G417" s="111">
        <f t="shared" si="28"/>
        <v>11.421052631578947</v>
      </c>
      <c r="I417" s="75" t="s">
        <v>3499</v>
      </c>
      <c r="J417" s="75" t="s">
        <v>3500</v>
      </c>
      <c r="K417" s="75" t="s">
        <v>46</v>
      </c>
      <c r="L417" s="75" t="s">
        <v>1247</v>
      </c>
      <c r="M417" s="75" t="s">
        <v>48</v>
      </c>
      <c r="P417" s="75" t="s">
        <v>49</v>
      </c>
      <c r="Q417" s="75" t="s">
        <v>49</v>
      </c>
      <c r="R417" s="75" t="s">
        <v>21</v>
      </c>
      <c r="T417" s="75" t="s">
        <v>23</v>
      </c>
      <c r="X417" s="75" t="s">
        <v>27</v>
      </c>
      <c r="Y417" s="75" t="s">
        <v>50</v>
      </c>
      <c r="Z417" s="75" t="s">
        <v>111</v>
      </c>
      <c r="AA417" s="75" t="s">
        <v>112</v>
      </c>
      <c r="AB417" s="75" t="s">
        <v>53</v>
      </c>
      <c r="AC417" s="75" t="s">
        <v>1450</v>
      </c>
      <c r="AD417" s="75" t="s">
        <v>3501</v>
      </c>
      <c r="AE417" s="75" t="s">
        <v>574</v>
      </c>
      <c r="AF417" s="75" t="s">
        <v>57</v>
      </c>
      <c r="AG417" s="75" t="s">
        <v>384</v>
      </c>
      <c r="AH417" s="75" t="s">
        <v>53</v>
      </c>
      <c r="AI417" s="75" t="s">
        <v>3502</v>
      </c>
      <c r="AJ417" s="75"/>
    </row>
    <row r="418" spans="1:36" ht="12.75">
      <c r="A418" s="75" t="s">
        <v>3503</v>
      </c>
      <c r="B418" s="75" t="s">
        <v>3504</v>
      </c>
      <c r="C418" s="75" t="s">
        <v>3505</v>
      </c>
      <c r="D418" s="76" t="s">
        <v>3506</v>
      </c>
      <c r="E418" s="76" t="e">
        <f>VLOOKUP(A418,WileyPrintPrice,4,FALSE)</f>
        <v>#N/A</v>
      </c>
      <c r="F418" s="76">
        <f>VLOOKUP(A418,UsebyCode,4,FALSE)</f>
        <v>80</v>
      </c>
      <c r="G418" s="111" t="e">
        <f t="shared" si="28"/>
        <v>#N/A</v>
      </c>
      <c r="I418" s="75" t="s">
        <v>3507</v>
      </c>
      <c r="J418" s="75" t="s">
        <v>3508</v>
      </c>
      <c r="K418" s="75" t="s">
        <v>46</v>
      </c>
      <c r="L418" s="75" t="s">
        <v>1247</v>
      </c>
      <c r="M418" s="75" t="s">
        <v>48</v>
      </c>
      <c r="P418" s="75" t="s">
        <v>49</v>
      </c>
      <c r="Q418" s="75" t="s">
        <v>49</v>
      </c>
      <c r="R418" s="75" t="s">
        <v>21</v>
      </c>
      <c r="T418" s="75" t="s">
        <v>23</v>
      </c>
      <c r="X418" s="75" t="s">
        <v>27</v>
      </c>
      <c r="Y418" s="75" t="s">
        <v>50</v>
      </c>
      <c r="Z418" s="75" t="s">
        <v>869</v>
      </c>
      <c r="AA418" s="75" t="s">
        <v>210</v>
      </c>
      <c r="AB418" s="75" t="s">
        <v>86</v>
      </c>
      <c r="AC418" s="75" t="s">
        <v>908</v>
      </c>
      <c r="AD418" s="75" t="s">
        <v>55</v>
      </c>
      <c r="AE418" s="75" t="s">
        <v>56</v>
      </c>
      <c r="AF418" s="75" t="s">
        <v>57</v>
      </c>
      <c r="AG418" s="75" t="s">
        <v>1709</v>
      </c>
      <c r="AH418" s="75" t="s">
        <v>3509</v>
      </c>
      <c r="AI418" s="75" t="s">
        <v>3502</v>
      </c>
      <c r="AJ418" s="75" t="s">
        <v>3510</v>
      </c>
    </row>
    <row r="419" spans="1:36" ht="12.75">
      <c r="A419" s="75" t="s">
        <v>3511</v>
      </c>
      <c r="B419" s="75" t="s">
        <v>3512</v>
      </c>
      <c r="C419" s="75" t="s">
        <v>3513</v>
      </c>
      <c r="D419" s="76" t="s">
        <v>3514</v>
      </c>
      <c r="E419" s="76">
        <f>VLOOKUP(A419,WileyOnlinePrice,4,FALSE)</f>
        <v>695</v>
      </c>
      <c r="F419" s="76">
        <f>VLOOKUP(A419,UsebyCode,4,FALSE)</f>
        <v>103</v>
      </c>
      <c r="G419" s="111">
        <f t="shared" si="28"/>
        <v>6.7475728155339807</v>
      </c>
      <c r="I419" s="75" t="s">
        <v>3515</v>
      </c>
      <c r="J419" s="75" t="s">
        <v>3516</v>
      </c>
      <c r="K419" s="75" t="s">
        <v>46</v>
      </c>
      <c r="L419" s="75" t="s">
        <v>1247</v>
      </c>
      <c r="M419" s="75" t="s">
        <v>48</v>
      </c>
      <c r="P419" s="75" t="s">
        <v>108</v>
      </c>
      <c r="Q419" s="75" t="s">
        <v>49</v>
      </c>
      <c r="R419" s="75" t="s">
        <v>21</v>
      </c>
      <c r="T419" s="75" t="s">
        <v>23</v>
      </c>
      <c r="X419" s="75" t="s">
        <v>27</v>
      </c>
      <c r="Y419" s="75" t="s">
        <v>50</v>
      </c>
      <c r="Z419" s="75" t="s">
        <v>1019</v>
      </c>
      <c r="AA419" s="75" t="s">
        <v>247</v>
      </c>
      <c r="AB419" s="75" t="s">
        <v>53</v>
      </c>
      <c r="AC419" s="75" t="s">
        <v>1515</v>
      </c>
      <c r="AD419" s="75" t="s">
        <v>53</v>
      </c>
      <c r="AE419" s="75" t="s">
        <v>111</v>
      </c>
      <c r="AF419" s="75" t="s">
        <v>841</v>
      </c>
      <c r="AG419" s="75" t="s">
        <v>366</v>
      </c>
      <c r="AH419" s="75" t="s">
        <v>2751</v>
      </c>
      <c r="AI419" s="75" t="s">
        <v>1979</v>
      </c>
      <c r="AJ419" s="75" t="s">
        <v>3517</v>
      </c>
    </row>
    <row r="420" spans="1:36" ht="12.75">
      <c r="A420" s="75" t="s">
        <v>3518</v>
      </c>
      <c r="B420" s="75" t="s">
        <v>3519</v>
      </c>
      <c r="C420" s="75" t="s">
        <v>3520</v>
      </c>
      <c r="D420" s="76" t="s">
        <v>3521</v>
      </c>
      <c r="E420" s="76">
        <f>VLOOKUP(A420,WileyOnlinePrice,4,FALSE)</f>
        <v>1565</v>
      </c>
      <c r="F420" s="76">
        <f>VLOOKUP(A420,UsebyCode,4,FALSE)</f>
        <v>42</v>
      </c>
      <c r="G420" s="111">
        <f t="shared" si="28"/>
        <v>37.261904761904759</v>
      </c>
      <c r="I420" s="75" t="s">
        <v>3522</v>
      </c>
      <c r="J420" s="75" t="s">
        <v>3523</v>
      </c>
      <c r="K420" s="75" t="s">
        <v>46</v>
      </c>
      <c r="L420" s="75" t="s">
        <v>3524</v>
      </c>
      <c r="M420" s="75" t="s">
        <v>48</v>
      </c>
      <c r="P420" s="75" t="s">
        <v>49</v>
      </c>
      <c r="Q420" s="75" t="s">
        <v>49</v>
      </c>
      <c r="R420" s="75" t="s">
        <v>21</v>
      </c>
      <c r="T420" s="75" t="s">
        <v>23</v>
      </c>
      <c r="X420" s="75" t="s">
        <v>27</v>
      </c>
      <c r="Y420" s="75" t="s">
        <v>50</v>
      </c>
      <c r="Z420" s="75" t="s">
        <v>200</v>
      </c>
      <c r="AA420" s="75" t="s">
        <v>382</v>
      </c>
      <c r="AB420" s="75" t="s">
        <v>327</v>
      </c>
      <c r="AC420" s="75" t="s">
        <v>383</v>
      </c>
      <c r="AD420" s="75" t="s">
        <v>55</v>
      </c>
      <c r="AE420" s="75" t="s">
        <v>56</v>
      </c>
      <c r="AF420" s="75" t="s">
        <v>57</v>
      </c>
      <c r="AG420" s="75" t="s">
        <v>127</v>
      </c>
      <c r="AH420" s="75" t="s">
        <v>327</v>
      </c>
      <c r="AJ420" s="75" t="s">
        <v>3525</v>
      </c>
    </row>
    <row r="421" spans="1:36" ht="12.75">
      <c r="A421" s="75" t="s">
        <v>3526</v>
      </c>
      <c r="B421" s="75" t="s">
        <v>3527</v>
      </c>
      <c r="C421" s="75" t="s">
        <v>3528</v>
      </c>
      <c r="D421" s="76" t="s">
        <v>3529</v>
      </c>
      <c r="E421" s="76">
        <f>VLOOKUP(A421,WileyOnlinePrice,4,FALSE)</f>
        <v>1049</v>
      </c>
      <c r="F421" s="76">
        <f>VLOOKUP(A421,UsebyCode,4,FALSE)</f>
        <v>41</v>
      </c>
      <c r="G421" s="111">
        <f t="shared" si="28"/>
        <v>25.585365853658537</v>
      </c>
      <c r="I421" s="75" t="s">
        <v>3530</v>
      </c>
      <c r="J421" s="75" t="s">
        <v>3531</v>
      </c>
      <c r="K421" s="75" t="s">
        <v>46</v>
      </c>
      <c r="L421" s="75" t="s">
        <v>1247</v>
      </c>
      <c r="M421" s="75" t="s">
        <v>48</v>
      </c>
      <c r="P421" s="75" t="s">
        <v>49</v>
      </c>
      <c r="Q421" s="75" t="s">
        <v>49</v>
      </c>
      <c r="R421" s="75" t="s">
        <v>21</v>
      </c>
      <c r="T421" s="75" t="s">
        <v>23</v>
      </c>
      <c r="X421" s="75" t="s">
        <v>27</v>
      </c>
      <c r="Y421" s="75" t="s">
        <v>50</v>
      </c>
      <c r="Z421" s="75" t="s">
        <v>86</v>
      </c>
      <c r="AA421" s="75" t="s">
        <v>859</v>
      </c>
      <c r="AB421" s="75" t="s">
        <v>53</v>
      </c>
      <c r="AC421" s="75" t="s">
        <v>180</v>
      </c>
      <c r="AD421" s="75" t="s">
        <v>55</v>
      </c>
      <c r="AE421" s="75" t="s">
        <v>56</v>
      </c>
      <c r="AF421" s="75" t="s">
        <v>57</v>
      </c>
      <c r="AG421" s="75" t="s">
        <v>53</v>
      </c>
      <c r="AH421" s="75" t="s">
        <v>59</v>
      </c>
      <c r="AI421" s="75" t="s">
        <v>3532</v>
      </c>
      <c r="AJ421" s="75" t="s">
        <v>3533</v>
      </c>
    </row>
    <row r="422" spans="1:36" ht="25.5">
      <c r="A422" s="75" t="s">
        <v>3534</v>
      </c>
      <c r="B422" s="75" t="s">
        <v>3535</v>
      </c>
      <c r="C422" s="75" t="s">
        <v>3536</v>
      </c>
      <c r="D422" s="76" t="s">
        <v>3537</v>
      </c>
      <c r="E422" s="76" t="e">
        <f>VLOOKUP(A422,WileyPrintPrice,4,FALSE)</f>
        <v>#N/A</v>
      </c>
      <c r="F422" s="76">
        <f>VLOOKUP(A422,UsebyCode,4,FALSE)</f>
        <v>49</v>
      </c>
      <c r="G422" s="111" t="e">
        <f t="shared" si="28"/>
        <v>#N/A</v>
      </c>
      <c r="I422" s="75" t="s">
        <v>3538</v>
      </c>
      <c r="J422" s="75" t="s">
        <v>3539</v>
      </c>
      <c r="K422" s="75" t="s">
        <v>136</v>
      </c>
      <c r="L422" s="75" t="s">
        <v>3540</v>
      </c>
      <c r="M422" s="75" t="s">
        <v>48</v>
      </c>
      <c r="P422" s="75" t="s">
        <v>108</v>
      </c>
      <c r="Q422" s="75" t="s">
        <v>49</v>
      </c>
      <c r="R422" s="75" t="s">
        <v>21</v>
      </c>
      <c r="T422" s="75" t="s">
        <v>23</v>
      </c>
      <c r="X422" s="75" t="s">
        <v>27</v>
      </c>
      <c r="Y422" s="75" t="s">
        <v>50</v>
      </c>
      <c r="Z422" s="75" t="s">
        <v>111</v>
      </c>
      <c r="AA422" s="75" t="s">
        <v>112</v>
      </c>
      <c r="AB422" s="75" t="s">
        <v>53</v>
      </c>
      <c r="AC422" s="75" t="s">
        <v>1404</v>
      </c>
      <c r="AD422" s="75" t="s">
        <v>55</v>
      </c>
      <c r="AE422" s="75" t="s">
        <v>56</v>
      </c>
      <c r="AF422" s="75" t="s">
        <v>57</v>
      </c>
      <c r="AG422" s="75" t="s">
        <v>384</v>
      </c>
      <c r="AH422" s="75" t="s">
        <v>53</v>
      </c>
      <c r="AI422" s="75" t="s">
        <v>3541</v>
      </c>
      <c r="AJ422" s="75" t="s">
        <v>3542</v>
      </c>
    </row>
    <row r="423" spans="1:36" ht="12.75">
      <c r="A423" s="75" t="s">
        <v>3543</v>
      </c>
      <c r="B423" s="75" t="s">
        <v>3544</v>
      </c>
      <c r="C423" s="75" t="s">
        <v>3545</v>
      </c>
      <c r="D423" s="76" t="s">
        <v>3546</v>
      </c>
      <c r="E423" s="76">
        <f>VLOOKUP(A423,WileyOnlinePrice,4,FALSE)</f>
        <v>344</v>
      </c>
      <c r="F423" s="76">
        <f>VLOOKUP(A423,UsebyCode,4,FALSE)</f>
        <v>67</v>
      </c>
      <c r="G423" s="111">
        <f t="shared" si="28"/>
        <v>5.1343283582089549</v>
      </c>
      <c r="I423" s="75" t="s">
        <v>3547</v>
      </c>
      <c r="J423" s="75" t="s">
        <v>3548</v>
      </c>
      <c r="K423" s="75" t="s">
        <v>136</v>
      </c>
      <c r="L423" s="75" t="s">
        <v>3549</v>
      </c>
      <c r="M423" s="75" t="s">
        <v>48</v>
      </c>
      <c r="P423" s="75" t="s">
        <v>49</v>
      </c>
      <c r="Q423" s="75" t="s">
        <v>49</v>
      </c>
      <c r="R423" s="75" t="s">
        <v>21</v>
      </c>
      <c r="T423" s="75" t="s">
        <v>23</v>
      </c>
      <c r="X423" s="75" t="s">
        <v>27</v>
      </c>
      <c r="Y423" s="75" t="s">
        <v>50</v>
      </c>
      <c r="Z423" s="75" t="s">
        <v>727</v>
      </c>
      <c r="AA423" s="75" t="s">
        <v>2151</v>
      </c>
      <c r="AB423" s="75" t="s">
        <v>75</v>
      </c>
      <c r="AC423" s="75" t="s">
        <v>1386</v>
      </c>
      <c r="AD423" s="75" t="s">
        <v>55</v>
      </c>
      <c r="AE423" s="75" t="s">
        <v>56</v>
      </c>
      <c r="AF423" s="75" t="s">
        <v>57</v>
      </c>
      <c r="AG423" s="75" t="s">
        <v>627</v>
      </c>
      <c r="AH423" s="75" t="s">
        <v>53</v>
      </c>
      <c r="AI423" s="75" t="s">
        <v>3550</v>
      </c>
      <c r="AJ423" s="75"/>
    </row>
    <row r="424" spans="1:36" ht="12.75">
      <c r="A424" s="75" t="s">
        <v>3551</v>
      </c>
      <c r="B424" s="75" t="s">
        <v>3552</v>
      </c>
      <c r="C424" s="75" t="s">
        <v>3553</v>
      </c>
      <c r="D424" s="76" t="s">
        <v>3554</v>
      </c>
      <c r="E424" s="76">
        <f>VLOOKUP(A424,WileyOnlinePrice,4,FALSE)</f>
        <v>15789</v>
      </c>
      <c r="F424" s="76">
        <f>VLOOKUP(A424,UsebyCode,4,FALSE)</f>
        <v>17</v>
      </c>
      <c r="G424" s="111">
        <f t="shared" si="28"/>
        <v>928.76470588235293</v>
      </c>
      <c r="I424" s="75" t="s">
        <v>3555</v>
      </c>
      <c r="J424" s="75" t="s">
        <v>3556</v>
      </c>
      <c r="K424" s="75" t="s">
        <v>333</v>
      </c>
      <c r="L424" s="75" t="s">
        <v>3557</v>
      </c>
      <c r="M424" s="75" t="s">
        <v>48</v>
      </c>
      <c r="P424" s="75" t="s">
        <v>49</v>
      </c>
      <c r="Q424" s="75" t="s">
        <v>49</v>
      </c>
      <c r="R424" s="75" t="s">
        <v>21</v>
      </c>
      <c r="S424" s="75" t="s">
        <v>22</v>
      </c>
      <c r="X424" s="75" t="s">
        <v>27</v>
      </c>
      <c r="Y424" s="75" t="s">
        <v>50</v>
      </c>
      <c r="Z424" s="75" t="s">
        <v>3558</v>
      </c>
      <c r="AA424" s="75" t="s">
        <v>3559</v>
      </c>
      <c r="AB424" s="75" t="s">
        <v>111</v>
      </c>
      <c r="AC424" s="75" t="s">
        <v>796</v>
      </c>
      <c r="AD424" s="75" t="s">
        <v>3560</v>
      </c>
      <c r="AE424" s="75" t="s">
        <v>56</v>
      </c>
      <c r="AF424" s="75" t="s">
        <v>57</v>
      </c>
      <c r="AG424" s="75" t="s">
        <v>2224</v>
      </c>
      <c r="AH424" s="75" t="s">
        <v>75</v>
      </c>
      <c r="AJ424" s="75" t="s">
        <v>3561</v>
      </c>
    </row>
    <row r="425" spans="1:36" ht="12.75">
      <c r="A425" s="75">
        <v>2049</v>
      </c>
      <c r="B425" s="75" t="s">
        <v>3562</v>
      </c>
      <c r="C425" s="75" t="s">
        <v>3563</v>
      </c>
      <c r="D425" s="76" t="s">
        <v>3564</v>
      </c>
      <c r="E425" s="76" t="e">
        <f>VLOOKUP(A425,WileyPrintPrice,4,FALSE)</f>
        <v>#N/A</v>
      </c>
      <c r="F425" s="76">
        <f>VLOOKUP(A425,UsebyCode,4,FALSE)</f>
        <v>207</v>
      </c>
      <c r="G425" s="111" t="e">
        <f t="shared" si="28"/>
        <v>#N/A</v>
      </c>
      <c r="I425" s="75" t="s">
        <v>3565</v>
      </c>
      <c r="J425" s="75" t="s">
        <v>3566</v>
      </c>
      <c r="K425" s="75" t="s">
        <v>426</v>
      </c>
      <c r="L425" s="75" t="s">
        <v>2838</v>
      </c>
      <c r="M425" s="75" t="s">
        <v>70</v>
      </c>
      <c r="N425" s="67" t="s">
        <v>71</v>
      </c>
      <c r="O425" s="67" t="s">
        <v>49</v>
      </c>
      <c r="P425" s="75" t="s">
        <v>49</v>
      </c>
      <c r="Q425" s="75" t="s">
        <v>49</v>
      </c>
      <c r="R425" s="75" t="s">
        <v>21</v>
      </c>
      <c r="S425" s="75" t="s">
        <v>22</v>
      </c>
      <c r="X425" s="75" t="s">
        <v>27</v>
      </c>
      <c r="Y425" s="75" t="s">
        <v>381</v>
      </c>
      <c r="Z425" s="75" t="s">
        <v>123</v>
      </c>
      <c r="AA425" s="75" t="s">
        <v>382</v>
      </c>
      <c r="AB425" s="75" t="s">
        <v>170</v>
      </c>
      <c r="AC425" s="75" t="s">
        <v>383</v>
      </c>
      <c r="AD425" s="75" t="s">
        <v>55</v>
      </c>
      <c r="AE425" s="75" t="s">
        <v>56</v>
      </c>
      <c r="AF425" s="75" t="s">
        <v>50</v>
      </c>
      <c r="AG425" s="75" t="s">
        <v>200</v>
      </c>
      <c r="AH425" s="75" t="s">
        <v>99</v>
      </c>
      <c r="AJ425" s="75" t="s">
        <v>3567</v>
      </c>
    </row>
    <row r="426" spans="1:36" ht="12.75">
      <c r="A426" s="75" t="s">
        <v>3568</v>
      </c>
      <c r="B426" s="75" t="s">
        <v>3569</v>
      </c>
      <c r="C426" s="75" t="s">
        <v>3570</v>
      </c>
      <c r="D426" s="76" t="s">
        <v>3571</v>
      </c>
      <c r="E426" s="76">
        <f>VLOOKUP(A426,WileyOnlinePrice,4,FALSE)</f>
        <v>29523</v>
      </c>
      <c r="F426" s="76">
        <f>VLOOKUP(A426,UsebyCode,4,FALSE)</f>
        <v>6</v>
      </c>
      <c r="G426" s="111">
        <f t="shared" si="28"/>
        <v>4920.5</v>
      </c>
      <c r="I426" s="75" t="s">
        <v>3572</v>
      </c>
      <c r="J426" s="75" t="s">
        <v>3573</v>
      </c>
      <c r="K426" s="75" t="s">
        <v>333</v>
      </c>
      <c r="L426" s="75" t="s">
        <v>3574</v>
      </c>
      <c r="M426" s="75" t="s">
        <v>48</v>
      </c>
      <c r="P426" s="75" t="s">
        <v>49</v>
      </c>
      <c r="Q426" s="75" t="s">
        <v>49</v>
      </c>
      <c r="R426" s="75" t="s">
        <v>21</v>
      </c>
      <c r="S426" s="75" t="s">
        <v>22</v>
      </c>
      <c r="X426" s="75" t="s">
        <v>27</v>
      </c>
      <c r="Y426" s="75" t="s">
        <v>50</v>
      </c>
      <c r="Z426" s="75" t="s">
        <v>1584</v>
      </c>
      <c r="AA426" s="75" t="s">
        <v>2596</v>
      </c>
      <c r="AB426" s="75" t="s">
        <v>170</v>
      </c>
      <c r="AC426" s="75" t="s">
        <v>678</v>
      </c>
      <c r="AD426" s="75" t="s">
        <v>55</v>
      </c>
      <c r="AE426" s="75" t="s">
        <v>56</v>
      </c>
      <c r="AF426" s="75" t="s">
        <v>57</v>
      </c>
      <c r="AG426" s="75" t="s">
        <v>1587</v>
      </c>
      <c r="AH426" s="75" t="s">
        <v>170</v>
      </c>
      <c r="AJ426" s="75" t="s">
        <v>3575</v>
      </c>
    </row>
    <row r="427" spans="1:36" ht="12.75">
      <c r="A427" s="75">
        <v>2027</v>
      </c>
      <c r="B427" s="75" t="s">
        <v>3576</v>
      </c>
      <c r="C427" s="75" t="s">
        <v>3577</v>
      </c>
      <c r="D427" s="76" t="s">
        <v>3578</v>
      </c>
      <c r="E427" s="76" t="e">
        <f>VLOOKUP(A427,WileyPrintPrice,4,FALSE)</f>
        <v>#N/A</v>
      </c>
      <c r="F427" s="76">
        <f>VLOOKUP(A427,UsebyCode,4,FALSE)</f>
        <v>505</v>
      </c>
      <c r="G427" s="111" t="e">
        <f t="shared" si="28"/>
        <v>#N/A</v>
      </c>
      <c r="I427" s="75" t="s">
        <v>3579</v>
      </c>
      <c r="J427" s="75" t="s">
        <v>3580</v>
      </c>
      <c r="K427" s="75" t="s">
        <v>426</v>
      </c>
      <c r="L427" s="75" t="s">
        <v>2290</v>
      </c>
      <c r="M427" s="75" t="s">
        <v>48</v>
      </c>
      <c r="P427" s="75" t="s">
        <v>49</v>
      </c>
      <c r="Q427" s="75" t="s">
        <v>49</v>
      </c>
      <c r="R427" s="75" t="s">
        <v>21</v>
      </c>
      <c r="S427" s="75" t="s">
        <v>22</v>
      </c>
      <c r="X427" s="75" t="s">
        <v>27</v>
      </c>
      <c r="Y427" s="75" t="s">
        <v>317</v>
      </c>
      <c r="Z427" s="75" t="s">
        <v>564</v>
      </c>
      <c r="AA427" s="75" t="s">
        <v>126</v>
      </c>
      <c r="AB427" s="75" t="s">
        <v>308</v>
      </c>
      <c r="AC427" s="75" t="s">
        <v>678</v>
      </c>
      <c r="AD427" s="75" t="s">
        <v>55</v>
      </c>
      <c r="AE427" s="75" t="s">
        <v>56</v>
      </c>
      <c r="AF427" s="75" t="s">
        <v>381</v>
      </c>
      <c r="AG427" s="75" t="s">
        <v>758</v>
      </c>
      <c r="AH427" s="75" t="s">
        <v>99</v>
      </c>
      <c r="AJ427" s="75" t="s">
        <v>3581</v>
      </c>
    </row>
    <row r="428" spans="1:36" ht="12.75">
      <c r="A428" s="75">
        <v>2327</v>
      </c>
      <c r="B428" s="75" t="s">
        <v>3582</v>
      </c>
      <c r="C428" s="75" t="s">
        <v>3583</v>
      </c>
      <c r="D428" s="76" t="s">
        <v>3584</v>
      </c>
      <c r="E428" s="76" t="e">
        <f>VLOOKUP(A428,WileyPrintPrice,4,FALSE)</f>
        <v>#N/A</v>
      </c>
      <c r="F428" s="76">
        <f>VLOOKUP(A428,UsebyCode,4,FALSE)</f>
        <v>372</v>
      </c>
      <c r="G428" s="111" t="e">
        <f t="shared" si="28"/>
        <v>#N/A</v>
      </c>
      <c r="H428" s="75" t="s">
        <v>322</v>
      </c>
      <c r="I428" s="75" t="s">
        <v>3585</v>
      </c>
      <c r="J428" s="75" t="s">
        <v>3586</v>
      </c>
      <c r="K428" s="75" t="s">
        <v>280</v>
      </c>
      <c r="L428" s="75" t="s">
        <v>1675</v>
      </c>
      <c r="M428" s="75" t="s">
        <v>70</v>
      </c>
      <c r="N428" s="67" t="s">
        <v>3587</v>
      </c>
      <c r="O428" s="67" t="s">
        <v>49</v>
      </c>
      <c r="P428" s="75" t="s">
        <v>49</v>
      </c>
      <c r="Q428" s="75" t="s">
        <v>49</v>
      </c>
      <c r="R428" s="67" t="s">
        <v>21</v>
      </c>
      <c r="S428" s="67" t="s">
        <v>22</v>
      </c>
      <c r="V428" s="75"/>
      <c r="X428" s="67" t="s">
        <v>27</v>
      </c>
      <c r="Y428" s="75" t="s">
        <v>138</v>
      </c>
      <c r="Z428" s="75" t="s">
        <v>56</v>
      </c>
      <c r="AA428" s="75" t="s">
        <v>564</v>
      </c>
      <c r="AB428" s="75" t="s">
        <v>170</v>
      </c>
      <c r="AI428" s="75" t="s">
        <v>3588</v>
      </c>
      <c r="AJ428" s="75" t="s">
        <v>3589</v>
      </c>
    </row>
    <row r="429" spans="1:36" ht="12.75">
      <c r="A429" s="75" t="s">
        <v>3590</v>
      </c>
      <c r="B429" s="75" t="s">
        <v>3591</v>
      </c>
      <c r="C429" s="75" t="s">
        <v>3592</v>
      </c>
      <c r="D429" s="76" t="s">
        <v>3593</v>
      </c>
      <c r="E429" s="76">
        <f>VLOOKUP(A429,WileyOnlinePrice,4,FALSE)</f>
        <v>1179</v>
      </c>
      <c r="F429" s="76">
        <f>VLOOKUP(A429,UsebyCode,4,FALSE)</f>
        <v>8</v>
      </c>
      <c r="G429" s="111">
        <f t="shared" si="28"/>
        <v>147.375</v>
      </c>
      <c r="I429" s="75" t="s">
        <v>3594</v>
      </c>
      <c r="J429" s="75" t="s">
        <v>3595</v>
      </c>
      <c r="K429" s="75" t="s">
        <v>68</v>
      </c>
      <c r="L429" s="75" t="s">
        <v>69</v>
      </c>
      <c r="M429" s="75" t="s">
        <v>48</v>
      </c>
      <c r="P429" s="75" t="s">
        <v>49</v>
      </c>
      <c r="Q429" s="75" t="s">
        <v>49</v>
      </c>
      <c r="R429" s="75" t="s">
        <v>21</v>
      </c>
      <c r="S429" s="75" t="s">
        <v>22</v>
      </c>
      <c r="U429" s="75" t="s">
        <v>24</v>
      </c>
      <c r="X429" s="75" t="s">
        <v>27</v>
      </c>
      <c r="Y429" s="75" t="s">
        <v>50</v>
      </c>
      <c r="Z429" s="75" t="s">
        <v>200</v>
      </c>
      <c r="AA429" s="75" t="s">
        <v>382</v>
      </c>
      <c r="AB429" s="75" t="s">
        <v>365</v>
      </c>
      <c r="AC429" s="75" t="s">
        <v>1107</v>
      </c>
      <c r="AD429" s="75" t="s">
        <v>55</v>
      </c>
      <c r="AE429" s="75" t="s">
        <v>56</v>
      </c>
      <c r="AF429" s="75" t="s">
        <v>57</v>
      </c>
      <c r="AG429" s="75" t="s">
        <v>127</v>
      </c>
      <c r="AH429" s="75" t="s">
        <v>53</v>
      </c>
      <c r="AI429" s="75" t="s">
        <v>3596</v>
      </c>
      <c r="AJ429" s="75" t="s">
        <v>3154</v>
      </c>
    </row>
    <row r="430" spans="1:36" ht="12.75">
      <c r="A430" s="75" t="s">
        <v>3597</v>
      </c>
      <c r="B430" s="75" t="s">
        <v>3598</v>
      </c>
      <c r="C430" s="75" t="s">
        <v>3599</v>
      </c>
      <c r="D430" s="76" t="s">
        <v>3600</v>
      </c>
      <c r="E430" s="76">
        <f>VLOOKUP(A430,WileyOnlinePrice,4,FALSE)</f>
        <v>1309</v>
      </c>
      <c r="F430" s="76">
        <f>VLOOKUP(A430,UsebyCode,4,FALSE)</f>
        <v>95</v>
      </c>
      <c r="G430" s="111">
        <f t="shared" si="28"/>
        <v>13.778947368421052</v>
      </c>
      <c r="I430" s="75" t="s">
        <v>3601</v>
      </c>
      <c r="J430" s="75" t="s">
        <v>3602</v>
      </c>
      <c r="K430" s="75" t="s">
        <v>46</v>
      </c>
      <c r="L430" s="75" t="s">
        <v>3603</v>
      </c>
      <c r="M430" s="75" t="s">
        <v>48</v>
      </c>
      <c r="P430" s="75" t="s">
        <v>49</v>
      </c>
      <c r="Q430" s="75" t="s">
        <v>49</v>
      </c>
      <c r="R430" s="75" t="s">
        <v>21</v>
      </c>
      <c r="T430" s="75" t="s">
        <v>23</v>
      </c>
      <c r="X430" s="75" t="s">
        <v>27</v>
      </c>
      <c r="Y430" s="75" t="s">
        <v>757</v>
      </c>
      <c r="Z430" s="75" t="s">
        <v>859</v>
      </c>
      <c r="AA430" s="75" t="s">
        <v>627</v>
      </c>
      <c r="AB430" s="75" t="s">
        <v>53</v>
      </c>
      <c r="AC430" s="75" t="s">
        <v>171</v>
      </c>
      <c r="AD430" s="75" t="s">
        <v>2324</v>
      </c>
      <c r="AE430" s="75" t="s">
        <v>1477</v>
      </c>
      <c r="AF430" s="75" t="s">
        <v>138</v>
      </c>
      <c r="AG430" s="75" t="s">
        <v>859</v>
      </c>
      <c r="AH430" s="75" t="s">
        <v>53</v>
      </c>
      <c r="AJ430" s="75"/>
    </row>
    <row r="431" spans="1:36" ht="12.75">
      <c r="A431" s="67" t="s">
        <v>3604</v>
      </c>
      <c r="C431" s="67" t="s">
        <v>3605</v>
      </c>
      <c r="D431" s="68" t="s">
        <v>3606</v>
      </c>
      <c r="E431" s="76" t="e">
        <f>VLOOKUP(A431,WileyPrintPrice,4,FALSE)</f>
        <v>#N/A</v>
      </c>
      <c r="F431" s="76" t="e">
        <f>VLOOKUP(A431,UsebyCode,4,FALSE)</f>
        <v>#N/A</v>
      </c>
      <c r="G431" s="111" t="e">
        <f t="shared" si="28"/>
        <v>#N/A</v>
      </c>
      <c r="I431" s="67" t="s">
        <v>2789</v>
      </c>
      <c r="J431" s="67" t="s">
        <v>2789</v>
      </c>
      <c r="K431" s="67" t="s">
        <v>2789</v>
      </c>
      <c r="L431" s="67" t="s">
        <v>2789</v>
      </c>
      <c r="M431" s="67" t="s">
        <v>70</v>
      </c>
      <c r="N431" s="67" t="s">
        <v>2790</v>
      </c>
      <c r="P431" s="67" t="s">
        <v>2789</v>
      </c>
      <c r="Q431" s="67" t="s">
        <v>49</v>
      </c>
      <c r="V431" s="67" t="s">
        <v>109</v>
      </c>
      <c r="AJ431" s="75"/>
    </row>
    <row r="432" spans="1:36" ht="12.75">
      <c r="A432" s="75">
        <v>2198</v>
      </c>
      <c r="B432" s="75" t="s">
        <v>3607</v>
      </c>
      <c r="C432" s="75" t="s">
        <v>3608</v>
      </c>
      <c r="D432" s="76" t="s">
        <v>3609</v>
      </c>
      <c r="E432" s="76" t="e">
        <f>VLOOKUP(A432,WileyPrintPrice,4,FALSE)</f>
        <v>#N/A</v>
      </c>
      <c r="F432" s="76">
        <f>VLOOKUP(A432,UsebyCode,4,FALSE)</f>
        <v>213</v>
      </c>
      <c r="G432" s="111" t="e">
        <f t="shared" si="28"/>
        <v>#N/A</v>
      </c>
      <c r="H432" s="75" t="s">
        <v>322</v>
      </c>
      <c r="I432" s="75" t="s">
        <v>3610</v>
      </c>
      <c r="J432" s="75" t="s">
        <v>3611</v>
      </c>
      <c r="K432" s="75" t="s">
        <v>426</v>
      </c>
      <c r="L432" s="75" t="s">
        <v>539</v>
      </c>
      <c r="M432" s="75" t="s">
        <v>70</v>
      </c>
      <c r="N432" s="67" t="s">
        <v>71</v>
      </c>
      <c r="O432" s="67" t="s">
        <v>49</v>
      </c>
      <c r="P432" s="75" t="s">
        <v>49</v>
      </c>
      <c r="Q432" s="75" t="s">
        <v>49</v>
      </c>
      <c r="V432" s="75" t="s">
        <v>109</v>
      </c>
      <c r="Y432" s="75" t="s">
        <v>406</v>
      </c>
      <c r="Z432" s="75" t="s">
        <v>56</v>
      </c>
      <c r="AA432" s="75" t="s">
        <v>365</v>
      </c>
      <c r="AB432" s="75" t="s">
        <v>170</v>
      </c>
      <c r="AJ432" s="75" t="s">
        <v>3612</v>
      </c>
    </row>
    <row r="433" spans="1:36" ht="12.75">
      <c r="A433" s="75">
        <v>2129</v>
      </c>
      <c r="B433" s="75" t="s">
        <v>3613</v>
      </c>
      <c r="C433" s="75" t="s">
        <v>3614</v>
      </c>
      <c r="D433" s="76" t="s">
        <v>3615</v>
      </c>
      <c r="E433" s="76" t="e">
        <f>VLOOKUP(A433,WileyPrintPrice,4,FALSE)</f>
        <v>#N/A</v>
      </c>
      <c r="F433" s="76">
        <f>VLOOKUP(A433,UsebyCode,4,FALSE)</f>
        <v>133</v>
      </c>
      <c r="G433" s="111" t="e">
        <f t="shared" si="28"/>
        <v>#N/A</v>
      </c>
      <c r="I433" s="75" t="s">
        <v>3616</v>
      </c>
      <c r="J433" s="75" t="s">
        <v>3617</v>
      </c>
      <c r="K433" s="75" t="s">
        <v>280</v>
      </c>
      <c r="L433" s="75" t="s">
        <v>1774</v>
      </c>
      <c r="M433" s="75" t="s">
        <v>70</v>
      </c>
      <c r="N433" s="67" t="s">
        <v>71</v>
      </c>
      <c r="O433" s="67" t="s">
        <v>49</v>
      </c>
      <c r="P433" s="75" t="s">
        <v>49</v>
      </c>
      <c r="Q433" s="75" t="s">
        <v>49</v>
      </c>
      <c r="R433" s="75" t="s">
        <v>21</v>
      </c>
      <c r="S433" s="75" t="s">
        <v>22</v>
      </c>
      <c r="X433" s="75" t="s">
        <v>27</v>
      </c>
      <c r="Y433" s="75" t="s">
        <v>757</v>
      </c>
      <c r="Z433" s="75" t="s">
        <v>56</v>
      </c>
      <c r="AA433" s="75" t="s">
        <v>758</v>
      </c>
      <c r="AB433" s="75" t="s">
        <v>170</v>
      </c>
      <c r="AJ433" s="75" t="s">
        <v>3618</v>
      </c>
    </row>
    <row r="434" spans="1:36" ht="12.75">
      <c r="A434" s="75" t="s">
        <v>3619</v>
      </c>
      <c r="B434" s="75" t="s">
        <v>3620</v>
      </c>
      <c r="C434" s="75" t="s">
        <v>3621</v>
      </c>
      <c r="D434" s="76" t="s">
        <v>3622</v>
      </c>
      <c r="E434" s="76">
        <f>VLOOKUP(A434,WileyOnlinePrice,4,FALSE)</f>
        <v>4049</v>
      </c>
      <c r="F434" s="76">
        <f>VLOOKUP(A434,UsebyCode,4,FALSE)</f>
        <v>6</v>
      </c>
      <c r="G434" s="111">
        <f t="shared" si="28"/>
        <v>674.83333333333337</v>
      </c>
      <c r="I434" s="75" t="s">
        <v>3623</v>
      </c>
      <c r="J434" s="75" t="s">
        <v>3624</v>
      </c>
      <c r="K434" s="75" t="s">
        <v>136</v>
      </c>
      <c r="L434" s="75" t="s">
        <v>2161</v>
      </c>
      <c r="M434" s="75" t="s">
        <v>48</v>
      </c>
      <c r="P434" s="75" t="s">
        <v>108</v>
      </c>
      <c r="Q434" s="75" t="s">
        <v>49</v>
      </c>
      <c r="R434" s="75" t="s">
        <v>21</v>
      </c>
      <c r="T434" s="75" t="s">
        <v>23</v>
      </c>
      <c r="X434" s="75" t="s">
        <v>27</v>
      </c>
      <c r="Y434" s="75" t="s">
        <v>804</v>
      </c>
      <c r="Z434" s="75" t="s">
        <v>574</v>
      </c>
      <c r="AA434" s="75" t="s">
        <v>1477</v>
      </c>
      <c r="AB434" s="75" t="s">
        <v>170</v>
      </c>
      <c r="AJ434" s="75"/>
    </row>
    <row r="435" spans="1:36" ht="12.75">
      <c r="A435" s="75" t="s">
        <v>3625</v>
      </c>
      <c r="B435" s="75" t="s">
        <v>3626</v>
      </c>
      <c r="C435" s="75" t="s">
        <v>3627</v>
      </c>
      <c r="D435" s="76" t="s">
        <v>3628</v>
      </c>
      <c r="E435" s="76">
        <f>VLOOKUP(A435,WileyPrintPrice,4,FALSE)</f>
        <v>208</v>
      </c>
      <c r="F435" s="76" t="e">
        <f>VLOOKUP(A435,UsebyCode,4,FALSE)</f>
        <v>#N/A</v>
      </c>
      <c r="G435" s="111" t="e">
        <f t="shared" si="28"/>
        <v>#N/A</v>
      </c>
      <c r="I435" s="75" t="s">
        <v>3629</v>
      </c>
      <c r="J435" s="75" t="s">
        <v>3630</v>
      </c>
      <c r="K435" s="75" t="s">
        <v>68</v>
      </c>
      <c r="L435" s="75" t="s">
        <v>2656</v>
      </c>
      <c r="M435" s="75" t="s">
        <v>48</v>
      </c>
      <c r="P435" s="75" t="s">
        <v>108</v>
      </c>
      <c r="Q435" s="75" t="s">
        <v>108</v>
      </c>
      <c r="V435" s="75" t="s">
        <v>109</v>
      </c>
      <c r="Y435" s="75" t="s">
        <v>2587</v>
      </c>
      <c r="Z435" s="75" t="s">
        <v>53</v>
      </c>
      <c r="AA435" s="75" t="s">
        <v>715</v>
      </c>
      <c r="AB435" s="75" t="s">
        <v>170</v>
      </c>
      <c r="AI435" s="75" t="s">
        <v>3631</v>
      </c>
      <c r="AJ435" s="75"/>
    </row>
    <row r="436" spans="1:36" ht="12.75">
      <c r="A436" s="75" t="s">
        <v>3632</v>
      </c>
      <c r="B436" s="75" t="s">
        <v>3633</v>
      </c>
      <c r="C436" s="75" t="s">
        <v>3634</v>
      </c>
      <c r="D436" s="76" t="s">
        <v>3635</v>
      </c>
      <c r="E436" s="76">
        <f>VLOOKUP(A436,WileyOnlinePrice,4,FALSE)</f>
        <v>4112</v>
      </c>
      <c r="F436" s="76">
        <f>VLOOKUP(A436,UsebyCode,4,FALSE)</f>
        <v>700</v>
      </c>
      <c r="G436" s="111">
        <f t="shared" si="28"/>
        <v>5.8742857142857146</v>
      </c>
      <c r="I436" s="75" t="s">
        <v>3636</v>
      </c>
      <c r="J436" s="75" t="s">
        <v>3637</v>
      </c>
      <c r="K436" s="75" t="s">
        <v>280</v>
      </c>
      <c r="L436" s="75" t="s">
        <v>522</v>
      </c>
      <c r="M436" s="75" t="s">
        <v>48</v>
      </c>
      <c r="P436" s="75" t="s">
        <v>49</v>
      </c>
      <c r="Q436" s="75" t="s">
        <v>49</v>
      </c>
      <c r="R436" s="75" t="s">
        <v>21</v>
      </c>
      <c r="S436" s="75" t="s">
        <v>22</v>
      </c>
      <c r="X436" s="75" t="s">
        <v>27</v>
      </c>
      <c r="Y436" s="75" t="s">
        <v>50</v>
      </c>
      <c r="Z436" s="75" t="s">
        <v>3638</v>
      </c>
      <c r="AA436" s="75" t="s">
        <v>3639</v>
      </c>
      <c r="AB436" s="75" t="s">
        <v>170</v>
      </c>
      <c r="AC436" s="75" t="s">
        <v>1143</v>
      </c>
      <c r="AD436" s="75" t="s">
        <v>55</v>
      </c>
      <c r="AE436" s="75" t="s">
        <v>56</v>
      </c>
      <c r="AF436" s="75" t="s">
        <v>57</v>
      </c>
      <c r="AG436" s="75" t="s">
        <v>737</v>
      </c>
      <c r="AH436" s="75" t="s">
        <v>327</v>
      </c>
      <c r="AI436" s="75" t="s">
        <v>3640</v>
      </c>
      <c r="AJ436" s="75" t="s">
        <v>3641</v>
      </c>
    </row>
    <row r="437" spans="1:36" ht="12.75">
      <c r="A437" s="75" t="s">
        <v>3642</v>
      </c>
      <c r="B437" s="75" t="s">
        <v>3643</v>
      </c>
      <c r="C437" s="75" t="s">
        <v>3644</v>
      </c>
      <c r="D437" s="76" t="s">
        <v>3645</v>
      </c>
      <c r="E437" s="76">
        <f>VLOOKUP(A437,WileyOnlinePrice,4,FALSE)</f>
        <v>683</v>
      </c>
      <c r="F437" s="76">
        <f>VLOOKUP(A437,UsebyCode,4,FALSE)</f>
        <v>50</v>
      </c>
      <c r="G437" s="111">
        <f t="shared" si="28"/>
        <v>13.66</v>
      </c>
      <c r="I437" s="75" t="s">
        <v>3646</v>
      </c>
      <c r="J437" s="75" t="s">
        <v>3647</v>
      </c>
      <c r="K437" s="75" t="s">
        <v>280</v>
      </c>
      <c r="L437" s="75" t="s">
        <v>522</v>
      </c>
      <c r="M437" s="75" t="s">
        <v>70</v>
      </c>
      <c r="N437" s="67" t="s">
        <v>71</v>
      </c>
      <c r="O437" s="67" t="s">
        <v>49</v>
      </c>
      <c r="P437" s="75" t="s">
        <v>49</v>
      </c>
      <c r="Q437" s="75" t="s">
        <v>49</v>
      </c>
      <c r="R437" s="75" t="s">
        <v>21</v>
      </c>
      <c r="S437" s="75" t="s">
        <v>22</v>
      </c>
      <c r="X437" s="75" t="s">
        <v>27</v>
      </c>
      <c r="Y437" s="75" t="s">
        <v>98</v>
      </c>
      <c r="Z437" s="75" t="s">
        <v>58</v>
      </c>
      <c r="AA437" s="75" t="s">
        <v>1505</v>
      </c>
      <c r="AB437" s="75" t="s">
        <v>75</v>
      </c>
      <c r="AI437" s="75" t="s">
        <v>3648</v>
      </c>
      <c r="AJ437" s="75" t="s">
        <v>3649</v>
      </c>
    </row>
    <row r="438" spans="1:36" ht="12.75">
      <c r="A438" s="75" t="s">
        <v>3650</v>
      </c>
      <c r="B438" s="75" t="s">
        <v>3651</v>
      </c>
      <c r="C438" s="75" t="s">
        <v>3652</v>
      </c>
      <c r="D438" s="76" t="s">
        <v>3653</v>
      </c>
      <c r="E438" s="76">
        <f>VLOOKUP(A438,WileyOnlinePrice,4,FALSE)</f>
        <v>1023</v>
      </c>
      <c r="F438" s="76">
        <f>VLOOKUP(A438,UsebyCode,4,FALSE)</f>
        <v>65</v>
      </c>
      <c r="G438" s="111">
        <f t="shared" si="28"/>
        <v>15.738461538461538</v>
      </c>
      <c r="I438" s="75" t="s">
        <v>3654</v>
      </c>
      <c r="J438" s="75" t="s">
        <v>3655</v>
      </c>
      <c r="K438" s="75" t="s">
        <v>280</v>
      </c>
      <c r="L438" s="75" t="s">
        <v>522</v>
      </c>
      <c r="M438" s="75" t="s">
        <v>70</v>
      </c>
      <c r="N438" s="67" t="s">
        <v>71</v>
      </c>
      <c r="O438" s="67" t="s">
        <v>49</v>
      </c>
      <c r="P438" s="75" t="s">
        <v>49</v>
      </c>
      <c r="Q438" s="75" t="s">
        <v>49</v>
      </c>
      <c r="R438" s="75" t="s">
        <v>21</v>
      </c>
      <c r="S438" s="75" t="s">
        <v>22</v>
      </c>
      <c r="X438" s="75" t="s">
        <v>27</v>
      </c>
      <c r="Y438" s="75" t="s">
        <v>726</v>
      </c>
      <c r="Z438" s="75" t="s">
        <v>75</v>
      </c>
      <c r="AA438" s="75" t="s">
        <v>500</v>
      </c>
      <c r="AB438" s="75" t="s">
        <v>53</v>
      </c>
      <c r="AI438" s="75" t="s">
        <v>3656</v>
      </c>
      <c r="AJ438" s="75" t="s">
        <v>3657</v>
      </c>
    </row>
    <row r="439" spans="1:36" ht="25.5">
      <c r="A439" s="75" t="s">
        <v>3658</v>
      </c>
      <c r="B439" s="75" t="s">
        <v>3659</v>
      </c>
      <c r="C439" s="75" t="s">
        <v>3660</v>
      </c>
      <c r="D439" s="76" t="s">
        <v>3661</v>
      </c>
      <c r="E439" s="76">
        <f>VLOOKUP(A439,WileyOnlinePrice,4,FALSE)</f>
        <v>1892</v>
      </c>
      <c r="F439" s="76">
        <f>VLOOKUP(A439,UsebyCode,4,FALSE)</f>
        <v>132</v>
      </c>
      <c r="G439" s="111">
        <f t="shared" si="28"/>
        <v>14.333333333333334</v>
      </c>
      <c r="I439" s="75" t="s">
        <v>3662</v>
      </c>
      <c r="J439" s="75" t="s">
        <v>3663</v>
      </c>
      <c r="K439" s="75" t="s">
        <v>280</v>
      </c>
      <c r="L439" s="75" t="s">
        <v>2870</v>
      </c>
      <c r="M439" s="75" t="s">
        <v>70</v>
      </c>
      <c r="N439" s="67" t="s">
        <v>71</v>
      </c>
      <c r="O439" s="67" t="s">
        <v>49</v>
      </c>
      <c r="P439" s="75" t="s">
        <v>49</v>
      </c>
      <c r="Q439" s="75" t="s">
        <v>49</v>
      </c>
      <c r="R439" s="75" t="s">
        <v>21</v>
      </c>
      <c r="S439" s="75" t="s">
        <v>22</v>
      </c>
      <c r="U439" s="75" t="s">
        <v>24</v>
      </c>
      <c r="X439" s="75" t="s">
        <v>27</v>
      </c>
      <c r="Y439" s="75" t="s">
        <v>57</v>
      </c>
      <c r="Z439" s="75" t="s">
        <v>859</v>
      </c>
      <c r="AA439" s="75" t="s">
        <v>689</v>
      </c>
      <c r="AB439" s="75" t="s">
        <v>123</v>
      </c>
      <c r="AC439" s="75" t="s">
        <v>87</v>
      </c>
      <c r="AD439" s="75" t="s">
        <v>55</v>
      </c>
      <c r="AE439" s="75" t="s">
        <v>56</v>
      </c>
      <c r="AF439" s="75" t="s">
        <v>503</v>
      </c>
      <c r="AG439" s="75" t="s">
        <v>72</v>
      </c>
      <c r="AH439" s="75" t="s">
        <v>53</v>
      </c>
      <c r="AI439" s="75" t="s">
        <v>3664</v>
      </c>
      <c r="AJ439" s="75" t="s">
        <v>3665</v>
      </c>
    </row>
    <row r="440" spans="1:36" ht="12.75">
      <c r="A440" s="75" t="s">
        <v>3666</v>
      </c>
      <c r="B440" s="75" t="s">
        <v>3667</v>
      </c>
      <c r="C440" s="75" t="s">
        <v>3668</v>
      </c>
      <c r="D440" s="76" t="s">
        <v>3669</v>
      </c>
      <c r="E440" s="76">
        <f>VLOOKUP(A440,WileyPrintPrice,4,FALSE)</f>
        <v>6919</v>
      </c>
      <c r="F440" s="76">
        <f>VLOOKUP(A440,UsebyCode,4,FALSE)</f>
        <v>2494</v>
      </c>
      <c r="G440" s="111">
        <f t="shared" si="28"/>
        <v>2.7742582197273458</v>
      </c>
      <c r="I440" s="75" t="s">
        <v>3670</v>
      </c>
      <c r="J440" s="75" t="s">
        <v>3671</v>
      </c>
      <c r="K440" s="75" t="s">
        <v>280</v>
      </c>
      <c r="L440" s="75" t="s">
        <v>3672</v>
      </c>
      <c r="M440" s="75" t="s">
        <v>48</v>
      </c>
      <c r="P440" s="75" t="s">
        <v>49</v>
      </c>
      <c r="Q440" s="75" t="s">
        <v>49</v>
      </c>
      <c r="R440" s="75" t="s">
        <v>21</v>
      </c>
      <c r="S440" s="75" t="s">
        <v>22</v>
      </c>
      <c r="X440" s="75" t="s">
        <v>27</v>
      </c>
      <c r="Y440" s="75" t="s">
        <v>317</v>
      </c>
      <c r="Z440" s="75" t="s">
        <v>56</v>
      </c>
      <c r="AA440" s="75" t="s">
        <v>358</v>
      </c>
      <c r="AB440" s="75" t="s">
        <v>170</v>
      </c>
      <c r="AI440" s="75" t="s">
        <v>3673</v>
      </c>
      <c r="AJ440" s="75" t="s">
        <v>3674</v>
      </c>
    </row>
    <row r="441" spans="1:36" ht="12.75">
      <c r="A441" s="75" t="s">
        <v>3675</v>
      </c>
      <c r="C441" s="75" t="s">
        <v>3676</v>
      </c>
      <c r="D441" s="76" t="s">
        <v>3677</v>
      </c>
      <c r="E441" s="76" t="e">
        <f>VLOOKUP(A441,WileyPrintPrice,4,FALSE)</f>
        <v>#N/A</v>
      </c>
      <c r="F441" s="76">
        <f>VLOOKUP(A441,UsebyCode,4,FALSE)</f>
        <v>462</v>
      </c>
      <c r="G441" s="111" t="e">
        <f t="shared" si="28"/>
        <v>#N/A</v>
      </c>
      <c r="I441" s="75" t="s">
        <v>3678</v>
      </c>
      <c r="J441" s="75" t="s">
        <v>3679</v>
      </c>
      <c r="K441" s="75" t="s">
        <v>280</v>
      </c>
      <c r="L441" s="75" t="s">
        <v>3672</v>
      </c>
      <c r="M441" s="75" t="s">
        <v>70</v>
      </c>
      <c r="N441" s="67" t="s">
        <v>71</v>
      </c>
      <c r="P441" s="75" t="s">
        <v>49</v>
      </c>
      <c r="Q441" s="75" t="s">
        <v>49</v>
      </c>
      <c r="R441" s="75" t="s">
        <v>21</v>
      </c>
      <c r="S441" s="75" t="s">
        <v>22</v>
      </c>
      <c r="X441" s="75" t="s">
        <v>27</v>
      </c>
      <c r="Y441" s="75" t="s">
        <v>1066</v>
      </c>
      <c r="Z441" s="75" t="s">
        <v>56</v>
      </c>
      <c r="AA441" s="75" t="s">
        <v>574</v>
      </c>
      <c r="AB441" s="75" t="s">
        <v>75</v>
      </c>
      <c r="AI441" s="75" t="s">
        <v>3673</v>
      </c>
      <c r="AJ441" s="75" t="s">
        <v>3680</v>
      </c>
    </row>
    <row r="442" spans="1:36" ht="12.75">
      <c r="A442" s="75" t="s">
        <v>3681</v>
      </c>
      <c r="B442" s="75" t="s">
        <v>3682</v>
      </c>
      <c r="C442" s="75" t="s">
        <v>3683</v>
      </c>
      <c r="D442" s="76" t="s">
        <v>3684</v>
      </c>
      <c r="E442" s="76">
        <f>VLOOKUP(A442,WileyOnlinePrice,4,FALSE)</f>
        <v>1222</v>
      </c>
      <c r="F442" s="76">
        <f>VLOOKUP(A442,UsebyCode,4,FALSE)</f>
        <v>2</v>
      </c>
      <c r="G442" s="111">
        <f t="shared" si="28"/>
        <v>611</v>
      </c>
      <c r="I442" s="75" t="s">
        <v>3685</v>
      </c>
      <c r="J442" s="75" t="s">
        <v>3686</v>
      </c>
      <c r="K442" s="75" t="s">
        <v>136</v>
      </c>
      <c r="L442" s="75" t="s">
        <v>464</v>
      </c>
      <c r="M442" s="75" t="s">
        <v>48</v>
      </c>
      <c r="P442" s="75" t="s">
        <v>49</v>
      </c>
      <c r="Q442" s="75" t="s">
        <v>49</v>
      </c>
      <c r="R442" s="75" t="s">
        <v>21</v>
      </c>
      <c r="T442" s="75" t="s">
        <v>23</v>
      </c>
      <c r="X442" s="75" t="s">
        <v>27</v>
      </c>
      <c r="Y442" s="75" t="s">
        <v>57</v>
      </c>
      <c r="Z442" s="75" t="s">
        <v>75</v>
      </c>
      <c r="AA442" s="75" t="s">
        <v>366</v>
      </c>
      <c r="AB442" s="75" t="s">
        <v>75</v>
      </c>
      <c r="AC442" s="75" t="s">
        <v>1107</v>
      </c>
      <c r="AD442" s="75" t="s">
        <v>55</v>
      </c>
      <c r="AE442" s="75" t="s">
        <v>56</v>
      </c>
      <c r="AF442" s="75" t="s">
        <v>503</v>
      </c>
      <c r="AG442" s="75" t="s">
        <v>86</v>
      </c>
      <c r="AH442" s="75" t="s">
        <v>75</v>
      </c>
      <c r="AI442" s="75" t="s">
        <v>2143</v>
      </c>
      <c r="AJ442" s="75" t="s">
        <v>163</v>
      </c>
    </row>
    <row r="443" spans="1:36" ht="25.5">
      <c r="A443" s="75" t="s">
        <v>3687</v>
      </c>
      <c r="B443" s="75" t="s">
        <v>3688</v>
      </c>
      <c r="C443" s="75" t="s">
        <v>3689</v>
      </c>
      <c r="D443" s="76" t="s">
        <v>3690</v>
      </c>
      <c r="E443" s="76">
        <f>VLOOKUP(A443,WileyOnlinePrice,4,FALSE)</f>
        <v>1268</v>
      </c>
      <c r="F443" s="76">
        <f>VLOOKUP(A443,UsebyCode,4,FALSE)</f>
        <v>43</v>
      </c>
      <c r="G443" s="111">
        <f t="shared" si="28"/>
        <v>29.488372093023255</v>
      </c>
      <c r="I443" s="75" t="s">
        <v>3691</v>
      </c>
      <c r="J443" s="75" t="s">
        <v>3692</v>
      </c>
      <c r="K443" s="75" t="s">
        <v>333</v>
      </c>
      <c r="L443" s="75" t="s">
        <v>3693</v>
      </c>
      <c r="M443" s="75" t="s">
        <v>48</v>
      </c>
      <c r="P443" s="75" t="s">
        <v>49</v>
      </c>
      <c r="Q443" s="75" t="s">
        <v>49</v>
      </c>
      <c r="R443" s="75" t="s">
        <v>21</v>
      </c>
      <c r="S443" s="75" t="s">
        <v>22</v>
      </c>
      <c r="X443" s="75" t="s">
        <v>27</v>
      </c>
      <c r="Y443" s="75" t="s">
        <v>138</v>
      </c>
      <c r="Z443" s="75" t="s">
        <v>758</v>
      </c>
      <c r="AA443" s="75" t="s">
        <v>112</v>
      </c>
      <c r="AB443" s="75" t="s">
        <v>75</v>
      </c>
      <c r="AC443" s="75" t="s">
        <v>1404</v>
      </c>
      <c r="AD443" s="75" t="s">
        <v>55</v>
      </c>
      <c r="AE443" s="75" t="s">
        <v>56</v>
      </c>
      <c r="AF443" s="75" t="s">
        <v>317</v>
      </c>
      <c r="AG443" s="75" t="s">
        <v>99</v>
      </c>
      <c r="AH443" s="75" t="s">
        <v>53</v>
      </c>
      <c r="AI443" s="75" t="s">
        <v>544</v>
      </c>
      <c r="AJ443" s="75" t="s">
        <v>3694</v>
      </c>
    </row>
    <row r="444" spans="1:36" ht="12.75">
      <c r="A444" s="75" t="s">
        <v>3695</v>
      </c>
      <c r="B444" s="75" t="s">
        <v>3696</v>
      </c>
      <c r="C444" s="75" t="s">
        <v>3697</v>
      </c>
      <c r="D444" s="76" t="s">
        <v>3698</v>
      </c>
      <c r="E444" s="76">
        <f>VLOOKUP(A444,WileyOnlinePrice,4,FALSE)</f>
        <v>1717</v>
      </c>
      <c r="F444" s="76">
        <f>VLOOKUP(A444,UsebyCode,4,FALSE)</f>
        <v>8</v>
      </c>
      <c r="G444" s="111">
        <f t="shared" si="28"/>
        <v>214.625</v>
      </c>
      <c r="I444" s="75" t="s">
        <v>3699</v>
      </c>
      <c r="J444" s="75" t="s">
        <v>3700</v>
      </c>
      <c r="K444" s="75" t="s">
        <v>148</v>
      </c>
      <c r="L444" s="75" t="s">
        <v>3701</v>
      </c>
      <c r="M444" s="75" t="s">
        <v>48</v>
      </c>
      <c r="P444" s="75" t="s">
        <v>49</v>
      </c>
      <c r="Q444" s="75" t="s">
        <v>49</v>
      </c>
      <c r="R444" s="75" t="s">
        <v>21</v>
      </c>
      <c r="T444" s="75" t="s">
        <v>23</v>
      </c>
      <c r="X444" s="75" t="s">
        <v>27</v>
      </c>
      <c r="Y444" s="75" t="s">
        <v>138</v>
      </c>
      <c r="Z444" s="75" t="s">
        <v>200</v>
      </c>
      <c r="AA444" s="75" t="s">
        <v>366</v>
      </c>
      <c r="AB444" s="75" t="s">
        <v>53</v>
      </c>
      <c r="AC444" s="75" t="s">
        <v>1107</v>
      </c>
      <c r="AD444" s="75" t="s">
        <v>55</v>
      </c>
      <c r="AE444" s="75" t="s">
        <v>56</v>
      </c>
      <c r="AF444" s="75" t="s">
        <v>317</v>
      </c>
      <c r="AG444" s="75" t="s">
        <v>200</v>
      </c>
      <c r="AH444" s="75" t="s">
        <v>125</v>
      </c>
      <c r="AJ444" s="75"/>
    </row>
    <row r="445" spans="1:36" ht="12.75">
      <c r="A445" s="75" t="s">
        <v>3702</v>
      </c>
      <c r="B445" s="75" t="s">
        <v>3703</v>
      </c>
      <c r="C445" s="75" t="s">
        <v>3704</v>
      </c>
      <c r="D445" s="76" t="s">
        <v>3705</v>
      </c>
      <c r="E445" s="76">
        <f>VLOOKUP(A445,WileyOnlinePrice,4,FALSE)</f>
        <v>1984</v>
      </c>
      <c r="F445" s="76">
        <f>VLOOKUP(A445,UsebyCode,4,FALSE)</f>
        <v>2</v>
      </c>
      <c r="G445" s="111">
        <f t="shared" si="28"/>
        <v>992</v>
      </c>
      <c r="I445" s="75" t="s">
        <v>3706</v>
      </c>
      <c r="J445" s="75" t="s">
        <v>3707</v>
      </c>
      <c r="K445" s="75" t="s">
        <v>426</v>
      </c>
      <c r="L445" s="75" t="s">
        <v>3708</v>
      </c>
      <c r="M445" s="75" t="s">
        <v>48</v>
      </c>
      <c r="P445" s="75" t="s">
        <v>49</v>
      </c>
      <c r="Q445" s="75" t="s">
        <v>49</v>
      </c>
      <c r="R445" s="75" t="s">
        <v>21</v>
      </c>
      <c r="S445" s="75" t="s">
        <v>22</v>
      </c>
      <c r="X445" s="75" t="s">
        <v>27</v>
      </c>
      <c r="Y445" s="75" t="s">
        <v>57</v>
      </c>
      <c r="Z445" s="75" t="s">
        <v>574</v>
      </c>
      <c r="AA445" s="75" t="s">
        <v>465</v>
      </c>
      <c r="AB445" s="75" t="s">
        <v>170</v>
      </c>
      <c r="AC445" s="75" t="s">
        <v>1628</v>
      </c>
      <c r="AD445" s="75" t="s">
        <v>55</v>
      </c>
      <c r="AE445" s="75" t="s">
        <v>56</v>
      </c>
      <c r="AF445" s="75" t="s">
        <v>503</v>
      </c>
      <c r="AG445" s="75" t="s">
        <v>123</v>
      </c>
      <c r="AH445" s="75" t="s">
        <v>53</v>
      </c>
      <c r="AJ445" s="75" t="s">
        <v>3709</v>
      </c>
    </row>
    <row r="446" spans="1:36" ht="12.75">
      <c r="A446" s="75" t="s">
        <v>3710</v>
      </c>
      <c r="B446" s="75" t="s">
        <v>3711</v>
      </c>
      <c r="C446" s="75" t="s">
        <v>3712</v>
      </c>
      <c r="D446" s="76" t="s">
        <v>3713</v>
      </c>
      <c r="E446" s="76" t="e">
        <f>VLOOKUP(A446,WileyPrintPrice,4,FALSE)</f>
        <v>#N/A</v>
      </c>
      <c r="F446" s="76">
        <f>VLOOKUP(A446,UsebyCode,4,FALSE)</f>
        <v>654</v>
      </c>
      <c r="G446" s="111" t="e">
        <f t="shared" si="28"/>
        <v>#N/A</v>
      </c>
      <c r="I446" s="75" t="s">
        <v>3714</v>
      </c>
      <c r="J446" s="75" t="s">
        <v>3715</v>
      </c>
      <c r="K446" s="75" t="s">
        <v>148</v>
      </c>
      <c r="L446" s="75" t="s">
        <v>3716</v>
      </c>
      <c r="M446" s="75" t="s">
        <v>70</v>
      </c>
      <c r="N446" s="67" t="s">
        <v>71</v>
      </c>
      <c r="O446" s="67" t="s">
        <v>49</v>
      </c>
      <c r="P446" s="75" t="s">
        <v>49</v>
      </c>
      <c r="Q446" s="75" t="s">
        <v>49</v>
      </c>
      <c r="R446" s="75" t="s">
        <v>21</v>
      </c>
      <c r="S446" s="75" t="s">
        <v>22</v>
      </c>
      <c r="X446" s="75" t="s">
        <v>27</v>
      </c>
      <c r="Y446" s="75" t="s">
        <v>50</v>
      </c>
      <c r="Z446" s="75" t="s">
        <v>111</v>
      </c>
      <c r="AA446" s="75" t="s">
        <v>112</v>
      </c>
      <c r="AB446" s="75" t="s">
        <v>170</v>
      </c>
      <c r="AC446" s="75" t="s">
        <v>1404</v>
      </c>
      <c r="AD446" s="75" t="s">
        <v>55</v>
      </c>
      <c r="AE446" s="75" t="s">
        <v>56</v>
      </c>
      <c r="AF446" s="75" t="s">
        <v>57</v>
      </c>
      <c r="AG446" s="75" t="s">
        <v>384</v>
      </c>
      <c r="AH446" s="75" t="s">
        <v>170</v>
      </c>
      <c r="AI446" s="75" t="s">
        <v>3717</v>
      </c>
      <c r="AJ446" s="75" t="s">
        <v>3718</v>
      </c>
    </row>
    <row r="447" spans="1:36" ht="12.75">
      <c r="A447" s="75" t="s">
        <v>3719</v>
      </c>
      <c r="B447" s="75" t="s">
        <v>3720</v>
      </c>
      <c r="C447" s="75" t="s">
        <v>3721</v>
      </c>
      <c r="D447" s="76" t="s">
        <v>3722</v>
      </c>
      <c r="E447" s="76">
        <f t="shared" ref="E447:E464" si="31">VLOOKUP(A447,WileyOnlinePrice,4,FALSE)</f>
        <v>3007</v>
      </c>
      <c r="F447" s="76">
        <f>VLOOKUP(A447,UsebyCode,4,FALSE)</f>
        <v>88</v>
      </c>
      <c r="G447" s="111">
        <f t="shared" si="28"/>
        <v>34.170454545454547</v>
      </c>
      <c r="I447" s="75" t="s">
        <v>3723</v>
      </c>
      <c r="J447" s="75" t="s">
        <v>3724</v>
      </c>
      <c r="K447" s="75" t="s">
        <v>1413</v>
      </c>
      <c r="L447" s="75" t="s">
        <v>3725</v>
      </c>
      <c r="M447" s="75" t="s">
        <v>70</v>
      </c>
      <c r="N447" s="67" t="s">
        <v>71</v>
      </c>
      <c r="P447" s="75" t="s">
        <v>49</v>
      </c>
      <c r="Q447" s="75" t="s">
        <v>49</v>
      </c>
      <c r="R447" s="75" t="s">
        <v>21</v>
      </c>
      <c r="S447" s="75" t="s">
        <v>22</v>
      </c>
      <c r="X447" s="75" t="s">
        <v>27</v>
      </c>
      <c r="Y447" s="75" t="s">
        <v>57</v>
      </c>
      <c r="Z447" s="75" t="s">
        <v>365</v>
      </c>
      <c r="AA447" s="75" t="s">
        <v>974</v>
      </c>
      <c r="AB447" s="75" t="s">
        <v>127</v>
      </c>
      <c r="AC447" s="75" t="s">
        <v>975</v>
      </c>
      <c r="AD447" s="75" t="s">
        <v>55</v>
      </c>
      <c r="AE447" s="75" t="s">
        <v>56</v>
      </c>
      <c r="AF447" s="75" t="s">
        <v>503</v>
      </c>
      <c r="AG447" s="75" t="s">
        <v>75</v>
      </c>
      <c r="AH447" s="75" t="s">
        <v>75</v>
      </c>
      <c r="AI447" s="75" t="s">
        <v>3726</v>
      </c>
      <c r="AJ447" s="75" t="s">
        <v>3727</v>
      </c>
    </row>
    <row r="448" spans="1:36" ht="12.75">
      <c r="A448" s="75" t="s">
        <v>3728</v>
      </c>
      <c r="B448" s="75" t="s">
        <v>3729</v>
      </c>
      <c r="C448" s="75" t="s">
        <v>3730</v>
      </c>
      <c r="D448" s="76" t="s">
        <v>3731</v>
      </c>
      <c r="E448" s="76">
        <f t="shared" si="31"/>
        <v>2327</v>
      </c>
      <c r="F448" s="76">
        <f>VLOOKUP(A448,UsebyCode,4,FALSE)</f>
        <v>1921</v>
      </c>
      <c r="G448" s="111">
        <f t="shared" si="28"/>
        <v>1.211348256116606</v>
      </c>
      <c r="I448" s="75" t="s">
        <v>3732</v>
      </c>
      <c r="J448" s="75" t="s">
        <v>3733</v>
      </c>
      <c r="K448" s="75" t="s">
        <v>68</v>
      </c>
      <c r="L448" s="75" t="s">
        <v>209</v>
      </c>
      <c r="M448" s="75" t="s">
        <v>48</v>
      </c>
      <c r="P448" s="75" t="s">
        <v>49</v>
      </c>
      <c r="Q448" s="75" t="s">
        <v>49</v>
      </c>
      <c r="R448" s="75" t="s">
        <v>21</v>
      </c>
      <c r="S448" s="75" t="s">
        <v>22</v>
      </c>
      <c r="U448" s="75" t="s">
        <v>24</v>
      </c>
      <c r="X448" s="75" t="s">
        <v>27</v>
      </c>
      <c r="Y448" s="75" t="s">
        <v>50</v>
      </c>
      <c r="Z448" s="75" t="s">
        <v>112</v>
      </c>
      <c r="AA448" s="75" t="s">
        <v>689</v>
      </c>
      <c r="AB448" s="75" t="s">
        <v>170</v>
      </c>
      <c r="AC448" s="75" t="s">
        <v>3734</v>
      </c>
      <c r="AD448" s="75" t="s">
        <v>608</v>
      </c>
      <c r="AE448" s="75" t="s">
        <v>56</v>
      </c>
      <c r="AF448" s="75" t="s">
        <v>57</v>
      </c>
      <c r="AG448" s="75" t="s">
        <v>84</v>
      </c>
      <c r="AH448" s="75" t="s">
        <v>170</v>
      </c>
      <c r="AI448" s="75" t="s">
        <v>3735</v>
      </c>
      <c r="AJ448" s="75" t="s">
        <v>3736</v>
      </c>
    </row>
    <row r="449" spans="1:36" ht="12.75">
      <c r="A449" s="75" t="s">
        <v>3737</v>
      </c>
      <c r="C449" s="75" t="s">
        <v>3738</v>
      </c>
      <c r="D449" s="76" t="s">
        <v>3739</v>
      </c>
      <c r="E449" s="76">
        <f t="shared" si="31"/>
        <v>978</v>
      </c>
      <c r="F449" s="76">
        <f>VLOOKUP(A449,UsebyCode,4,FALSE)</f>
        <v>18</v>
      </c>
      <c r="G449" s="111">
        <f t="shared" si="28"/>
        <v>54.333333333333336</v>
      </c>
      <c r="I449" s="75" t="s">
        <v>3740</v>
      </c>
      <c r="J449" s="75" t="s">
        <v>3741</v>
      </c>
      <c r="K449" s="75" t="s">
        <v>68</v>
      </c>
      <c r="L449" s="75" t="s">
        <v>209</v>
      </c>
      <c r="M449" s="75" t="s">
        <v>70</v>
      </c>
      <c r="N449" s="67" t="s">
        <v>71</v>
      </c>
      <c r="P449" s="75" t="s">
        <v>108</v>
      </c>
      <c r="Q449" s="75" t="s">
        <v>49</v>
      </c>
      <c r="R449" s="67" t="s">
        <v>21</v>
      </c>
      <c r="S449" s="67" t="s">
        <v>22</v>
      </c>
      <c r="U449" s="67" t="s">
        <v>24</v>
      </c>
      <c r="V449" s="75"/>
      <c r="X449" s="67" t="s">
        <v>27</v>
      </c>
      <c r="Y449" s="75" t="s">
        <v>110</v>
      </c>
      <c r="Z449" s="75" t="s">
        <v>111</v>
      </c>
      <c r="AA449" s="75" t="s">
        <v>358</v>
      </c>
      <c r="AB449" s="75" t="s">
        <v>75</v>
      </c>
      <c r="AI449" s="75" t="s">
        <v>3735</v>
      </c>
      <c r="AJ449" s="75" t="s">
        <v>3742</v>
      </c>
    </row>
    <row r="450" spans="1:36" ht="12.75">
      <c r="A450" s="75" t="s">
        <v>3743</v>
      </c>
      <c r="B450" s="75" t="s">
        <v>3744</v>
      </c>
      <c r="C450" s="75" t="s">
        <v>3745</v>
      </c>
      <c r="D450" s="76" t="s">
        <v>3746</v>
      </c>
      <c r="E450" s="76">
        <f t="shared" si="31"/>
        <v>1583</v>
      </c>
      <c r="F450" s="76">
        <f>VLOOKUP(A450,UsebyCode,4,FALSE)</f>
        <v>83</v>
      </c>
      <c r="G450" s="111">
        <f t="shared" si="28"/>
        <v>19.072289156626507</v>
      </c>
      <c r="I450" s="75" t="s">
        <v>3747</v>
      </c>
      <c r="J450" s="75" t="s">
        <v>3748</v>
      </c>
      <c r="K450" s="75" t="s">
        <v>280</v>
      </c>
      <c r="L450" s="75" t="s">
        <v>634</v>
      </c>
      <c r="M450" s="75" t="s">
        <v>48</v>
      </c>
      <c r="P450" s="75" t="s">
        <v>49</v>
      </c>
      <c r="Q450" s="75" t="s">
        <v>49</v>
      </c>
      <c r="R450" s="75" t="s">
        <v>21</v>
      </c>
      <c r="S450" s="75" t="s">
        <v>22</v>
      </c>
      <c r="X450" s="75" t="s">
        <v>27</v>
      </c>
      <c r="Y450" s="75" t="s">
        <v>50</v>
      </c>
      <c r="Z450" s="75" t="s">
        <v>859</v>
      </c>
      <c r="AA450" s="75" t="s">
        <v>1505</v>
      </c>
      <c r="AB450" s="75" t="s">
        <v>327</v>
      </c>
      <c r="AC450" s="75" t="s">
        <v>1717</v>
      </c>
      <c r="AD450" s="75" t="s">
        <v>55</v>
      </c>
      <c r="AE450" s="75" t="s">
        <v>56</v>
      </c>
      <c r="AF450" s="75" t="s">
        <v>57</v>
      </c>
      <c r="AG450" s="75" t="s">
        <v>72</v>
      </c>
      <c r="AH450" s="75" t="s">
        <v>1180</v>
      </c>
      <c r="AI450" s="75" t="s">
        <v>3749</v>
      </c>
      <c r="AJ450" s="75"/>
    </row>
    <row r="451" spans="1:36" ht="12.75">
      <c r="A451" s="75" t="s">
        <v>3750</v>
      </c>
      <c r="B451" s="75" t="s">
        <v>3751</v>
      </c>
      <c r="C451" s="75" t="s">
        <v>3752</v>
      </c>
      <c r="D451" s="76" t="s">
        <v>3753</v>
      </c>
      <c r="E451" s="76">
        <f t="shared" si="31"/>
        <v>824</v>
      </c>
      <c r="F451" s="76">
        <f>VLOOKUP(A451,UsebyCode,4,FALSE)</f>
        <v>1614</v>
      </c>
      <c r="G451" s="111">
        <f t="shared" si="28"/>
        <v>0.51053283767038415</v>
      </c>
      <c r="I451" s="75" t="s">
        <v>3754</v>
      </c>
      <c r="J451" s="75" t="s">
        <v>3755</v>
      </c>
      <c r="K451" s="75" t="s">
        <v>1558</v>
      </c>
      <c r="L451" s="75" t="s">
        <v>3756</v>
      </c>
      <c r="M451" s="75" t="s">
        <v>48</v>
      </c>
      <c r="P451" s="75" t="s">
        <v>49</v>
      </c>
      <c r="Q451" s="75" t="s">
        <v>49</v>
      </c>
      <c r="R451" s="75" t="s">
        <v>21</v>
      </c>
      <c r="S451" s="75" t="s">
        <v>22</v>
      </c>
      <c r="X451" s="75" t="s">
        <v>27</v>
      </c>
      <c r="Y451" s="75" t="s">
        <v>50</v>
      </c>
      <c r="Z451" s="75" t="s">
        <v>200</v>
      </c>
      <c r="AA451" s="75" t="s">
        <v>382</v>
      </c>
      <c r="AB451" s="75" t="s">
        <v>170</v>
      </c>
      <c r="AC451" s="75" t="s">
        <v>383</v>
      </c>
      <c r="AD451" s="75" t="s">
        <v>55</v>
      </c>
      <c r="AE451" s="75" t="s">
        <v>56</v>
      </c>
      <c r="AF451" s="75" t="s">
        <v>57</v>
      </c>
      <c r="AG451" s="75" t="s">
        <v>365</v>
      </c>
      <c r="AH451" s="75" t="s">
        <v>53</v>
      </c>
      <c r="AI451" s="75" t="s">
        <v>3757</v>
      </c>
      <c r="AJ451" s="75" t="s">
        <v>3758</v>
      </c>
    </row>
    <row r="452" spans="1:36" ht="12.75">
      <c r="A452" s="75" t="s">
        <v>3759</v>
      </c>
      <c r="B452" s="75" t="s">
        <v>3760</v>
      </c>
      <c r="C452" s="75" t="s">
        <v>3761</v>
      </c>
      <c r="D452" s="76" t="s">
        <v>3762</v>
      </c>
      <c r="E452" s="76">
        <f t="shared" si="31"/>
        <v>966</v>
      </c>
      <c r="F452" s="76">
        <f>VLOOKUP(A452,UsebyCode,4,FALSE)</f>
        <v>3833</v>
      </c>
      <c r="G452" s="111">
        <f t="shared" si="28"/>
        <v>0.25202191494912601</v>
      </c>
      <c r="I452" s="75" t="s">
        <v>3763</v>
      </c>
      <c r="J452" s="75" t="s">
        <v>3764</v>
      </c>
      <c r="K452" s="75" t="s">
        <v>1558</v>
      </c>
      <c r="L452" s="75" t="s">
        <v>3756</v>
      </c>
      <c r="M452" s="75" t="s">
        <v>48</v>
      </c>
      <c r="P452" s="75" t="s">
        <v>49</v>
      </c>
      <c r="Q452" s="75" t="s">
        <v>49</v>
      </c>
      <c r="R452" s="75" t="s">
        <v>21</v>
      </c>
      <c r="S452" s="75" t="s">
        <v>22</v>
      </c>
      <c r="X452" s="75" t="s">
        <v>27</v>
      </c>
      <c r="Y452" s="75" t="s">
        <v>50</v>
      </c>
      <c r="Z452" s="75" t="s">
        <v>366</v>
      </c>
      <c r="AA452" s="75" t="s">
        <v>586</v>
      </c>
      <c r="AB452" s="75" t="s">
        <v>75</v>
      </c>
      <c r="AC452" s="75" t="s">
        <v>152</v>
      </c>
      <c r="AD452" s="75" t="s">
        <v>55</v>
      </c>
      <c r="AE452" s="75" t="s">
        <v>56</v>
      </c>
      <c r="AF452" s="75" t="s">
        <v>57</v>
      </c>
      <c r="AG452" s="75" t="s">
        <v>679</v>
      </c>
      <c r="AH452" s="75" t="s">
        <v>75</v>
      </c>
      <c r="AI452" s="75" t="s">
        <v>3765</v>
      </c>
      <c r="AJ452" s="75" t="s">
        <v>3766</v>
      </c>
    </row>
    <row r="453" spans="1:36" ht="12.75">
      <c r="A453" s="75" t="s">
        <v>3767</v>
      </c>
      <c r="B453" s="75" t="s">
        <v>3768</v>
      </c>
      <c r="C453" s="75" t="s">
        <v>3769</v>
      </c>
      <c r="D453" s="76" t="s">
        <v>3770</v>
      </c>
      <c r="E453" s="76">
        <f t="shared" si="31"/>
        <v>340</v>
      </c>
      <c r="F453" s="76" t="e">
        <f>VLOOKUP(A453,UsebyCode,4,FALSE)</f>
        <v>#N/A</v>
      </c>
      <c r="G453" s="111" t="e">
        <f t="shared" si="28"/>
        <v>#N/A</v>
      </c>
      <c r="I453" s="75" t="s">
        <v>3771</v>
      </c>
      <c r="J453" s="75" t="s">
        <v>3772</v>
      </c>
      <c r="K453" s="75" t="s">
        <v>785</v>
      </c>
      <c r="L453" s="75" t="s">
        <v>1684</v>
      </c>
      <c r="M453" s="75" t="s">
        <v>48</v>
      </c>
      <c r="N453" s="67" t="s">
        <v>3420</v>
      </c>
      <c r="P453" s="75" t="s">
        <v>49</v>
      </c>
      <c r="Q453" s="75" t="s">
        <v>49</v>
      </c>
      <c r="R453" s="67" t="s">
        <v>21</v>
      </c>
      <c r="T453" s="67" t="s">
        <v>23</v>
      </c>
      <c r="V453" s="75"/>
      <c r="Y453" s="75" t="s">
        <v>50</v>
      </c>
      <c r="Z453" s="75" t="s">
        <v>99</v>
      </c>
      <c r="AA453" s="75" t="s">
        <v>121</v>
      </c>
      <c r="AB453" s="75" t="s">
        <v>75</v>
      </c>
      <c r="AI453" s="75" t="s">
        <v>3773</v>
      </c>
      <c r="AJ453" s="75"/>
    </row>
    <row r="454" spans="1:36" ht="12.75">
      <c r="A454" s="75" t="s">
        <v>3774</v>
      </c>
      <c r="B454" s="75" t="s">
        <v>3775</v>
      </c>
      <c r="C454" s="75" t="s">
        <v>3776</v>
      </c>
      <c r="D454" s="76" t="s">
        <v>3777</v>
      </c>
      <c r="E454" s="76">
        <f t="shared" si="31"/>
        <v>3588</v>
      </c>
      <c r="F454" s="76">
        <f>VLOOKUP(A454,UsebyCode,4,FALSE)</f>
        <v>0</v>
      </c>
      <c r="G454" s="111" t="e">
        <f t="shared" si="28"/>
        <v>#DIV/0!</v>
      </c>
      <c r="I454" s="75" t="s">
        <v>3778</v>
      </c>
      <c r="J454" s="75" t="s">
        <v>3779</v>
      </c>
      <c r="K454" s="75" t="s">
        <v>280</v>
      </c>
      <c r="L454" s="75" t="s">
        <v>3780</v>
      </c>
      <c r="M454" s="75" t="s">
        <v>48</v>
      </c>
      <c r="P454" s="75" t="s">
        <v>49</v>
      </c>
      <c r="Q454" s="75" t="s">
        <v>49</v>
      </c>
      <c r="R454" s="75" t="s">
        <v>21</v>
      </c>
      <c r="S454" s="75" t="s">
        <v>22</v>
      </c>
      <c r="X454" s="75" t="s">
        <v>27</v>
      </c>
      <c r="Y454" s="75" t="s">
        <v>50</v>
      </c>
      <c r="Z454" s="75" t="s">
        <v>1724</v>
      </c>
      <c r="AA454" s="75" t="s">
        <v>2216</v>
      </c>
      <c r="AB454" s="75" t="s">
        <v>170</v>
      </c>
      <c r="AC454" s="75" t="s">
        <v>1515</v>
      </c>
      <c r="AD454" s="75" t="s">
        <v>55</v>
      </c>
      <c r="AE454" s="75" t="s">
        <v>56</v>
      </c>
      <c r="AF454" s="75" t="s">
        <v>57</v>
      </c>
      <c r="AG454" s="75" t="s">
        <v>2596</v>
      </c>
      <c r="AH454" s="75" t="s">
        <v>127</v>
      </c>
      <c r="AJ454" s="75" t="s">
        <v>3781</v>
      </c>
    </row>
    <row r="455" spans="1:36" ht="12.75">
      <c r="A455" s="75" t="s">
        <v>3782</v>
      </c>
      <c r="B455" s="75" t="s">
        <v>3783</v>
      </c>
      <c r="C455" s="75" t="s">
        <v>3784</v>
      </c>
      <c r="D455" s="76" t="s">
        <v>3785</v>
      </c>
      <c r="E455" s="76">
        <f t="shared" si="31"/>
        <v>136</v>
      </c>
      <c r="F455" s="76">
        <f>VLOOKUP(A455,UsebyCode,4,FALSE)</f>
        <v>246</v>
      </c>
      <c r="G455" s="111">
        <f t="shared" ref="G455:G518" si="32">(E455/F455)</f>
        <v>0.55284552845528456</v>
      </c>
      <c r="I455" s="75" t="s">
        <v>3786</v>
      </c>
      <c r="J455" s="75" t="s">
        <v>3787</v>
      </c>
      <c r="K455" s="75" t="s">
        <v>136</v>
      </c>
      <c r="L455" s="75" t="s">
        <v>958</v>
      </c>
      <c r="M455" s="75" t="s">
        <v>48</v>
      </c>
      <c r="P455" s="75" t="s">
        <v>49</v>
      </c>
      <c r="Q455" s="75" t="s">
        <v>49</v>
      </c>
      <c r="R455" s="75" t="s">
        <v>21</v>
      </c>
      <c r="T455" s="75" t="s">
        <v>23</v>
      </c>
      <c r="U455" s="75" t="s">
        <v>24</v>
      </c>
      <c r="X455" s="75" t="s">
        <v>27</v>
      </c>
      <c r="Y455" s="75" t="s">
        <v>50</v>
      </c>
      <c r="Z455" s="75" t="s">
        <v>648</v>
      </c>
      <c r="AA455" s="75" t="s">
        <v>727</v>
      </c>
      <c r="AB455" s="75" t="s">
        <v>53</v>
      </c>
      <c r="AI455" s="75" t="s">
        <v>609</v>
      </c>
      <c r="AJ455" s="75" t="s">
        <v>3788</v>
      </c>
    </row>
    <row r="456" spans="1:36" ht="12.75">
      <c r="A456" s="75" t="s">
        <v>3789</v>
      </c>
      <c r="B456" s="75" t="s">
        <v>3790</v>
      </c>
      <c r="C456" s="75" t="s">
        <v>3791</v>
      </c>
      <c r="D456" s="76" t="s">
        <v>3792</v>
      </c>
      <c r="E456" s="76">
        <f t="shared" si="31"/>
        <v>297</v>
      </c>
      <c r="F456" s="76">
        <f>VLOOKUP(A456,UsebyCode,4,FALSE)</f>
        <v>29</v>
      </c>
      <c r="G456" s="111">
        <f t="shared" si="32"/>
        <v>10.241379310344827</v>
      </c>
      <c r="I456" s="75" t="s">
        <v>3793</v>
      </c>
      <c r="J456" s="75" t="s">
        <v>3794</v>
      </c>
      <c r="K456" s="75" t="s">
        <v>512</v>
      </c>
      <c r="L456" s="75" t="s">
        <v>513</v>
      </c>
      <c r="M456" s="75" t="s">
        <v>48</v>
      </c>
      <c r="P456" s="75" t="s">
        <v>49</v>
      </c>
      <c r="Q456" s="75" t="s">
        <v>49</v>
      </c>
      <c r="R456" s="75" t="s">
        <v>21</v>
      </c>
      <c r="T456" s="75" t="s">
        <v>23</v>
      </c>
      <c r="X456" s="75" t="s">
        <v>27</v>
      </c>
      <c r="Y456" s="75" t="s">
        <v>757</v>
      </c>
      <c r="Z456" s="75" t="s">
        <v>56</v>
      </c>
      <c r="AA456" s="75" t="s">
        <v>99</v>
      </c>
      <c r="AB456" s="75" t="s">
        <v>327</v>
      </c>
      <c r="AI456" s="75" t="s">
        <v>3795</v>
      </c>
      <c r="AJ456" s="75"/>
    </row>
    <row r="457" spans="1:36" ht="12.75">
      <c r="A457" s="75" t="s">
        <v>3796</v>
      </c>
      <c r="B457" s="75" t="s">
        <v>3797</v>
      </c>
      <c r="C457" s="75" t="s">
        <v>3798</v>
      </c>
      <c r="D457" s="76" t="s">
        <v>3799</v>
      </c>
      <c r="E457" s="76">
        <f t="shared" si="31"/>
        <v>939</v>
      </c>
      <c r="F457" s="76">
        <f>VLOOKUP(A457,UsebyCode,4,FALSE)</f>
        <v>132</v>
      </c>
      <c r="G457" s="111">
        <f t="shared" si="32"/>
        <v>7.1136363636363633</v>
      </c>
      <c r="I457" s="75" t="s">
        <v>3800</v>
      </c>
      <c r="J457" s="75" t="s">
        <v>3801</v>
      </c>
      <c r="K457" s="75" t="s">
        <v>294</v>
      </c>
      <c r="L457" s="75" t="s">
        <v>1627</v>
      </c>
      <c r="M457" s="75" t="s">
        <v>48</v>
      </c>
      <c r="P457" s="75" t="s">
        <v>49</v>
      </c>
      <c r="Q457" s="75" t="s">
        <v>49</v>
      </c>
      <c r="R457" s="75" t="s">
        <v>21</v>
      </c>
      <c r="S457" s="75" t="s">
        <v>22</v>
      </c>
      <c r="X457" s="75" t="s">
        <v>27</v>
      </c>
      <c r="Y457" s="75" t="s">
        <v>57</v>
      </c>
      <c r="Z457" s="75" t="s">
        <v>53</v>
      </c>
      <c r="AA457" s="75" t="s">
        <v>859</v>
      </c>
      <c r="AB457" s="75" t="s">
        <v>75</v>
      </c>
      <c r="AC457" s="75" t="s">
        <v>180</v>
      </c>
      <c r="AD457" s="75" t="s">
        <v>55</v>
      </c>
      <c r="AE457" s="75" t="s">
        <v>56</v>
      </c>
      <c r="AF457" s="75" t="s">
        <v>503</v>
      </c>
      <c r="AG457" s="75" t="s">
        <v>327</v>
      </c>
      <c r="AH457" s="75" t="s">
        <v>53</v>
      </c>
      <c r="AI457" s="75" t="s">
        <v>3802</v>
      </c>
      <c r="AJ457" s="75" t="s">
        <v>699</v>
      </c>
    </row>
    <row r="458" spans="1:36" ht="12.75">
      <c r="A458" s="75" t="s">
        <v>3803</v>
      </c>
      <c r="B458" s="75" t="s">
        <v>3804</v>
      </c>
      <c r="C458" s="75" t="s">
        <v>3805</v>
      </c>
      <c r="D458" s="76" t="s">
        <v>3806</v>
      </c>
      <c r="E458" s="76">
        <f t="shared" si="31"/>
        <v>2612</v>
      </c>
      <c r="F458" s="76">
        <f>VLOOKUP(A458,UsebyCode,4,FALSE)</f>
        <v>49</v>
      </c>
      <c r="G458" s="111">
        <f t="shared" si="32"/>
        <v>53.306122448979593</v>
      </c>
      <c r="I458" s="75" t="s">
        <v>3807</v>
      </c>
      <c r="J458" s="75" t="s">
        <v>3808</v>
      </c>
      <c r="K458" s="75" t="s">
        <v>46</v>
      </c>
      <c r="L458" s="75" t="s">
        <v>3809</v>
      </c>
      <c r="M458" s="75" t="s">
        <v>48</v>
      </c>
      <c r="P458" s="75" t="s">
        <v>49</v>
      </c>
      <c r="Q458" s="75" t="s">
        <v>49</v>
      </c>
      <c r="R458" s="75" t="s">
        <v>21</v>
      </c>
      <c r="T458" s="75" t="s">
        <v>23</v>
      </c>
      <c r="X458" s="75" t="s">
        <v>27</v>
      </c>
      <c r="Y458" s="75" t="s">
        <v>50</v>
      </c>
      <c r="Z458" s="75" t="s">
        <v>327</v>
      </c>
      <c r="AA458" s="75" t="s">
        <v>648</v>
      </c>
      <c r="AB458" s="75" t="s">
        <v>86</v>
      </c>
      <c r="AC458" s="75" t="s">
        <v>503</v>
      </c>
      <c r="AD458" s="75" t="s">
        <v>55</v>
      </c>
      <c r="AE458" s="75" t="s">
        <v>56</v>
      </c>
      <c r="AF458" s="75" t="s">
        <v>57</v>
      </c>
      <c r="AG458" s="75" t="s">
        <v>59</v>
      </c>
      <c r="AH458" s="75" t="s">
        <v>327</v>
      </c>
      <c r="AJ458" s="75" t="s">
        <v>3810</v>
      </c>
    </row>
    <row r="459" spans="1:36" ht="12.75">
      <c r="A459" s="75" t="s">
        <v>3811</v>
      </c>
      <c r="B459" s="75" t="s">
        <v>3812</v>
      </c>
      <c r="C459" s="75" t="s">
        <v>3813</v>
      </c>
      <c r="D459" s="76" t="s">
        <v>3814</v>
      </c>
      <c r="E459" s="76">
        <f t="shared" si="31"/>
        <v>1634</v>
      </c>
      <c r="F459" s="76">
        <f>VLOOKUP(A459,UsebyCode,4,FALSE)</f>
        <v>132</v>
      </c>
      <c r="G459" s="111">
        <f t="shared" si="32"/>
        <v>12.378787878787879</v>
      </c>
      <c r="I459" s="75" t="s">
        <v>3815</v>
      </c>
      <c r="J459" s="75" t="s">
        <v>3816</v>
      </c>
      <c r="K459" s="75" t="s">
        <v>552</v>
      </c>
      <c r="L459" s="75" t="s">
        <v>3817</v>
      </c>
      <c r="M459" s="75" t="s">
        <v>70</v>
      </c>
      <c r="N459" s="67" t="s">
        <v>71</v>
      </c>
      <c r="P459" s="75" t="s">
        <v>49</v>
      </c>
      <c r="Q459" s="75" t="s">
        <v>49</v>
      </c>
      <c r="R459" s="75" t="s">
        <v>21</v>
      </c>
      <c r="S459" s="75" t="s">
        <v>22</v>
      </c>
      <c r="U459" s="75" t="s">
        <v>24</v>
      </c>
      <c r="X459" s="75" t="s">
        <v>27</v>
      </c>
      <c r="Y459" s="75" t="s">
        <v>50</v>
      </c>
      <c r="Z459" s="75" t="s">
        <v>75</v>
      </c>
      <c r="AA459" s="75" t="s">
        <v>679</v>
      </c>
      <c r="AB459" s="75" t="s">
        <v>75</v>
      </c>
      <c r="AC459" s="75" t="s">
        <v>367</v>
      </c>
      <c r="AD459" s="75" t="s">
        <v>55</v>
      </c>
      <c r="AE459" s="75" t="s">
        <v>56</v>
      </c>
      <c r="AF459" s="75" t="s">
        <v>57</v>
      </c>
      <c r="AG459" s="75" t="s">
        <v>53</v>
      </c>
      <c r="AH459" s="75" t="s">
        <v>53</v>
      </c>
      <c r="AJ459" s="75" t="s">
        <v>3818</v>
      </c>
    </row>
    <row r="460" spans="1:36" ht="25.5">
      <c r="A460" s="75" t="s">
        <v>3819</v>
      </c>
      <c r="B460" s="75" t="s">
        <v>3820</v>
      </c>
      <c r="C460" s="75" t="s">
        <v>3821</v>
      </c>
      <c r="D460" s="76" t="s">
        <v>3822</v>
      </c>
      <c r="E460" s="76">
        <f t="shared" si="31"/>
        <v>3254</v>
      </c>
      <c r="F460" s="76">
        <f>VLOOKUP(A460,UsebyCode,4,FALSE)</f>
        <v>269</v>
      </c>
      <c r="G460" s="111">
        <f t="shared" si="32"/>
        <v>12.096654275092936</v>
      </c>
      <c r="I460" s="75" t="s">
        <v>3823</v>
      </c>
      <c r="J460" s="75" t="s">
        <v>3824</v>
      </c>
      <c r="K460" s="75" t="s">
        <v>68</v>
      </c>
      <c r="L460" s="75" t="s">
        <v>3825</v>
      </c>
      <c r="M460" s="75" t="s">
        <v>70</v>
      </c>
      <c r="N460" s="67" t="s">
        <v>71</v>
      </c>
      <c r="O460" s="67" t="s">
        <v>49</v>
      </c>
      <c r="P460" s="75" t="s">
        <v>49</v>
      </c>
      <c r="Q460" s="75" t="s">
        <v>49</v>
      </c>
      <c r="R460" s="75" t="s">
        <v>21</v>
      </c>
      <c r="S460" s="75" t="s">
        <v>22</v>
      </c>
      <c r="U460" s="75" t="s">
        <v>24</v>
      </c>
      <c r="X460" s="75" t="s">
        <v>27</v>
      </c>
      <c r="Y460" s="75" t="s">
        <v>50</v>
      </c>
      <c r="Z460" s="75" t="s">
        <v>859</v>
      </c>
      <c r="AA460" s="75" t="s">
        <v>1505</v>
      </c>
      <c r="AB460" s="75" t="s">
        <v>73</v>
      </c>
      <c r="AC460" s="75" t="s">
        <v>858</v>
      </c>
      <c r="AD460" s="75" t="s">
        <v>55</v>
      </c>
      <c r="AE460" s="75" t="s">
        <v>56</v>
      </c>
      <c r="AF460" s="75" t="s">
        <v>57</v>
      </c>
      <c r="AG460" s="75" t="s">
        <v>859</v>
      </c>
      <c r="AH460" s="75" t="s">
        <v>327</v>
      </c>
      <c r="AI460" s="75" t="s">
        <v>3826</v>
      </c>
      <c r="AJ460" s="75" t="s">
        <v>3827</v>
      </c>
    </row>
    <row r="461" spans="1:36" ht="12.75">
      <c r="A461" s="75" t="s">
        <v>3828</v>
      </c>
      <c r="B461" s="75" t="s">
        <v>3829</v>
      </c>
      <c r="C461" s="75" t="s">
        <v>3830</v>
      </c>
      <c r="D461" s="76" t="s">
        <v>3831</v>
      </c>
      <c r="E461" s="76">
        <f t="shared" si="31"/>
        <v>1139</v>
      </c>
      <c r="F461" s="76">
        <f>VLOOKUP(A461,UsebyCode,4,FALSE)</f>
        <v>28</v>
      </c>
      <c r="G461" s="111">
        <f t="shared" si="32"/>
        <v>40.678571428571431</v>
      </c>
      <c r="I461" s="75" t="s">
        <v>3832</v>
      </c>
      <c r="J461" s="75" t="s">
        <v>3833</v>
      </c>
      <c r="K461" s="75" t="s">
        <v>552</v>
      </c>
      <c r="L461" s="75" t="s">
        <v>3834</v>
      </c>
      <c r="M461" s="75" t="s">
        <v>48</v>
      </c>
      <c r="P461" s="75" t="s">
        <v>49</v>
      </c>
      <c r="Q461" s="75" t="s">
        <v>49</v>
      </c>
      <c r="R461" s="75" t="s">
        <v>21</v>
      </c>
      <c r="S461" s="75" t="s">
        <v>22</v>
      </c>
      <c r="X461" s="75" t="s">
        <v>27</v>
      </c>
      <c r="Y461" s="75" t="s">
        <v>138</v>
      </c>
      <c r="Z461" s="75" t="s">
        <v>53</v>
      </c>
      <c r="AA461" s="75" t="s">
        <v>1477</v>
      </c>
      <c r="AB461" s="75" t="s">
        <v>86</v>
      </c>
      <c r="AI461" s="75" t="s">
        <v>3835</v>
      </c>
      <c r="AJ461" s="75" t="s">
        <v>3836</v>
      </c>
    </row>
    <row r="462" spans="1:36" ht="12.75">
      <c r="A462" s="75" t="s">
        <v>3837</v>
      </c>
      <c r="B462" s="75" t="s">
        <v>3838</v>
      </c>
      <c r="C462" s="75" t="s">
        <v>3839</v>
      </c>
      <c r="D462" s="76" t="s">
        <v>3840</v>
      </c>
      <c r="E462" s="76">
        <f t="shared" si="31"/>
        <v>3017</v>
      </c>
      <c r="F462" s="76">
        <f>VLOOKUP(A462,UsebyCode,4,FALSE)</f>
        <v>30</v>
      </c>
      <c r="G462" s="111">
        <f t="shared" si="32"/>
        <v>100.56666666666666</v>
      </c>
      <c r="I462" s="75" t="s">
        <v>3841</v>
      </c>
      <c r="J462" s="75" t="s">
        <v>3842</v>
      </c>
      <c r="K462" s="75" t="s">
        <v>136</v>
      </c>
      <c r="L462" s="75" t="s">
        <v>1899</v>
      </c>
      <c r="M462" s="75" t="s">
        <v>48</v>
      </c>
      <c r="P462" s="75" t="s">
        <v>49</v>
      </c>
      <c r="Q462" s="75" t="s">
        <v>49</v>
      </c>
      <c r="R462" s="75" t="s">
        <v>21</v>
      </c>
      <c r="T462" s="75" t="s">
        <v>23</v>
      </c>
      <c r="X462" s="75" t="s">
        <v>27</v>
      </c>
      <c r="Y462" s="75" t="s">
        <v>138</v>
      </c>
      <c r="Z462" s="75" t="s">
        <v>488</v>
      </c>
      <c r="AA462" s="75" t="s">
        <v>1132</v>
      </c>
      <c r="AB462" s="75" t="s">
        <v>53</v>
      </c>
      <c r="AJ462" s="75" t="s">
        <v>3843</v>
      </c>
    </row>
    <row r="463" spans="1:36" ht="12.75">
      <c r="A463" s="75" t="s">
        <v>3844</v>
      </c>
      <c r="B463" s="75" t="s">
        <v>3845</v>
      </c>
      <c r="C463" s="75" t="s">
        <v>3846</v>
      </c>
      <c r="D463" s="76" t="s">
        <v>3847</v>
      </c>
      <c r="E463" s="76">
        <f t="shared" si="31"/>
        <v>2326</v>
      </c>
      <c r="F463" s="76">
        <f>VLOOKUP(A463,UsebyCode,4,FALSE)</f>
        <v>13</v>
      </c>
      <c r="G463" s="111">
        <f t="shared" si="32"/>
        <v>178.92307692307693</v>
      </c>
      <c r="I463" s="75" t="s">
        <v>3848</v>
      </c>
      <c r="J463" s="75" t="s">
        <v>3849</v>
      </c>
      <c r="K463" s="75" t="s">
        <v>68</v>
      </c>
      <c r="L463" s="75" t="s">
        <v>451</v>
      </c>
      <c r="M463" s="75" t="s">
        <v>48</v>
      </c>
      <c r="P463" s="75" t="s">
        <v>49</v>
      </c>
      <c r="Q463" s="75" t="s">
        <v>49</v>
      </c>
      <c r="R463" s="75" t="s">
        <v>21</v>
      </c>
      <c r="S463" s="75" t="s">
        <v>22</v>
      </c>
      <c r="U463" s="75" t="s">
        <v>24</v>
      </c>
      <c r="X463" s="75" t="s">
        <v>27</v>
      </c>
      <c r="Y463" s="75" t="s">
        <v>50</v>
      </c>
      <c r="Z463" s="75" t="s">
        <v>840</v>
      </c>
      <c r="AA463" s="75" t="s">
        <v>3850</v>
      </c>
      <c r="AB463" s="75" t="s">
        <v>170</v>
      </c>
      <c r="AC463" s="75" t="s">
        <v>2208</v>
      </c>
      <c r="AD463" s="75" t="s">
        <v>55</v>
      </c>
      <c r="AE463" s="75" t="s">
        <v>56</v>
      </c>
      <c r="AF463" s="75" t="s">
        <v>57</v>
      </c>
      <c r="AG463" s="75" t="s">
        <v>859</v>
      </c>
      <c r="AH463" s="75" t="s">
        <v>86</v>
      </c>
      <c r="AJ463" s="75" t="s">
        <v>3851</v>
      </c>
    </row>
    <row r="464" spans="1:36" ht="12.75">
      <c r="A464" s="75" t="s">
        <v>3852</v>
      </c>
      <c r="B464" s="75" t="s">
        <v>3853</v>
      </c>
      <c r="C464" s="75" t="s">
        <v>3854</v>
      </c>
      <c r="D464" s="76" t="s">
        <v>3855</v>
      </c>
      <c r="E464" s="76">
        <f t="shared" si="31"/>
        <v>1436</v>
      </c>
      <c r="F464" s="76">
        <f>VLOOKUP(A464,UsebyCode,4,FALSE)</f>
        <v>377</v>
      </c>
      <c r="G464" s="111">
        <f t="shared" si="32"/>
        <v>3.8090185676392574</v>
      </c>
      <c r="I464" s="75" t="s">
        <v>3856</v>
      </c>
      <c r="J464" s="75" t="s">
        <v>3857</v>
      </c>
      <c r="K464" s="75" t="s">
        <v>68</v>
      </c>
      <c r="L464" s="75" t="s">
        <v>3858</v>
      </c>
      <c r="M464" s="75" t="s">
        <v>48</v>
      </c>
      <c r="P464" s="75" t="s">
        <v>49</v>
      </c>
      <c r="Q464" s="75" t="s">
        <v>49</v>
      </c>
      <c r="R464" s="67" t="s">
        <v>21</v>
      </c>
      <c r="S464" s="67" t="s">
        <v>22</v>
      </c>
      <c r="U464" s="67" t="s">
        <v>24</v>
      </c>
      <c r="V464" s="75"/>
      <c r="X464" s="67" t="s">
        <v>27</v>
      </c>
      <c r="Y464" s="75" t="s">
        <v>317</v>
      </c>
      <c r="Z464" s="75" t="s">
        <v>56</v>
      </c>
      <c r="AA464" s="75" t="s">
        <v>358</v>
      </c>
      <c r="AB464" s="75" t="s">
        <v>73</v>
      </c>
      <c r="AI464" s="75" t="s">
        <v>3859</v>
      </c>
      <c r="AJ464" s="75" t="s">
        <v>3860</v>
      </c>
    </row>
    <row r="465" spans="1:36" ht="12.75">
      <c r="A465" s="75">
        <v>2040</v>
      </c>
      <c r="B465" s="75" t="s">
        <v>3861</v>
      </c>
      <c r="C465" s="75" t="s">
        <v>3862</v>
      </c>
      <c r="D465" s="76" t="s">
        <v>3863</v>
      </c>
      <c r="E465" s="76" t="e">
        <f>VLOOKUP(A465,WileyPrintPrice,4,FALSE)</f>
        <v>#N/A</v>
      </c>
      <c r="F465" s="76">
        <f>VLOOKUP(A465,UsebyCode,4,FALSE)</f>
        <v>1636</v>
      </c>
      <c r="G465" s="111" t="e">
        <f t="shared" si="32"/>
        <v>#N/A</v>
      </c>
      <c r="I465" s="75" t="s">
        <v>3864</v>
      </c>
      <c r="J465" s="75" t="s">
        <v>3865</v>
      </c>
      <c r="K465" s="75" t="s">
        <v>68</v>
      </c>
      <c r="L465" s="75" t="s">
        <v>1027</v>
      </c>
      <c r="M465" s="75" t="s">
        <v>48</v>
      </c>
      <c r="P465" s="75" t="s">
        <v>49</v>
      </c>
      <c r="Q465" s="75" t="s">
        <v>49</v>
      </c>
      <c r="R465" s="75" t="s">
        <v>21</v>
      </c>
      <c r="S465" s="75" t="s">
        <v>22</v>
      </c>
      <c r="X465" s="75" t="s">
        <v>27</v>
      </c>
      <c r="Y465" s="75" t="s">
        <v>381</v>
      </c>
      <c r="Z465" s="75" t="s">
        <v>679</v>
      </c>
      <c r="AA465" s="75" t="s">
        <v>1505</v>
      </c>
      <c r="AB465" s="75" t="s">
        <v>170</v>
      </c>
      <c r="AC465" s="75" t="s">
        <v>1717</v>
      </c>
      <c r="AD465" s="75" t="s">
        <v>55</v>
      </c>
      <c r="AE465" s="75" t="s">
        <v>56</v>
      </c>
      <c r="AF465" s="75" t="s">
        <v>50</v>
      </c>
      <c r="AG465" s="75" t="s">
        <v>859</v>
      </c>
      <c r="AH465" s="75" t="s">
        <v>170</v>
      </c>
      <c r="AI465" s="75" t="s">
        <v>3866</v>
      </c>
      <c r="AJ465" s="75" t="s">
        <v>3867</v>
      </c>
    </row>
    <row r="466" spans="1:36" ht="25.5">
      <c r="A466" s="75">
        <v>2005</v>
      </c>
      <c r="B466" s="75" t="s">
        <v>3868</v>
      </c>
      <c r="C466" s="75" t="s">
        <v>3869</v>
      </c>
      <c r="D466" s="76" t="s">
        <v>3870</v>
      </c>
      <c r="E466" s="76" t="e">
        <f>VLOOKUP(A466,WileyPrintPrice,4,FALSE)</f>
        <v>#N/A</v>
      </c>
      <c r="F466" s="76">
        <f>VLOOKUP(A466,UsebyCode,4,FALSE)</f>
        <v>171</v>
      </c>
      <c r="G466" s="111" t="e">
        <f t="shared" si="32"/>
        <v>#N/A</v>
      </c>
      <c r="I466" s="75" t="s">
        <v>3871</v>
      </c>
      <c r="J466" s="75" t="s">
        <v>3872</v>
      </c>
      <c r="K466" s="75" t="s">
        <v>426</v>
      </c>
      <c r="L466" s="75" t="s">
        <v>3873</v>
      </c>
      <c r="M466" s="75" t="s">
        <v>70</v>
      </c>
      <c r="N466" s="67" t="s">
        <v>71</v>
      </c>
      <c r="O466" s="67" t="s">
        <v>49</v>
      </c>
      <c r="P466" s="75" t="s">
        <v>49</v>
      </c>
      <c r="Q466" s="75" t="s">
        <v>49</v>
      </c>
      <c r="R466" s="75" t="s">
        <v>21</v>
      </c>
      <c r="S466" s="75" t="s">
        <v>22</v>
      </c>
      <c r="X466" s="75" t="s">
        <v>27</v>
      </c>
      <c r="Y466" s="75" t="s">
        <v>381</v>
      </c>
      <c r="Z466" s="75" t="s">
        <v>831</v>
      </c>
      <c r="AA466" s="75" t="s">
        <v>336</v>
      </c>
      <c r="AB466" s="75" t="s">
        <v>555</v>
      </c>
      <c r="AC466" s="75" t="s">
        <v>3874</v>
      </c>
      <c r="AD466" s="75" t="s">
        <v>55</v>
      </c>
      <c r="AE466" s="75" t="s">
        <v>56</v>
      </c>
      <c r="AF466" s="75" t="s">
        <v>50</v>
      </c>
      <c r="AG466" s="75" t="s">
        <v>897</v>
      </c>
      <c r="AH466" s="75" t="s">
        <v>170</v>
      </c>
      <c r="AI466" s="75" t="s">
        <v>1606</v>
      </c>
      <c r="AJ466" s="75" t="s">
        <v>3875</v>
      </c>
    </row>
    <row r="467" spans="1:36" ht="25.5">
      <c r="A467" s="75">
        <v>2114</v>
      </c>
      <c r="B467" s="75" t="s">
        <v>3876</v>
      </c>
      <c r="C467" s="75" t="s">
        <v>3877</v>
      </c>
      <c r="D467" s="76" t="s">
        <v>3878</v>
      </c>
      <c r="E467" s="76" t="e">
        <f>VLOOKUP(A467,WileyPrintPrice,4,FALSE)</f>
        <v>#N/A</v>
      </c>
      <c r="F467" s="76">
        <f>VLOOKUP(A467,UsebyCode,4,FALSE)</f>
        <v>279</v>
      </c>
      <c r="G467" s="111" t="e">
        <f t="shared" si="32"/>
        <v>#N/A</v>
      </c>
      <c r="I467" s="75" t="s">
        <v>3879</v>
      </c>
      <c r="J467" s="75" t="s">
        <v>3880</v>
      </c>
      <c r="K467" s="75" t="s">
        <v>512</v>
      </c>
      <c r="L467" s="75" t="s">
        <v>3881</v>
      </c>
      <c r="M467" s="75" t="s">
        <v>48</v>
      </c>
      <c r="P467" s="75" t="s">
        <v>49</v>
      </c>
      <c r="Q467" s="75" t="s">
        <v>49</v>
      </c>
      <c r="R467" s="75" t="s">
        <v>21</v>
      </c>
      <c r="S467" s="75" t="s">
        <v>22</v>
      </c>
      <c r="X467" s="75" t="s">
        <v>27</v>
      </c>
      <c r="Y467" s="75" t="s">
        <v>381</v>
      </c>
      <c r="Z467" s="75" t="s">
        <v>283</v>
      </c>
      <c r="AA467" s="75" t="s">
        <v>606</v>
      </c>
      <c r="AB467" s="75" t="s">
        <v>170</v>
      </c>
      <c r="AC467" s="75" t="s">
        <v>3882</v>
      </c>
      <c r="AD467" s="75" t="s">
        <v>3883</v>
      </c>
      <c r="AE467" s="75" t="s">
        <v>3884</v>
      </c>
      <c r="AF467" s="75" t="s">
        <v>50</v>
      </c>
      <c r="AG467" s="75" t="s">
        <v>605</v>
      </c>
      <c r="AH467" s="75" t="s">
        <v>170</v>
      </c>
      <c r="AJ467" s="75" t="s">
        <v>3885</v>
      </c>
    </row>
    <row r="468" spans="1:36" ht="12.75">
      <c r="A468" s="75" t="s">
        <v>3886</v>
      </c>
      <c r="B468" s="75" t="s">
        <v>3887</v>
      </c>
      <c r="C468" s="75" t="s">
        <v>3888</v>
      </c>
      <c r="D468" s="76" t="s">
        <v>3889</v>
      </c>
      <c r="E468" s="76">
        <f>VLOOKUP(A468,WileyOnlinePrice,4,FALSE)</f>
        <v>3267</v>
      </c>
      <c r="F468" s="76">
        <f>VLOOKUP(A468,UsebyCode,4,FALSE)</f>
        <v>521</v>
      </c>
      <c r="G468" s="111">
        <f t="shared" si="32"/>
        <v>6.2706333973128601</v>
      </c>
      <c r="I468" s="75" t="s">
        <v>3890</v>
      </c>
      <c r="J468" s="75" t="s">
        <v>3891</v>
      </c>
      <c r="K468" s="75" t="s">
        <v>68</v>
      </c>
      <c r="L468" s="75" t="s">
        <v>209</v>
      </c>
      <c r="M468" s="75" t="s">
        <v>48</v>
      </c>
      <c r="P468" s="75" t="s">
        <v>49</v>
      </c>
      <c r="Q468" s="75" t="s">
        <v>49</v>
      </c>
      <c r="R468" s="75" t="s">
        <v>21</v>
      </c>
      <c r="S468" s="75" t="s">
        <v>22</v>
      </c>
      <c r="U468" s="75" t="s">
        <v>24</v>
      </c>
      <c r="X468" s="75" t="s">
        <v>27</v>
      </c>
      <c r="Y468" s="75" t="s">
        <v>50</v>
      </c>
      <c r="Z468" s="75" t="s">
        <v>86</v>
      </c>
      <c r="AA468" s="75" t="s">
        <v>72</v>
      </c>
      <c r="AB468" s="75" t="s">
        <v>73</v>
      </c>
      <c r="AC468" s="75" t="s">
        <v>74</v>
      </c>
      <c r="AD468" s="75" t="s">
        <v>55</v>
      </c>
      <c r="AE468" s="75" t="s">
        <v>56</v>
      </c>
      <c r="AF468" s="75" t="s">
        <v>57</v>
      </c>
      <c r="AG468" s="75" t="s">
        <v>327</v>
      </c>
      <c r="AH468" s="75" t="s">
        <v>53</v>
      </c>
      <c r="AI468" s="75" t="s">
        <v>3892</v>
      </c>
      <c r="AJ468" s="75" t="s">
        <v>3893</v>
      </c>
    </row>
    <row r="469" spans="1:36" ht="12.75">
      <c r="A469" s="75" t="s">
        <v>3894</v>
      </c>
      <c r="B469" s="75" t="s">
        <v>3895</v>
      </c>
      <c r="C469" s="75" t="s">
        <v>3896</v>
      </c>
      <c r="D469" s="76" t="s">
        <v>3897</v>
      </c>
      <c r="E469" s="76">
        <f>VLOOKUP(A469,WileyOnlinePrice,4,FALSE)</f>
        <v>8889</v>
      </c>
      <c r="F469" s="76">
        <f>VLOOKUP(A469,UsebyCode,4,FALSE)</f>
        <v>1593</v>
      </c>
      <c r="G469" s="111">
        <f t="shared" si="32"/>
        <v>5.5800376647834273</v>
      </c>
      <c r="I469" s="75" t="s">
        <v>3898</v>
      </c>
      <c r="J469" s="75" t="s">
        <v>3899</v>
      </c>
      <c r="K469" s="75" t="s">
        <v>280</v>
      </c>
      <c r="L469" s="75" t="s">
        <v>307</v>
      </c>
      <c r="M469" s="75" t="s">
        <v>48</v>
      </c>
      <c r="P469" s="75" t="s">
        <v>49</v>
      </c>
      <c r="Q469" s="75" t="s">
        <v>49</v>
      </c>
      <c r="R469" s="75" t="s">
        <v>21</v>
      </c>
      <c r="S469" s="75" t="s">
        <v>22</v>
      </c>
      <c r="U469" s="75" t="s">
        <v>24</v>
      </c>
      <c r="X469" s="75" t="s">
        <v>27</v>
      </c>
      <c r="Y469" s="75" t="s">
        <v>50</v>
      </c>
      <c r="Z469" s="75" t="s">
        <v>200</v>
      </c>
      <c r="AA469" s="75" t="s">
        <v>575</v>
      </c>
      <c r="AB469" s="75" t="s">
        <v>1477</v>
      </c>
      <c r="AC469" s="75" t="s">
        <v>383</v>
      </c>
      <c r="AD469" s="75" t="s">
        <v>55</v>
      </c>
      <c r="AE469" s="75" t="s">
        <v>56</v>
      </c>
      <c r="AF469" s="75" t="s">
        <v>57</v>
      </c>
      <c r="AG469" s="75" t="s">
        <v>127</v>
      </c>
      <c r="AH469" s="75" t="s">
        <v>170</v>
      </c>
      <c r="AI469" s="75" t="s">
        <v>3900</v>
      </c>
      <c r="AJ469" s="75" t="s">
        <v>3901</v>
      </c>
    </row>
    <row r="470" spans="1:36" ht="12.75">
      <c r="A470" s="75" t="s">
        <v>3902</v>
      </c>
      <c r="B470" s="75" t="s">
        <v>3903</v>
      </c>
      <c r="C470" s="75" t="s">
        <v>3904</v>
      </c>
      <c r="D470" s="76" t="s">
        <v>3905</v>
      </c>
      <c r="E470" s="76">
        <f>VLOOKUP(A470,WileyOnlinePrice,4,FALSE)</f>
        <v>1115</v>
      </c>
      <c r="F470" s="76">
        <f>VLOOKUP(A470,UsebyCode,4,FALSE)</f>
        <v>44</v>
      </c>
      <c r="G470" s="111">
        <f t="shared" si="32"/>
        <v>25.34090909090909</v>
      </c>
      <c r="I470" s="75" t="s">
        <v>3906</v>
      </c>
      <c r="J470" s="75" t="s">
        <v>3907</v>
      </c>
      <c r="K470" s="75" t="s">
        <v>552</v>
      </c>
      <c r="L470" s="75" t="s">
        <v>3908</v>
      </c>
      <c r="M470" s="75" t="s">
        <v>48</v>
      </c>
      <c r="P470" s="75" t="s">
        <v>49</v>
      </c>
      <c r="Q470" s="75" t="s">
        <v>49</v>
      </c>
      <c r="R470" s="75" t="s">
        <v>21</v>
      </c>
      <c r="S470" s="75" t="s">
        <v>22</v>
      </c>
      <c r="U470" s="67" t="s">
        <v>24</v>
      </c>
      <c r="X470" s="75" t="s">
        <v>27</v>
      </c>
      <c r="Y470" s="75" t="s">
        <v>50</v>
      </c>
      <c r="Z470" s="75" t="s">
        <v>1028</v>
      </c>
      <c r="AA470" s="75" t="s">
        <v>1029</v>
      </c>
      <c r="AB470" s="75" t="s">
        <v>75</v>
      </c>
      <c r="AC470" s="75" t="s">
        <v>858</v>
      </c>
      <c r="AD470" s="75" t="s">
        <v>3909</v>
      </c>
      <c r="AE470" s="75" t="s">
        <v>937</v>
      </c>
      <c r="AF470" s="75" t="s">
        <v>57</v>
      </c>
      <c r="AG470" s="75" t="s">
        <v>1031</v>
      </c>
      <c r="AH470" s="75" t="s">
        <v>3910</v>
      </c>
      <c r="AI470" s="75" t="s">
        <v>3911</v>
      </c>
      <c r="AJ470" s="75" t="s">
        <v>3912</v>
      </c>
    </row>
    <row r="471" spans="1:36" ht="12.75">
      <c r="A471" s="75">
        <v>2046</v>
      </c>
      <c r="B471" s="75" t="s">
        <v>3913</v>
      </c>
      <c r="C471" s="75" t="s">
        <v>3914</v>
      </c>
      <c r="D471" s="76" t="s">
        <v>3915</v>
      </c>
      <c r="E471" s="76" t="e">
        <f>VLOOKUP(A471,WileyPrintPrice,4,FALSE)</f>
        <v>#N/A</v>
      </c>
      <c r="F471" s="76">
        <f>VLOOKUP(A471,UsebyCode,4,FALSE)</f>
        <v>59</v>
      </c>
      <c r="G471" s="111" t="e">
        <f t="shared" si="32"/>
        <v>#N/A</v>
      </c>
      <c r="I471" s="75" t="s">
        <v>3916</v>
      </c>
      <c r="J471" s="75" t="s">
        <v>3917</v>
      </c>
      <c r="K471" s="75" t="s">
        <v>426</v>
      </c>
      <c r="L471" s="75" t="s">
        <v>427</v>
      </c>
      <c r="M471" s="75" t="s">
        <v>70</v>
      </c>
      <c r="N471" s="67" t="s">
        <v>71</v>
      </c>
      <c r="O471" s="67" t="s">
        <v>49</v>
      </c>
      <c r="P471" s="75" t="s">
        <v>49</v>
      </c>
      <c r="Q471" s="75" t="s">
        <v>49</v>
      </c>
      <c r="R471" s="75" t="s">
        <v>21</v>
      </c>
      <c r="S471" s="75" t="s">
        <v>22</v>
      </c>
      <c r="X471" s="75" t="s">
        <v>27</v>
      </c>
      <c r="Y471" s="75" t="s">
        <v>381</v>
      </c>
      <c r="Z471" s="75" t="s">
        <v>381</v>
      </c>
      <c r="AA471" s="75" t="s">
        <v>336</v>
      </c>
      <c r="AB471" s="75" t="s">
        <v>555</v>
      </c>
      <c r="AC471" s="75" t="s">
        <v>3918</v>
      </c>
      <c r="AD471" s="75" t="s">
        <v>55</v>
      </c>
      <c r="AE471" s="75" t="s">
        <v>56</v>
      </c>
      <c r="AF471" s="75" t="s">
        <v>50</v>
      </c>
      <c r="AG471" s="75" t="s">
        <v>50</v>
      </c>
      <c r="AH471" s="75" t="s">
        <v>170</v>
      </c>
      <c r="AI471" s="75" t="s">
        <v>1606</v>
      </c>
      <c r="AJ471" s="75" t="s">
        <v>3919</v>
      </c>
    </row>
    <row r="472" spans="1:36" ht="12.75">
      <c r="A472" s="75" t="s">
        <v>3920</v>
      </c>
      <c r="B472" s="75" t="s">
        <v>3921</v>
      </c>
      <c r="C472" s="75" t="s">
        <v>3922</v>
      </c>
      <c r="D472" s="76" t="s">
        <v>3923</v>
      </c>
      <c r="E472" s="76">
        <f>VLOOKUP(A472,WileyOnlinePrice,4,FALSE)</f>
        <v>1306</v>
      </c>
      <c r="F472" s="76">
        <f>VLOOKUP(A472,UsebyCode,4,FALSE)</f>
        <v>217</v>
      </c>
      <c r="G472" s="111">
        <f t="shared" si="32"/>
        <v>6.0184331797235027</v>
      </c>
      <c r="I472" s="75" t="s">
        <v>3924</v>
      </c>
      <c r="J472" s="75" t="s">
        <v>3925</v>
      </c>
      <c r="K472" s="75" t="s">
        <v>68</v>
      </c>
      <c r="L472" s="75" t="s">
        <v>3926</v>
      </c>
      <c r="M472" s="75" t="s">
        <v>70</v>
      </c>
      <c r="N472" s="67" t="s">
        <v>71</v>
      </c>
      <c r="O472" s="67" t="s">
        <v>49</v>
      </c>
      <c r="P472" s="75" t="s">
        <v>49</v>
      </c>
      <c r="Q472" s="75" t="s">
        <v>49</v>
      </c>
      <c r="R472" s="75" t="s">
        <v>21</v>
      </c>
      <c r="S472" s="75" t="s">
        <v>22</v>
      </c>
      <c r="U472" s="75" t="s">
        <v>24</v>
      </c>
      <c r="X472" s="75" t="s">
        <v>27</v>
      </c>
      <c r="Y472" s="75" t="s">
        <v>50</v>
      </c>
      <c r="Z472" s="75" t="s">
        <v>56</v>
      </c>
      <c r="AA472" s="75" t="s">
        <v>1477</v>
      </c>
      <c r="AB472" s="75" t="s">
        <v>123</v>
      </c>
      <c r="AI472" s="75" t="s">
        <v>3927</v>
      </c>
      <c r="AJ472" s="75" t="s">
        <v>3928</v>
      </c>
    </row>
    <row r="473" spans="1:36" ht="12.75">
      <c r="A473" s="75" t="s">
        <v>3929</v>
      </c>
      <c r="B473" s="75" t="s">
        <v>3930</v>
      </c>
      <c r="C473" s="75" t="s">
        <v>3931</v>
      </c>
      <c r="D473" s="76" t="s">
        <v>3932</v>
      </c>
      <c r="E473" s="76">
        <f>VLOOKUP(A473,WileyOnlinePrice,4,FALSE)</f>
        <v>2377</v>
      </c>
      <c r="F473" s="76">
        <f>VLOOKUP(A473,UsebyCode,4,FALSE)</f>
        <v>84</v>
      </c>
      <c r="G473" s="111">
        <f t="shared" si="32"/>
        <v>28.297619047619047</v>
      </c>
      <c r="I473" s="75" t="s">
        <v>3933</v>
      </c>
      <c r="J473" s="75" t="s">
        <v>3934</v>
      </c>
      <c r="K473" s="75" t="s">
        <v>294</v>
      </c>
      <c r="L473" s="75" t="s">
        <v>3935</v>
      </c>
      <c r="M473" s="75" t="s">
        <v>48</v>
      </c>
      <c r="P473" s="75" t="s">
        <v>49</v>
      </c>
      <c r="Q473" s="75" t="s">
        <v>49</v>
      </c>
      <c r="R473" s="75" t="s">
        <v>21</v>
      </c>
      <c r="T473" s="75" t="s">
        <v>23</v>
      </c>
      <c r="U473" s="75" t="s">
        <v>24</v>
      </c>
      <c r="X473" s="75" t="s">
        <v>27</v>
      </c>
      <c r="Y473" s="75" t="s">
        <v>57</v>
      </c>
      <c r="Z473" s="75" t="s">
        <v>123</v>
      </c>
      <c r="AA473" s="75" t="s">
        <v>51</v>
      </c>
      <c r="AB473" s="75" t="s">
        <v>75</v>
      </c>
      <c r="AC473" s="75" t="s">
        <v>576</v>
      </c>
      <c r="AD473" s="75" t="s">
        <v>55</v>
      </c>
      <c r="AE473" s="75" t="s">
        <v>56</v>
      </c>
      <c r="AF473" s="75" t="s">
        <v>503</v>
      </c>
      <c r="AG473" s="75" t="s">
        <v>200</v>
      </c>
      <c r="AH473" s="75" t="s">
        <v>86</v>
      </c>
      <c r="AI473" s="75" t="s">
        <v>3936</v>
      </c>
      <c r="AJ473" s="75" t="s">
        <v>3937</v>
      </c>
    </row>
    <row r="474" spans="1:36" ht="12.75">
      <c r="A474" s="75" t="s">
        <v>3938</v>
      </c>
      <c r="B474" s="75" t="s">
        <v>3939</v>
      </c>
      <c r="C474" s="75" t="s">
        <v>3940</v>
      </c>
      <c r="D474" s="76" t="s">
        <v>3941</v>
      </c>
      <c r="E474" s="76">
        <f>VLOOKUP(A474,WileyOnlinePrice,4,FALSE)</f>
        <v>1157</v>
      </c>
      <c r="F474" s="76">
        <f>VLOOKUP(A474,UsebyCode,4,FALSE)</f>
        <v>66</v>
      </c>
      <c r="G474" s="111">
        <f t="shared" si="32"/>
        <v>17.530303030303031</v>
      </c>
      <c r="I474" s="75" t="s">
        <v>3942</v>
      </c>
      <c r="J474" s="75" t="s">
        <v>3943</v>
      </c>
      <c r="K474" s="75" t="s">
        <v>785</v>
      </c>
      <c r="L474" s="75" t="s">
        <v>3944</v>
      </c>
      <c r="M474" s="75" t="s">
        <v>48</v>
      </c>
      <c r="P474" s="75" t="s">
        <v>49</v>
      </c>
      <c r="Q474" s="75" t="s">
        <v>49</v>
      </c>
      <c r="R474" s="75" t="s">
        <v>21</v>
      </c>
      <c r="T474" s="75" t="s">
        <v>23</v>
      </c>
      <c r="X474" s="75" t="s">
        <v>27</v>
      </c>
      <c r="Y474" s="75" t="s">
        <v>50</v>
      </c>
      <c r="Z474" s="75" t="s">
        <v>86</v>
      </c>
      <c r="AA474" s="75" t="s">
        <v>859</v>
      </c>
      <c r="AB474" s="75" t="s">
        <v>53</v>
      </c>
      <c r="AC474" s="75" t="s">
        <v>180</v>
      </c>
      <c r="AD474" s="75" t="s">
        <v>55</v>
      </c>
      <c r="AE474" s="75" t="s">
        <v>56</v>
      </c>
      <c r="AF474" s="75" t="s">
        <v>57</v>
      </c>
      <c r="AG474" s="75" t="s">
        <v>53</v>
      </c>
      <c r="AH474" s="75" t="s">
        <v>327</v>
      </c>
      <c r="AJ474" s="75"/>
    </row>
    <row r="475" spans="1:36" ht="12.75">
      <c r="A475" s="75" t="s">
        <v>3945</v>
      </c>
      <c r="B475" s="75" t="s">
        <v>3946</v>
      </c>
      <c r="C475" s="75" t="s">
        <v>3947</v>
      </c>
      <c r="D475" s="76" t="s">
        <v>3948</v>
      </c>
      <c r="E475" s="76" t="e">
        <f>VLOOKUP(A475,WileyPrintPrice,4,FALSE)</f>
        <v>#N/A</v>
      </c>
      <c r="F475" s="76">
        <f>VLOOKUP(A475,UsebyCode,4,FALSE)</f>
        <v>225</v>
      </c>
      <c r="G475" s="111" t="e">
        <f t="shared" si="32"/>
        <v>#N/A</v>
      </c>
      <c r="I475" s="75" t="s">
        <v>3949</v>
      </c>
      <c r="J475" s="75" t="s">
        <v>3950</v>
      </c>
      <c r="K475" s="75" t="s">
        <v>136</v>
      </c>
      <c r="L475" s="75" t="s">
        <v>725</v>
      </c>
      <c r="M475" s="75" t="s">
        <v>48</v>
      </c>
      <c r="P475" s="75" t="s">
        <v>49</v>
      </c>
      <c r="Q475" s="75" t="s">
        <v>49</v>
      </c>
      <c r="R475" s="75" t="s">
        <v>21</v>
      </c>
      <c r="T475" s="75" t="s">
        <v>23</v>
      </c>
      <c r="X475" s="75" t="s">
        <v>27</v>
      </c>
      <c r="Y475" s="75" t="s">
        <v>50</v>
      </c>
      <c r="Z475" s="75" t="s">
        <v>382</v>
      </c>
      <c r="AA475" s="75" t="s">
        <v>840</v>
      </c>
      <c r="AB475" s="75" t="s">
        <v>53</v>
      </c>
      <c r="AC475" s="75" t="s">
        <v>650</v>
      </c>
      <c r="AD475" s="75" t="s">
        <v>55</v>
      </c>
      <c r="AE475" s="75" t="s">
        <v>56</v>
      </c>
      <c r="AF475" s="75" t="s">
        <v>57</v>
      </c>
      <c r="AG475" s="75" t="s">
        <v>974</v>
      </c>
      <c r="AH475" s="75" t="s">
        <v>1180</v>
      </c>
      <c r="AI475" s="75" t="s">
        <v>3951</v>
      </c>
      <c r="AJ475" s="75" t="s">
        <v>3952</v>
      </c>
    </row>
    <row r="476" spans="1:36" ht="25.5">
      <c r="A476" s="75" t="s">
        <v>3953</v>
      </c>
      <c r="B476" s="75" t="s">
        <v>3954</v>
      </c>
      <c r="C476" s="75" t="s">
        <v>3955</v>
      </c>
      <c r="D476" s="76" t="s">
        <v>3956</v>
      </c>
      <c r="E476" s="76" t="e">
        <f>VLOOKUP(A476,WileyPrintPrice,4,FALSE)</f>
        <v>#N/A</v>
      </c>
      <c r="F476" s="76">
        <f>VLOOKUP(A476,UsebyCode,4,FALSE)</f>
        <v>13</v>
      </c>
      <c r="G476" s="111" t="e">
        <f t="shared" si="32"/>
        <v>#N/A</v>
      </c>
      <c r="I476" s="75" t="s">
        <v>3957</v>
      </c>
      <c r="J476" s="75" t="s">
        <v>3958</v>
      </c>
      <c r="K476" s="75" t="s">
        <v>136</v>
      </c>
      <c r="L476" s="75" t="s">
        <v>725</v>
      </c>
      <c r="M476" s="75" t="s">
        <v>48</v>
      </c>
      <c r="P476" s="75" t="s">
        <v>49</v>
      </c>
      <c r="Q476" s="75" t="s">
        <v>49</v>
      </c>
      <c r="R476" s="75" t="s">
        <v>21</v>
      </c>
      <c r="T476" s="75" t="s">
        <v>23</v>
      </c>
      <c r="X476" s="75" t="s">
        <v>27</v>
      </c>
      <c r="Y476" s="75" t="s">
        <v>374</v>
      </c>
      <c r="Z476" s="75" t="s">
        <v>374</v>
      </c>
      <c r="AA476" s="75" t="s">
        <v>840</v>
      </c>
      <c r="AB476" s="75" t="s">
        <v>56</v>
      </c>
      <c r="AI476" s="75" t="s">
        <v>3951</v>
      </c>
      <c r="AJ476" s="75" t="s">
        <v>3959</v>
      </c>
    </row>
    <row r="477" spans="1:36" ht="12.75">
      <c r="A477" s="75" t="s">
        <v>3960</v>
      </c>
      <c r="B477" s="75" t="s">
        <v>3961</v>
      </c>
      <c r="C477" s="75" t="s">
        <v>3962</v>
      </c>
      <c r="D477" s="76" t="s">
        <v>3963</v>
      </c>
      <c r="E477" s="76">
        <f>VLOOKUP(A477,WileyOnlinePrice,4,FALSE)</f>
        <v>1955</v>
      </c>
      <c r="F477" s="76">
        <f>VLOOKUP(A477,UsebyCode,4,FALSE)</f>
        <v>324</v>
      </c>
      <c r="G477" s="111">
        <f t="shared" si="32"/>
        <v>6.033950617283951</v>
      </c>
      <c r="I477" s="75" t="s">
        <v>3964</v>
      </c>
      <c r="J477" s="75" t="s">
        <v>3965</v>
      </c>
      <c r="K477" s="75" t="s">
        <v>294</v>
      </c>
      <c r="L477" s="75" t="s">
        <v>776</v>
      </c>
      <c r="M477" s="75" t="s">
        <v>48</v>
      </c>
      <c r="P477" s="75" t="s">
        <v>49</v>
      </c>
      <c r="Q477" s="75" t="s">
        <v>49</v>
      </c>
      <c r="R477" s="75" t="s">
        <v>21</v>
      </c>
      <c r="T477" s="75" t="s">
        <v>23</v>
      </c>
      <c r="U477" s="75" t="s">
        <v>24</v>
      </c>
      <c r="X477" s="75" t="s">
        <v>27</v>
      </c>
      <c r="Y477" s="75" t="s">
        <v>57</v>
      </c>
      <c r="Z477" s="75" t="s">
        <v>72</v>
      </c>
      <c r="AA477" s="75" t="s">
        <v>1505</v>
      </c>
      <c r="AB477" s="75" t="s">
        <v>365</v>
      </c>
      <c r="AC477" s="75" t="s">
        <v>1717</v>
      </c>
      <c r="AD477" s="75" t="s">
        <v>55</v>
      </c>
      <c r="AE477" s="75" t="s">
        <v>56</v>
      </c>
      <c r="AF477" s="75" t="s">
        <v>503</v>
      </c>
      <c r="AG477" s="75" t="s">
        <v>648</v>
      </c>
      <c r="AH477" s="75" t="s">
        <v>75</v>
      </c>
      <c r="AJ477" s="75" t="s">
        <v>3966</v>
      </c>
    </row>
    <row r="478" spans="1:36" ht="12.75">
      <c r="A478" s="75" t="s">
        <v>3967</v>
      </c>
      <c r="B478" s="75" t="s">
        <v>3968</v>
      </c>
      <c r="C478" s="75" t="s">
        <v>3969</v>
      </c>
      <c r="D478" s="76" t="s">
        <v>3970</v>
      </c>
      <c r="E478" s="76" t="e">
        <f>VLOOKUP(A478,WileyPrintPrice,4,FALSE)</f>
        <v>#N/A</v>
      </c>
      <c r="F478" s="76">
        <f>VLOOKUP(A478,UsebyCode,4,FALSE)</f>
        <v>83</v>
      </c>
      <c r="G478" s="111" t="e">
        <f t="shared" si="32"/>
        <v>#N/A</v>
      </c>
      <c r="I478" s="75" t="s">
        <v>3971</v>
      </c>
      <c r="J478" s="75" t="s">
        <v>3972</v>
      </c>
      <c r="K478" s="75" t="s">
        <v>148</v>
      </c>
      <c r="L478" s="75" t="s">
        <v>3973</v>
      </c>
      <c r="M478" s="75" t="s">
        <v>48</v>
      </c>
      <c r="P478" s="75" t="s">
        <v>49</v>
      </c>
      <c r="Q478" s="75" t="s">
        <v>49</v>
      </c>
      <c r="R478" s="75" t="s">
        <v>21</v>
      </c>
      <c r="S478" s="75" t="s">
        <v>22</v>
      </c>
      <c r="X478" s="75" t="s">
        <v>27</v>
      </c>
      <c r="Y478" s="75" t="s">
        <v>50</v>
      </c>
      <c r="Z478" s="75" t="s">
        <v>555</v>
      </c>
      <c r="AA478" s="75" t="s">
        <v>2039</v>
      </c>
      <c r="AB478" s="75" t="s">
        <v>75</v>
      </c>
      <c r="AC478" s="75" t="s">
        <v>2152</v>
      </c>
      <c r="AD478" s="75" t="s">
        <v>55</v>
      </c>
      <c r="AE478" s="75" t="s">
        <v>56</v>
      </c>
      <c r="AF478" s="75" t="s">
        <v>57</v>
      </c>
      <c r="AG478" s="75" t="s">
        <v>727</v>
      </c>
      <c r="AH478" s="75" t="s">
        <v>53</v>
      </c>
      <c r="AI478" s="75" t="s">
        <v>3974</v>
      </c>
      <c r="AJ478" s="75" t="s">
        <v>3975</v>
      </c>
    </row>
    <row r="479" spans="1:36" ht="12.75">
      <c r="A479" s="75" t="s">
        <v>3976</v>
      </c>
      <c r="B479" s="75" t="s">
        <v>3977</v>
      </c>
      <c r="C479" s="75" t="s">
        <v>3978</v>
      </c>
      <c r="D479" s="76" t="s">
        <v>3979</v>
      </c>
      <c r="E479" s="76">
        <f t="shared" ref="E479:E490" si="33">VLOOKUP(A479,WileyOnlinePrice,4,FALSE)</f>
        <v>2220</v>
      </c>
      <c r="F479" s="76">
        <f>VLOOKUP(A479,UsebyCode,4,FALSE)</f>
        <v>43</v>
      </c>
      <c r="G479" s="111">
        <f t="shared" si="32"/>
        <v>51.627906976744185</v>
      </c>
      <c r="I479" s="75" t="s">
        <v>3980</v>
      </c>
      <c r="J479" s="75" t="s">
        <v>3981</v>
      </c>
      <c r="K479" s="75" t="s">
        <v>595</v>
      </c>
      <c r="L479" s="75" t="s">
        <v>3982</v>
      </c>
      <c r="M479" s="75" t="s">
        <v>48</v>
      </c>
      <c r="P479" s="75" t="s">
        <v>49</v>
      </c>
      <c r="Q479" s="75" t="s">
        <v>49</v>
      </c>
      <c r="R479" s="75" t="s">
        <v>21</v>
      </c>
      <c r="T479" s="75" t="s">
        <v>23</v>
      </c>
      <c r="X479" s="75" t="s">
        <v>27</v>
      </c>
      <c r="Y479" s="75" t="s">
        <v>50</v>
      </c>
      <c r="Z479" s="75" t="s">
        <v>56</v>
      </c>
      <c r="AA479" s="75" t="s">
        <v>648</v>
      </c>
      <c r="AB479" s="75" t="s">
        <v>75</v>
      </c>
      <c r="AC479" s="75" t="s">
        <v>503</v>
      </c>
      <c r="AD479" s="75" t="s">
        <v>55</v>
      </c>
      <c r="AE479" s="75" t="s">
        <v>56</v>
      </c>
      <c r="AF479" s="75" t="s">
        <v>57</v>
      </c>
      <c r="AG479" s="75" t="s">
        <v>59</v>
      </c>
      <c r="AH479" s="75" t="s">
        <v>327</v>
      </c>
      <c r="AJ479" s="75" t="s">
        <v>3983</v>
      </c>
    </row>
    <row r="480" spans="1:36" ht="12.75">
      <c r="A480" s="75" t="s">
        <v>3984</v>
      </c>
      <c r="B480" s="75" t="s">
        <v>3985</v>
      </c>
      <c r="C480" s="75" t="s">
        <v>3986</v>
      </c>
      <c r="D480" s="76" t="s">
        <v>3987</v>
      </c>
      <c r="E480" s="76">
        <f t="shared" si="33"/>
        <v>1209</v>
      </c>
      <c r="F480" s="76">
        <f>VLOOKUP(A480,UsebyCode,4,FALSE)</f>
        <v>8</v>
      </c>
      <c r="G480" s="111">
        <f t="shared" si="32"/>
        <v>151.125</v>
      </c>
      <c r="I480" s="75" t="s">
        <v>3988</v>
      </c>
      <c r="J480" s="75" t="s">
        <v>3989</v>
      </c>
      <c r="K480" s="75" t="s">
        <v>46</v>
      </c>
      <c r="L480" s="75" t="s">
        <v>1996</v>
      </c>
      <c r="M480" s="75" t="s">
        <v>48</v>
      </c>
      <c r="P480" s="75" t="s">
        <v>49</v>
      </c>
      <c r="Q480" s="75" t="s">
        <v>49</v>
      </c>
      <c r="R480" s="75" t="s">
        <v>21</v>
      </c>
      <c r="T480" s="75" t="s">
        <v>23</v>
      </c>
      <c r="X480" s="75" t="s">
        <v>27</v>
      </c>
      <c r="Y480" s="75" t="s">
        <v>2363</v>
      </c>
      <c r="Z480" s="75" t="s">
        <v>56</v>
      </c>
      <c r="AA480" s="75" t="s">
        <v>111</v>
      </c>
      <c r="AB480" s="75" t="s">
        <v>53</v>
      </c>
      <c r="AI480" s="75" t="s">
        <v>3990</v>
      </c>
      <c r="AJ480" s="75" t="s">
        <v>3991</v>
      </c>
    </row>
    <row r="481" spans="1:36" ht="12.75">
      <c r="A481" s="75" t="s">
        <v>3992</v>
      </c>
      <c r="C481" s="75" t="s">
        <v>3993</v>
      </c>
      <c r="D481" s="76" t="s">
        <v>3994</v>
      </c>
      <c r="E481" s="76">
        <f t="shared" si="33"/>
        <v>490</v>
      </c>
      <c r="F481" s="76">
        <f>VLOOKUP(A481,UsebyCode,4,FALSE)</f>
        <v>6</v>
      </c>
      <c r="G481" s="111">
        <f t="shared" si="32"/>
        <v>81.666666666666671</v>
      </c>
      <c r="I481" s="75" t="s">
        <v>3995</v>
      </c>
      <c r="J481" s="75" t="s">
        <v>3996</v>
      </c>
      <c r="K481" s="75" t="s">
        <v>136</v>
      </c>
      <c r="L481" s="75" t="s">
        <v>3997</v>
      </c>
      <c r="M481" s="75" t="s">
        <v>70</v>
      </c>
      <c r="N481" s="67" t="s">
        <v>71</v>
      </c>
      <c r="P481" s="75" t="s">
        <v>49</v>
      </c>
      <c r="Q481" s="75" t="s">
        <v>49</v>
      </c>
      <c r="V481" s="75" t="s">
        <v>109</v>
      </c>
      <c r="Y481" s="75" t="s">
        <v>343</v>
      </c>
      <c r="Z481" s="75" t="s">
        <v>56</v>
      </c>
      <c r="AA481" s="75" t="s">
        <v>86</v>
      </c>
      <c r="AB481" s="75" t="s">
        <v>59</v>
      </c>
      <c r="AI481" s="75" t="s">
        <v>1295</v>
      </c>
      <c r="AJ481" s="75"/>
    </row>
    <row r="482" spans="1:36" ht="12.75">
      <c r="A482" s="75" t="s">
        <v>3998</v>
      </c>
      <c r="B482" s="75" t="s">
        <v>3999</v>
      </c>
      <c r="C482" s="75" t="s">
        <v>4000</v>
      </c>
      <c r="D482" s="76" t="s">
        <v>4001</v>
      </c>
      <c r="E482" s="76">
        <f t="shared" si="33"/>
        <v>1139</v>
      </c>
      <c r="F482" s="76">
        <f>VLOOKUP(A482,UsebyCode,4,FALSE)</f>
        <v>2563</v>
      </c>
      <c r="G482" s="111">
        <f t="shared" si="32"/>
        <v>0.444401092469762</v>
      </c>
      <c r="I482" s="75" t="s">
        <v>4002</v>
      </c>
      <c r="J482" s="75" t="s">
        <v>4003</v>
      </c>
      <c r="K482" s="75" t="s">
        <v>280</v>
      </c>
      <c r="L482" s="75" t="s">
        <v>2524</v>
      </c>
      <c r="M482" s="75" t="s">
        <v>70</v>
      </c>
      <c r="N482" s="67" t="s">
        <v>71</v>
      </c>
      <c r="O482" s="67" t="s">
        <v>49</v>
      </c>
      <c r="P482" s="75" t="s">
        <v>49</v>
      </c>
      <c r="Q482" s="75" t="s">
        <v>49</v>
      </c>
      <c r="R482" s="75" t="s">
        <v>21</v>
      </c>
      <c r="S482" s="75" t="s">
        <v>22</v>
      </c>
      <c r="X482" s="75" t="s">
        <v>27</v>
      </c>
      <c r="Y482" s="75" t="s">
        <v>138</v>
      </c>
      <c r="Z482" s="75" t="s">
        <v>1132</v>
      </c>
      <c r="AA482" s="75" t="s">
        <v>869</v>
      </c>
      <c r="AB482" s="75" t="s">
        <v>170</v>
      </c>
      <c r="AC482" s="75" t="s">
        <v>2006</v>
      </c>
      <c r="AD482" s="75" t="s">
        <v>56</v>
      </c>
      <c r="AF482" s="75" t="s">
        <v>57</v>
      </c>
      <c r="AI482" s="75" t="s">
        <v>4004</v>
      </c>
      <c r="AJ482" s="75" t="s">
        <v>4005</v>
      </c>
    </row>
    <row r="483" spans="1:36" ht="12.75">
      <c r="A483" s="75" t="s">
        <v>4006</v>
      </c>
      <c r="B483" s="75" t="s">
        <v>4007</v>
      </c>
      <c r="C483" s="75" t="s">
        <v>4008</v>
      </c>
      <c r="D483" s="76" t="s">
        <v>4009</v>
      </c>
      <c r="E483" s="76">
        <f t="shared" si="33"/>
        <v>766</v>
      </c>
      <c r="F483" s="76">
        <f>VLOOKUP(A483,UsebyCode,4,FALSE)</f>
        <v>239</v>
      </c>
      <c r="G483" s="111">
        <f t="shared" si="32"/>
        <v>3.2050209205020921</v>
      </c>
      <c r="I483" s="75" t="s">
        <v>4010</v>
      </c>
      <c r="J483" s="75" t="s">
        <v>4011</v>
      </c>
      <c r="K483" s="75" t="s">
        <v>280</v>
      </c>
      <c r="L483" s="75" t="s">
        <v>4012</v>
      </c>
      <c r="M483" s="75" t="s">
        <v>48</v>
      </c>
      <c r="P483" s="75" t="s">
        <v>49</v>
      </c>
      <c r="Q483" s="75" t="s">
        <v>49</v>
      </c>
      <c r="R483" s="75" t="s">
        <v>21</v>
      </c>
      <c r="S483" s="75" t="s">
        <v>22</v>
      </c>
      <c r="X483" s="75" t="s">
        <v>27</v>
      </c>
      <c r="Y483" s="75" t="s">
        <v>317</v>
      </c>
      <c r="Z483" s="75" t="s">
        <v>56</v>
      </c>
      <c r="AA483" s="75" t="s">
        <v>358</v>
      </c>
      <c r="AB483" s="75" t="s">
        <v>75</v>
      </c>
      <c r="AI483" s="75" t="s">
        <v>4013</v>
      </c>
      <c r="AJ483" s="75" t="s">
        <v>4014</v>
      </c>
    </row>
    <row r="484" spans="1:36" ht="12.75">
      <c r="A484" s="75" t="s">
        <v>4015</v>
      </c>
      <c r="B484" s="75" t="s">
        <v>4016</v>
      </c>
      <c r="C484" s="75" t="s">
        <v>4017</v>
      </c>
      <c r="D484" s="76" t="s">
        <v>4018</v>
      </c>
      <c r="E484" s="76">
        <f t="shared" si="33"/>
        <v>1147</v>
      </c>
      <c r="F484" s="76">
        <f>VLOOKUP(A484,UsebyCode,4,FALSE)</f>
        <v>168</v>
      </c>
      <c r="G484" s="111">
        <f t="shared" si="32"/>
        <v>6.8273809523809526</v>
      </c>
      <c r="I484" s="75" t="s">
        <v>4019</v>
      </c>
      <c r="J484" s="75" t="s">
        <v>4020</v>
      </c>
      <c r="K484" s="75" t="s">
        <v>280</v>
      </c>
      <c r="L484" s="75" t="s">
        <v>2524</v>
      </c>
      <c r="M484" s="75" t="s">
        <v>48</v>
      </c>
      <c r="P484" s="75" t="s">
        <v>49</v>
      </c>
      <c r="Q484" s="75" t="s">
        <v>49</v>
      </c>
      <c r="R484" s="75" t="s">
        <v>21</v>
      </c>
      <c r="S484" s="75" t="s">
        <v>22</v>
      </c>
      <c r="X484" s="75" t="s">
        <v>27</v>
      </c>
      <c r="Y484" s="75" t="s">
        <v>57</v>
      </c>
      <c r="Z484" s="75" t="s">
        <v>86</v>
      </c>
      <c r="AA484" s="75" t="s">
        <v>679</v>
      </c>
      <c r="AB484" s="75" t="s">
        <v>75</v>
      </c>
      <c r="AC484" s="75" t="s">
        <v>367</v>
      </c>
      <c r="AD484" s="75" t="s">
        <v>55</v>
      </c>
      <c r="AE484" s="75" t="s">
        <v>56</v>
      </c>
      <c r="AF484" s="75" t="s">
        <v>503</v>
      </c>
      <c r="AG484" s="75" t="s">
        <v>365</v>
      </c>
      <c r="AH484" s="75" t="s">
        <v>327</v>
      </c>
      <c r="AJ484" s="75" t="s">
        <v>4021</v>
      </c>
    </row>
    <row r="485" spans="1:36" ht="12.75">
      <c r="A485" s="75" t="s">
        <v>4022</v>
      </c>
      <c r="B485" s="75" t="s">
        <v>4023</v>
      </c>
      <c r="C485" s="75" t="s">
        <v>4024</v>
      </c>
      <c r="D485" s="76" t="s">
        <v>4025</v>
      </c>
      <c r="E485" s="76">
        <f t="shared" si="33"/>
        <v>1447</v>
      </c>
      <c r="F485" s="76">
        <f>VLOOKUP(A485,UsebyCode,4,FALSE)</f>
        <v>434</v>
      </c>
      <c r="G485" s="111">
        <f t="shared" si="32"/>
        <v>3.3341013824884791</v>
      </c>
      <c r="I485" s="75" t="s">
        <v>4026</v>
      </c>
      <c r="J485" s="75" t="s">
        <v>4027</v>
      </c>
      <c r="K485" s="75" t="s">
        <v>68</v>
      </c>
      <c r="L485" s="75" t="s">
        <v>1385</v>
      </c>
      <c r="M485" s="75" t="s">
        <v>70</v>
      </c>
      <c r="N485" s="67" t="s">
        <v>71</v>
      </c>
      <c r="O485" s="67" t="s">
        <v>49</v>
      </c>
      <c r="P485" s="75" t="s">
        <v>49</v>
      </c>
      <c r="Q485" s="75" t="s">
        <v>49</v>
      </c>
      <c r="R485" s="75" t="s">
        <v>21</v>
      </c>
      <c r="S485" s="75" t="s">
        <v>22</v>
      </c>
      <c r="U485" s="75" t="s">
        <v>24</v>
      </c>
      <c r="X485" s="75" t="s">
        <v>27</v>
      </c>
      <c r="Y485" s="75" t="s">
        <v>50</v>
      </c>
      <c r="Z485" s="75" t="s">
        <v>75</v>
      </c>
      <c r="AA485" s="75" t="s">
        <v>679</v>
      </c>
      <c r="AB485" s="75" t="s">
        <v>73</v>
      </c>
      <c r="AC485" s="75" t="s">
        <v>367</v>
      </c>
      <c r="AD485" s="75" t="s">
        <v>55</v>
      </c>
      <c r="AE485" s="75" t="s">
        <v>56</v>
      </c>
      <c r="AF485" s="75" t="s">
        <v>57</v>
      </c>
      <c r="AG485" s="75" t="s">
        <v>86</v>
      </c>
      <c r="AH485" s="75" t="s">
        <v>75</v>
      </c>
      <c r="AI485" s="75" t="s">
        <v>4028</v>
      </c>
      <c r="AJ485" s="75" t="s">
        <v>4029</v>
      </c>
    </row>
    <row r="486" spans="1:36" ht="12.75">
      <c r="A486" s="75" t="s">
        <v>4030</v>
      </c>
      <c r="B486" s="75" t="s">
        <v>4031</v>
      </c>
      <c r="C486" s="75" t="s">
        <v>4032</v>
      </c>
      <c r="D486" s="76" t="s">
        <v>4033</v>
      </c>
      <c r="E486" s="76">
        <f t="shared" si="33"/>
        <v>1772</v>
      </c>
      <c r="F486" s="76">
        <f>VLOOKUP(A486,UsebyCode,4,FALSE)</f>
        <v>58</v>
      </c>
      <c r="G486" s="111">
        <f t="shared" si="32"/>
        <v>30.551724137931036</v>
      </c>
      <c r="I486" s="75" t="s">
        <v>4034</v>
      </c>
      <c r="J486" s="75" t="s">
        <v>4035</v>
      </c>
      <c r="K486" s="75" t="s">
        <v>280</v>
      </c>
      <c r="L486" s="75" t="s">
        <v>795</v>
      </c>
      <c r="M486" s="75" t="s">
        <v>70</v>
      </c>
      <c r="N486" s="67" t="s">
        <v>71</v>
      </c>
      <c r="O486" s="67" t="s">
        <v>49</v>
      </c>
      <c r="P486" s="75" t="s">
        <v>49</v>
      </c>
      <c r="Q486" s="75" t="s">
        <v>49</v>
      </c>
      <c r="R486" s="75" t="s">
        <v>21</v>
      </c>
      <c r="S486" s="75" t="s">
        <v>22</v>
      </c>
      <c r="U486" s="75" t="s">
        <v>24</v>
      </c>
      <c r="X486" s="75" t="s">
        <v>27</v>
      </c>
      <c r="Y486" s="75" t="s">
        <v>317</v>
      </c>
      <c r="Z486" s="75" t="s">
        <v>635</v>
      </c>
      <c r="AA486" s="75" t="s">
        <v>1031</v>
      </c>
      <c r="AB486" s="75" t="s">
        <v>170</v>
      </c>
      <c r="AC486" s="75" t="s">
        <v>4036</v>
      </c>
      <c r="AF486" s="75" t="s">
        <v>57</v>
      </c>
      <c r="AI486" s="75" t="s">
        <v>4037</v>
      </c>
      <c r="AJ486" s="75" t="s">
        <v>4038</v>
      </c>
    </row>
    <row r="487" spans="1:36" ht="12.75">
      <c r="A487" s="75" t="s">
        <v>4039</v>
      </c>
      <c r="B487" s="75" t="s">
        <v>4040</v>
      </c>
      <c r="C487" s="75" t="s">
        <v>4041</v>
      </c>
      <c r="D487" s="76" t="s">
        <v>4042</v>
      </c>
      <c r="E487" s="76">
        <f t="shared" si="33"/>
        <v>1317</v>
      </c>
      <c r="F487" s="76">
        <f>VLOOKUP(A487,UsebyCode,4,FALSE)</f>
        <v>16</v>
      </c>
      <c r="G487" s="111">
        <f t="shared" si="32"/>
        <v>82.3125</v>
      </c>
      <c r="I487" s="75" t="s">
        <v>4043</v>
      </c>
      <c r="J487" s="75" t="s">
        <v>4044</v>
      </c>
      <c r="K487" s="75" t="s">
        <v>333</v>
      </c>
      <c r="L487" s="75" t="s">
        <v>4045</v>
      </c>
      <c r="M487" s="75" t="s">
        <v>70</v>
      </c>
      <c r="N487" s="67" t="s">
        <v>71</v>
      </c>
      <c r="P487" s="75" t="s">
        <v>49</v>
      </c>
      <c r="Q487" s="75" t="s">
        <v>49</v>
      </c>
      <c r="R487" s="75" t="s">
        <v>21</v>
      </c>
      <c r="S487" s="75" t="s">
        <v>22</v>
      </c>
      <c r="X487" s="75" t="s">
        <v>27</v>
      </c>
      <c r="Y487" s="75" t="s">
        <v>50</v>
      </c>
      <c r="Z487" s="75" t="s">
        <v>715</v>
      </c>
      <c r="AA487" s="75" t="s">
        <v>88</v>
      </c>
      <c r="AB487" s="75" t="s">
        <v>75</v>
      </c>
      <c r="AC487" s="75" t="s">
        <v>1676</v>
      </c>
      <c r="AD487" s="75" t="s">
        <v>55</v>
      </c>
      <c r="AE487" s="75" t="s">
        <v>56</v>
      </c>
      <c r="AF487" s="75" t="s">
        <v>57</v>
      </c>
      <c r="AG487" s="75" t="s">
        <v>73</v>
      </c>
      <c r="AH487" s="75" t="s">
        <v>53</v>
      </c>
      <c r="AJ487" s="75" t="s">
        <v>4046</v>
      </c>
    </row>
    <row r="488" spans="1:36" ht="25.5">
      <c r="A488" s="75" t="s">
        <v>4047</v>
      </c>
      <c r="B488" s="75" t="s">
        <v>4048</v>
      </c>
      <c r="C488" s="75" t="s">
        <v>4049</v>
      </c>
      <c r="D488" s="76" t="s">
        <v>4050</v>
      </c>
      <c r="E488" s="76">
        <f t="shared" si="33"/>
        <v>925</v>
      </c>
      <c r="F488" s="76">
        <f>VLOOKUP(A488,UsebyCode,4,FALSE)</f>
        <v>3</v>
      </c>
      <c r="G488" s="111">
        <f t="shared" si="32"/>
        <v>308.33333333333331</v>
      </c>
      <c r="I488" s="75" t="s">
        <v>4051</v>
      </c>
      <c r="J488" s="75" t="s">
        <v>4052</v>
      </c>
      <c r="K488" s="75" t="s">
        <v>136</v>
      </c>
      <c r="L488" s="75" t="s">
        <v>2469</v>
      </c>
      <c r="M488" s="75" t="s">
        <v>48</v>
      </c>
      <c r="P488" s="75" t="s">
        <v>49</v>
      </c>
      <c r="Q488" s="75" t="s">
        <v>49</v>
      </c>
      <c r="R488" s="75" t="s">
        <v>21</v>
      </c>
      <c r="T488" s="75" t="s">
        <v>23</v>
      </c>
      <c r="X488" s="75" t="s">
        <v>27</v>
      </c>
      <c r="Y488" s="75" t="s">
        <v>50</v>
      </c>
      <c r="Z488" s="75" t="s">
        <v>715</v>
      </c>
      <c r="AA488" s="75" t="s">
        <v>727</v>
      </c>
      <c r="AB488" s="75" t="s">
        <v>53</v>
      </c>
      <c r="AC488" s="75" t="s">
        <v>796</v>
      </c>
      <c r="AD488" s="75" t="s">
        <v>55</v>
      </c>
      <c r="AE488" s="75" t="s">
        <v>56</v>
      </c>
      <c r="AF488" s="75" t="s">
        <v>57</v>
      </c>
      <c r="AG488" s="75" t="s">
        <v>73</v>
      </c>
      <c r="AH488" s="75" t="s">
        <v>170</v>
      </c>
      <c r="AI488" s="75" t="s">
        <v>4053</v>
      </c>
      <c r="AJ488" s="75"/>
    </row>
    <row r="489" spans="1:36" ht="12.75">
      <c r="A489" s="75" t="s">
        <v>4054</v>
      </c>
      <c r="B489" s="75" t="s">
        <v>4055</v>
      </c>
      <c r="C489" s="75" t="s">
        <v>4056</v>
      </c>
      <c r="D489" s="76" t="s">
        <v>4057</v>
      </c>
      <c r="E489" s="76">
        <f t="shared" si="33"/>
        <v>1140</v>
      </c>
      <c r="F489" s="76">
        <f>VLOOKUP(A489,UsebyCode,4,FALSE)</f>
        <v>72</v>
      </c>
      <c r="G489" s="111">
        <f t="shared" si="32"/>
        <v>15.833333333333334</v>
      </c>
      <c r="I489" s="75" t="s">
        <v>4058</v>
      </c>
      <c r="J489" s="75" t="s">
        <v>4059</v>
      </c>
      <c r="K489" s="75" t="s">
        <v>595</v>
      </c>
      <c r="L489" s="75" t="s">
        <v>4060</v>
      </c>
      <c r="M489" s="75" t="s">
        <v>48</v>
      </c>
      <c r="P489" s="75" t="s">
        <v>49</v>
      </c>
      <c r="Q489" s="75" t="s">
        <v>49</v>
      </c>
      <c r="R489" s="75" t="s">
        <v>21</v>
      </c>
      <c r="T489" s="75" t="s">
        <v>23</v>
      </c>
      <c r="X489" s="75" t="s">
        <v>27</v>
      </c>
      <c r="Y489" s="75" t="s">
        <v>50</v>
      </c>
      <c r="Z489" s="75" t="s">
        <v>488</v>
      </c>
      <c r="AA489" s="75" t="s">
        <v>489</v>
      </c>
      <c r="AB489" s="75" t="s">
        <v>53</v>
      </c>
      <c r="AC489" s="75" t="s">
        <v>490</v>
      </c>
      <c r="AD489" s="75" t="s">
        <v>1479</v>
      </c>
      <c r="AF489" s="75" t="s">
        <v>50</v>
      </c>
      <c r="AI489" s="75" t="s">
        <v>4061</v>
      </c>
      <c r="AJ489" s="75"/>
    </row>
    <row r="490" spans="1:36" ht="12.75">
      <c r="A490" s="75" t="s">
        <v>4062</v>
      </c>
      <c r="B490" s="75" t="s">
        <v>4063</v>
      </c>
      <c r="C490" s="75" t="s">
        <v>4064</v>
      </c>
      <c r="D490" s="76" t="s">
        <v>4065</v>
      </c>
      <c r="E490" s="76">
        <f t="shared" si="33"/>
        <v>635</v>
      </c>
      <c r="F490" s="76">
        <f>VLOOKUP(A490,UsebyCode,4,FALSE)</f>
        <v>153</v>
      </c>
      <c r="G490" s="111">
        <f t="shared" si="32"/>
        <v>4.1503267973856213</v>
      </c>
      <c r="I490" s="75" t="s">
        <v>4066</v>
      </c>
      <c r="J490" s="75" t="s">
        <v>4067</v>
      </c>
      <c r="K490" s="75" t="s">
        <v>136</v>
      </c>
      <c r="L490" s="75" t="s">
        <v>2469</v>
      </c>
      <c r="M490" s="75" t="s">
        <v>48</v>
      </c>
      <c r="P490" s="75" t="s">
        <v>49</v>
      </c>
      <c r="Q490" s="75" t="s">
        <v>49</v>
      </c>
      <c r="R490" s="75" t="s">
        <v>21</v>
      </c>
      <c r="T490" s="75" t="s">
        <v>23</v>
      </c>
      <c r="X490" s="75" t="s">
        <v>27</v>
      </c>
      <c r="Y490" s="75" t="s">
        <v>50</v>
      </c>
      <c r="Z490" s="75" t="s">
        <v>88</v>
      </c>
      <c r="AA490" s="75" t="s">
        <v>840</v>
      </c>
      <c r="AB490" s="75" t="s">
        <v>53</v>
      </c>
      <c r="AC490" s="75" t="s">
        <v>841</v>
      </c>
      <c r="AD490" s="75" t="s">
        <v>55</v>
      </c>
      <c r="AE490" s="75" t="s">
        <v>56</v>
      </c>
      <c r="AF490" s="75" t="s">
        <v>57</v>
      </c>
      <c r="AG490" s="75" t="s">
        <v>488</v>
      </c>
      <c r="AH490" s="75" t="s">
        <v>53</v>
      </c>
      <c r="AI490" s="75" t="s">
        <v>4068</v>
      </c>
      <c r="AJ490" s="75" t="s">
        <v>4069</v>
      </c>
    </row>
    <row r="491" spans="1:36" ht="12.75">
      <c r="A491" s="75" t="s">
        <v>4070</v>
      </c>
      <c r="B491" s="75" t="s">
        <v>4071</v>
      </c>
      <c r="C491" s="75" t="s">
        <v>4072</v>
      </c>
      <c r="D491" s="76" t="s">
        <v>4073</v>
      </c>
      <c r="E491" s="76" t="e">
        <f>VLOOKUP(A491,WileyPrintPrice,4,FALSE)</f>
        <v>#N/A</v>
      </c>
      <c r="F491" s="76">
        <f>VLOOKUP(A491,UsebyCode,4,FALSE)</f>
        <v>178</v>
      </c>
      <c r="G491" s="111" t="e">
        <f t="shared" si="32"/>
        <v>#N/A</v>
      </c>
      <c r="I491" s="75" t="s">
        <v>4074</v>
      </c>
      <c r="J491" s="75" t="s">
        <v>4075</v>
      </c>
      <c r="K491" s="75" t="s">
        <v>136</v>
      </c>
      <c r="L491" s="75" t="s">
        <v>2469</v>
      </c>
      <c r="M491" s="75" t="s">
        <v>48</v>
      </c>
      <c r="P491" s="75" t="s">
        <v>49</v>
      </c>
      <c r="Q491" s="75" t="s">
        <v>49</v>
      </c>
      <c r="R491" s="75" t="s">
        <v>21</v>
      </c>
      <c r="T491" s="75" t="s">
        <v>23</v>
      </c>
      <c r="X491" s="75" t="s">
        <v>27</v>
      </c>
      <c r="Y491" s="75" t="s">
        <v>138</v>
      </c>
      <c r="Z491" s="75" t="s">
        <v>1505</v>
      </c>
      <c r="AA491" s="75" t="s">
        <v>936</v>
      </c>
      <c r="AB491" s="75" t="s">
        <v>86</v>
      </c>
      <c r="AI491" s="75" t="s">
        <v>4076</v>
      </c>
      <c r="AJ491" s="75" t="s">
        <v>4077</v>
      </c>
    </row>
    <row r="492" spans="1:36" ht="25.5">
      <c r="A492" s="75" t="s">
        <v>4078</v>
      </c>
      <c r="B492" s="75" t="s">
        <v>4079</v>
      </c>
      <c r="C492" s="75" t="s">
        <v>4080</v>
      </c>
      <c r="D492" s="76" t="s">
        <v>4081</v>
      </c>
      <c r="E492" s="76">
        <f>VLOOKUP(A492,WileyOnlinePrice,4,FALSE)</f>
        <v>6002</v>
      </c>
      <c r="F492" s="76">
        <f>VLOOKUP(A492,UsebyCode,4,FALSE)</f>
        <v>122</v>
      </c>
      <c r="G492" s="111">
        <f t="shared" si="32"/>
        <v>49.196721311475407</v>
      </c>
      <c r="I492" s="75" t="s">
        <v>4082</v>
      </c>
      <c r="J492" s="75" t="s">
        <v>4083</v>
      </c>
      <c r="K492" s="75" t="s">
        <v>333</v>
      </c>
      <c r="L492" s="75" t="s">
        <v>4084</v>
      </c>
      <c r="M492" s="75" t="s">
        <v>48</v>
      </c>
      <c r="P492" s="75" t="s">
        <v>49</v>
      </c>
      <c r="Q492" s="75" t="s">
        <v>49</v>
      </c>
      <c r="R492" s="75" t="s">
        <v>21</v>
      </c>
      <c r="S492" s="75" t="s">
        <v>22</v>
      </c>
      <c r="X492" s="75" t="s">
        <v>27</v>
      </c>
      <c r="Y492" s="75" t="s">
        <v>50</v>
      </c>
      <c r="Z492" s="75" t="s">
        <v>564</v>
      </c>
      <c r="AA492" s="75" t="s">
        <v>1131</v>
      </c>
      <c r="AB492" s="75" t="s">
        <v>170</v>
      </c>
      <c r="AC492" s="75" t="s">
        <v>87</v>
      </c>
      <c r="AD492" s="75" t="s">
        <v>55</v>
      </c>
      <c r="AE492" s="75" t="s">
        <v>56</v>
      </c>
      <c r="AF492" s="75" t="s">
        <v>57</v>
      </c>
      <c r="AG492" s="75" t="s">
        <v>758</v>
      </c>
      <c r="AH492" s="75" t="s">
        <v>170</v>
      </c>
      <c r="AJ492" s="75" t="s">
        <v>4085</v>
      </c>
    </row>
    <row r="493" spans="1:36" ht="12.75">
      <c r="A493" s="75" t="s">
        <v>4086</v>
      </c>
      <c r="C493" s="75" t="s">
        <v>4087</v>
      </c>
      <c r="D493" s="76" t="s">
        <v>4088</v>
      </c>
      <c r="E493" s="76">
        <f>VLOOKUP(A493,WileyOnlinePrice,4,FALSE)</f>
        <v>9044</v>
      </c>
      <c r="F493" s="76" t="e">
        <f>VLOOKUP(A493,UsebyCode,4,FALSE)</f>
        <v>#N/A</v>
      </c>
      <c r="G493" s="111" t="e">
        <f t="shared" si="32"/>
        <v>#N/A</v>
      </c>
      <c r="I493" s="75" t="s">
        <v>4089</v>
      </c>
      <c r="J493" s="75" t="s">
        <v>4090</v>
      </c>
      <c r="K493" s="75" t="s">
        <v>280</v>
      </c>
      <c r="L493" s="75" t="s">
        <v>1658</v>
      </c>
      <c r="M493" s="75" t="s">
        <v>70</v>
      </c>
      <c r="N493" s="67" t="s">
        <v>71</v>
      </c>
      <c r="P493" s="75" t="s">
        <v>49</v>
      </c>
      <c r="Q493" s="75" t="s">
        <v>49</v>
      </c>
      <c r="R493" s="67" t="s">
        <v>21</v>
      </c>
      <c r="S493" s="67" t="s">
        <v>22</v>
      </c>
      <c r="U493" s="67" t="s">
        <v>24</v>
      </c>
      <c r="V493" s="75"/>
      <c r="X493" s="67" t="s">
        <v>27</v>
      </c>
      <c r="Y493" s="75" t="s">
        <v>57</v>
      </c>
      <c r="Z493" s="75" t="s">
        <v>4091</v>
      </c>
      <c r="AA493" s="75" t="s">
        <v>4092</v>
      </c>
      <c r="AB493" s="75" t="s">
        <v>308</v>
      </c>
      <c r="AI493" s="75" t="s">
        <v>4093</v>
      </c>
      <c r="AJ493" s="75" t="s">
        <v>4094</v>
      </c>
    </row>
    <row r="494" spans="1:36" ht="12.75">
      <c r="A494" s="75">
        <v>2243</v>
      </c>
      <c r="B494" s="75" t="s">
        <v>4095</v>
      </c>
      <c r="C494" s="75" t="s">
        <v>4096</v>
      </c>
      <c r="D494" s="76" t="s">
        <v>4097</v>
      </c>
      <c r="E494" s="76" t="e">
        <f>VLOOKUP(A494,WileyPrintPrice,4,FALSE)</f>
        <v>#N/A</v>
      </c>
      <c r="F494" s="76">
        <f>VLOOKUP(A494,UsebyCode,4,FALSE)</f>
        <v>6</v>
      </c>
      <c r="G494" s="111" t="e">
        <f t="shared" si="32"/>
        <v>#N/A</v>
      </c>
      <c r="I494" s="75" t="s">
        <v>4098</v>
      </c>
      <c r="J494" s="75" t="s">
        <v>4099</v>
      </c>
      <c r="K494" s="75" t="s">
        <v>280</v>
      </c>
      <c r="L494" s="75" t="s">
        <v>634</v>
      </c>
      <c r="M494" s="75" t="s">
        <v>48</v>
      </c>
      <c r="P494" s="75" t="s">
        <v>49</v>
      </c>
      <c r="Q494" s="75" t="s">
        <v>49</v>
      </c>
      <c r="R494" s="75" t="s">
        <v>21</v>
      </c>
      <c r="S494" s="75" t="s">
        <v>22</v>
      </c>
      <c r="X494" s="75" t="s">
        <v>27</v>
      </c>
      <c r="Y494" s="75" t="s">
        <v>98</v>
      </c>
      <c r="Z494" s="75" t="s">
        <v>2751</v>
      </c>
      <c r="AA494" s="75" t="s">
        <v>897</v>
      </c>
      <c r="AB494" s="75" t="s">
        <v>53</v>
      </c>
      <c r="AC494" s="75" t="s">
        <v>4100</v>
      </c>
      <c r="AD494" s="75" t="s">
        <v>55</v>
      </c>
      <c r="AE494" s="75" t="s">
        <v>56</v>
      </c>
      <c r="AF494" s="75" t="s">
        <v>757</v>
      </c>
      <c r="AG494" s="75" t="s">
        <v>2753</v>
      </c>
      <c r="AH494" s="75" t="s">
        <v>1180</v>
      </c>
      <c r="AJ494" s="75"/>
    </row>
    <row r="495" spans="1:36" ht="12.75">
      <c r="A495" s="75" t="s">
        <v>4101</v>
      </c>
      <c r="B495" s="75" t="s">
        <v>4102</v>
      </c>
      <c r="C495" s="75" t="s">
        <v>4103</v>
      </c>
      <c r="D495" s="76" t="s">
        <v>4104</v>
      </c>
      <c r="E495" s="76">
        <f>VLOOKUP(A495,WileyOnlinePrice,4,FALSE)</f>
        <v>6706</v>
      </c>
      <c r="F495" s="76">
        <f>VLOOKUP(A495,UsebyCode,4,FALSE)</f>
        <v>4</v>
      </c>
      <c r="G495" s="111">
        <f t="shared" si="32"/>
        <v>1676.5</v>
      </c>
      <c r="I495" s="75" t="s">
        <v>4105</v>
      </c>
      <c r="J495" s="75" t="s">
        <v>4106</v>
      </c>
      <c r="K495" s="75" t="s">
        <v>46</v>
      </c>
      <c r="L495" s="75" t="s">
        <v>2069</v>
      </c>
      <c r="M495" s="75" t="s">
        <v>48</v>
      </c>
      <c r="P495" s="75" t="s">
        <v>108</v>
      </c>
      <c r="Q495" s="75" t="s">
        <v>49</v>
      </c>
      <c r="R495" s="75" t="s">
        <v>21</v>
      </c>
      <c r="T495" s="75" t="s">
        <v>23</v>
      </c>
      <c r="X495" s="75" t="s">
        <v>27</v>
      </c>
      <c r="Y495" s="75" t="s">
        <v>1066</v>
      </c>
      <c r="Z495" s="75" t="s">
        <v>51</v>
      </c>
      <c r="AA495" s="75" t="s">
        <v>543</v>
      </c>
      <c r="AB495" s="75" t="s">
        <v>308</v>
      </c>
      <c r="AJ495" s="75"/>
    </row>
    <row r="496" spans="1:36" ht="12.75">
      <c r="A496" s="75" t="s">
        <v>4107</v>
      </c>
      <c r="B496" s="75" t="s">
        <v>4108</v>
      </c>
      <c r="C496" s="75" t="s">
        <v>4109</v>
      </c>
      <c r="D496" s="76" t="s">
        <v>4110</v>
      </c>
      <c r="E496" s="76">
        <f>VLOOKUP(A496,WileyOnlinePrice,4,FALSE)</f>
        <v>1487</v>
      </c>
      <c r="F496" s="76">
        <f>VLOOKUP(A496,UsebyCode,4,FALSE)</f>
        <v>10</v>
      </c>
      <c r="G496" s="111">
        <f t="shared" si="32"/>
        <v>148.69999999999999</v>
      </c>
      <c r="I496" s="75" t="s">
        <v>4111</v>
      </c>
      <c r="J496" s="75" t="s">
        <v>4112</v>
      </c>
      <c r="K496" s="75" t="s">
        <v>46</v>
      </c>
      <c r="L496" s="75" t="s">
        <v>1335</v>
      </c>
      <c r="M496" s="75" t="s">
        <v>48</v>
      </c>
      <c r="P496" s="75" t="s">
        <v>49</v>
      </c>
      <c r="Q496" s="75" t="s">
        <v>49</v>
      </c>
      <c r="R496" s="75" t="s">
        <v>21</v>
      </c>
      <c r="T496" s="75" t="s">
        <v>23</v>
      </c>
      <c r="X496" s="75" t="s">
        <v>27</v>
      </c>
      <c r="Y496" s="75" t="s">
        <v>50</v>
      </c>
      <c r="Z496" s="75" t="s">
        <v>73</v>
      </c>
      <c r="AA496" s="75" t="s">
        <v>488</v>
      </c>
      <c r="AB496" s="75" t="s">
        <v>53</v>
      </c>
      <c r="AC496" s="75" t="s">
        <v>514</v>
      </c>
      <c r="AD496" s="75" t="s">
        <v>55</v>
      </c>
      <c r="AE496" s="75" t="s">
        <v>56</v>
      </c>
      <c r="AF496" s="75" t="s">
        <v>57</v>
      </c>
      <c r="AG496" s="75" t="s">
        <v>170</v>
      </c>
      <c r="AH496" s="75" t="s">
        <v>53</v>
      </c>
      <c r="AJ496" s="75"/>
    </row>
    <row r="497" spans="1:36" ht="12.75">
      <c r="A497" s="75" t="s">
        <v>4113</v>
      </c>
      <c r="B497" s="75" t="s">
        <v>4114</v>
      </c>
      <c r="C497" s="75" t="s">
        <v>4115</v>
      </c>
      <c r="D497" s="76" t="s">
        <v>4116</v>
      </c>
      <c r="E497" s="76">
        <f>VLOOKUP(A497,WileyOnlinePrice,4,FALSE)</f>
        <v>562</v>
      </c>
      <c r="F497" s="76">
        <f>VLOOKUP(A497,UsebyCode,4,FALSE)</f>
        <v>58</v>
      </c>
      <c r="G497" s="111">
        <f t="shared" si="32"/>
        <v>9.6896551724137936</v>
      </c>
      <c r="I497" s="75" t="s">
        <v>4117</v>
      </c>
      <c r="J497" s="75" t="s">
        <v>4118</v>
      </c>
      <c r="K497" s="75" t="s">
        <v>46</v>
      </c>
      <c r="L497" s="75" t="s">
        <v>1335</v>
      </c>
      <c r="M497" s="75" t="s">
        <v>48</v>
      </c>
      <c r="P497" s="75" t="s">
        <v>49</v>
      </c>
      <c r="Q497" s="75" t="s">
        <v>49</v>
      </c>
      <c r="R497" s="75" t="s">
        <v>21</v>
      </c>
      <c r="T497" s="75" t="s">
        <v>23</v>
      </c>
      <c r="X497" s="75" t="s">
        <v>27</v>
      </c>
      <c r="Y497" s="75" t="s">
        <v>188</v>
      </c>
      <c r="Z497" s="75" t="s">
        <v>465</v>
      </c>
      <c r="AA497" s="75" t="s">
        <v>555</v>
      </c>
      <c r="AB497" s="75" t="s">
        <v>53</v>
      </c>
      <c r="AI497" s="75" t="s">
        <v>4119</v>
      </c>
      <c r="AJ497" s="75" t="s">
        <v>4120</v>
      </c>
    </row>
    <row r="498" spans="1:36" ht="25.5">
      <c r="A498" s="75" t="s">
        <v>4121</v>
      </c>
      <c r="B498" s="75" t="s">
        <v>4122</v>
      </c>
      <c r="C498" s="75" t="s">
        <v>4123</v>
      </c>
      <c r="D498" s="76" t="s">
        <v>4124</v>
      </c>
      <c r="E498" s="76">
        <f>VLOOKUP(A498,WileyOnlinePrice,4,FALSE)</f>
        <v>922</v>
      </c>
      <c r="F498" s="76">
        <f>VLOOKUP(A498,UsebyCode,4,FALSE)</f>
        <v>41</v>
      </c>
      <c r="G498" s="111">
        <f t="shared" si="32"/>
        <v>22.487804878048781</v>
      </c>
      <c r="I498" s="75" t="s">
        <v>4125</v>
      </c>
      <c r="J498" s="75" t="s">
        <v>4126</v>
      </c>
      <c r="K498" s="75" t="s">
        <v>46</v>
      </c>
      <c r="L498" s="75" t="s">
        <v>1335</v>
      </c>
      <c r="M498" s="75" t="s">
        <v>48</v>
      </c>
      <c r="P498" s="75" t="s">
        <v>49</v>
      </c>
      <c r="Q498" s="75" t="s">
        <v>49</v>
      </c>
      <c r="R498" s="75" t="s">
        <v>21</v>
      </c>
      <c r="T498" s="75" t="s">
        <v>23</v>
      </c>
      <c r="X498" s="75" t="s">
        <v>27</v>
      </c>
      <c r="Y498" s="75" t="s">
        <v>50</v>
      </c>
      <c r="Z498" s="75" t="s">
        <v>75</v>
      </c>
      <c r="AA498" s="75" t="s">
        <v>679</v>
      </c>
      <c r="AB498" s="75" t="s">
        <v>86</v>
      </c>
      <c r="AI498" s="75" t="s">
        <v>4127</v>
      </c>
      <c r="AJ498" s="75"/>
    </row>
    <row r="499" spans="1:36" ht="12.75">
      <c r="A499" s="75" t="s">
        <v>4128</v>
      </c>
      <c r="C499" s="75" t="s">
        <v>4129</v>
      </c>
      <c r="D499" s="76" t="s">
        <v>4130</v>
      </c>
      <c r="E499" s="76" t="e">
        <f>VLOOKUP(A499,WileyPrintPrice,4,FALSE)</f>
        <v>#N/A</v>
      </c>
      <c r="F499" s="76">
        <f>VLOOKUP(A499,UsebyCode,4,FALSE)</f>
        <v>0</v>
      </c>
      <c r="G499" s="111" t="e">
        <f t="shared" si="32"/>
        <v>#N/A</v>
      </c>
      <c r="I499" s="75" t="s">
        <v>4131</v>
      </c>
      <c r="J499" s="75" t="s">
        <v>4132</v>
      </c>
      <c r="K499" s="75" t="s">
        <v>46</v>
      </c>
      <c r="L499" s="75" t="s">
        <v>4133</v>
      </c>
      <c r="M499" s="75" t="s">
        <v>70</v>
      </c>
      <c r="N499" s="67" t="s">
        <v>71</v>
      </c>
      <c r="P499" s="75" t="s">
        <v>49</v>
      </c>
      <c r="Q499" s="75" t="s">
        <v>49</v>
      </c>
      <c r="V499" s="75" t="s">
        <v>109</v>
      </c>
      <c r="Y499" s="75" t="s">
        <v>414</v>
      </c>
      <c r="Z499" s="75" t="s">
        <v>56</v>
      </c>
      <c r="AA499" s="75" t="s">
        <v>59</v>
      </c>
      <c r="AB499" s="75" t="s">
        <v>53</v>
      </c>
      <c r="AI499" s="75" t="s">
        <v>4134</v>
      </c>
      <c r="AJ499" s="75"/>
    </row>
    <row r="500" spans="1:36" ht="12.75">
      <c r="A500" s="75" t="s">
        <v>4135</v>
      </c>
      <c r="B500" s="75" t="s">
        <v>4136</v>
      </c>
      <c r="C500" s="75" t="s">
        <v>4137</v>
      </c>
      <c r="D500" s="76" t="s">
        <v>4138</v>
      </c>
      <c r="E500" s="76">
        <f>VLOOKUP(A500,WileyOnlinePrice,4,FALSE)</f>
        <v>4723</v>
      </c>
      <c r="F500" s="76">
        <f>VLOOKUP(A500,UsebyCode,4,FALSE)</f>
        <v>35</v>
      </c>
      <c r="G500" s="111">
        <f t="shared" si="32"/>
        <v>134.94285714285715</v>
      </c>
      <c r="I500" s="75" t="s">
        <v>4139</v>
      </c>
      <c r="J500" s="75" t="s">
        <v>4140</v>
      </c>
      <c r="K500" s="75" t="s">
        <v>333</v>
      </c>
      <c r="L500" s="75" t="s">
        <v>1612</v>
      </c>
      <c r="M500" s="75" t="s">
        <v>48</v>
      </c>
      <c r="P500" s="75" t="s">
        <v>49</v>
      </c>
      <c r="Q500" s="75" t="s">
        <v>49</v>
      </c>
      <c r="R500" s="75" t="s">
        <v>21</v>
      </c>
      <c r="S500" s="75" t="s">
        <v>22</v>
      </c>
      <c r="X500" s="75" t="s">
        <v>27</v>
      </c>
      <c r="Y500" s="75" t="s">
        <v>57</v>
      </c>
      <c r="Z500" s="75" t="s">
        <v>564</v>
      </c>
      <c r="AA500" s="75" t="s">
        <v>543</v>
      </c>
      <c r="AB500" s="75" t="s">
        <v>127</v>
      </c>
      <c r="AC500" s="75" t="s">
        <v>659</v>
      </c>
      <c r="AD500" s="75" t="s">
        <v>55</v>
      </c>
      <c r="AE500" s="75" t="s">
        <v>56</v>
      </c>
      <c r="AF500" s="75" t="s">
        <v>503</v>
      </c>
      <c r="AG500" s="75" t="s">
        <v>758</v>
      </c>
      <c r="AH500" s="75" t="s">
        <v>75</v>
      </c>
      <c r="AJ500" s="75" t="s">
        <v>4141</v>
      </c>
    </row>
    <row r="501" spans="1:36" ht="12.75">
      <c r="A501" s="75" t="s">
        <v>4142</v>
      </c>
      <c r="B501" s="75" t="s">
        <v>4143</v>
      </c>
      <c r="C501" s="75" t="s">
        <v>4144</v>
      </c>
      <c r="D501" s="76" t="s">
        <v>4145</v>
      </c>
      <c r="E501" s="76">
        <f>VLOOKUP(A501,WileyOnlinePrice,4,FALSE)</f>
        <v>789</v>
      </c>
      <c r="F501" s="76">
        <f>VLOOKUP(A501,UsebyCode,4,FALSE)</f>
        <v>51</v>
      </c>
      <c r="G501" s="111">
        <f t="shared" si="32"/>
        <v>15.470588235294118</v>
      </c>
      <c r="I501" s="75" t="s">
        <v>4146</v>
      </c>
      <c r="J501" s="75" t="s">
        <v>4147</v>
      </c>
      <c r="K501" s="75" t="s">
        <v>46</v>
      </c>
      <c r="L501" s="75" t="s">
        <v>935</v>
      </c>
      <c r="M501" s="75" t="s">
        <v>48</v>
      </c>
      <c r="P501" s="75" t="s">
        <v>49</v>
      </c>
      <c r="Q501" s="75" t="s">
        <v>49</v>
      </c>
      <c r="R501" s="75" t="s">
        <v>21</v>
      </c>
      <c r="T501" s="75" t="s">
        <v>23</v>
      </c>
      <c r="X501" s="75" t="s">
        <v>27</v>
      </c>
      <c r="Y501" s="75" t="s">
        <v>50</v>
      </c>
      <c r="Z501" s="75" t="s">
        <v>99</v>
      </c>
      <c r="AA501" s="75" t="s">
        <v>126</v>
      </c>
      <c r="AB501" s="75" t="s">
        <v>53</v>
      </c>
      <c r="AC501" s="75" t="s">
        <v>87</v>
      </c>
      <c r="AD501" s="75" t="s">
        <v>55</v>
      </c>
      <c r="AE501" s="75" t="s">
        <v>56</v>
      </c>
      <c r="AF501" s="75" t="s">
        <v>57</v>
      </c>
      <c r="AG501" s="75" t="s">
        <v>554</v>
      </c>
      <c r="AH501" s="75" t="s">
        <v>53</v>
      </c>
      <c r="AI501" s="75" t="s">
        <v>4148</v>
      </c>
      <c r="AJ501" s="75" t="s">
        <v>4149</v>
      </c>
    </row>
    <row r="502" spans="1:36" ht="12.75">
      <c r="A502" s="75" t="s">
        <v>4150</v>
      </c>
      <c r="B502" s="75" t="s">
        <v>4151</v>
      </c>
      <c r="C502" s="75" t="s">
        <v>4152</v>
      </c>
      <c r="D502" s="76" t="s">
        <v>4153</v>
      </c>
      <c r="E502" s="76">
        <f>VLOOKUP(A502,WileyOnlinePrice,4,FALSE)</f>
        <v>1562</v>
      </c>
      <c r="F502" s="76">
        <f>VLOOKUP(A502,UsebyCode,4,FALSE)</f>
        <v>276</v>
      </c>
      <c r="G502" s="111">
        <f t="shared" si="32"/>
        <v>5.6594202898550723</v>
      </c>
      <c r="I502" s="75" t="s">
        <v>4154</v>
      </c>
      <c r="J502" s="75" t="s">
        <v>4155</v>
      </c>
      <c r="K502" s="75" t="s">
        <v>512</v>
      </c>
      <c r="L502" s="75" t="s">
        <v>1091</v>
      </c>
      <c r="M502" s="75" t="s">
        <v>48</v>
      </c>
      <c r="P502" s="75" t="s">
        <v>49</v>
      </c>
      <c r="Q502" s="75" t="s">
        <v>49</v>
      </c>
      <c r="R502" s="75" t="s">
        <v>21</v>
      </c>
      <c r="S502" s="75" t="s">
        <v>22</v>
      </c>
      <c r="X502" s="75" t="s">
        <v>27</v>
      </c>
      <c r="Y502" s="75" t="s">
        <v>138</v>
      </c>
      <c r="Z502" s="75" t="s">
        <v>56</v>
      </c>
      <c r="AA502" s="75" t="s">
        <v>564</v>
      </c>
      <c r="AB502" s="75" t="s">
        <v>75</v>
      </c>
      <c r="AJ502" s="75" t="s">
        <v>4156</v>
      </c>
    </row>
    <row r="503" spans="1:36" ht="12.75">
      <c r="A503" s="75" t="s">
        <v>4157</v>
      </c>
      <c r="B503" s="75" t="s">
        <v>4158</v>
      </c>
      <c r="C503" s="75" t="s">
        <v>4159</v>
      </c>
      <c r="D503" s="76" t="s">
        <v>4160</v>
      </c>
      <c r="E503" s="76" t="e">
        <f>VLOOKUP(A503,WileyPrintPrice,4,FALSE)</f>
        <v>#N/A</v>
      </c>
      <c r="F503" s="76">
        <f>VLOOKUP(A503,UsebyCode,4,FALSE)</f>
        <v>0</v>
      </c>
      <c r="G503" s="111" t="e">
        <f t="shared" si="32"/>
        <v>#N/A</v>
      </c>
      <c r="I503" s="75" t="s">
        <v>4161</v>
      </c>
      <c r="J503" s="75" t="s">
        <v>4162</v>
      </c>
      <c r="K503" s="75" t="s">
        <v>512</v>
      </c>
      <c r="L503" s="75" t="s">
        <v>4163</v>
      </c>
      <c r="M503" s="75" t="s">
        <v>48</v>
      </c>
      <c r="P503" s="75" t="s">
        <v>49</v>
      </c>
      <c r="Q503" s="75" t="s">
        <v>49</v>
      </c>
      <c r="V503" s="75" t="s">
        <v>109</v>
      </c>
      <c r="Y503" s="75" t="s">
        <v>57</v>
      </c>
      <c r="Z503" s="75" t="s">
        <v>358</v>
      </c>
      <c r="AA503" s="75" t="s">
        <v>540</v>
      </c>
      <c r="AB503" s="75" t="s">
        <v>170</v>
      </c>
      <c r="AC503" s="75" t="s">
        <v>659</v>
      </c>
      <c r="AF503" s="75" t="s">
        <v>57</v>
      </c>
      <c r="AI503" s="75" t="s">
        <v>4164</v>
      </c>
      <c r="AJ503" s="75"/>
    </row>
    <row r="504" spans="1:36" ht="12.75">
      <c r="A504" s="75" t="s">
        <v>4165</v>
      </c>
      <c r="B504" s="75" t="s">
        <v>4166</v>
      </c>
      <c r="C504" s="75" t="s">
        <v>4167</v>
      </c>
      <c r="D504" s="76" t="s">
        <v>4168</v>
      </c>
      <c r="E504" s="76">
        <f>VLOOKUP(A504,WileyOnlinePrice,4,FALSE)</f>
        <v>2092</v>
      </c>
      <c r="F504" s="76">
        <f>VLOOKUP(A504,UsebyCode,4,FALSE)</f>
        <v>65</v>
      </c>
      <c r="G504" s="111">
        <f t="shared" si="32"/>
        <v>32.184615384615384</v>
      </c>
      <c r="I504" s="75" t="s">
        <v>4169</v>
      </c>
      <c r="J504" s="75" t="s">
        <v>4170</v>
      </c>
      <c r="K504" s="75" t="s">
        <v>512</v>
      </c>
      <c r="L504" s="75" t="s">
        <v>1091</v>
      </c>
      <c r="M504" s="75" t="s">
        <v>48</v>
      </c>
      <c r="P504" s="75" t="s">
        <v>49</v>
      </c>
      <c r="Q504" s="75" t="s">
        <v>49</v>
      </c>
      <c r="R504" s="75" t="s">
        <v>21</v>
      </c>
      <c r="S504" s="75" t="s">
        <v>22</v>
      </c>
      <c r="X504" s="75" t="s">
        <v>27</v>
      </c>
      <c r="Y504" s="75" t="s">
        <v>50</v>
      </c>
      <c r="Z504" s="75" t="s">
        <v>53</v>
      </c>
      <c r="AA504" s="75" t="s">
        <v>72</v>
      </c>
      <c r="AB504" s="75" t="s">
        <v>75</v>
      </c>
      <c r="AC504" s="75" t="s">
        <v>74</v>
      </c>
      <c r="AD504" s="75" t="s">
        <v>55</v>
      </c>
      <c r="AE504" s="75" t="s">
        <v>56</v>
      </c>
      <c r="AF504" s="75" t="s">
        <v>57</v>
      </c>
      <c r="AG504" s="75" t="s">
        <v>327</v>
      </c>
      <c r="AH504" s="75" t="s">
        <v>53</v>
      </c>
      <c r="AJ504" s="75" t="s">
        <v>4171</v>
      </c>
    </row>
    <row r="505" spans="1:36" ht="12.75">
      <c r="A505" s="75" t="s">
        <v>4172</v>
      </c>
      <c r="B505" s="75" t="s">
        <v>4173</v>
      </c>
      <c r="C505" s="75" t="s">
        <v>4174</v>
      </c>
      <c r="D505" s="76" t="s">
        <v>4175</v>
      </c>
      <c r="E505" s="76">
        <f>VLOOKUP(A505,WileyOnlinePrice,4,FALSE)</f>
        <v>2030</v>
      </c>
      <c r="F505" s="76">
        <f>VLOOKUP(A505,UsebyCode,4,FALSE)</f>
        <v>41</v>
      </c>
      <c r="G505" s="111">
        <f t="shared" si="32"/>
        <v>49.512195121951223</v>
      </c>
      <c r="I505" s="75" t="s">
        <v>4176</v>
      </c>
      <c r="J505" s="75" t="s">
        <v>4177</v>
      </c>
      <c r="K505" s="75" t="s">
        <v>512</v>
      </c>
      <c r="L505" s="75" t="s">
        <v>1091</v>
      </c>
      <c r="M505" s="75" t="s">
        <v>48</v>
      </c>
      <c r="P505" s="75" t="s">
        <v>49</v>
      </c>
      <c r="Q505" s="75" t="s">
        <v>49</v>
      </c>
      <c r="R505" s="75" t="s">
        <v>21</v>
      </c>
      <c r="S505" s="75" t="s">
        <v>22</v>
      </c>
      <c r="X505" s="75" t="s">
        <v>27</v>
      </c>
      <c r="Y505" s="75" t="s">
        <v>50</v>
      </c>
      <c r="Z505" s="75" t="s">
        <v>75</v>
      </c>
      <c r="AA505" s="75" t="s">
        <v>679</v>
      </c>
      <c r="AB505" s="75" t="s">
        <v>75</v>
      </c>
      <c r="AC505" s="75" t="s">
        <v>367</v>
      </c>
      <c r="AD505" s="75" t="s">
        <v>55</v>
      </c>
      <c r="AE505" s="75" t="s">
        <v>56</v>
      </c>
      <c r="AF505" s="75" t="s">
        <v>57</v>
      </c>
      <c r="AG505" s="75" t="s">
        <v>86</v>
      </c>
      <c r="AH505" s="75" t="s">
        <v>1180</v>
      </c>
      <c r="AI505" s="75" t="s">
        <v>4178</v>
      </c>
      <c r="AJ505" s="75" t="s">
        <v>4179</v>
      </c>
    </row>
    <row r="506" spans="1:36" ht="12.75">
      <c r="A506" s="75" t="s">
        <v>4180</v>
      </c>
      <c r="B506" s="75" t="s">
        <v>4181</v>
      </c>
      <c r="C506" s="75" t="s">
        <v>4182</v>
      </c>
      <c r="D506" s="76" t="s">
        <v>4183</v>
      </c>
      <c r="E506" s="76">
        <f>VLOOKUP(A506,WileyOnlinePrice,4,FALSE)</f>
        <v>3487</v>
      </c>
      <c r="F506" s="76">
        <f>VLOOKUP(A506,UsebyCode,4,FALSE)</f>
        <v>133</v>
      </c>
      <c r="G506" s="111">
        <f t="shared" si="32"/>
        <v>26.218045112781954</v>
      </c>
      <c r="I506" s="75" t="s">
        <v>4184</v>
      </c>
      <c r="J506" s="75" t="s">
        <v>4185</v>
      </c>
      <c r="K506" s="75" t="s">
        <v>426</v>
      </c>
      <c r="L506" s="75" t="s">
        <v>4186</v>
      </c>
      <c r="M506" s="75" t="s">
        <v>48</v>
      </c>
      <c r="P506" s="75" t="s">
        <v>49</v>
      </c>
      <c r="Q506" s="75" t="s">
        <v>49</v>
      </c>
      <c r="R506" s="75" t="s">
        <v>21</v>
      </c>
      <c r="S506" s="75" t="s">
        <v>22</v>
      </c>
      <c r="X506" s="75" t="s">
        <v>27</v>
      </c>
      <c r="Y506" s="75" t="s">
        <v>57</v>
      </c>
      <c r="Z506" s="75" t="s">
        <v>574</v>
      </c>
      <c r="AA506" s="75" t="s">
        <v>465</v>
      </c>
      <c r="AB506" s="75" t="s">
        <v>75</v>
      </c>
      <c r="AC506" s="75" t="s">
        <v>514</v>
      </c>
      <c r="AD506" s="75" t="s">
        <v>55</v>
      </c>
      <c r="AE506" s="75" t="s">
        <v>56</v>
      </c>
      <c r="AF506" s="75" t="s">
        <v>503</v>
      </c>
      <c r="AG506" s="75" t="s">
        <v>123</v>
      </c>
      <c r="AH506" s="75" t="s">
        <v>75</v>
      </c>
      <c r="AJ506" s="75" t="s">
        <v>4187</v>
      </c>
    </row>
    <row r="507" spans="1:36" ht="12.75">
      <c r="A507" s="75" t="s">
        <v>4188</v>
      </c>
      <c r="B507" s="75" t="s">
        <v>4189</v>
      </c>
      <c r="D507" s="76" t="s">
        <v>4190</v>
      </c>
      <c r="E507" s="76">
        <f>VLOOKUP(A507,WileyPrintPrice,4,FALSE)</f>
        <v>219</v>
      </c>
      <c r="F507" s="76" t="e">
        <f>VLOOKUP(A507,UsebyCode,4,FALSE)</f>
        <v>#N/A</v>
      </c>
      <c r="G507" s="111" t="e">
        <f t="shared" si="32"/>
        <v>#N/A</v>
      </c>
      <c r="I507" s="67" t="s">
        <v>4191</v>
      </c>
      <c r="K507" s="75" t="s">
        <v>512</v>
      </c>
      <c r="L507" s="75" t="s">
        <v>1891</v>
      </c>
      <c r="M507" s="75" t="s">
        <v>106</v>
      </c>
      <c r="P507" s="75" t="s">
        <v>108</v>
      </c>
      <c r="Q507" s="75" t="s">
        <v>108</v>
      </c>
      <c r="V507" s="75" t="s">
        <v>109</v>
      </c>
      <c r="AA507" s="75" t="s">
        <v>72</v>
      </c>
      <c r="AB507" s="75" t="s">
        <v>75</v>
      </c>
      <c r="AJ507" s="75"/>
    </row>
    <row r="508" spans="1:36" ht="12.75">
      <c r="A508" s="75" t="s">
        <v>4192</v>
      </c>
      <c r="B508" s="75" t="s">
        <v>4193</v>
      </c>
      <c r="C508" s="75" t="s">
        <v>4194</v>
      </c>
      <c r="D508" s="76" t="s">
        <v>4195</v>
      </c>
      <c r="E508" s="76">
        <f>VLOOKUP(A508,WileyOnlinePrice,4,FALSE)</f>
        <v>415</v>
      </c>
      <c r="F508" s="76">
        <f>VLOOKUP(A508,UsebyCode,4,FALSE)</f>
        <v>49</v>
      </c>
      <c r="G508" s="111">
        <f t="shared" si="32"/>
        <v>8.4693877551020407</v>
      </c>
      <c r="I508" s="75" t="s">
        <v>4196</v>
      </c>
      <c r="J508" s="75" t="s">
        <v>4197</v>
      </c>
      <c r="K508" s="75" t="s">
        <v>785</v>
      </c>
      <c r="L508" s="75" t="s">
        <v>3263</v>
      </c>
      <c r="M508" s="75" t="s">
        <v>48</v>
      </c>
      <c r="P508" s="75" t="s">
        <v>49</v>
      </c>
      <c r="Q508" s="75" t="s">
        <v>49</v>
      </c>
      <c r="R508" s="75" t="s">
        <v>21</v>
      </c>
      <c r="T508" s="75" t="s">
        <v>23</v>
      </c>
      <c r="X508" s="75" t="s">
        <v>27</v>
      </c>
      <c r="Y508" s="75" t="s">
        <v>50</v>
      </c>
      <c r="Z508" s="75" t="s">
        <v>974</v>
      </c>
      <c r="AA508" s="75" t="s">
        <v>154</v>
      </c>
      <c r="AB508" s="75" t="s">
        <v>53</v>
      </c>
      <c r="AC508" s="75" t="s">
        <v>2331</v>
      </c>
      <c r="AD508" s="75" t="s">
        <v>56</v>
      </c>
      <c r="AE508" s="75" t="s">
        <v>56</v>
      </c>
      <c r="AF508" s="75" t="s">
        <v>57</v>
      </c>
      <c r="AG508" s="75" t="s">
        <v>366</v>
      </c>
      <c r="AH508" s="75" t="s">
        <v>53</v>
      </c>
      <c r="AI508" s="75" t="s">
        <v>4198</v>
      </c>
      <c r="AJ508" s="75" t="s">
        <v>4199</v>
      </c>
    </row>
    <row r="509" spans="1:36" ht="12.75">
      <c r="A509" s="75" t="s">
        <v>4200</v>
      </c>
      <c r="B509" s="75" t="s">
        <v>4201</v>
      </c>
      <c r="C509" s="75" t="s">
        <v>4202</v>
      </c>
      <c r="D509" s="76" t="s">
        <v>4203</v>
      </c>
      <c r="E509" s="76">
        <f>VLOOKUP(A509,WileyOnlinePrice,4,FALSE)</f>
        <v>1892</v>
      </c>
      <c r="F509" s="76">
        <f>VLOOKUP(A509,UsebyCode,4,FALSE)</f>
        <v>1</v>
      </c>
      <c r="G509" s="111">
        <f t="shared" si="32"/>
        <v>1892</v>
      </c>
      <c r="I509" s="75" t="s">
        <v>4204</v>
      </c>
      <c r="J509" s="75" t="s">
        <v>4205</v>
      </c>
      <c r="K509" s="75" t="s">
        <v>280</v>
      </c>
      <c r="L509" s="75" t="s">
        <v>4206</v>
      </c>
      <c r="M509" s="75" t="s">
        <v>70</v>
      </c>
      <c r="N509" s="67" t="s">
        <v>71</v>
      </c>
      <c r="P509" s="75" t="s">
        <v>49</v>
      </c>
      <c r="Q509" s="75" t="s">
        <v>49</v>
      </c>
      <c r="R509" s="75" t="s">
        <v>21</v>
      </c>
      <c r="S509" s="75" t="s">
        <v>22</v>
      </c>
      <c r="X509" s="75" t="s">
        <v>27</v>
      </c>
      <c r="Y509" s="75" t="s">
        <v>50</v>
      </c>
      <c r="Z509" s="75" t="s">
        <v>859</v>
      </c>
      <c r="AA509" s="75" t="s">
        <v>1505</v>
      </c>
      <c r="AB509" s="75" t="s">
        <v>75</v>
      </c>
      <c r="AC509" s="75" t="s">
        <v>1717</v>
      </c>
      <c r="AD509" s="75" t="s">
        <v>55</v>
      </c>
      <c r="AE509" s="75" t="s">
        <v>56</v>
      </c>
      <c r="AF509" s="75" t="s">
        <v>57</v>
      </c>
      <c r="AG509" s="75" t="s">
        <v>648</v>
      </c>
      <c r="AH509" s="75" t="s">
        <v>4207</v>
      </c>
      <c r="AJ509" s="75" t="s">
        <v>4208</v>
      </c>
    </row>
    <row r="510" spans="1:36" ht="12.75">
      <c r="A510" s="75">
        <v>2057</v>
      </c>
      <c r="B510" s="75" t="s">
        <v>4209</v>
      </c>
      <c r="C510" s="75" t="s">
        <v>4210</v>
      </c>
      <c r="D510" s="76" t="s">
        <v>4211</v>
      </c>
      <c r="E510" s="76" t="e">
        <f>VLOOKUP(A510,WileyPrintPrice,4,FALSE)</f>
        <v>#N/A</v>
      </c>
      <c r="F510" s="76">
        <f>VLOOKUP(A510,UsebyCode,4,FALSE)</f>
        <v>3</v>
      </c>
      <c r="G510" s="111" t="e">
        <f t="shared" si="32"/>
        <v>#N/A</v>
      </c>
      <c r="I510" s="75" t="s">
        <v>4212</v>
      </c>
      <c r="J510" s="75" t="s">
        <v>4213</v>
      </c>
      <c r="K510" s="75" t="s">
        <v>280</v>
      </c>
      <c r="L510" s="75" t="s">
        <v>325</v>
      </c>
      <c r="M510" s="75" t="s">
        <v>48</v>
      </c>
      <c r="P510" s="75" t="s">
        <v>108</v>
      </c>
      <c r="Q510" s="75" t="s">
        <v>49</v>
      </c>
      <c r="R510" s="75" t="s">
        <v>21</v>
      </c>
      <c r="S510" s="75" t="s">
        <v>22</v>
      </c>
      <c r="X510" s="75" t="s">
        <v>27</v>
      </c>
      <c r="Y510" s="75" t="s">
        <v>757</v>
      </c>
      <c r="Z510" s="75" t="s">
        <v>72</v>
      </c>
      <c r="AA510" s="75" t="s">
        <v>540</v>
      </c>
      <c r="AB510" s="75" t="s">
        <v>53</v>
      </c>
      <c r="AI510" s="75" t="s">
        <v>4214</v>
      </c>
      <c r="AJ510" s="75"/>
    </row>
    <row r="511" spans="1:36" ht="25.5">
      <c r="A511" s="75">
        <v>2244</v>
      </c>
      <c r="B511" s="75" t="s">
        <v>4215</v>
      </c>
      <c r="C511" s="75" t="s">
        <v>4216</v>
      </c>
      <c r="D511" s="76" t="s">
        <v>4217</v>
      </c>
      <c r="E511" s="76" t="e">
        <f>VLOOKUP(A511,WileyPrintPrice,4,FALSE)</f>
        <v>#N/A</v>
      </c>
      <c r="F511" s="76">
        <f>VLOOKUP(A511,UsebyCode,4,FALSE)</f>
        <v>13</v>
      </c>
      <c r="G511" s="111" t="e">
        <f t="shared" si="32"/>
        <v>#N/A</v>
      </c>
      <c r="I511" s="75" t="s">
        <v>4218</v>
      </c>
      <c r="J511" s="75" t="s">
        <v>4219</v>
      </c>
      <c r="K511" s="75" t="s">
        <v>333</v>
      </c>
      <c r="L511" s="75" t="s">
        <v>877</v>
      </c>
      <c r="M511" s="75" t="s">
        <v>70</v>
      </c>
      <c r="N511" s="67" t="s">
        <v>71</v>
      </c>
      <c r="O511" s="67" t="s">
        <v>49</v>
      </c>
      <c r="P511" s="75" t="s">
        <v>49</v>
      </c>
      <c r="Q511" s="75" t="s">
        <v>49</v>
      </c>
      <c r="R511" s="75" t="s">
        <v>21</v>
      </c>
      <c r="S511" s="75" t="s">
        <v>22</v>
      </c>
      <c r="X511" s="75" t="s">
        <v>27</v>
      </c>
      <c r="Y511" s="75" t="s">
        <v>381</v>
      </c>
      <c r="Z511" s="75" t="s">
        <v>627</v>
      </c>
      <c r="AA511" s="75" t="s">
        <v>938</v>
      </c>
      <c r="AB511" s="75" t="s">
        <v>170</v>
      </c>
      <c r="AC511" s="75" t="s">
        <v>4220</v>
      </c>
      <c r="AD511" s="75" t="s">
        <v>55</v>
      </c>
      <c r="AE511" s="75" t="s">
        <v>56</v>
      </c>
      <c r="AF511" s="75" t="s">
        <v>50</v>
      </c>
      <c r="AG511" s="75" t="s">
        <v>501</v>
      </c>
      <c r="AH511" s="75" t="s">
        <v>170</v>
      </c>
      <c r="AJ511" s="75" t="s">
        <v>4221</v>
      </c>
    </row>
    <row r="512" spans="1:36" ht="12.75">
      <c r="A512" s="75" t="s">
        <v>4222</v>
      </c>
      <c r="B512" s="75" t="s">
        <v>4223</v>
      </c>
      <c r="C512" s="75" t="s">
        <v>4224</v>
      </c>
      <c r="D512" s="76" t="s">
        <v>4225</v>
      </c>
      <c r="E512" s="76">
        <f>VLOOKUP(A512,WileyOnlinePrice,4,FALSE)</f>
        <v>9372</v>
      </c>
      <c r="F512" s="76">
        <f>VLOOKUP(A512,UsebyCode,4,FALSE)</f>
        <v>755</v>
      </c>
      <c r="G512" s="111">
        <f t="shared" si="32"/>
        <v>12.413245033112583</v>
      </c>
      <c r="I512" s="75" t="s">
        <v>4226</v>
      </c>
      <c r="J512" s="75" t="s">
        <v>4227</v>
      </c>
      <c r="K512" s="75" t="s">
        <v>280</v>
      </c>
      <c r="L512" s="75" t="s">
        <v>487</v>
      </c>
      <c r="M512" s="75" t="s">
        <v>48</v>
      </c>
      <c r="P512" s="75" t="s">
        <v>49</v>
      </c>
      <c r="Q512" s="75" t="s">
        <v>49</v>
      </c>
      <c r="R512" s="75" t="s">
        <v>21</v>
      </c>
      <c r="S512" s="75" t="s">
        <v>22</v>
      </c>
      <c r="X512" s="75" t="s">
        <v>27</v>
      </c>
      <c r="Y512" s="75" t="s">
        <v>50</v>
      </c>
      <c r="Z512" s="75" t="s">
        <v>84</v>
      </c>
      <c r="AA512" s="75" t="s">
        <v>1019</v>
      </c>
      <c r="AB512" s="75" t="s">
        <v>170</v>
      </c>
      <c r="AC512" s="75" t="s">
        <v>1717</v>
      </c>
      <c r="AD512" s="75" t="s">
        <v>55</v>
      </c>
      <c r="AE512" s="75" t="s">
        <v>56</v>
      </c>
      <c r="AF512" s="75" t="s">
        <v>57</v>
      </c>
      <c r="AG512" s="75" t="s">
        <v>88</v>
      </c>
      <c r="AH512" s="75" t="s">
        <v>327</v>
      </c>
      <c r="AJ512" s="75" t="s">
        <v>4228</v>
      </c>
    </row>
    <row r="513" spans="1:36" ht="25.5">
      <c r="A513" s="75" t="s">
        <v>4229</v>
      </c>
      <c r="B513" s="75" t="s">
        <v>4230</v>
      </c>
      <c r="C513" s="75" t="s">
        <v>4231</v>
      </c>
      <c r="D513" s="76" t="s">
        <v>4232</v>
      </c>
      <c r="E513" s="76">
        <f>VLOOKUP(A513,WileyOnlinePrice,4,FALSE)</f>
        <v>400</v>
      </c>
      <c r="F513" s="76">
        <f>VLOOKUP(A513,UsebyCode,4,FALSE)</f>
        <v>1226</v>
      </c>
      <c r="G513" s="111">
        <f t="shared" si="32"/>
        <v>0.32626427406199021</v>
      </c>
      <c r="I513" s="75" t="s">
        <v>4233</v>
      </c>
      <c r="J513" s="75" t="s">
        <v>4234</v>
      </c>
      <c r="K513" s="75" t="s">
        <v>280</v>
      </c>
      <c r="L513" s="75" t="s">
        <v>487</v>
      </c>
      <c r="M513" s="75" t="s">
        <v>48</v>
      </c>
      <c r="P513" s="75" t="s">
        <v>108</v>
      </c>
      <c r="Q513" s="75" t="s">
        <v>49</v>
      </c>
      <c r="R513" s="67" t="s">
        <v>21</v>
      </c>
      <c r="S513" s="67" t="s">
        <v>22</v>
      </c>
      <c r="V513" s="75"/>
      <c r="X513" s="67" t="s">
        <v>27</v>
      </c>
      <c r="Y513" s="75" t="s">
        <v>726</v>
      </c>
      <c r="Z513" s="75" t="s">
        <v>56</v>
      </c>
      <c r="AA513" s="75" t="s">
        <v>554</v>
      </c>
      <c r="AB513" s="75" t="s">
        <v>123</v>
      </c>
      <c r="AI513" s="75" t="s">
        <v>3390</v>
      </c>
      <c r="AJ513" s="75" t="s">
        <v>4235</v>
      </c>
    </row>
    <row r="514" spans="1:36" ht="12.75">
      <c r="A514" s="75">
        <v>2293</v>
      </c>
      <c r="B514" s="75" t="s">
        <v>4236</v>
      </c>
      <c r="C514" s="75" t="s">
        <v>4237</v>
      </c>
      <c r="D514" s="76" t="s">
        <v>4238</v>
      </c>
      <c r="E514" s="76" t="e">
        <f>VLOOKUP(A514,WileyPrintPrice,4,FALSE)</f>
        <v>#N/A</v>
      </c>
      <c r="F514" s="76">
        <f>VLOOKUP(A514,UsebyCode,4,FALSE)</f>
        <v>73</v>
      </c>
      <c r="G514" s="111" t="e">
        <f t="shared" si="32"/>
        <v>#N/A</v>
      </c>
      <c r="I514" s="75" t="s">
        <v>4239</v>
      </c>
      <c r="J514" s="75" t="s">
        <v>4240</v>
      </c>
      <c r="K514" s="75" t="s">
        <v>333</v>
      </c>
      <c r="L514" s="75" t="s">
        <v>1605</v>
      </c>
      <c r="M514" s="75" t="s">
        <v>70</v>
      </c>
      <c r="N514" s="67" t="s">
        <v>71</v>
      </c>
      <c r="O514" s="67" t="s">
        <v>49</v>
      </c>
      <c r="P514" s="75" t="s">
        <v>49</v>
      </c>
      <c r="Q514" s="75" t="s">
        <v>49</v>
      </c>
      <c r="R514" s="75" t="s">
        <v>21</v>
      </c>
      <c r="S514" s="75" t="s">
        <v>22</v>
      </c>
      <c r="X514" s="75" t="s">
        <v>27</v>
      </c>
      <c r="Y514" s="75" t="s">
        <v>757</v>
      </c>
      <c r="Z514" s="75" t="s">
        <v>56</v>
      </c>
      <c r="AA514" s="75" t="s">
        <v>758</v>
      </c>
      <c r="AB514" s="75" t="s">
        <v>75</v>
      </c>
      <c r="AJ514" s="75" t="s">
        <v>4241</v>
      </c>
    </row>
    <row r="515" spans="1:36" ht="12.75">
      <c r="A515" s="75" t="s">
        <v>4242</v>
      </c>
      <c r="B515" s="75" t="s">
        <v>4243</v>
      </c>
      <c r="C515" s="75" t="s">
        <v>4244</v>
      </c>
      <c r="D515" s="76" t="s">
        <v>4245</v>
      </c>
      <c r="E515" s="76">
        <f>VLOOKUP(A515,WileyOnlinePrice,4,FALSE)</f>
        <v>2301</v>
      </c>
      <c r="F515" s="76">
        <f>VLOOKUP(A515,UsebyCode,4,FALSE)</f>
        <v>1659</v>
      </c>
      <c r="G515" s="111">
        <f t="shared" si="32"/>
        <v>1.3869801084990958</v>
      </c>
      <c r="I515" s="75" t="s">
        <v>4246</v>
      </c>
      <c r="J515" s="75" t="s">
        <v>4247</v>
      </c>
      <c r="K515" s="75" t="s">
        <v>280</v>
      </c>
      <c r="L515" s="75" t="s">
        <v>487</v>
      </c>
      <c r="M515" s="75" t="s">
        <v>70</v>
      </c>
      <c r="N515" s="67" t="s">
        <v>71</v>
      </c>
      <c r="O515" s="67" t="s">
        <v>49</v>
      </c>
      <c r="P515" s="75" t="s">
        <v>49</v>
      </c>
      <c r="Q515" s="75" t="s">
        <v>49</v>
      </c>
      <c r="R515" s="75" t="s">
        <v>21</v>
      </c>
      <c r="S515" s="75" t="s">
        <v>22</v>
      </c>
      <c r="X515" s="75" t="s">
        <v>27</v>
      </c>
      <c r="Y515" s="75" t="s">
        <v>50</v>
      </c>
      <c r="Z515" s="75" t="s">
        <v>574</v>
      </c>
      <c r="AA515" s="75" t="s">
        <v>51</v>
      </c>
      <c r="AB515" s="75" t="s">
        <v>170</v>
      </c>
      <c r="AI515" s="75" t="s">
        <v>4248</v>
      </c>
      <c r="AJ515" s="75" t="s">
        <v>4249</v>
      </c>
    </row>
    <row r="516" spans="1:36" ht="12.75">
      <c r="A516" s="75" t="s">
        <v>4250</v>
      </c>
      <c r="B516" s="75" t="s">
        <v>4251</v>
      </c>
      <c r="C516" s="75" t="s">
        <v>4252</v>
      </c>
      <c r="D516" s="76" t="s">
        <v>4253</v>
      </c>
      <c r="E516" s="76">
        <f>VLOOKUP(A516,WileyOnlinePrice,4,FALSE)</f>
        <v>1850</v>
      </c>
      <c r="F516" s="76">
        <f>VLOOKUP(A516,UsebyCode,4,FALSE)</f>
        <v>103</v>
      </c>
      <c r="G516" s="111">
        <f t="shared" si="32"/>
        <v>17.961165048543688</v>
      </c>
      <c r="I516" s="75" t="s">
        <v>4254</v>
      </c>
      <c r="J516" s="75" t="s">
        <v>4255</v>
      </c>
      <c r="K516" s="75" t="s">
        <v>68</v>
      </c>
      <c r="L516" s="75" t="s">
        <v>444</v>
      </c>
      <c r="M516" s="75" t="s">
        <v>70</v>
      </c>
      <c r="N516" s="67" t="s">
        <v>71</v>
      </c>
      <c r="O516" s="67" t="s">
        <v>49</v>
      </c>
      <c r="P516" s="75" t="s">
        <v>49</v>
      </c>
      <c r="Q516" s="75" t="s">
        <v>49</v>
      </c>
      <c r="R516" s="75" t="s">
        <v>21</v>
      </c>
      <c r="S516" s="75" t="s">
        <v>22</v>
      </c>
      <c r="U516" s="75" t="s">
        <v>24</v>
      </c>
      <c r="X516" s="75" t="s">
        <v>27</v>
      </c>
      <c r="Y516" s="75" t="s">
        <v>50</v>
      </c>
      <c r="Z516" s="75" t="s">
        <v>574</v>
      </c>
      <c r="AA516" s="75" t="s">
        <v>51</v>
      </c>
      <c r="AB516" s="75" t="s">
        <v>365</v>
      </c>
      <c r="AC516" s="75" t="s">
        <v>576</v>
      </c>
      <c r="AD516" s="75" t="s">
        <v>55</v>
      </c>
      <c r="AE516" s="75" t="s">
        <v>56</v>
      </c>
      <c r="AF516" s="75" t="s">
        <v>57</v>
      </c>
      <c r="AG516" s="75" t="s">
        <v>123</v>
      </c>
      <c r="AH516" s="75" t="s">
        <v>75</v>
      </c>
      <c r="AI516" s="75" t="s">
        <v>4256</v>
      </c>
      <c r="AJ516" s="75" t="s">
        <v>359</v>
      </c>
    </row>
    <row r="517" spans="1:36" ht="12.75">
      <c r="A517" s="75" t="s">
        <v>4257</v>
      </c>
      <c r="C517" s="75" t="s">
        <v>4258</v>
      </c>
      <c r="D517" s="76" t="s">
        <v>4259</v>
      </c>
      <c r="E517" s="76" t="e">
        <f>VLOOKUP(A517,WileyPrintPrice,4,FALSE)</f>
        <v>#N/A</v>
      </c>
      <c r="F517" s="76">
        <f>VLOOKUP(A517,UsebyCode,4,FALSE)</f>
        <v>0</v>
      </c>
      <c r="G517" s="111" t="e">
        <f t="shared" si="32"/>
        <v>#N/A</v>
      </c>
      <c r="I517" s="75" t="s">
        <v>4260</v>
      </c>
      <c r="J517" s="75" t="s">
        <v>4261</v>
      </c>
      <c r="K517" s="75" t="s">
        <v>46</v>
      </c>
      <c r="L517" s="75" t="s">
        <v>3089</v>
      </c>
      <c r="M517" s="75" t="s">
        <v>70</v>
      </c>
      <c r="N517" s="67" t="s">
        <v>71</v>
      </c>
      <c r="P517" s="75" t="s">
        <v>49</v>
      </c>
      <c r="Q517" s="75" t="s">
        <v>49</v>
      </c>
      <c r="V517" s="75" t="s">
        <v>109</v>
      </c>
      <c r="Y517" s="75" t="s">
        <v>414</v>
      </c>
      <c r="Z517" s="75" t="s">
        <v>56</v>
      </c>
      <c r="AA517" s="75" t="s">
        <v>59</v>
      </c>
      <c r="AB517" s="75" t="s">
        <v>53</v>
      </c>
      <c r="AJ517" s="75"/>
    </row>
    <row r="518" spans="1:36" ht="12.75">
      <c r="A518" s="75">
        <v>2250</v>
      </c>
      <c r="B518" s="75" t="s">
        <v>4262</v>
      </c>
      <c r="C518" s="75" t="s">
        <v>4263</v>
      </c>
      <c r="D518" s="76" t="s">
        <v>4264</v>
      </c>
      <c r="E518" s="76" t="e">
        <f>VLOOKUP(A518,WileyPrintPrice,4,FALSE)</f>
        <v>#N/A</v>
      </c>
      <c r="F518" s="76">
        <f>VLOOKUP(A518,UsebyCode,4,FALSE)</f>
        <v>15</v>
      </c>
      <c r="G518" s="111" t="e">
        <f t="shared" si="32"/>
        <v>#N/A</v>
      </c>
      <c r="I518" s="75" t="s">
        <v>4265</v>
      </c>
      <c r="J518" s="75" t="s">
        <v>4266</v>
      </c>
      <c r="K518" s="75" t="s">
        <v>1413</v>
      </c>
      <c r="L518" s="75" t="s">
        <v>2109</v>
      </c>
      <c r="M518" s="75" t="s">
        <v>48</v>
      </c>
      <c r="O518" s="67" t="s">
        <v>49</v>
      </c>
      <c r="P518" s="75" t="s">
        <v>49</v>
      </c>
      <c r="Q518" s="75" t="s">
        <v>49</v>
      </c>
      <c r="R518" s="75" t="s">
        <v>21</v>
      </c>
      <c r="S518" s="75" t="s">
        <v>22</v>
      </c>
      <c r="X518" s="75" t="s">
        <v>27</v>
      </c>
      <c r="Y518" s="75" t="s">
        <v>1130</v>
      </c>
      <c r="Z518" s="75" t="s">
        <v>974</v>
      </c>
      <c r="AA518" s="75" t="s">
        <v>1131</v>
      </c>
      <c r="AB518" s="75" t="s">
        <v>53</v>
      </c>
      <c r="AI518" s="75" t="s">
        <v>4267</v>
      </c>
      <c r="AJ518" s="75"/>
    </row>
    <row r="519" spans="1:36" ht="12.75">
      <c r="A519" s="75" t="s">
        <v>4268</v>
      </c>
      <c r="C519" s="75" t="s">
        <v>4269</v>
      </c>
      <c r="D519" s="76" t="s">
        <v>4270</v>
      </c>
      <c r="E519" s="76" t="e">
        <f>VLOOKUP(A519,WileyPrintPrice,4,FALSE)</f>
        <v>#N/A</v>
      </c>
      <c r="F519" s="76" t="e">
        <f>VLOOKUP(A519,UsebyCode,4,FALSE)</f>
        <v>#N/A</v>
      </c>
      <c r="G519" s="111" t="e">
        <f t="shared" ref="G519:G582" si="34">(E519/F519)</f>
        <v>#N/A</v>
      </c>
      <c r="I519" s="75" t="s">
        <v>4271</v>
      </c>
      <c r="J519" s="75" t="s">
        <v>4272</v>
      </c>
      <c r="K519" s="75" t="s">
        <v>68</v>
      </c>
      <c r="L519" s="75" t="s">
        <v>573</v>
      </c>
      <c r="M519" s="75" t="s">
        <v>70</v>
      </c>
      <c r="N519" s="67" t="s">
        <v>335</v>
      </c>
      <c r="P519" s="75" t="s">
        <v>49</v>
      </c>
      <c r="Q519" s="75" t="s">
        <v>49</v>
      </c>
      <c r="R519" s="67" t="s">
        <v>21</v>
      </c>
      <c r="S519" s="67" t="s">
        <v>22</v>
      </c>
      <c r="V519" s="75"/>
      <c r="W519" s="67" t="s">
        <v>2791</v>
      </c>
      <c r="X519" s="67" t="s">
        <v>27</v>
      </c>
      <c r="Y519" s="75" t="s">
        <v>336</v>
      </c>
      <c r="Z519" s="75" t="s">
        <v>56</v>
      </c>
      <c r="AA519" s="75" t="s">
        <v>56</v>
      </c>
      <c r="AB519" s="75" t="s">
        <v>75</v>
      </c>
      <c r="AJ519" s="75"/>
    </row>
    <row r="520" spans="1:36" ht="12.75">
      <c r="A520" s="75" t="s">
        <v>4273</v>
      </c>
      <c r="B520" s="75" t="s">
        <v>4274</v>
      </c>
      <c r="C520" s="75" t="s">
        <v>4275</v>
      </c>
      <c r="D520" s="76" t="s">
        <v>4276</v>
      </c>
      <c r="E520" s="76">
        <f t="shared" ref="E520:E536" si="35">VLOOKUP(A520,WileyOnlinePrice,4,FALSE)</f>
        <v>1137</v>
      </c>
      <c r="F520" s="76">
        <f>VLOOKUP(A520,UsebyCode,4,FALSE)</f>
        <v>233</v>
      </c>
      <c r="G520" s="111">
        <f t="shared" si="34"/>
        <v>4.8798283261802577</v>
      </c>
      <c r="I520" s="75" t="s">
        <v>4277</v>
      </c>
      <c r="J520" s="75" t="s">
        <v>4278</v>
      </c>
      <c r="K520" s="75" t="s">
        <v>785</v>
      </c>
      <c r="L520" s="75" t="s">
        <v>4279</v>
      </c>
      <c r="M520" s="75" t="s">
        <v>48</v>
      </c>
      <c r="P520" s="75" t="s">
        <v>49</v>
      </c>
      <c r="Q520" s="75" t="s">
        <v>49</v>
      </c>
      <c r="R520" s="75" t="s">
        <v>21</v>
      </c>
      <c r="T520" s="75" t="s">
        <v>23</v>
      </c>
      <c r="X520" s="75" t="s">
        <v>27</v>
      </c>
      <c r="Y520" s="75" t="s">
        <v>50</v>
      </c>
      <c r="Z520" s="75" t="s">
        <v>200</v>
      </c>
      <c r="AA520" s="75" t="s">
        <v>382</v>
      </c>
      <c r="AB520" s="75" t="s">
        <v>327</v>
      </c>
      <c r="AC520" s="75" t="s">
        <v>383</v>
      </c>
      <c r="AD520" s="75" t="s">
        <v>55</v>
      </c>
      <c r="AE520" s="75" t="s">
        <v>56</v>
      </c>
      <c r="AF520" s="75" t="s">
        <v>57</v>
      </c>
      <c r="AG520" s="75" t="s">
        <v>127</v>
      </c>
      <c r="AH520" s="75" t="s">
        <v>327</v>
      </c>
      <c r="AJ520" s="75"/>
    </row>
    <row r="521" spans="1:36" ht="12.75">
      <c r="A521" s="75" t="s">
        <v>4280</v>
      </c>
      <c r="B521" s="75" t="s">
        <v>4281</v>
      </c>
      <c r="C521" s="75" t="s">
        <v>4282</v>
      </c>
      <c r="D521" s="76" t="s">
        <v>4283</v>
      </c>
      <c r="E521" s="76">
        <f t="shared" si="35"/>
        <v>1814</v>
      </c>
      <c r="F521" s="76">
        <f>VLOOKUP(A521,UsebyCode,4,FALSE)</f>
        <v>155</v>
      </c>
      <c r="G521" s="111">
        <f t="shared" si="34"/>
        <v>11.703225806451613</v>
      </c>
      <c r="I521" s="75" t="s">
        <v>4284</v>
      </c>
      <c r="J521" s="75" t="s">
        <v>4285</v>
      </c>
      <c r="K521" s="75" t="s">
        <v>46</v>
      </c>
      <c r="L521" s="75" t="s">
        <v>1230</v>
      </c>
      <c r="M521" s="75" t="s">
        <v>48</v>
      </c>
      <c r="P521" s="75" t="s">
        <v>49</v>
      </c>
      <c r="Q521" s="75" t="s">
        <v>49</v>
      </c>
      <c r="R521" s="75" t="s">
        <v>21</v>
      </c>
      <c r="T521" s="75" t="s">
        <v>23</v>
      </c>
      <c r="X521" s="75" t="s">
        <v>27</v>
      </c>
      <c r="Y521" s="75" t="s">
        <v>50</v>
      </c>
      <c r="Z521" s="75" t="s">
        <v>53</v>
      </c>
      <c r="AA521" s="75" t="s">
        <v>72</v>
      </c>
      <c r="AB521" s="75" t="s">
        <v>75</v>
      </c>
      <c r="AC521" s="75" t="s">
        <v>74</v>
      </c>
      <c r="AD521" s="75" t="s">
        <v>55</v>
      </c>
      <c r="AE521" s="75" t="s">
        <v>56</v>
      </c>
      <c r="AF521" s="75" t="s">
        <v>57</v>
      </c>
      <c r="AG521" s="75" t="s">
        <v>327</v>
      </c>
      <c r="AH521" s="75" t="s">
        <v>53</v>
      </c>
      <c r="AJ521" s="75" t="s">
        <v>4286</v>
      </c>
    </row>
    <row r="522" spans="1:36" ht="12.75">
      <c r="A522" s="75" t="s">
        <v>4287</v>
      </c>
      <c r="B522" s="75" t="s">
        <v>4288</v>
      </c>
      <c r="C522" s="75" t="s">
        <v>4289</v>
      </c>
      <c r="D522" s="76" t="s">
        <v>4290</v>
      </c>
      <c r="E522" s="76">
        <f t="shared" si="35"/>
        <v>23</v>
      </c>
      <c r="F522" s="76">
        <f>VLOOKUP(A522,UsebyCode,4,FALSE)</f>
        <v>9</v>
      </c>
      <c r="G522" s="111">
        <f t="shared" si="34"/>
        <v>2.5555555555555554</v>
      </c>
      <c r="I522" s="75" t="s">
        <v>4291</v>
      </c>
      <c r="J522" s="75" t="s">
        <v>4292</v>
      </c>
      <c r="K522" s="75" t="s">
        <v>136</v>
      </c>
      <c r="L522" s="75" t="s">
        <v>604</v>
      </c>
      <c r="M522" s="75" t="s">
        <v>48</v>
      </c>
      <c r="P522" s="75" t="s">
        <v>49</v>
      </c>
      <c r="Q522" s="75" t="s">
        <v>49</v>
      </c>
      <c r="R522" s="75" t="s">
        <v>21</v>
      </c>
      <c r="T522" s="75" t="s">
        <v>23</v>
      </c>
      <c r="X522" s="75" t="s">
        <v>27</v>
      </c>
      <c r="Y522" s="75" t="s">
        <v>50</v>
      </c>
      <c r="Z522" s="75" t="s">
        <v>327</v>
      </c>
      <c r="AA522" s="75" t="s">
        <v>72</v>
      </c>
      <c r="AB522" s="75" t="s">
        <v>59</v>
      </c>
      <c r="AI522" s="75" t="s">
        <v>609</v>
      </c>
      <c r="AJ522" s="75"/>
    </row>
    <row r="523" spans="1:36" ht="12.75">
      <c r="A523" s="75" t="s">
        <v>4293</v>
      </c>
      <c r="B523" s="75" t="s">
        <v>4294</v>
      </c>
      <c r="C523" s="75" t="s">
        <v>4295</v>
      </c>
      <c r="D523" s="76" t="s">
        <v>4296</v>
      </c>
      <c r="E523" s="76">
        <f t="shared" si="35"/>
        <v>3886</v>
      </c>
      <c r="F523" s="76">
        <f>VLOOKUP(A523,UsebyCode,4,FALSE)</f>
        <v>544</v>
      </c>
      <c r="G523" s="111">
        <f t="shared" si="34"/>
        <v>7.1433823529411766</v>
      </c>
      <c r="I523" s="75" t="s">
        <v>4297</v>
      </c>
      <c r="J523" s="75" t="s">
        <v>4298</v>
      </c>
      <c r="K523" s="75" t="s">
        <v>280</v>
      </c>
      <c r="L523" s="75" t="s">
        <v>1675</v>
      </c>
      <c r="M523" s="75" t="s">
        <v>70</v>
      </c>
      <c r="N523" s="67" t="s">
        <v>71</v>
      </c>
      <c r="O523" s="67" t="s">
        <v>49</v>
      </c>
      <c r="P523" s="75" t="s">
        <v>49</v>
      </c>
      <c r="Q523" s="75" t="s">
        <v>49</v>
      </c>
      <c r="R523" s="75" t="s">
        <v>21</v>
      </c>
      <c r="S523" s="75" t="s">
        <v>22</v>
      </c>
      <c r="X523" s="75" t="s">
        <v>27</v>
      </c>
      <c r="Y523" s="75" t="s">
        <v>50</v>
      </c>
      <c r="Z523" s="75" t="s">
        <v>59</v>
      </c>
      <c r="AA523" s="75" t="s">
        <v>308</v>
      </c>
      <c r="AB523" s="75" t="s">
        <v>170</v>
      </c>
      <c r="AI523" s="75" t="s">
        <v>4299</v>
      </c>
      <c r="AJ523" s="75" t="s">
        <v>4300</v>
      </c>
    </row>
    <row r="524" spans="1:36" ht="12.75">
      <c r="A524" s="75" t="s">
        <v>4301</v>
      </c>
      <c r="B524" s="75" t="s">
        <v>4302</v>
      </c>
      <c r="C524" s="75" t="s">
        <v>4303</v>
      </c>
      <c r="D524" s="76" t="s">
        <v>4304</v>
      </c>
      <c r="E524" s="76">
        <f t="shared" si="35"/>
        <v>1378</v>
      </c>
      <c r="F524" s="76">
        <f>VLOOKUP(A524,UsebyCode,4,FALSE)</f>
        <v>386</v>
      </c>
      <c r="G524" s="111">
        <f t="shared" si="34"/>
        <v>3.5699481865284972</v>
      </c>
      <c r="I524" s="75" t="s">
        <v>4305</v>
      </c>
      <c r="J524" s="75" t="s">
        <v>4306</v>
      </c>
      <c r="K524" s="75" t="s">
        <v>280</v>
      </c>
      <c r="L524" s="75" t="s">
        <v>307</v>
      </c>
      <c r="M524" s="75" t="s">
        <v>70</v>
      </c>
      <c r="N524" s="67" t="s">
        <v>71</v>
      </c>
      <c r="O524" s="67" t="s">
        <v>49</v>
      </c>
      <c r="P524" s="75" t="s">
        <v>49</v>
      </c>
      <c r="Q524" s="75" t="s">
        <v>49</v>
      </c>
      <c r="R524" s="75" t="s">
        <v>21</v>
      </c>
      <c r="S524" s="75" t="s">
        <v>22</v>
      </c>
      <c r="U524" s="75" t="s">
        <v>24</v>
      </c>
      <c r="X524" s="75" t="s">
        <v>27</v>
      </c>
      <c r="Y524" s="75" t="s">
        <v>98</v>
      </c>
      <c r="Z524" s="75" t="s">
        <v>56</v>
      </c>
      <c r="AA524" s="75" t="s">
        <v>99</v>
      </c>
      <c r="AB524" s="75" t="s">
        <v>127</v>
      </c>
      <c r="AI524" s="75" t="s">
        <v>4307</v>
      </c>
      <c r="AJ524" s="75" t="s">
        <v>4308</v>
      </c>
    </row>
    <row r="525" spans="1:36" ht="12.75">
      <c r="A525" s="75" t="s">
        <v>4309</v>
      </c>
      <c r="B525" s="75" t="s">
        <v>4310</v>
      </c>
      <c r="C525" s="75" t="s">
        <v>4311</v>
      </c>
      <c r="D525" s="76" t="s">
        <v>4312</v>
      </c>
      <c r="E525" s="76">
        <f t="shared" si="35"/>
        <v>4077</v>
      </c>
      <c r="F525" s="76">
        <f>VLOOKUP(A525,UsebyCode,4,FALSE)</f>
        <v>287</v>
      </c>
      <c r="G525" s="111">
        <f t="shared" si="34"/>
        <v>14.205574912891986</v>
      </c>
      <c r="I525" s="75" t="s">
        <v>4313</v>
      </c>
      <c r="J525" s="75" t="s">
        <v>4314</v>
      </c>
      <c r="K525" s="75" t="s">
        <v>68</v>
      </c>
      <c r="L525" s="75" t="s">
        <v>1326</v>
      </c>
      <c r="M525" s="75" t="s">
        <v>48</v>
      </c>
      <c r="P525" s="75" t="s">
        <v>49</v>
      </c>
      <c r="Q525" s="75" t="s">
        <v>49</v>
      </c>
      <c r="R525" s="75" t="s">
        <v>21</v>
      </c>
      <c r="S525" s="75" t="s">
        <v>22</v>
      </c>
      <c r="U525" s="75" t="s">
        <v>24</v>
      </c>
      <c r="X525" s="75" t="s">
        <v>27</v>
      </c>
      <c r="Y525" s="75" t="s">
        <v>57</v>
      </c>
      <c r="Z525" s="75" t="s">
        <v>384</v>
      </c>
      <c r="AA525" s="75" t="s">
        <v>840</v>
      </c>
      <c r="AB525" s="75" t="s">
        <v>170</v>
      </c>
      <c r="AC525" s="75" t="s">
        <v>383</v>
      </c>
      <c r="AD525" s="75" t="s">
        <v>55</v>
      </c>
      <c r="AE525" s="75" t="s">
        <v>56</v>
      </c>
      <c r="AF525" s="75" t="s">
        <v>503</v>
      </c>
      <c r="AG525" s="75" t="s">
        <v>715</v>
      </c>
      <c r="AH525" s="75" t="s">
        <v>53</v>
      </c>
      <c r="AJ525" s="75" t="s">
        <v>4315</v>
      </c>
    </row>
    <row r="526" spans="1:36" ht="25.5">
      <c r="A526" s="75" t="s">
        <v>4316</v>
      </c>
      <c r="B526" s="75" t="s">
        <v>4317</v>
      </c>
      <c r="C526" s="75" t="s">
        <v>4318</v>
      </c>
      <c r="D526" s="76" t="s">
        <v>4319</v>
      </c>
      <c r="E526" s="76">
        <f t="shared" si="35"/>
        <v>4569</v>
      </c>
      <c r="F526" s="76">
        <f>VLOOKUP(A526,UsebyCode,4,FALSE)</f>
        <v>28</v>
      </c>
      <c r="G526" s="111">
        <f t="shared" si="34"/>
        <v>163.17857142857142</v>
      </c>
      <c r="I526" s="75" t="s">
        <v>4320</v>
      </c>
      <c r="J526" s="75" t="s">
        <v>4321</v>
      </c>
      <c r="K526" s="75" t="s">
        <v>280</v>
      </c>
      <c r="L526" s="75" t="s">
        <v>3177</v>
      </c>
      <c r="M526" s="75" t="s">
        <v>70</v>
      </c>
      <c r="N526" s="67" t="s">
        <v>71</v>
      </c>
      <c r="P526" s="75" t="s">
        <v>49</v>
      </c>
      <c r="Q526" s="75" t="s">
        <v>49</v>
      </c>
      <c r="R526" s="75" t="s">
        <v>21</v>
      </c>
      <c r="S526" s="75" t="s">
        <v>22</v>
      </c>
      <c r="U526" s="67" t="s">
        <v>24</v>
      </c>
      <c r="X526" s="75" t="s">
        <v>27</v>
      </c>
      <c r="Y526" s="75" t="s">
        <v>57</v>
      </c>
      <c r="Z526" s="75" t="s">
        <v>99</v>
      </c>
      <c r="AA526" s="75" t="s">
        <v>489</v>
      </c>
      <c r="AB526" s="75" t="s">
        <v>170</v>
      </c>
      <c r="AC526" s="75" t="s">
        <v>87</v>
      </c>
      <c r="AD526" s="75" t="s">
        <v>55</v>
      </c>
      <c r="AE526" s="75" t="s">
        <v>56</v>
      </c>
      <c r="AF526" s="75" t="s">
        <v>503</v>
      </c>
      <c r="AG526" s="75" t="s">
        <v>554</v>
      </c>
      <c r="AH526" s="75" t="s">
        <v>53</v>
      </c>
      <c r="AJ526" s="75" t="s">
        <v>4322</v>
      </c>
    </row>
    <row r="527" spans="1:36" ht="12.75">
      <c r="A527" s="75" t="s">
        <v>4323</v>
      </c>
      <c r="B527" s="75" t="s">
        <v>4324</v>
      </c>
      <c r="C527" s="75" t="s">
        <v>4325</v>
      </c>
      <c r="D527" s="76" t="s">
        <v>4326</v>
      </c>
      <c r="E527" s="76">
        <f t="shared" si="35"/>
        <v>5443</v>
      </c>
      <c r="F527" s="76">
        <f>VLOOKUP(A527,UsebyCode,4,FALSE)</f>
        <v>183</v>
      </c>
      <c r="G527" s="111">
        <f t="shared" si="34"/>
        <v>29.743169398907103</v>
      </c>
      <c r="I527" s="75" t="s">
        <v>4327</v>
      </c>
      <c r="J527" s="75" t="s">
        <v>4328</v>
      </c>
      <c r="K527" s="75" t="s">
        <v>280</v>
      </c>
      <c r="L527" s="75" t="s">
        <v>907</v>
      </c>
      <c r="M527" s="75" t="s">
        <v>70</v>
      </c>
      <c r="N527" s="67" t="s">
        <v>71</v>
      </c>
      <c r="O527" s="67" t="s">
        <v>49</v>
      </c>
      <c r="P527" s="75" t="s">
        <v>49</v>
      </c>
      <c r="Q527" s="75" t="s">
        <v>49</v>
      </c>
      <c r="R527" s="75" t="s">
        <v>21</v>
      </c>
      <c r="S527" s="75" t="s">
        <v>22</v>
      </c>
      <c r="X527" s="75" t="s">
        <v>27</v>
      </c>
      <c r="Y527" s="75" t="s">
        <v>57</v>
      </c>
      <c r="Z527" s="75" t="s">
        <v>73</v>
      </c>
      <c r="AA527" s="75" t="s">
        <v>543</v>
      </c>
      <c r="AB527" s="75" t="s">
        <v>127</v>
      </c>
      <c r="AC527" s="75" t="s">
        <v>1676</v>
      </c>
      <c r="AD527" s="75" t="s">
        <v>55</v>
      </c>
      <c r="AE527" s="75" t="s">
        <v>56</v>
      </c>
      <c r="AF527" s="75" t="s">
        <v>503</v>
      </c>
      <c r="AG527" s="75" t="s">
        <v>170</v>
      </c>
      <c r="AH527" s="75" t="s">
        <v>75</v>
      </c>
      <c r="AJ527" s="75" t="s">
        <v>4329</v>
      </c>
    </row>
    <row r="528" spans="1:36" ht="12.75">
      <c r="A528" s="75" t="s">
        <v>4330</v>
      </c>
      <c r="B528" s="75" t="s">
        <v>4331</v>
      </c>
      <c r="C528" s="75" t="s">
        <v>4332</v>
      </c>
      <c r="D528" s="76" t="s">
        <v>4333</v>
      </c>
      <c r="E528" s="76">
        <f t="shared" si="35"/>
        <v>3196</v>
      </c>
      <c r="F528" s="76">
        <f>VLOOKUP(A528,UsebyCode,4,FALSE)</f>
        <v>31</v>
      </c>
      <c r="G528" s="111">
        <f t="shared" si="34"/>
        <v>103.09677419354838</v>
      </c>
      <c r="I528" s="75" t="s">
        <v>4334</v>
      </c>
      <c r="J528" s="75" t="s">
        <v>4335</v>
      </c>
      <c r="K528" s="75" t="s">
        <v>148</v>
      </c>
      <c r="L528" s="75" t="s">
        <v>3973</v>
      </c>
      <c r="M528" s="75" t="s">
        <v>48</v>
      </c>
      <c r="P528" s="75" t="s">
        <v>49</v>
      </c>
      <c r="Q528" s="75" t="s">
        <v>49</v>
      </c>
      <c r="R528" s="75" t="s">
        <v>21</v>
      </c>
      <c r="S528" s="75" t="s">
        <v>22</v>
      </c>
      <c r="X528" s="75" t="s">
        <v>27</v>
      </c>
      <c r="Y528" s="75" t="s">
        <v>57</v>
      </c>
      <c r="Z528" s="75" t="s">
        <v>574</v>
      </c>
      <c r="AA528" s="75" t="s">
        <v>465</v>
      </c>
      <c r="AB528" s="75" t="s">
        <v>75</v>
      </c>
      <c r="AC528" s="75" t="s">
        <v>1628</v>
      </c>
      <c r="AD528" s="75" t="s">
        <v>55</v>
      </c>
      <c r="AE528" s="75" t="s">
        <v>56</v>
      </c>
      <c r="AF528" s="75" t="s">
        <v>503</v>
      </c>
      <c r="AG528" s="75" t="s">
        <v>123</v>
      </c>
      <c r="AH528" s="75" t="s">
        <v>75</v>
      </c>
      <c r="AJ528" s="75" t="s">
        <v>4336</v>
      </c>
    </row>
    <row r="529" spans="1:36" ht="12.75">
      <c r="A529" s="75" t="s">
        <v>4337</v>
      </c>
      <c r="B529" s="75" t="s">
        <v>4338</v>
      </c>
      <c r="C529" s="75" t="s">
        <v>4339</v>
      </c>
      <c r="D529" s="76" t="s">
        <v>4340</v>
      </c>
      <c r="E529" s="76">
        <f t="shared" si="35"/>
        <v>1196</v>
      </c>
      <c r="F529" s="76">
        <f>VLOOKUP(A529,UsebyCode,4,FALSE)</f>
        <v>110</v>
      </c>
      <c r="G529" s="111">
        <f t="shared" si="34"/>
        <v>10.872727272727273</v>
      </c>
      <c r="I529" s="75" t="s">
        <v>4341</v>
      </c>
      <c r="J529" s="75" t="s">
        <v>4342</v>
      </c>
      <c r="K529" s="75" t="s">
        <v>148</v>
      </c>
      <c r="L529" s="75" t="s">
        <v>4343</v>
      </c>
      <c r="M529" s="75" t="s">
        <v>70</v>
      </c>
      <c r="N529" s="67" t="s">
        <v>71</v>
      </c>
      <c r="O529" s="67" t="s">
        <v>49</v>
      </c>
      <c r="P529" s="75" t="s">
        <v>49</v>
      </c>
      <c r="Q529" s="75" t="s">
        <v>49</v>
      </c>
      <c r="R529" s="75" t="s">
        <v>21</v>
      </c>
      <c r="S529" s="75" t="s">
        <v>22</v>
      </c>
      <c r="X529" s="75" t="s">
        <v>27</v>
      </c>
      <c r="Y529" s="75" t="s">
        <v>726</v>
      </c>
      <c r="Z529" s="75" t="s">
        <v>56</v>
      </c>
      <c r="AA529" s="75" t="s">
        <v>554</v>
      </c>
      <c r="AB529" s="75" t="s">
        <v>75</v>
      </c>
      <c r="AJ529" s="75" t="s">
        <v>4344</v>
      </c>
    </row>
    <row r="530" spans="1:36" ht="12.75">
      <c r="A530" s="75" t="s">
        <v>4345</v>
      </c>
      <c r="C530" s="75" t="s">
        <v>4346</v>
      </c>
      <c r="D530" s="76" t="s">
        <v>4347</v>
      </c>
      <c r="E530" s="76">
        <f t="shared" si="35"/>
        <v>1152</v>
      </c>
      <c r="F530" s="76">
        <f>VLOOKUP(A530,UsebyCode,4,FALSE)</f>
        <v>836</v>
      </c>
      <c r="G530" s="111">
        <f t="shared" si="34"/>
        <v>1.3779904306220097</v>
      </c>
      <c r="H530" s="75" t="s">
        <v>322</v>
      </c>
      <c r="I530" s="75" t="s">
        <v>4348</v>
      </c>
      <c r="J530" s="75" t="s">
        <v>4349</v>
      </c>
      <c r="K530" s="75" t="s">
        <v>148</v>
      </c>
      <c r="L530" s="75" t="s">
        <v>1596</v>
      </c>
      <c r="M530" s="75" t="s">
        <v>70</v>
      </c>
      <c r="N530" s="67" t="s">
        <v>71</v>
      </c>
      <c r="P530" s="75" t="s">
        <v>49</v>
      </c>
      <c r="Q530" s="75" t="s">
        <v>49</v>
      </c>
      <c r="R530" s="67" t="s">
        <v>21</v>
      </c>
      <c r="S530" s="67" t="s">
        <v>22</v>
      </c>
      <c r="V530" s="75"/>
      <c r="X530" s="67" t="s">
        <v>27</v>
      </c>
      <c r="Y530" s="75" t="s">
        <v>138</v>
      </c>
      <c r="Z530" s="75" t="s">
        <v>56</v>
      </c>
      <c r="AA530" s="75" t="s">
        <v>564</v>
      </c>
      <c r="AB530" s="75" t="s">
        <v>170</v>
      </c>
      <c r="AI530" s="75" t="s">
        <v>3343</v>
      </c>
      <c r="AJ530" s="75" t="s">
        <v>4350</v>
      </c>
    </row>
    <row r="531" spans="1:36" ht="12.75">
      <c r="A531" s="75" t="s">
        <v>4351</v>
      </c>
      <c r="B531" s="75" t="s">
        <v>4352</v>
      </c>
      <c r="C531" s="75" t="s">
        <v>4353</v>
      </c>
      <c r="D531" s="76" t="s">
        <v>4354</v>
      </c>
      <c r="E531" s="76">
        <f t="shared" si="35"/>
        <v>480</v>
      </c>
      <c r="F531" s="76">
        <f>VLOOKUP(A531,UsebyCode,4,FALSE)</f>
        <v>100</v>
      </c>
      <c r="G531" s="111">
        <f t="shared" si="34"/>
        <v>4.8</v>
      </c>
      <c r="I531" s="75" t="s">
        <v>4355</v>
      </c>
      <c r="J531" s="75" t="s">
        <v>4356</v>
      </c>
      <c r="K531" s="75" t="s">
        <v>136</v>
      </c>
      <c r="L531" s="75" t="s">
        <v>4357</v>
      </c>
      <c r="M531" s="75" t="s">
        <v>70</v>
      </c>
      <c r="N531" s="67" t="s">
        <v>71</v>
      </c>
      <c r="O531" s="67" t="s">
        <v>49</v>
      </c>
      <c r="P531" s="75" t="s">
        <v>49</v>
      </c>
      <c r="Q531" s="75" t="s">
        <v>49</v>
      </c>
      <c r="R531" s="75" t="s">
        <v>21</v>
      </c>
      <c r="T531" s="75" t="s">
        <v>23</v>
      </c>
      <c r="X531" s="75" t="s">
        <v>27</v>
      </c>
      <c r="Y531" s="75" t="s">
        <v>188</v>
      </c>
      <c r="Z531" s="75" t="s">
        <v>84</v>
      </c>
      <c r="AA531" s="75" t="s">
        <v>586</v>
      </c>
      <c r="AB531" s="75" t="s">
        <v>53</v>
      </c>
      <c r="AI531" s="75" t="s">
        <v>4358</v>
      </c>
      <c r="AJ531" s="75" t="s">
        <v>4359</v>
      </c>
    </row>
    <row r="532" spans="1:36" ht="12.75">
      <c r="A532" s="75" t="s">
        <v>4360</v>
      </c>
      <c r="B532" s="75" t="s">
        <v>4361</v>
      </c>
      <c r="C532" s="75" t="s">
        <v>4362</v>
      </c>
      <c r="D532" s="76" t="s">
        <v>4363</v>
      </c>
      <c r="E532" s="76">
        <f t="shared" si="35"/>
        <v>706</v>
      </c>
      <c r="F532" s="76">
        <f>VLOOKUP(A532,UsebyCode,4,FALSE)</f>
        <v>0</v>
      </c>
      <c r="G532" s="111" t="e">
        <f t="shared" si="34"/>
        <v>#DIV/0!</v>
      </c>
      <c r="I532" s="75" t="s">
        <v>4364</v>
      </c>
      <c r="J532" s="75" t="s">
        <v>4365</v>
      </c>
      <c r="K532" s="75" t="s">
        <v>136</v>
      </c>
      <c r="L532" s="75" t="s">
        <v>996</v>
      </c>
      <c r="M532" s="75" t="s">
        <v>48</v>
      </c>
      <c r="P532" s="75" t="s">
        <v>49</v>
      </c>
      <c r="Q532" s="75" t="s">
        <v>49</v>
      </c>
      <c r="R532" s="75" t="s">
        <v>21</v>
      </c>
      <c r="T532" s="75" t="s">
        <v>23</v>
      </c>
      <c r="X532" s="75" t="s">
        <v>27</v>
      </c>
      <c r="Y532" s="75" t="s">
        <v>50</v>
      </c>
      <c r="Z532" s="75" t="s">
        <v>488</v>
      </c>
      <c r="AA532" s="75" t="s">
        <v>489</v>
      </c>
      <c r="AB532" s="75" t="s">
        <v>53</v>
      </c>
      <c r="AC532" s="75" t="s">
        <v>490</v>
      </c>
      <c r="AD532" s="75" t="s">
        <v>55</v>
      </c>
      <c r="AE532" s="75" t="s">
        <v>56</v>
      </c>
      <c r="AF532" s="75" t="s">
        <v>57</v>
      </c>
      <c r="AG532" s="75" t="s">
        <v>465</v>
      </c>
      <c r="AH532" s="75" t="s">
        <v>59</v>
      </c>
      <c r="AI532" s="75" t="s">
        <v>4366</v>
      </c>
      <c r="AJ532" s="75" t="s">
        <v>4367</v>
      </c>
    </row>
    <row r="533" spans="1:36" ht="12.75">
      <c r="A533" s="75" t="s">
        <v>4368</v>
      </c>
      <c r="B533" s="75" t="s">
        <v>4369</v>
      </c>
      <c r="C533" s="75" t="s">
        <v>4370</v>
      </c>
      <c r="D533" s="76" t="s">
        <v>4371</v>
      </c>
      <c r="E533" s="76">
        <f t="shared" si="35"/>
        <v>429</v>
      </c>
      <c r="F533" s="76">
        <f>VLOOKUP(A533,UsebyCode,4,FALSE)</f>
        <v>76</v>
      </c>
      <c r="G533" s="111">
        <f t="shared" si="34"/>
        <v>5.6447368421052628</v>
      </c>
      <c r="I533" s="75" t="s">
        <v>4372</v>
      </c>
      <c r="J533" s="75" t="s">
        <v>4373</v>
      </c>
      <c r="K533" s="75" t="s">
        <v>136</v>
      </c>
      <c r="L533" s="75" t="s">
        <v>4374</v>
      </c>
      <c r="M533" s="75" t="s">
        <v>48</v>
      </c>
      <c r="P533" s="75" t="s">
        <v>49</v>
      </c>
      <c r="Q533" s="75" t="s">
        <v>49</v>
      </c>
      <c r="R533" s="75" t="s">
        <v>21</v>
      </c>
      <c r="T533" s="75" t="s">
        <v>23</v>
      </c>
      <c r="X533" s="75" t="s">
        <v>27</v>
      </c>
      <c r="Y533" s="75" t="s">
        <v>50</v>
      </c>
      <c r="Z533" s="75" t="s">
        <v>2024</v>
      </c>
      <c r="AA533" s="75" t="s">
        <v>833</v>
      </c>
      <c r="AB533" s="75" t="s">
        <v>53</v>
      </c>
      <c r="AI533" s="75" t="s">
        <v>4375</v>
      </c>
      <c r="AJ533" s="75" t="s">
        <v>4376</v>
      </c>
    </row>
    <row r="534" spans="1:36" ht="12.75">
      <c r="A534" s="75" t="s">
        <v>4377</v>
      </c>
      <c r="C534" s="75" t="s">
        <v>4378</v>
      </c>
      <c r="D534" s="76" t="s">
        <v>4379</v>
      </c>
      <c r="E534" s="76">
        <f t="shared" si="35"/>
        <v>1808</v>
      </c>
      <c r="F534" s="76">
        <f>VLOOKUP(A534,UsebyCode,4,FALSE)</f>
        <v>244</v>
      </c>
      <c r="G534" s="111">
        <f t="shared" si="34"/>
        <v>7.4098360655737707</v>
      </c>
      <c r="I534" s="75" t="s">
        <v>4380</v>
      </c>
      <c r="J534" s="75" t="s">
        <v>4381</v>
      </c>
      <c r="K534" s="75" t="s">
        <v>136</v>
      </c>
      <c r="L534" s="75" t="s">
        <v>996</v>
      </c>
      <c r="M534" s="75" t="s">
        <v>70</v>
      </c>
      <c r="N534" s="67" t="s">
        <v>71</v>
      </c>
      <c r="P534" s="75" t="s">
        <v>49</v>
      </c>
      <c r="Q534" s="75" t="s">
        <v>49</v>
      </c>
      <c r="R534" s="67" t="s">
        <v>21</v>
      </c>
      <c r="T534" s="67" t="s">
        <v>23</v>
      </c>
      <c r="V534" s="75"/>
      <c r="X534" s="67" t="s">
        <v>27</v>
      </c>
      <c r="Y534" s="75" t="s">
        <v>1130</v>
      </c>
      <c r="Z534" s="75" t="s">
        <v>56</v>
      </c>
      <c r="AA534" s="75" t="s">
        <v>73</v>
      </c>
      <c r="AB534" s="75" t="s">
        <v>170</v>
      </c>
      <c r="AJ534" s="75" t="s">
        <v>4382</v>
      </c>
    </row>
    <row r="535" spans="1:36" ht="12.75">
      <c r="A535" s="75" t="s">
        <v>4383</v>
      </c>
      <c r="B535" s="75" t="s">
        <v>4384</v>
      </c>
      <c r="C535" s="75" t="s">
        <v>4385</v>
      </c>
      <c r="D535" s="76" t="s">
        <v>4386</v>
      </c>
      <c r="E535" s="76">
        <f t="shared" si="35"/>
        <v>2877</v>
      </c>
      <c r="F535" s="76">
        <f>VLOOKUP(A535,UsebyCode,4,FALSE)</f>
        <v>65</v>
      </c>
      <c r="G535" s="111">
        <f t="shared" si="34"/>
        <v>44.261538461538464</v>
      </c>
      <c r="I535" s="75" t="s">
        <v>4387</v>
      </c>
      <c r="J535" s="75" t="s">
        <v>4388</v>
      </c>
      <c r="K535" s="75" t="s">
        <v>148</v>
      </c>
      <c r="L535" s="75" t="s">
        <v>1596</v>
      </c>
      <c r="M535" s="75" t="s">
        <v>48</v>
      </c>
      <c r="P535" s="75" t="s">
        <v>49</v>
      </c>
      <c r="Q535" s="75" t="s">
        <v>49</v>
      </c>
      <c r="R535" s="75" t="s">
        <v>21</v>
      </c>
      <c r="S535" s="75" t="s">
        <v>22</v>
      </c>
      <c r="X535" s="75" t="s">
        <v>27</v>
      </c>
      <c r="Y535" s="75" t="s">
        <v>57</v>
      </c>
      <c r="Z535" s="75" t="s">
        <v>382</v>
      </c>
      <c r="AA535" s="75" t="s">
        <v>1132</v>
      </c>
      <c r="AB535" s="75" t="s">
        <v>365</v>
      </c>
      <c r="AC535" s="75" t="s">
        <v>1386</v>
      </c>
      <c r="AD535" s="75" t="s">
        <v>55</v>
      </c>
      <c r="AE535" s="75" t="s">
        <v>56</v>
      </c>
      <c r="AF535" s="75" t="s">
        <v>503</v>
      </c>
      <c r="AG535" s="75" t="s">
        <v>974</v>
      </c>
      <c r="AH535" s="75" t="s">
        <v>1180</v>
      </c>
      <c r="AJ535" s="75" t="s">
        <v>4389</v>
      </c>
    </row>
    <row r="536" spans="1:36" ht="12.75">
      <c r="A536" s="75" t="s">
        <v>4390</v>
      </c>
      <c r="B536" s="75" t="s">
        <v>4391</v>
      </c>
      <c r="C536" s="75" t="s">
        <v>4392</v>
      </c>
      <c r="D536" s="76" t="s">
        <v>4393</v>
      </c>
      <c r="E536" s="76">
        <f t="shared" si="35"/>
        <v>1522</v>
      </c>
      <c r="F536" s="76">
        <f>VLOOKUP(A536,UsebyCode,4,FALSE)</f>
        <v>7</v>
      </c>
      <c r="G536" s="111">
        <f t="shared" si="34"/>
        <v>217.42857142857142</v>
      </c>
      <c r="I536" s="75" t="s">
        <v>4394</v>
      </c>
      <c r="J536" s="75" t="s">
        <v>4395</v>
      </c>
      <c r="K536" s="75" t="s">
        <v>148</v>
      </c>
      <c r="L536" s="75" t="s">
        <v>197</v>
      </c>
      <c r="M536" s="75" t="s">
        <v>48</v>
      </c>
      <c r="P536" s="75" t="s">
        <v>49</v>
      </c>
      <c r="Q536" s="75" t="s">
        <v>49</v>
      </c>
      <c r="R536" s="75" t="s">
        <v>21</v>
      </c>
      <c r="S536" s="75" t="s">
        <v>22</v>
      </c>
      <c r="X536" s="75" t="s">
        <v>27</v>
      </c>
      <c r="Y536" s="75" t="s">
        <v>50</v>
      </c>
      <c r="Z536" s="75" t="s">
        <v>73</v>
      </c>
      <c r="AA536" s="75" t="s">
        <v>488</v>
      </c>
      <c r="AB536" s="75" t="s">
        <v>75</v>
      </c>
      <c r="AC536" s="75" t="s">
        <v>514</v>
      </c>
      <c r="AD536" s="75" t="s">
        <v>55</v>
      </c>
      <c r="AE536" s="75" t="s">
        <v>56</v>
      </c>
      <c r="AF536" s="75" t="s">
        <v>57</v>
      </c>
      <c r="AG536" s="75" t="s">
        <v>170</v>
      </c>
      <c r="AH536" s="75" t="s">
        <v>75</v>
      </c>
      <c r="AI536" s="75" t="s">
        <v>4396</v>
      </c>
      <c r="AJ536" s="75"/>
    </row>
    <row r="537" spans="1:36" ht="12.75">
      <c r="A537" s="75">
        <v>2478</v>
      </c>
      <c r="B537" s="75" t="s">
        <v>4397</v>
      </c>
      <c r="C537" s="75" t="s">
        <v>4398</v>
      </c>
      <c r="D537" s="76" t="s">
        <v>4399</v>
      </c>
      <c r="E537" s="76" t="e">
        <f>VLOOKUP(A537,WileyPrintPrice,4,FALSE)</f>
        <v>#N/A</v>
      </c>
      <c r="F537" s="76">
        <f>VLOOKUP(A537,UsebyCode,4,FALSE)</f>
        <v>12</v>
      </c>
      <c r="G537" s="111" t="e">
        <f t="shared" si="34"/>
        <v>#N/A</v>
      </c>
      <c r="I537" s="75" t="s">
        <v>4400</v>
      </c>
      <c r="J537" s="75" t="s">
        <v>4401</v>
      </c>
      <c r="K537" s="75" t="s">
        <v>333</v>
      </c>
      <c r="L537" s="75" t="s">
        <v>1612</v>
      </c>
      <c r="M537" s="75" t="s">
        <v>48</v>
      </c>
      <c r="P537" s="75" t="s">
        <v>108</v>
      </c>
      <c r="Q537" s="75" t="s">
        <v>49</v>
      </c>
      <c r="R537" s="75" t="s">
        <v>21</v>
      </c>
      <c r="S537" s="75" t="s">
        <v>22</v>
      </c>
      <c r="X537" s="75" t="s">
        <v>27</v>
      </c>
      <c r="Y537" s="75" t="s">
        <v>804</v>
      </c>
      <c r="Z537" s="75" t="s">
        <v>56</v>
      </c>
      <c r="AA537" s="75" t="s">
        <v>170</v>
      </c>
      <c r="AB537" s="75" t="s">
        <v>75</v>
      </c>
      <c r="AI537" s="75" t="s">
        <v>4402</v>
      </c>
      <c r="AJ537" s="75"/>
    </row>
    <row r="538" spans="1:36" ht="12.75">
      <c r="A538" s="75" t="s">
        <v>4403</v>
      </c>
      <c r="B538" s="75" t="s">
        <v>4404</v>
      </c>
      <c r="C538" s="75" t="s">
        <v>4405</v>
      </c>
      <c r="D538" s="76" t="s">
        <v>4406</v>
      </c>
      <c r="E538" s="76">
        <f>VLOOKUP(A538,WileyOnlinePrice,4,FALSE)</f>
        <v>2397</v>
      </c>
      <c r="F538" s="76">
        <f>VLOOKUP(A538,UsebyCode,4,FALSE)</f>
        <v>59</v>
      </c>
      <c r="G538" s="111">
        <f t="shared" si="34"/>
        <v>40.627118644067799</v>
      </c>
      <c r="I538" s="75" t="s">
        <v>4407</v>
      </c>
      <c r="J538" s="75" t="s">
        <v>4408</v>
      </c>
      <c r="K538" s="75" t="s">
        <v>148</v>
      </c>
      <c r="L538" s="75" t="s">
        <v>1596</v>
      </c>
      <c r="M538" s="75" t="s">
        <v>48</v>
      </c>
      <c r="P538" s="75" t="s">
        <v>49</v>
      </c>
      <c r="Q538" s="75" t="s">
        <v>49</v>
      </c>
      <c r="R538" s="75" t="s">
        <v>21</v>
      </c>
      <c r="S538" s="75" t="s">
        <v>22</v>
      </c>
      <c r="X538" s="75" t="s">
        <v>27</v>
      </c>
      <c r="Y538" s="75" t="s">
        <v>50</v>
      </c>
      <c r="Z538" s="75" t="s">
        <v>501</v>
      </c>
      <c r="AA538" s="75" t="s">
        <v>938</v>
      </c>
      <c r="AB538" s="75" t="s">
        <v>200</v>
      </c>
      <c r="AC538" s="75" t="s">
        <v>4220</v>
      </c>
      <c r="AD538" s="75" t="s">
        <v>55</v>
      </c>
      <c r="AE538" s="75" t="s">
        <v>56</v>
      </c>
      <c r="AF538" s="75" t="s">
        <v>57</v>
      </c>
      <c r="AG538" s="75" t="s">
        <v>540</v>
      </c>
      <c r="AH538" s="75" t="s">
        <v>75</v>
      </c>
      <c r="AI538" s="75" t="s">
        <v>1598</v>
      </c>
      <c r="AJ538" s="75" t="s">
        <v>4409</v>
      </c>
    </row>
    <row r="539" spans="1:36" ht="12.75">
      <c r="A539" s="75" t="s">
        <v>4410</v>
      </c>
      <c r="B539" s="75" t="s">
        <v>4411</v>
      </c>
      <c r="C539" s="75" t="s">
        <v>4412</v>
      </c>
      <c r="D539" s="76" t="s">
        <v>4413</v>
      </c>
      <c r="E539" s="76">
        <f>VLOOKUP(A539,WileyOnlinePrice,4,FALSE)</f>
        <v>5136</v>
      </c>
      <c r="F539" s="76">
        <f>VLOOKUP(A539,UsebyCode,4,FALSE)</f>
        <v>4333</v>
      </c>
      <c r="G539" s="111">
        <f t="shared" si="34"/>
        <v>1.1853219478421417</v>
      </c>
      <c r="H539" s="75" t="s">
        <v>322</v>
      </c>
      <c r="I539" s="75" t="s">
        <v>4414</v>
      </c>
      <c r="J539" s="75" t="s">
        <v>4415</v>
      </c>
      <c r="K539" s="75" t="s">
        <v>148</v>
      </c>
      <c r="L539" s="75" t="s">
        <v>1596</v>
      </c>
      <c r="M539" s="75" t="s">
        <v>48</v>
      </c>
      <c r="P539" s="75" t="s">
        <v>49</v>
      </c>
      <c r="Q539" s="75" t="s">
        <v>49</v>
      </c>
      <c r="R539" s="67" t="s">
        <v>21</v>
      </c>
      <c r="S539" s="67" t="s">
        <v>22</v>
      </c>
      <c r="V539" s="75"/>
      <c r="X539" s="67" t="s">
        <v>27</v>
      </c>
      <c r="Y539" s="75" t="s">
        <v>50</v>
      </c>
      <c r="Z539" s="75" t="s">
        <v>308</v>
      </c>
      <c r="AA539" s="75" t="s">
        <v>627</v>
      </c>
      <c r="AB539" s="75" t="s">
        <v>308</v>
      </c>
      <c r="AC539" s="75" t="s">
        <v>502</v>
      </c>
      <c r="AD539" s="75" t="s">
        <v>56</v>
      </c>
      <c r="AE539" s="75" t="s">
        <v>56</v>
      </c>
      <c r="AF539" s="75" t="s">
        <v>57</v>
      </c>
      <c r="AG539" s="75" t="s">
        <v>1477</v>
      </c>
      <c r="AH539" s="75" t="s">
        <v>648</v>
      </c>
      <c r="AI539" s="75" t="s">
        <v>3343</v>
      </c>
      <c r="AJ539" s="75"/>
    </row>
    <row r="540" spans="1:36" ht="12.75">
      <c r="A540" s="75" t="s">
        <v>4416</v>
      </c>
      <c r="B540" s="75" t="s">
        <v>4417</v>
      </c>
      <c r="C540" s="75" t="s">
        <v>4418</v>
      </c>
      <c r="D540" s="76" t="s">
        <v>4419</v>
      </c>
      <c r="E540" s="76">
        <f>VLOOKUP(A540,WileyOnlinePrice,4,FALSE)</f>
        <v>1133</v>
      </c>
      <c r="F540" s="76">
        <f>VLOOKUP(A540,UsebyCode,4,FALSE)</f>
        <v>8</v>
      </c>
      <c r="G540" s="111">
        <f t="shared" si="34"/>
        <v>141.625</v>
      </c>
      <c r="I540" s="75" t="s">
        <v>4420</v>
      </c>
      <c r="J540" s="75" t="s">
        <v>4421</v>
      </c>
      <c r="K540" s="75" t="s">
        <v>148</v>
      </c>
      <c r="L540" s="75" t="s">
        <v>4422</v>
      </c>
      <c r="M540" s="75" t="s">
        <v>48</v>
      </c>
      <c r="P540" s="75" t="s">
        <v>49</v>
      </c>
      <c r="Q540" s="75" t="s">
        <v>49</v>
      </c>
      <c r="R540" s="75" t="s">
        <v>21</v>
      </c>
      <c r="S540" s="75" t="s">
        <v>22</v>
      </c>
      <c r="X540" s="75" t="s">
        <v>27</v>
      </c>
      <c r="Y540" s="75" t="s">
        <v>50</v>
      </c>
      <c r="Z540" s="75" t="s">
        <v>358</v>
      </c>
      <c r="AA540" s="75" t="s">
        <v>543</v>
      </c>
      <c r="AB540" s="75" t="s">
        <v>53</v>
      </c>
      <c r="AC540" s="75" t="s">
        <v>563</v>
      </c>
      <c r="AD540" s="75" t="s">
        <v>55</v>
      </c>
      <c r="AE540" s="75" t="s">
        <v>56</v>
      </c>
      <c r="AF540" s="75" t="s">
        <v>57</v>
      </c>
      <c r="AG540" s="75" t="s">
        <v>564</v>
      </c>
      <c r="AH540" s="75" t="s">
        <v>59</v>
      </c>
      <c r="AI540" s="75" t="s">
        <v>4423</v>
      </c>
      <c r="AJ540" s="75" t="s">
        <v>4424</v>
      </c>
    </row>
    <row r="541" spans="1:36" ht="12.75">
      <c r="A541" s="75">
        <v>2534</v>
      </c>
      <c r="B541" s="75" t="s">
        <v>4425</v>
      </c>
      <c r="C541" s="75" t="s">
        <v>4426</v>
      </c>
      <c r="D541" s="76" t="s">
        <v>4427</v>
      </c>
      <c r="E541" s="76" t="e">
        <f>VLOOKUP(A541,WileyPrintPrice,4,FALSE)</f>
        <v>#N/A</v>
      </c>
      <c r="F541" s="76">
        <f>VLOOKUP(A541,UsebyCode,4,FALSE)</f>
        <v>3</v>
      </c>
      <c r="G541" s="111" t="e">
        <f t="shared" si="34"/>
        <v>#N/A</v>
      </c>
      <c r="I541" s="75" t="s">
        <v>4428</v>
      </c>
      <c r="J541" s="75" t="s">
        <v>4429</v>
      </c>
      <c r="K541" s="75" t="s">
        <v>333</v>
      </c>
      <c r="L541" s="75" t="s">
        <v>1612</v>
      </c>
      <c r="M541" s="75" t="s">
        <v>48</v>
      </c>
      <c r="P541" s="75" t="s">
        <v>108</v>
      </c>
      <c r="Q541" s="75" t="s">
        <v>49</v>
      </c>
      <c r="R541" s="75" t="s">
        <v>21</v>
      </c>
      <c r="S541" s="75" t="s">
        <v>22</v>
      </c>
      <c r="X541" s="75" t="s">
        <v>27</v>
      </c>
      <c r="Y541" s="75" t="s">
        <v>351</v>
      </c>
      <c r="Z541" s="75" t="s">
        <v>56</v>
      </c>
      <c r="AA541" s="75" t="s">
        <v>1131</v>
      </c>
      <c r="AB541" s="75" t="s">
        <v>53</v>
      </c>
      <c r="AI541" s="75" t="s">
        <v>4430</v>
      </c>
      <c r="AJ541" s="75"/>
    </row>
    <row r="542" spans="1:36" ht="12.75">
      <c r="A542" s="75" t="s">
        <v>4431</v>
      </c>
      <c r="B542" s="75" t="s">
        <v>4432</v>
      </c>
      <c r="C542" s="75" t="s">
        <v>4433</v>
      </c>
      <c r="D542" s="76" t="s">
        <v>4434</v>
      </c>
      <c r="E542" s="76">
        <f>VLOOKUP(A542,WileyOnlinePrice,4,FALSE)</f>
        <v>608</v>
      </c>
      <c r="F542" s="76">
        <f>VLOOKUP(A542,UsebyCode,4,FALSE)</f>
        <v>171</v>
      </c>
      <c r="G542" s="111">
        <f t="shared" si="34"/>
        <v>3.5555555555555554</v>
      </c>
      <c r="I542" s="75" t="s">
        <v>4435</v>
      </c>
      <c r="J542" s="75" t="s">
        <v>4436</v>
      </c>
      <c r="K542" s="75" t="s">
        <v>68</v>
      </c>
      <c r="L542" s="75" t="s">
        <v>1403</v>
      </c>
      <c r="M542" s="75" t="s">
        <v>70</v>
      </c>
      <c r="N542" s="67" t="s">
        <v>71</v>
      </c>
      <c r="O542" s="67" t="s">
        <v>49</v>
      </c>
      <c r="P542" s="75" t="s">
        <v>49</v>
      </c>
      <c r="Q542" s="75" t="s">
        <v>49</v>
      </c>
      <c r="R542" s="75" t="s">
        <v>21</v>
      </c>
      <c r="S542" s="75" t="s">
        <v>22</v>
      </c>
      <c r="U542" s="75" t="s">
        <v>24</v>
      </c>
      <c r="X542" s="75" t="s">
        <v>27</v>
      </c>
      <c r="Y542" s="75" t="s">
        <v>757</v>
      </c>
      <c r="Z542" s="75" t="s">
        <v>56</v>
      </c>
      <c r="AA542" s="75" t="s">
        <v>758</v>
      </c>
      <c r="AB542" s="75" t="s">
        <v>73</v>
      </c>
      <c r="AI542" s="75" t="s">
        <v>4437</v>
      </c>
      <c r="AJ542" s="75" t="s">
        <v>4438</v>
      </c>
    </row>
    <row r="543" spans="1:36" ht="12.75">
      <c r="A543" s="75" t="s">
        <v>4439</v>
      </c>
      <c r="B543" s="75" t="s">
        <v>4440</v>
      </c>
      <c r="C543" s="75" t="s">
        <v>4441</v>
      </c>
      <c r="D543" s="76" t="s">
        <v>4442</v>
      </c>
      <c r="E543" s="76">
        <f>VLOOKUP(A543,WileyOnlinePrice,4,FALSE)</f>
        <v>230</v>
      </c>
      <c r="F543" s="76">
        <f>VLOOKUP(A543,UsebyCode,4,FALSE)</f>
        <v>15</v>
      </c>
      <c r="G543" s="111">
        <f t="shared" si="34"/>
        <v>15.333333333333334</v>
      </c>
      <c r="I543" s="75" t="s">
        <v>4443</v>
      </c>
      <c r="J543" s="75" t="s">
        <v>4444</v>
      </c>
      <c r="K543" s="75" t="s">
        <v>46</v>
      </c>
      <c r="L543" s="75" t="s">
        <v>1247</v>
      </c>
      <c r="M543" s="75" t="s">
        <v>48</v>
      </c>
      <c r="P543" s="75" t="s">
        <v>49</v>
      </c>
      <c r="Q543" s="75" t="s">
        <v>49</v>
      </c>
      <c r="R543" s="75" t="s">
        <v>21</v>
      </c>
      <c r="T543" s="75" t="s">
        <v>23</v>
      </c>
      <c r="X543" s="75" t="s">
        <v>27</v>
      </c>
      <c r="Y543" s="75" t="s">
        <v>138</v>
      </c>
      <c r="Z543" s="75" t="s">
        <v>56</v>
      </c>
      <c r="AA543" s="75" t="s">
        <v>564</v>
      </c>
      <c r="AB543" s="75" t="s">
        <v>53</v>
      </c>
      <c r="AI543" s="75" t="s">
        <v>4445</v>
      </c>
      <c r="AJ543" s="75" t="s">
        <v>1258</v>
      </c>
    </row>
    <row r="544" spans="1:36" ht="12.75">
      <c r="A544" s="75" t="s">
        <v>4446</v>
      </c>
      <c r="B544" s="75" t="s">
        <v>4447</v>
      </c>
      <c r="C544" s="75" t="s">
        <v>4448</v>
      </c>
      <c r="D544" s="76" t="s">
        <v>4449</v>
      </c>
      <c r="E544" s="76">
        <f>VLOOKUP(A544,WileyOnlinePrice,4,FALSE)</f>
        <v>1039</v>
      </c>
      <c r="F544" s="76">
        <f>VLOOKUP(A544,UsebyCode,4,FALSE)</f>
        <v>67</v>
      </c>
      <c r="G544" s="111">
        <f t="shared" si="34"/>
        <v>15.507462686567164</v>
      </c>
      <c r="I544" s="75" t="s">
        <v>4450</v>
      </c>
      <c r="J544" s="75" t="s">
        <v>4451</v>
      </c>
      <c r="K544" s="75" t="s">
        <v>785</v>
      </c>
      <c r="L544" s="75" t="s">
        <v>4452</v>
      </c>
      <c r="M544" s="75" t="s">
        <v>48</v>
      </c>
      <c r="P544" s="75" t="s">
        <v>49</v>
      </c>
      <c r="Q544" s="75" t="s">
        <v>49</v>
      </c>
      <c r="R544" s="75" t="s">
        <v>21</v>
      </c>
      <c r="T544" s="75" t="s">
        <v>23</v>
      </c>
      <c r="X544" s="75" t="s">
        <v>27</v>
      </c>
      <c r="Y544" s="75" t="s">
        <v>50</v>
      </c>
      <c r="Z544" s="75" t="s">
        <v>530</v>
      </c>
      <c r="AA544" s="75" t="s">
        <v>1709</v>
      </c>
      <c r="AB544" s="75" t="s">
        <v>53</v>
      </c>
      <c r="AC544" s="75" t="s">
        <v>4453</v>
      </c>
      <c r="AD544" s="75" t="s">
        <v>608</v>
      </c>
      <c r="AE544" s="75" t="s">
        <v>56</v>
      </c>
      <c r="AF544" s="75" t="s">
        <v>57</v>
      </c>
      <c r="AG544" s="75" t="s">
        <v>1505</v>
      </c>
      <c r="AH544" s="75" t="s">
        <v>53</v>
      </c>
      <c r="AJ544" s="75"/>
    </row>
    <row r="545" spans="1:36" ht="12.75">
      <c r="A545" s="75">
        <v>2058</v>
      </c>
      <c r="B545" s="75" t="s">
        <v>4454</v>
      </c>
      <c r="C545" s="75" t="s">
        <v>4455</v>
      </c>
      <c r="D545" s="76" t="s">
        <v>4456</v>
      </c>
      <c r="E545" s="76" t="e">
        <f>VLOOKUP(A545,WileyPrintPrice,4,FALSE)</f>
        <v>#N/A</v>
      </c>
      <c r="F545" s="76">
        <f>VLOOKUP(A545,UsebyCode,4,FALSE)</f>
        <v>2</v>
      </c>
      <c r="G545" s="111" t="e">
        <f t="shared" si="34"/>
        <v>#N/A</v>
      </c>
      <c r="I545" s="75" t="s">
        <v>4457</v>
      </c>
      <c r="J545" s="75" t="s">
        <v>4458</v>
      </c>
      <c r="K545" s="75" t="s">
        <v>280</v>
      </c>
      <c r="L545" s="75" t="s">
        <v>325</v>
      </c>
      <c r="M545" s="75" t="s">
        <v>48</v>
      </c>
      <c r="P545" s="75" t="s">
        <v>108</v>
      </c>
      <c r="Q545" s="75" t="s">
        <v>49</v>
      </c>
      <c r="R545" s="75" t="s">
        <v>21</v>
      </c>
      <c r="S545" s="75" t="s">
        <v>22</v>
      </c>
      <c r="X545" s="75" t="s">
        <v>27</v>
      </c>
      <c r="Y545" s="75" t="s">
        <v>757</v>
      </c>
      <c r="Z545" s="75" t="s">
        <v>1477</v>
      </c>
      <c r="AA545" s="75" t="s">
        <v>121</v>
      </c>
      <c r="AB545" s="75" t="s">
        <v>327</v>
      </c>
      <c r="AI545" s="75" t="s">
        <v>4214</v>
      </c>
      <c r="AJ545" s="75"/>
    </row>
    <row r="546" spans="1:36" ht="12.75">
      <c r="A546" s="75" t="s">
        <v>4459</v>
      </c>
      <c r="B546" s="75" t="s">
        <v>4460</v>
      </c>
      <c r="C546" s="75" t="s">
        <v>4461</v>
      </c>
      <c r="D546" s="76" t="s">
        <v>4462</v>
      </c>
      <c r="E546" s="76">
        <f>VLOOKUP(A546,WileyOnlinePrice,4,FALSE)</f>
        <v>913</v>
      </c>
      <c r="F546" s="76">
        <f>VLOOKUP(A546,UsebyCode,4,FALSE)</f>
        <v>11</v>
      </c>
      <c r="G546" s="111">
        <f t="shared" si="34"/>
        <v>83</v>
      </c>
      <c r="I546" s="75" t="s">
        <v>4463</v>
      </c>
      <c r="J546" s="75" t="s">
        <v>4464</v>
      </c>
      <c r="K546" s="75" t="s">
        <v>552</v>
      </c>
      <c r="L546" s="75" t="s">
        <v>4465</v>
      </c>
      <c r="M546" s="75" t="s">
        <v>48</v>
      </c>
      <c r="P546" s="75" t="s">
        <v>49</v>
      </c>
      <c r="Q546" s="75" t="s">
        <v>49</v>
      </c>
      <c r="R546" s="75" t="s">
        <v>21</v>
      </c>
      <c r="S546" s="75" t="s">
        <v>22</v>
      </c>
      <c r="U546" s="67" t="s">
        <v>24</v>
      </c>
      <c r="X546" s="75" t="s">
        <v>27</v>
      </c>
      <c r="Y546" s="75" t="s">
        <v>50</v>
      </c>
      <c r="Z546" s="75" t="s">
        <v>715</v>
      </c>
      <c r="AA546" s="75" t="s">
        <v>88</v>
      </c>
      <c r="AB546" s="75" t="s">
        <v>53</v>
      </c>
      <c r="AC546" s="75" t="s">
        <v>1404</v>
      </c>
      <c r="AD546" s="75" t="s">
        <v>55</v>
      </c>
      <c r="AE546" s="75" t="s">
        <v>56</v>
      </c>
      <c r="AF546" s="75" t="s">
        <v>57</v>
      </c>
      <c r="AG546" s="75" t="s">
        <v>73</v>
      </c>
      <c r="AH546" s="75" t="s">
        <v>59</v>
      </c>
      <c r="AI546" s="75" t="s">
        <v>4466</v>
      </c>
      <c r="AJ546" s="75" t="s">
        <v>4467</v>
      </c>
    </row>
    <row r="547" spans="1:36" ht="12.75">
      <c r="A547" s="75" t="s">
        <v>4468</v>
      </c>
      <c r="B547" s="75" t="s">
        <v>4469</v>
      </c>
      <c r="C547" s="75" t="s">
        <v>4470</v>
      </c>
      <c r="D547" s="76" t="s">
        <v>4468</v>
      </c>
      <c r="E547" s="76">
        <f>VLOOKUP(A547,WileyOnlinePrice,4,FALSE)</f>
        <v>7146</v>
      </c>
      <c r="F547" s="76">
        <f>VLOOKUP(A547,UsebyCode,4,FALSE)</f>
        <v>851</v>
      </c>
      <c r="G547" s="111">
        <f t="shared" si="34"/>
        <v>8.3971797884841362</v>
      </c>
      <c r="I547" s="75" t="s">
        <v>4471</v>
      </c>
      <c r="J547" s="75" t="s">
        <v>4472</v>
      </c>
      <c r="K547" s="75" t="s">
        <v>280</v>
      </c>
      <c r="L547" s="75" t="s">
        <v>307</v>
      </c>
      <c r="M547" s="75" t="s">
        <v>48</v>
      </c>
      <c r="P547" s="75" t="s">
        <v>49</v>
      </c>
      <c r="Q547" s="75" t="s">
        <v>49</v>
      </c>
      <c r="R547" s="75" t="s">
        <v>21</v>
      </c>
      <c r="S547" s="75" t="s">
        <v>22</v>
      </c>
      <c r="X547" s="75" t="s">
        <v>27</v>
      </c>
      <c r="Y547" s="75" t="s">
        <v>57</v>
      </c>
      <c r="Z547" s="75" t="s">
        <v>111</v>
      </c>
      <c r="AA547" s="75" t="s">
        <v>938</v>
      </c>
      <c r="AB547" s="75" t="s">
        <v>170</v>
      </c>
      <c r="AC547" s="75" t="s">
        <v>1597</v>
      </c>
      <c r="AD547" s="75" t="s">
        <v>55</v>
      </c>
      <c r="AE547" s="75" t="s">
        <v>56</v>
      </c>
      <c r="AF547" s="75" t="s">
        <v>503</v>
      </c>
      <c r="AG547" s="75" t="s">
        <v>384</v>
      </c>
      <c r="AH547" s="75" t="s">
        <v>53</v>
      </c>
      <c r="AJ547" s="75" t="s">
        <v>4473</v>
      </c>
    </row>
    <row r="548" spans="1:36" ht="12.75">
      <c r="A548" s="75" t="s">
        <v>4474</v>
      </c>
      <c r="B548" s="75" t="s">
        <v>4475</v>
      </c>
      <c r="C548" s="75" t="s">
        <v>4476</v>
      </c>
      <c r="D548" s="76" t="s">
        <v>4477</v>
      </c>
      <c r="E548" s="76">
        <f>VLOOKUP(A548,WileyOnlinePrice,4,FALSE)</f>
        <v>932</v>
      </c>
      <c r="F548" s="76">
        <f>VLOOKUP(A548,UsebyCode,4,FALSE)</f>
        <v>660</v>
      </c>
      <c r="G548" s="111">
        <f t="shared" si="34"/>
        <v>1.4121212121212121</v>
      </c>
      <c r="H548" s="75" t="s">
        <v>322</v>
      </c>
      <c r="I548" s="75" t="s">
        <v>4478</v>
      </c>
      <c r="J548" s="75" t="s">
        <v>4479</v>
      </c>
      <c r="K548" s="75" t="s">
        <v>148</v>
      </c>
      <c r="L548" s="75" t="s">
        <v>1596</v>
      </c>
      <c r="M548" s="75" t="s">
        <v>70</v>
      </c>
      <c r="N548" s="67" t="s">
        <v>71</v>
      </c>
      <c r="P548" s="75" t="s">
        <v>49</v>
      </c>
      <c r="Q548" s="75" t="s">
        <v>49</v>
      </c>
      <c r="R548" s="67" t="s">
        <v>21</v>
      </c>
      <c r="S548" s="67" t="s">
        <v>22</v>
      </c>
      <c r="V548" s="75"/>
      <c r="X548" s="67" t="s">
        <v>27</v>
      </c>
      <c r="Y548" s="75" t="s">
        <v>50</v>
      </c>
      <c r="Z548" s="75" t="s">
        <v>574</v>
      </c>
      <c r="AA548" s="75" t="s">
        <v>51</v>
      </c>
      <c r="AB548" s="75" t="s">
        <v>170</v>
      </c>
      <c r="AC548" s="75" t="s">
        <v>576</v>
      </c>
      <c r="AD548" s="75" t="s">
        <v>56</v>
      </c>
      <c r="AE548" s="75" t="s">
        <v>56</v>
      </c>
      <c r="AF548" s="75" t="s">
        <v>57</v>
      </c>
      <c r="AG548" s="75" t="s">
        <v>123</v>
      </c>
      <c r="AH548" s="75" t="s">
        <v>53</v>
      </c>
      <c r="AI548" s="75" t="s">
        <v>3343</v>
      </c>
      <c r="AJ548" s="75" t="s">
        <v>4480</v>
      </c>
    </row>
    <row r="549" spans="1:36" ht="25.5">
      <c r="A549" s="75" t="s">
        <v>4481</v>
      </c>
      <c r="B549" s="75" t="s">
        <v>4482</v>
      </c>
      <c r="C549" s="75" t="s">
        <v>4483</v>
      </c>
      <c r="D549" s="76" t="s">
        <v>4484</v>
      </c>
      <c r="E549" s="76">
        <f>VLOOKUP(A549,WileyOnlinePrice,4,FALSE)</f>
        <v>1177</v>
      </c>
      <c r="F549" s="76">
        <f>VLOOKUP(A549,UsebyCode,4,FALSE)</f>
        <v>0</v>
      </c>
      <c r="G549" s="111" t="e">
        <f t="shared" si="34"/>
        <v>#DIV/0!</v>
      </c>
      <c r="I549" s="75" t="s">
        <v>4485</v>
      </c>
      <c r="J549" s="75" t="s">
        <v>4486</v>
      </c>
      <c r="K549" s="75" t="s">
        <v>46</v>
      </c>
      <c r="L549" s="75" t="s">
        <v>4487</v>
      </c>
      <c r="M549" s="75" t="s">
        <v>48</v>
      </c>
      <c r="P549" s="75" t="s">
        <v>49</v>
      </c>
      <c r="Q549" s="75" t="s">
        <v>49</v>
      </c>
      <c r="R549" s="75" t="s">
        <v>21</v>
      </c>
      <c r="T549" s="75" t="s">
        <v>23</v>
      </c>
      <c r="X549" s="75" t="s">
        <v>27</v>
      </c>
      <c r="Y549" s="75" t="s">
        <v>138</v>
      </c>
      <c r="Z549" s="75" t="s">
        <v>564</v>
      </c>
      <c r="AA549" s="75" t="s">
        <v>112</v>
      </c>
      <c r="AB549" s="75" t="s">
        <v>75</v>
      </c>
      <c r="AC549" s="75" t="s">
        <v>738</v>
      </c>
      <c r="AD549" s="75" t="s">
        <v>55</v>
      </c>
      <c r="AE549" s="75" t="s">
        <v>56</v>
      </c>
      <c r="AF549" s="75" t="s">
        <v>317</v>
      </c>
      <c r="AG549" s="75" t="s">
        <v>758</v>
      </c>
      <c r="AH549" s="75" t="s">
        <v>56</v>
      </c>
      <c r="AJ549" s="75"/>
    </row>
    <row r="550" spans="1:36" ht="12.75">
      <c r="A550" s="75" t="s">
        <v>4488</v>
      </c>
      <c r="B550" s="75" t="s">
        <v>4489</v>
      </c>
      <c r="C550" s="75" t="s">
        <v>4490</v>
      </c>
      <c r="D550" s="76" t="s">
        <v>4491</v>
      </c>
      <c r="E550" s="76">
        <f>VLOOKUP(A550,WileyOnlinePrice,4,FALSE)</f>
        <v>7707</v>
      </c>
      <c r="F550" s="76">
        <f>VLOOKUP(A550,UsebyCode,4,FALSE)</f>
        <v>3049</v>
      </c>
      <c r="G550" s="111">
        <f t="shared" si="34"/>
        <v>2.5277140045916693</v>
      </c>
      <c r="I550" s="75" t="s">
        <v>4492</v>
      </c>
      <c r="J550" s="75" t="s">
        <v>4493</v>
      </c>
      <c r="K550" s="75" t="s">
        <v>280</v>
      </c>
      <c r="L550" s="75" t="s">
        <v>849</v>
      </c>
      <c r="M550" s="75" t="s">
        <v>48</v>
      </c>
      <c r="P550" s="75" t="s">
        <v>49</v>
      </c>
      <c r="Q550" s="75" t="s">
        <v>49</v>
      </c>
      <c r="R550" s="75" t="s">
        <v>21</v>
      </c>
      <c r="S550" s="75" t="s">
        <v>22</v>
      </c>
      <c r="X550" s="75" t="s">
        <v>27</v>
      </c>
      <c r="Y550" s="75" t="s">
        <v>50</v>
      </c>
      <c r="Z550" s="75" t="s">
        <v>327</v>
      </c>
      <c r="AA550" s="75" t="s">
        <v>648</v>
      </c>
      <c r="AB550" s="75" t="s">
        <v>170</v>
      </c>
      <c r="AC550" s="75" t="s">
        <v>503</v>
      </c>
      <c r="AD550" s="75" t="s">
        <v>55</v>
      </c>
      <c r="AE550" s="75" t="s">
        <v>56</v>
      </c>
      <c r="AF550" s="75" t="s">
        <v>57</v>
      </c>
      <c r="AG550" s="75" t="s">
        <v>59</v>
      </c>
      <c r="AH550" s="75" t="s">
        <v>75</v>
      </c>
      <c r="AJ550" s="75" t="s">
        <v>4494</v>
      </c>
    </row>
    <row r="551" spans="1:36" ht="12.75">
      <c r="A551" s="75" t="s">
        <v>4495</v>
      </c>
      <c r="B551" s="75" t="s">
        <v>4496</v>
      </c>
      <c r="C551" s="75" t="s">
        <v>4497</v>
      </c>
      <c r="D551" s="76" t="s">
        <v>4498</v>
      </c>
      <c r="E551" s="76" t="e">
        <f>VLOOKUP(A551,WileyPrintPrice,4,FALSE)</f>
        <v>#N/A</v>
      </c>
      <c r="F551" s="76">
        <f>VLOOKUP(A551,UsebyCode,4,FALSE)</f>
        <v>3</v>
      </c>
      <c r="G551" s="111" t="e">
        <f t="shared" si="34"/>
        <v>#N/A</v>
      </c>
      <c r="I551" s="75" t="s">
        <v>4499</v>
      </c>
      <c r="J551" s="75" t="s">
        <v>4500</v>
      </c>
      <c r="K551" s="75" t="s">
        <v>280</v>
      </c>
      <c r="L551" s="75" t="s">
        <v>487</v>
      </c>
      <c r="M551" s="75" t="s">
        <v>48</v>
      </c>
      <c r="P551" s="75" t="s">
        <v>49</v>
      </c>
      <c r="Q551" s="75" t="s">
        <v>49</v>
      </c>
      <c r="R551" s="75" t="s">
        <v>21</v>
      </c>
      <c r="S551" s="75" t="s">
        <v>22</v>
      </c>
      <c r="X551" s="75" t="s">
        <v>27</v>
      </c>
      <c r="Y551" s="75" t="s">
        <v>381</v>
      </c>
      <c r="Z551" s="75" t="s">
        <v>365</v>
      </c>
      <c r="AA551" s="75" t="s">
        <v>679</v>
      </c>
      <c r="AB551" s="75" t="s">
        <v>170</v>
      </c>
      <c r="AJ551" s="75" t="s">
        <v>4501</v>
      </c>
    </row>
    <row r="552" spans="1:36" ht="12.75">
      <c r="A552" s="75" t="s">
        <v>4502</v>
      </c>
      <c r="B552" s="75" t="s">
        <v>4503</v>
      </c>
      <c r="C552" s="75" t="s">
        <v>4504</v>
      </c>
      <c r="D552" s="76" t="s">
        <v>4505</v>
      </c>
      <c r="E552" s="76">
        <f t="shared" ref="E552:E572" si="36">VLOOKUP(A552,WileyOnlinePrice,4,FALSE)</f>
        <v>939</v>
      </c>
      <c r="F552" s="76">
        <f>VLOOKUP(A552,UsebyCode,4,FALSE)</f>
        <v>57</v>
      </c>
      <c r="G552" s="111">
        <f t="shared" si="34"/>
        <v>16.473684210526315</v>
      </c>
      <c r="I552" s="75" t="s">
        <v>4506</v>
      </c>
      <c r="J552" s="75" t="s">
        <v>4507</v>
      </c>
      <c r="K552" s="75" t="s">
        <v>136</v>
      </c>
      <c r="L552" s="75" t="s">
        <v>996</v>
      </c>
      <c r="M552" s="75" t="s">
        <v>70</v>
      </c>
      <c r="N552" s="67" t="s">
        <v>71</v>
      </c>
      <c r="O552" s="67" t="s">
        <v>49</v>
      </c>
      <c r="P552" s="75" t="s">
        <v>49</v>
      </c>
      <c r="Q552" s="75" t="s">
        <v>49</v>
      </c>
      <c r="R552" s="75" t="s">
        <v>21</v>
      </c>
      <c r="T552" s="75" t="s">
        <v>23</v>
      </c>
      <c r="X552" s="75" t="s">
        <v>27</v>
      </c>
      <c r="Y552" s="75" t="s">
        <v>757</v>
      </c>
      <c r="Z552" s="75" t="s">
        <v>56</v>
      </c>
      <c r="AA552" s="75" t="s">
        <v>758</v>
      </c>
      <c r="AB552" s="75" t="s">
        <v>53</v>
      </c>
      <c r="AI552" s="75" t="s">
        <v>4508</v>
      </c>
      <c r="AJ552" s="75" t="s">
        <v>4509</v>
      </c>
    </row>
    <row r="553" spans="1:36" ht="12.75">
      <c r="A553" s="75" t="s">
        <v>4510</v>
      </c>
      <c r="B553" s="75" t="s">
        <v>4511</v>
      </c>
      <c r="C553" s="75" t="s">
        <v>4512</v>
      </c>
      <c r="D553" s="76" t="s">
        <v>4513</v>
      </c>
      <c r="E553" s="76">
        <f t="shared" si="36"/>
        <v>785</v>
      </c>
      <c r="F553" s="76">
        <f>VLOOKUP(A553,UsebyCode,4,FALSE)</f>
        <v>162</v>
      </c>
      <c r="G553" s="111">
        <f t="shared" si="34"/>
        <v>4.8456790123456788</v>
      </c>
      <c r="H553" s="75" t="s">
        <v>322</v>
      </c>
      <c r="I553" s="75" t="s">
        <v>4514</v>
      </c>
      <c r="J553" s="75" t="s">
        <v>4515</v>
      </c>
      <c r="K553" s="75" t="s">
        <v>136</v>
      </c>
      <c r="L553" s="75" t="s">
        <v>725</v>
      </c>
      <c r="M553" s="75" t="s">
        <v>70</v>
      </c>
      <c r="N553" s="67" t="s">
        <v>71</v>
      </c>
      <c r="O553" s="67" t="s">
        <v>49</v>
      </c>
      <c r="P553" s="75" t="s">
        <v>49</v>
      </c>
      <c r="Q553" s="75" t="s">
        <v>49</v>
      </c>
      <c r="R553" s="67" t="s">
        <v>21</v>
      </c>
      <c r="T553" s="67" t="s">
        <v>23</v>
      </c>
      <c r="V553" s="75"/>
      <c r="X553" s="67" t="s">
        <v>27</v>
      </c>
      <c r="Y553" s="75" t="s">
        <v>2587</v>
      </c>
      <c r="Z553" s="75" t="s">
        <v>56</v>
      </c>
      <c r="AA553" s="75" t="s">
        <v>123</v>
      </c>
      <c r="AB553" s="75" t="s">
        <v>53</v>
      </c>
      <c r="AI553" s="75" t="s">
        <v>4516</v>
      </c>
      <c r="AJ553" s="75" t="s">
        <v>4517</v>
      </c>
    </row>
    <row r="554" spans="1:36" ht="12.75">
      <c r="A554" s="75" t="s">
        <v>4518</v>
      </c>
      <c r="B554" s="75" t="s">
        <v>4519</v>
      </c>
      <c r="C554" s="75" t="s">
        <v>4520</v>
      </c>
      <c r="D554" s="76" t="s">
        <v>4521</v>
      </c>
      <c r="E554" s="76">
        <f t="shared" si="36"/>
        <v>541</v>
      </c>
      <c r="F554" s="76">
        <f>VLOOKUP(A554,UsebyCode,4,FALSE)</f>
        <v>28</v>
      </c>
      <c r="G554" s="111">
        <f t="shared" si="34"/>
        <v>19.321428571428573</v>
      </c>
      <c r="I554" s="75" t="s">
        <v>4522</v>
      </c>
      <c r="J554" s="75" t="s">
        <v>4523</v>
      </c>
      <c r="K554" s="75" t="s">
        <v>46</v>
      </c>
      <c r="L554" s="75" t="s">
        <v>4524</v>
      </c>
      <c r="M554" s="75" t="s">
        <v>48</v>
      </c>
      <c r="P554" s="75" t="s">
        <v>49</v>
      </c>
      <c r="Q554" s="75" t="s">
        <v>49</v>
      </c>
      <c r="R554" s="67" t="s">
        <v>21</v>
      </c>
      <c r="T554" s="67" t="s">
        <v>23</v>
      </c>
      <c r="V554" s="75"/>
      <c r="X554" s="67" t="s">
        <v>27</v>
      </c>
      <c r="Y554" s="75" t="s">
        <v>351</v>
      </c>
      <c r="Z554" s="75" t="s">
        <v>56</v>
      </c>
      <c r="AA554" s="75" t="s">
        <v>200</v>
      </c>
      <c r="AB554" s="75" t="s">
        <v>53</v>
      </c>
      <c r="AI554" s="75" t="s">
        <v>4525</v>
      </c>
      <c r="AJ554" s="75" t="s">
        <v>4526</v>
      </c>
    </row>
    <row r="555" spans="1:36" ht="12.75">
      <c r="A555" s="75" t="s">
        <v>4527</v>
      </c>
      <c r="B555" s="75" t="s">
        <v>4528</v>
      </c>
      <c r="C555" s="75" t="s">
        <v>4529</v>
      </c>
      <c r="D555" s="76" t="s">
        <v>4530</v>
      </c>
      <c r="E555" s="76">
        <f t="shared" si="36"/>
        <v>1081</v>
      </c>
      <c r="F555" s="76">
        <f>VLOOKUP(A555,UsebyCode,4,FALSE)</f>
        <v>185</v>
      </c>
      <c r="G555" s="111">
        <f t="shared" si="34"/>
        <v>5.8432432432432435</v>
      </c>
      <c r="I555" s="75" t="s">
        <v>4531</v>
      </c>
      <c r="J555" s="75" t="s">
        <v>4532</v>
      </c>
      <c r="K555" s="75" t="s">
        <v>136</v>
      </c>
      <c r="L555" s="75" t="s">
        <v>2198</v>
      </c>
      <c r="M555" s="75" t="s">
        <v>70</v>
      </c>
      <c r="N555" s="67" t="s">
        <v>71</v>
      </c>
      <c r="O555" s="67" t="s">
        <v>49</v>
      </c>
      <c r="P555" s="75" t="s">
        <v>49</v>
      </c>
      <c r="Q555" s="75" t="s">
        <v>49</v>
      </c>
      <c r="R555" s="75" t="s">
        <v>21</v>
      </c>
      <c r="T555" s="75" t="s">
        <v>23</v>
      </c>
      <c r="X555" s="75" t="s">
        <v>27</v>
      </c>
      <c r="Y555" s="75" t="s">
        <v>50</v>
      </c>
      <c r="Z555" s="75" t="s">
        <v>123</v>
      </c>
      <c r="AA555" s="75" t="s">
        <v>58</v>
      </c>
      <c r="AB555" s="75" t="s">
        <v>53</v>
      </c>
      <c r="AC555" s="75" t="s">
        <v>1597</v>
      </c>
      <c r="AD555" s="75" t="s">
        <v>55</v>
      </c>
      <c r="AE555" s="75" t="s">
        <v>56</v>
      </c>
      <c r="AF555" s="75" t="s">
        <v>57</v>
      </c>
      <c r="AG555" s="75" t="s">
        <v>200</v>
      </c>
      <c r="AH555" s="75" t="s">
        <v>53</v>
      </c>
      <c r="AI555" s="75" t="s">
        <v>4533</v>
      </c>
      <c r="AJ555" s="75" t="s">
        <v>4534</v>
      </c>
    </row>
    <row r="556" spans="1:36" ht="12.75">
      <c r="A556" s="75" t="s">
        <v>4535</v>
      </c>
      <c r="B556" s="75" t="s">
        <v>4536</v>
      </c>
      <c r="C556" s="75" t="s">
        <v>4537</v>
      </c>
      <c r="D556" s="76" t="s">
        <v>4538</v>
      </c>
      <c r="E556" s="76">
        <f t="shared" si="36"/>
        <v>2102</v>
      </c>
      <c r="F556" s="76">
        <f>VLOOKUP(A556,UsebyCode,4,FALSE)</f>
        <v>82</v>
      </c>
      <c r="G556" s="111">
        <f t="shared" si="34"/>
        <v>25.634146341463413</v>
      </c>
      <c r="I556" s="75" t="s">
        <v>4539</v>
      </c>
      <c r="J556" s="75" t="s">
        <v>4540</v>
      </c>
      <c r="K556" s="75" t="s">
        <v>512</v>
      </c>
      <c r="L556" s="75" t="s">
        <v>4541</v>
      </c>
      <c r="M556" s="75" t="s">
        <v>48</v>
      </c>
      <c r="P556" s="75" t="s">
        <v>49</v>
      </c>
      <c r="Q556" s="75" t="s">
        <v>49</v>
      </c>
      <c r="R556" s="75" t="s">
        <v>21</v>
      </c>
      <c r="S556" s="75" t="s">
        <v>22</v>
      </c>
      <c r="X556" s="75" t="s">
        <v>27</v>
      </c>
      <c r="Y556" s="75" t="s">
        <v>50</v>
      </c>
      <c r="Z556" s="75" t="s">
        <v>154</v>
      </c>
      <c r="AA556" s="75" t="s">
        <v>237</v>
      </c>
      <c r="AB556" s="75" t="s">
        <v>53</v>
      </c>
      <c r="AC556" s="75" t="s">
        <v>767</v>
      </c>
      <c r="AD556" s="75" t="s">
        <v>55</v>
      </c>
      <c r="AE556" s="75" t="s">
        <v>56</v>
      </c>
      <c r="AF556" s="75" t="s">
        <v>57</v>
      </c>
      <c r="AG556" s="75" t="s">
        <v>586</v>
      </c>
      <c r="AH556" s="75" t="s">
        <v>53</v>
      </c>
      <c r="AI556" s="75" t="s">
        <v>4542</v>
      </c>
      <c r="AJ556" s="75" t="s">
        <v>4543</v>
      </c>
    </row>
    <row r="557" spans="1:36" ht="12.75">
      <c r="A557" s="75" t="s">
        <v>4544</v>
      </c>
      <c r="B557" s="75" t="s">
        <v>4545</v>
      </c>
      <c r="C557" s="75" t="s">
        <v>4546</v>
      </c>
      <c r="D557" s="76" t="s">
        <v>4547</v>
      </c>
      <c r="E557" s="76">
        <f t="shared" si="36"/>
        <v>631</v>
      </c>
      <c r="F557" s="76">
        <f>VLOOKUP(A557,UsebyCode,4,FALSE)</f>
        <v>10</v>
      </c>
      <c r="G557" s="111">
        <f t="shared" si="34"/>
        <v>63.1</v>
      </c>
      <c r="I557" s="75" t="s">
        <v>4548</v>
      </c>
      <c r="J557" s="75" t="s">
        <v>4549</v>
      </c>
      <c r="K557" s="75" t="s">
        <v>512</v>
      </c>
      <c r="L557" s="75" t="s">
        <v>4550</v>
      </c>
      <c r="M557" s="75" t="s">
        <v>70</v>
      </c>
      <c r="N557" s="67" t="s">
        <v>71</v>
      </c>
      <c r="O557" s="67" t="s">
        <v>49</v>
      </c>
      <c r="P557" s="75" t="s">
        <v>49</v>
      </c>
      <c r="Q557" s="75" t="s">
        <v>49</v>
      </c>
      <c r="R557" s="75" t="s">
        <v>21</v>
      </c>
      <c r="S557" s="75" t="s">
        <v>22</v>
      </c>
      <c r="X557" s="75" t="s">
        <v>27</v>
      </c>
      <c r="Y557" s="75" t="s">
        <v>188</v>
      </c>
      <c r="Z557" s="75" t="s">
        <v>586</v>
      </c>
      <c r="AA557" s="75" t="s">
        <v>541</v>
      </c>
      <c r="AB557" s="75" t="s">
        <v>53</v>
      </c>
      <c r="AI557" s="75" t="s">
        <v>4551</v>
      </c>
      <c r="AJ557" s="75" t="s">
        <v>4552</v>
      </c>
    </row>
    <row r="558" spans="1:36" ht="25.5">
      <c r="A558" s="75" t="s">
        <v>4553</v>
      </c>
      <c r="C558" s="75" t="s">
        <v>4554</v>
      </c>
      <c r="D558" s="76" t="s">
        <v>4555</v>
      </c>
      <c r="E558" s="76">
        <f t="shared" si="36"/>
        <v>2181</v>
      </c>
      <c r="F558" s="76">
        <f>VLOOKUP(A558,UsebyCode,4,FALSE)</f>
        <v>21</v>
      </c>
      <c r="G558" s="111">
        <f t="shared" si="34"/>
        <v>103.85714285714286</v>
      </c>
      <c r="H558" s="75" t="s">
        <v>322</v>
      </c>
      <c r="I558" s="75" t="s">
        <v>4556</v>
      </c>
      <c r="J558" s="75" t="s">
        <v>4557</v>
      </c>
      <c r="K558" s="75" t="s">
        <v>333</v>
      </c>
      <c r="L558" s="75" t="s">
        <v>4558</v>
      </c>
      <c r="M558" s="75" t="s">
        <v>70</v>
      </c>
      <c r="N558" s="67" t="s">
        <v>71</v>
      </c>
      <c r="P558" s="75" t="s">
        <v>49</v>
      </c>
      <c r="Q558" s="75" t="s">
        <v>49</v>
      </c>
      <c r="V558" s="75" t="s">
        <v>109</v>
      </c>
      <c r="Y558" s="75" t="s">
        <v>351</v>
      </c>
      <c r="Z558" s="75" t="s">
        <v>56</v>
      </c>
      <c r="AA558" s="75" t="s">
        <v>200</v>
      </c>
      <c r="AB558" s="75" t="s">
        <v>75</v>
      </c>
      <c r="AI558" s="75" t="s">
        <v>1701</v>
      </c>
      <c r="AJ558" s="75" t="s">
        <v>4559</v>
      </c>
    </row>
    <row r="559" spans="1:36" ht="12.75">
      <c r="A559" s="75" t="s">
        <v>4560</v>
      </c>
      <c r="B559" s="75" t="s">
        <v>4561</v>
      </c>
      <c r="C559" s="75" t="s">
        <v>4562</v>
      </c>
      <c r="D559" s="76" t="s">
        <v>4563</v>
      </c>
      <c r="E559" s="76">
        <f t="shared" si="36"/>
        <v>909</v>
      </c>
      <c r="F559" s="76">
        <f>VLOOKUP(A559,UsebyCode,4,FALSE)</f>
        <v>125</v>
      </c>
      <c r="G559" s="111">
        <f t="shared" si="34"/>
        <v>7.2720000000000002</v>
      </c>
      <c r="I559" s="75" t="s">
        <v>4564</v>
      </c>
      <c r="J559" s="75" t="s">
        <v>4565</v>
      </c>
      <c r="K559" s="75" t="s">
        <v>148</v>
      </c>
      <c r="L559" s="75" t="s">
        <v>4566</v>
      </c>
      <c r="M559" s="75" t="s">
        <v>48</v>
      </c>
      <c r="P559" s="75" t="s">
        <v>49</v>
      </c>
      <c r="Q559" s="75" t="s">
        <v>49</v>
      </c>
      <c r="R559" s="75" t="s">
        <v>21</v>
      </c>
      <c r="S559" s="75" t="s">
        <v>22</v>
      </c>
      <c r="X559" s="75" t="s">
        <v>27</v>
      </c>
      <c r="Y559" s="75" t="s">
        <v>50</v>
      </c>
      <c r="Z559" s="75" t="s">
        <v>488</v>
      </c>
      <c r="AA559" s="75" t="s">
        <v>489</v>
      </c>
      <c r="AB559" s="75" t="s">
        <v>75</v>
      </c>
      <c r="AC559" s="75" t="s">
        <v>490</v>
      </c>
      <c r="AD559" s="75" t="s">
        <v>55</v>
      </c>
      <c r="AE559" s="75" t="s">
        <v>56</v>
      </c>
      <c r="AF559" s="75" t="s">
        <v>57</v>
      </c>
      <c r="AG559" s="75" t="s">
        <v>465</v>
      </c>
      <c r="AH559" s="75" t="s">
        <v>75</v>
      </c>
      <c r="AI559" s="75" t="s">
        <v>4567</v>
      </c>
      <c r="AJ559" s="75" t="s">
        <v>4568</v>
      </c>
    </row>
    <row r="560" spans="1:36" ht="12.75">
      <c r="A560" s="75" t="s">
        <v>4569</v>
      </c>
      <c r="B560" s="75" t="s">
        <v>4570</v>
      </c>
      <c r="C560" s="75" t="s">
        <v>4571</v>
      </c>
      <c r="D560" s="76" t="s">
        <v>4572</v>
      </c>
      <c r="E560" s="76">
        <f t="shared" si="36"/>
        <v>419</v>
      </c>
      <c r="F560" s="76">
        <f>VLOOKUP(A560,UsebyCode,4,FALSE)</f>
        <v>31</v>
      </c>
      <c r="G560" s="111">
        <f t="shared" si="34"/>
        <v>13.516129032258064</v>
      </c>
      <c r="I560" s="75" t="s">
        <v>4573</v>
      </c>
      <c r="J560" s="75" t="s">
        <v>4574</v>
      </c>
      <c r="K560" s="75" t="s">
        <v>148</v>
      </c>
      <c r="L560" s="75" t="s">
        <v>4566</v>
      </c>
      <c r="M560" s="75" t="s">
        <v>48</v>
      </c>
      <c r="P560" s="75" t="s">
        <v>49</v>
      </c>
      <c r="Q560" s="75" t="s">
        <v>49</v>
      </c>
      <c r="R560" s="75" t="s">
        <v>21</v>
      </c>
      <c r="S560" s="75" t="s">
        <v>22</v>
      </c>
      <c r="X560" s="75" t="s">
        <v>27</v>
      </c>
      <c r="Y560" s="75" t="s">
        <v>50</v>
      </c>
      <c r="Z560" s="75" t="s">
        <v>554</v>
      </c>
      <c r="AA560" s="75" t="s">
        <v>1142</v>
      </c>
      <c r="AB560" s="75" t="s">
        <v>53</v>
      </c>
      <c r="AC560" s="75" t="s">
        <v>738</v>
      </c>
      <c r="AD560" s="75" t="s">
        <v>55</v>
      </c>
      <c r="AE560" s="75" t="s">
        <v>56</v>
      </c>
      <c r="AF560" s="75" t="s">
        <v>57</v>
      </c>
      <c r="AG560" s="75" t="s">
        <v>111</v>
      </c>
      <c r="AH560" s="75" t="s">
        <v>53</v>
      </c>
      <c r="AI560" s="75" t="s">
        <v>4567</v>
      </c>
      <c r="AJ560" s="75" t="s">
        <v>4575</v>
      </c>
    </row>
    <row r="561" spans="1:36" ht="12.75">
      <c r="A561" s="75" t="s">
        <v>4576</v>
      </c>
      <c r="B561" s="75" t="s">
        <v>4577</v>
      </c>
      <c r="C561" s="75" t="s">
        <v>4578</v>
      </c>
      <c r="D561" s="76" t="s">
        <v>4579</v>
      </c>
      <c r="E561" s="76">
        <f t="shared" si="36"/>
        <v>511</v>
      </c>
      <c r="F561" s="76">
        <f>VLOOKUP(A561,UsebyCode,4,FALSE)</f>
        <v>63</v>
      </c>
      <c r="G561" s="111">
        <f t="shared" si="34"/>
        <v>8.1111111111111107</v>
      </c>
      <c r="I561" s="75" t="s">
        <v>4580</v>
      </c>
      <c r="J561" s="75" t="s">
        <v>4581</v>
      </c>
      <c r="K561" s="75" t="s">
        <v>136</v>
      </c>
      <c r="L561" s="75" t="s">
        <v>4582</v>
      </c>
      <c r="M561" s="75" t="s">
        <v>70</v>
      </c>
      <c r="N561" s="67" t="s">
        <v>71</v>
      </c>
      <c r="O561" s="67" t="s">
        <v>49</v>
      </c>
      <c r="P561" s="75" t="s">
        <v>49</v>
      </c>
      <c r="Q561" s="75" t="s">
        <v>49</v>
      </c>
      <c r="R561" s="75" t="s">
        <v>21</v>
      </c>
      <c r="T561" s="75" t="s">
        <v>23</v>
      </c>
      <c r="X561" s="75" t="s">
        <v>27</v>
      </c>
      <c r="Y561" s="75" t="s">
        <v>50</v>
      </c>
      <c r="Z561" s="75" t="s">
        <v>679</v>
      </c>
      <c r="AA561" s="75" t="s">
        <v>530</v>
      </c>
      <c r="AB561" s="75" t="s">
        <v>53</v>
      </c>
      <c r="AC561" s="75" t="s">
        <v>858</v>
      </c>
      <c r="AD561" s="75" t="s">
        <v>55</v>
      </c>
      <c r="AE561" s="75" t="s">
        <v>56</v>
      </c>
      <c r="AF561" s="75" t="s">
        <v>57</v>
      </c>
      <c r="AG561" s="75" t="s">
        <v>859</v>
      </c>
      <c r="AH561" s="75" t="s">
        <v>53</v>
      </c>
      <c r="AI561" s="75" t="s">
        <v>4583</v>
      </c>
      <c r="AJ561" s="75" t="s">
        <v>4584</v>
      </c>
    </row>
    <row r="562" spans="1:36" ht="12.75">
      <c r="A562" s="75" t="s">
        <v>4585</v>
      </c>
      <c r="B562" s="75" t="s">
        <v>4586</v>
      </c>
      <c r="C562" s="75" t="s">
        <v>4587</v>
      </c>
      <c r="D562" s="76" t="s">
        <v>4588</v>
      </c>
      <c r="E562" s="76">
        <f t="shared" si="36"/>
        <v>1936</v>
      </c>
      <c r="F562" s="76">
        <f>VLOOKUP(A562,UsebyCode,4,FALSE)</f>
        <v>485</v>
      </c>
      <c r="G562" s="111">
        <f t="shared" si="34"/>
        <v>3.9917525773195877</v>
      </c>
      <c r="I562" s="75" t="s">
        <v>4589</v>
      </c>
      <c r="J562" s="75" t="s">
        <v>4590</v>
      </c>
      <c r="K562" s="75" t="s">
        <v>68</v>
      </c>
      <c r="L562" s="75" t="s">
        <v>451</v>
      </c>
      <c r="M562" s="75" t="s">
        <v>48</v>
      </c>
      <c r="P562" s="75" t="s">
        <v>49</v>
      </c>
      <c r="Q562" s="75" t="s">
        <v>49</v>
      </c>
      <c r="R562" s="75" t="s">
        <v>21</v>
      </c>
      <c r="S562" s="75" t="s">
        <v>22</v>
      </c>
      <c r="U562" s="75" t="s">
        <v>24</v>
      </c>
      <c r="X562" s="75" t="s">
        <v>27</v>
      </c>
      <c r="Y562" s="75" t="s">
        <v>50</v>
      </c>
      <c r="Z562" s="75" t="s">
        <v>327</v>
      </c>
      <c r="AA562" s="75" t="s">
        <v>648</v>
      </c>
      <c r="AB562" s="75" t="s">
        <v>75</v>
      </c>
      <c r="AC562" s="75" t="s">
        <v>503</v>
      </c>
      <c r="AD562" s="75" t="s">
        <v>55</v>
      </c>
      <c r="AE562" s="75" t="s">
        <v>56</v>
      </c>
      <c r="AF562" s="75" t="s">
        <v>57</v>
      </c>
      <c r="AG562" s="75" t="s">
        <v>59</v>
      </c>
      <c r="AH562" s="75" t="s">
        <v>53</v>
      </c>
      <c r="AI562" s="75" t="s">
        <v>4591</v>
      </c>
      <c r="AJ562" s="75" t="s">
        <v>4592</v>
      </c>
    </row>
    <row r="563" spans="1:36" ht="12.75">
      <c r="A563" s="75" t="s">
        <v>4593</v>
      </c>
      <c r="B563" s="75" t="s">
        <v>4594</v>
      </c>
      <c r="C563" s="75" t="s">
        <v>4595</v>
      </c>
      <c r="D563" s="76" t="s">
        <v>4596</v>
      </c>
      <c r="E563" s="76">
        <f t="shared" si="36"/>
        <v>533</v>
      </c>
      <c r="F563" s="76">
        <f>VLOOKUP(A563,UsebyCode,4,FALSE)</f>
        <v>235</v>
      </c>
      <c r="G563" s="111">
        <f t="shared" si="34"/>
        <v>2.2680851063829786</v>
      </c>
      <c r="I563" s="75" t="s">
        <v>4597</v>
      </c>
      <c r="J563" s="75" t="s">
        <v>4598</v>
      </c>
      <c r="K563" s="75" t="s">
        <v>785</v>
      </c>
      <c r="L563" s="75" t="s">
        <v>1684</v>
      </c>
      <c r="M563" s="75" t="s">
        <v>48</v>
      </c>
      <c r="P563" s="75" t="s">
        <v>49</v>
      </c>
      <c r="Q563" s="75" t="s">
        <v>49</v>
      </c>
      <c r="R563" s="75" t="s">
        <v>21</v>
      </c>
      <c r="T563" s="75" t="s">
        <v>23</v>
      </c>
      <c r="X563" s="75" t="s">
        <v>27</v>
      </c>
      <c r="Y563" s="75" t="s">
        <v>50</v>
      </c>
      <c r="Z563" s="75" t="s">
        <v>859</v>
      </c>
      <c r="AA563" s="75" t="s">
        <v>1505</v>
      </c>
      <c r="AB563" s="75" t="s">
        <v>123</v>
      </c>
      <c r="AC563" s="75" t="s">
        <v>1717</v>
      </c>
      <c r="AD563" s="75" t="s">
        <v>55</v>
      </c>
      <c r="AE563" s="75" t="s">
        <v>56</v>
      </c>
      <c r="AF563" s="75" t="s">
        <v>57</v>
      </c>
      <c r="AG563" s="75" t="s">
        <v>72</v>
      </c>
      <c r="AH563" s="75" t="s">
        <v>75</v>
      </c>
      <c r="AI563" s="75" t="s">
        <v>3773</v>
      </c>
      <c r="AJ563" s="75" t="s">
        <v>4599</v>
      </c>
    </row>
    <row r="564" spans="1:36" ht="25.5">
      <c r="A564" s="75" t="s">
        <v>4600</v>
      </c>
      <c r="B564" s="75" t="s">
        <v>4601</v>
      </c>
      <c r="C564" s="75" t="s">
        <v>4602</v>
      </c>
      <c r="D564" s="76" t="s">
        <v>4603</v>
      </c>
      <c r="E564" s="76">
        <f t="shared" si="36"/>
        <v>3127</v>
      </c>
      <c r="F564" s="76">
        <f>VLOOKUP(A564,UsebyCode,4,FALSE)</f>
        <v>514</v>
      </c>
      <c r="G564" s="111">
        <f t="shared" si="34"/>
        <v>6.0836575875486378</v>
      </c>
      <c r="I564" s="75" t="s">
        <v>4604</v>
      </c>
      <c r="J564" s="75" t="s">
        <v>4605</v>
      </c>
      <c r="K564" s="75" t="s">
        <v>68</v>
      </c>
      <c r="L564" s="75" t="s">
        <v>1005</v>
      </c>
      <c r="M564" s="75" t="s">
        <v>48</v>
      </c>
      <c r="P564" s="75" t="s">
        <v>49</v>
      </c>
      <c r="Q564" s="75" t="s">
        <v>49</v>
      </c>
      <c r="R564" s="75" t="s">
        <v>21</v>
      </c>
      <c r="S564" s="75" t="s">
        <v>22</v>
      </c>
      <c r="U564" s="75" t="s">
        <v>24</v>
      </c>
      <c r="X564" s="75" t="s">
        <v>27</v>
      </c>
      <c r="Y564" s="75" t="s">
        <v>57</v>
      </c>
      <c r="Z564" s="75" t="s">
        <v>99</v>
      </c>
      <c r="AA564" s="75" t="s">
        <v>121</v>
      </c>
      <c r="AB564" s="75" t="s">
        <v>170</v>
      </c>
      <c r="AC564" s="75" t="s">
        <v>1197</v>
      </c>
      <c r="AD564" s="75" t="s">
        <v>55</v>
      </c>
      <c r="AE564" s="75" t="s">
        <v>56</v>
      </c>
      <c r="AF564" s="75" t="s">
        <v>503</v>
      </c>
      <c r="AG564" s="75" t="s">
        <v>554</v>
      </c>
      <c r="AH564" s="75" t="s">
        <v>75</v>
      </c>
      <c r="AJ564" s="75" t="s">
        <v>4606</v>
      </c>
    </row>
    <row r="565" spans="1:36" ht="25.5">
      <c r="A565" s="75" t="s">
        <v>4607</v>
      </c>
      <c r="B565" s="75" t="s">
        <v>4608</v>
      </c>
      <c r="C565" s="75" t="s">
        <v>4609</v>
      </c>
      <c r="D565" s="76" t="s">
        <v>4610</v>
      </c>
      <c r="E565" s="76">
        <f t="shared" si="36"/>
        <v>680</v>
      </c>
      <c r="F565" s="76">
        <f>VLOOKUP(A565,UsebyCode,4,FALSE)</f>
        <v>522</v>
      </c>
      <c r="G565" s="111">
        <f t="shared" si="34"/>
        <v>1.3026819923371646</v>
      </c>
      <c r="I565" s="75" t="s">
        <v>4611</v>
      </c>
      <c r="J565" s="75" t="s">
        <v>4612</v>
      </c>
      <c r="K565" s="75" t="s">
        <v>68</v>
      </c>
      <c r="L565" s="75" t="s">
        <v>209</v>
      </c>
      <c r="M565" s="75" t="s">
        <v>48</v>
      </c>
      <c r="P565" s="75" t="s">
        <v>49</v>
      </c>
      <c r="Q565" s="75" t="s">
        <v>49</v>
      </c>
      <c r="R565" s="75" t="s">
        <v>21</v>
      </c>
      <c r="S565" s="75" t="s">
        <v>22</v>
      </c>
      <c r="U565" s="75" t="s">
        <v>24</v>
      </c>
      <c r="X565" s="75" t="s">
        <v>27</v>
      </c>
      <c r="Y565" s="75" t="s">
        <v>50</v>
      </c>
      <c r="Z565" s="75" t="s">
        <v>84</v>
      </c>
      <c r="AA565" s="75" t="s">
        <v>85</v>
      </c>
      <c r="AB565" s="75" t="s">
        <v>170</v>
      </c>
      <c r="AC565" s="75" t="s">
        <v>212</v>
      </c>
      <c r="AD565" s="75" t="s">
        <v>55</v>
      </c>
      <c r="AE565" s="75" t="s">
        <v>56</v>
      </c>
      <c r="AF565" s="75" t="s">
        <v>57</v>
      </c>
      <c r="AG565" s="75" t="s">
        <v>88</v>
      </c>
      <c r="AH565" s="75" t="s">
        <v>123</v>
      </c>
      <c r="AI565" s="75" t="s">
        <v>4613</v>
      </c>
      <c r="AJ565" s="75" t="s">
        <v>4614</v>
      </c>
    </row>
    <row r="566" spans="1:36" ht="12.75">
      <c r="A566" s="75" t="s">
        <v>4615</v>
      </c>
      <c r="B566" s="75" t="s">
        <v>4616</v>
      </c>
      <c r="C566" s="75" t="s">
        <v>4617</v>
      </c>
      <c r="D566" s="76" t="s">
        <v>4618</v>
      </c>
      <c r="E566" s="76">
        <f t="shared" si="36"/>
        <v>1677</v>
      </c>
      <c r="F566" s="76">
        <f>VLOOKUP(A566,UsebyCode,4,FALSE)</f>
        <v>81</v>
      </c>
      <c r="G566" s="111">
        <f t="shared" si="34"/>
        <v>20.703703703703702</v>
      </c>
      <c r="I566" s="75" t="s">
        <v>4619</v>
      </c>
      <c r="J566" s="75" t="s">
        <v>4620</v>
      </c>
      <c r="K566" s="75" t="s">
        <v>552</v>
      </c>
      <c r="L566" s="75" t="s">
        <v>3817</v>
      </c>
      <c r="M566" s="75" t="s">
        <v>48</v>
      </c>
      <c r="P566" s="75" t="s">
        <v>49</v>
      </c>
      <c r="Q566" s="75" t="s">
        <v>49</v>
      </c>
      <c r="R566" s="75" t="s">
        <v>21</v>
      </c>
      <c r="S566" s="75" t="s">
        <v>22</v>
      </c>
      <c r="U566" s="75" t="s">
        <v>24</v>
      </c>
      <c r="X566" s="75" t="s">
        <v>27</v>
      </c>
      <c r="Y566" s="75" t="s">
        <v>50</v>
      </c>
      <c r="Z566" s="75" t="s">
        <v>86</v>
      </c>
      <c r="AA566" s="75" t="s">
        <v>859</v>
      </c>
      <c r="AB566" s="75" t="s">
        <v>75</v>
      </c>
      <c r="AC566" s="75" t="s">
        <v>180</v>
      </c>
      <c r="AD566" s="75" t="s">
        <v>55</v>
      </c>
      <c r="AE566" s="75" t="s">
        <v>56</v>
      </c>
      <c r="AF566" s="75" t="s">
        <v>57</v>
      </c>
      <c r="AG566" s="75" t="s">
        <v>53</v>
      </c>
      <c r="AH566" s="75" t="s">
        <v>75</v>
      </c>
      <c r="AJ566" s="75" t="s">
        <v>4621</v>
      </c>
    </row>
    <row r="567" spans="1:36" ht="12.75">
      <c r="A567" s="75" t="s">
        <v>4622</v>
      </c>
      <c r="B567" s="75" t="s">
        <v>4623</v>
      </c>
      <c r="C567" s="75" t="s">
        <v>4624</v>
      </c>
      <c r="D567" s="76" t="s">
        <v>4625</v>
      </c>
      <c r="E567" s="76">
        <f t="shared" si="36"/>
        <v>2807</v>
      </c>
      <c r="F567" s="76">
        <f>VLOOKUP(A567,UsebyCode,4,FALSE)</f>
        <v>714</v>
      </c>
      <c r="G567" s="111">
        <f t="shared" si="34"/>
        <v>3.9313725490196076</v>
      </c>
      <c r="I567" s="75" t="s">
        <v>4626</v>
      </c>
      <c r="J567" s="75" t="s">
        <v>4627</v>
      </c>
      <c r="K567" s="75" t="s">
        <v>46</v>
      </c>
      <c r="L567" s="75" t="s">
        <v>4628</v>
      </c>
      <c r="M567" s="75" t="s">
        <v>48</v>
      </c>
      <c r="P567" s="75" t="s">
        <v>49</v>
      </c>
      <c r="Q567" s="75" t="s">
        <v>49</v>
      </c>
      <c r="R567" s="75" t="s">
        <v>21</v>
      </c>
      <c r="T567" s="75" t="s">
        <v>23</v>
      </c>
      <c r="U567" s="75" t="s">
        <v>24</v>
      </c>
      <c r="X567" s="75" t="s">
        <v>27</v>
      </c>
      <c r="Y567" s="75" t="s">
        <v>57</v>
      </c>
      <c r="Z567" s="75" t="s">
        <v>86</v>
      </c>
      <c r="AA567" s="75" t="s">
        <v>679</v>
      </c>
      <c r="AB567" s="75" t="s">
        <v>170</v>
      </c>
      <c r="AC567" s="75" t="s">
        <v>367</v>
      </c>
      <c r="AD567" s="75" t="s">
        <v>55</v>
      </c>
      <c r="AE567" s="75" t="s">
        <v>56</v>
      </c>
      <c r="AF567" s="75" t="s">
        <v>503</v>
      </c>
      <c r="AG567" s="75" t="s">
        <v>53</v>
      </c>
      <c r="AH567" s="75" t="s">
        <v>327</v>
      </c>
      <c r="AJ567" s="75" t="s">
        <v>4629</v>
      </c>
    </row>
    <row r="568" spans="1:36" ht="12.75">
      <c r="A568" s="75" t="s">
        <v>4630</v>
      </c>
      <c r="B568" s="75" t="s">
        <v>4631</v>
      </c>
      <c r="C568" s="75" t="s">
        <v>4632</v>
      </c>
      <c r="D568" s="76" t="s">
        <v>4633</v>
      </c>
      <c r="E568" s="76">
        <f t="shared" si="36"/>
        <v>1205</v>
      </c>
      <c r="F568" s="76">
        <f>VLOOKUP(A568,UsebyCode,4,FALSE)</f>
        <v>4</v>
      </c>
      <c r="G568" s="111">
        <f t="shared" si="34"/>
        <v>301.25</v>
      </c>
      <c r="I568" s="75" t="s">
        <v>4634</v>
      </c>
      <c r="J568" s="75" t="s">
        <v>4635</v>
      </c>
      <c r="K568" s="75" t="s">
        <v>552</v>
      </c>
      <c r="L568" s="75" t="s">
        <v>3817</v>
      </c>
      <c r="M568" s="75" t="s">
        <v>48</v>
      </c>
      <c r="P568" s="75" t="s">
        <v>49</v>
      </c>
      <c r="Q568" s="75" t="s">
        <v>49</v>
      </c>
      <c r="R568" s="75" t="s">
        <v>21</v>
      </c>
      <c r="S568" s="75" t="s">
        <v>22</v>
      </c>
      <c r="U568" s="75" t="s">
        <v>24</v>
      </c>
      <c r="X568" s="75" t="s">
        <v>27</v>
      </c>
      <c r="Y568" s="75" t="s">
        <v>138</v>
      </c>
      <c r="Z568" s="75" t="s">
        <v>554</v>
      </c>
      <c r="AA568" s="75" t="s">
        <v>88</v>
      </c>
      <c r="AB568" s="75" t="s">
        <v>53</v>
      </c>
      <c r="AI568" s="75" t="s">
        <v>4636</v>
      </c>
      <c r="AJ568" s="75" t="s">
        <v>4637</v>
      </c>
    </row>
    <row r="569" spans="1:36" ht="12.75">
      <c r="A569" s="75" t="s">
        <v>4638</v>
      </c>
      <c r="B569" s="75" t="s">
        <v>4639</v>
      </c>
      <c r="C569" s="75" t="s">
        <v>4640</v>
      </c>
      <c r="D569" s="76" t="s">
        <v>4641</v>
      </c>
      <c r="E569" s="76">
        <f t="shared" si="36"/>
        <v>315</v>
      </c>
      <c r="F569" s="76">
        <f>VLOOKUP(A569,UsebyCode,4,FALSE)</f>
        <v>0</v>
      </c>
      <c r="G569" s="111" t="e">
        <f t="shared" si="34"/>
        <v>#DIV/0!</v>
      </c>
      <c r="I569" s="75" t="s">
        <v>4642</v>
      </c>
      <c r="J569" s="75" t="s">
        <v>4643</v>
      </c>
      <c r="K569" s="75" t="s">
        <v>552</v>
      </c>
      <c r="L569" s="75" t="s">
        <v>4644</v>
      </c>
      <c r="M569" s="75" t="s">
        <v>70</v>
      </c>
      <c r="N569" s="67" t="s">
        <v>1369</v>
      </c>
      <c r="O569" s="67" t="s">
        <v>49</v>
      </c>
      <c r="P569" s="75" t="s">
        <v>49</v>
      </c>
      <c r="Q569" s="75" t="s">
        <v>49</v>
      </c>
      <c r="V569" s="75" t="s">
        <v>109</v>
      </c>
      <c r="Y569" s="75" t="s">
        <v>50</v>
      </c>
      <c r="Z569" s="75" t="s">
        <v>365</v>
      </c>
      <c r="AA569" s="75" t="s">
        <v>974</v>
      </c>
      <c r="AB569" s="75" t="s">
        <v>327</v>
      </c>
      <c r="AI569" s="75" t="s">
        <v>4645</v>
      </c>
      <c r="AJ569" s="75" t="s">
        <v>4646</v>
      </c>
    </row>
    <row r="570" spans="1:36" ht="12.75">
      <c r="A570" s="75" t="s">
        <v>4647</v>
      </c>
      <c r="B570" s="75" t="s">
        <v>4648</v>
      </c>
      <c r="C570" s="75" t="s">
        <v>4649</v>
      </c>
      <c r="D570" s="76" t="s">
        <v>4650</v>
      </c>
      <c r="E570" s="76">
        <f t="shared" si="36"/>
        <v>1254</v>
      </c>
      <c r="F570" s="76">
        <f>VLOOKUP(A570,UsebyCode,4,FALSE)</f>
        <v>895</v>
      </c>
      <c r="G570" s="111">
        <f t="shared" si="34"/>
        <v>1.4011173184357542</v>
      </c>
      <c r="I570" s="75" t="s">
        <v>4651</v>
      </c>
      <c r="J570" s="75" t="s">
        <v>4652</v>
      </c>
      <c r="K570" s="75" t="s">
        <v>552</v>
      </c>
      <c r="L570" s="75" t="s">
        <v>4653</v>
      </c>
      <c r="M570" s="75" t="s">
        <v>48</v>
      </c>
      <c r="P570" s="75" t="s">
        <v>49</v>
      </c>
      <c r="Q570" s="75" t="s">
        <v>49</v>
      </c>
      <c r="R570" s="75" t="s">
        <v>21</v>
      </c>
      <c r="T570" s="75" t="s">
        <v>23</v>
      </c>
      <c r="U570" s="75" t="s">
        <v>24</v>
      </c>
      <c r="X570" s="75" t="s">
        <v>27</v>
      </c>
      <c r="Y570" s="75" t="s">
        <v>98</v>
      </c>
      <c r="Z570" s="75" t="s">
        <v>84</v>
      </c>
      <c r="AA570" s="75" t="s">
        <v>1132</v>
      </c>
      <c r="AB570" s="75" t="s">
        <v>200</v>
      </c>
      <c r="AI570" s="75" t="s">
        <v>4654</v>
      </c>
      <c r="AJ570" s="75" t="s">
        <v>4655</v>
      </c>
    </row>
    <row r="571" spans="1:36" ht="12.75">
      <c r="A571" s="75" t="s">
        <v>4656</v>
      </c>
      <c r="B571" s="75" t="s">
        <v>4657</v>
      </c>
      <c r="C571" s="75" t="s">
        <v>4658</v>
      </c>
      <c r="D571" s="76" t="s">
        <v>4659</v>
      </c>
      <c r="E571" s="76">
        <f t="shared" si="36"/>
        <v>10146</v>
      </c>
      <c r="F571" s="76">
        <f>VLOOKUP(A571,UsebyCode,4,FALSE)</f>
        <v>2</v>
      </c>
      <c r="G571" s="111">
        <f t="shared" si="34"/>
        <v>5073</v>
      </c>
      <c r="I571" s="75" t="s">
        <v>4660</v>
      </c>
      <c r="J571" s="75" t="s">
        <v>4661</v>
      </c>
      <c r="K571" s="75" t="s">
        <v>333</v>
      </c>
      <c r="L571" s="75" t="s">
        <v>4662</v>
      </c>
      <c r="M571" s="75" t="s">
        <v>48</v>
      </c>
      <c r="P571" s="75" t="s">
        <v>49</v>
      </c>
      <c r="Q571" s="75" t="s">
        <v>49</v>
      </c>
      <c r="R571" s="75" t="s">
        <v>21</v>
      </c>
      <c r="S571" s="75" t="s">
        <v>22</v>
      </c>
      <c r="X571" s="75" t="s">
        <v>27</v>
      </c>
      <c r="Y571" s="75" t="s">
        <v>57</v>
      </c>
      <c r="Z571" s="75" t="s">
        <v>648</v>
      </c>
      <c r="AA571" s="75" t="s">
        <v>555</v>
      </c>
      <c r="AB571" s="75" t="s">
        <v>127</v>
      </c>
      <c r="AJ571" s="75"/>
    </row>
    <row r="572" spans="1:36" ht="12.75">
      <c r="A572" s="75" t="s">
        <v>4663</v>
      </c>
      <c r="B572" s="75" t="s">
        <v>4664</v>
      </c>
      <c r="C572" s="75" t="s">
        <v>4665</v>
      </c>
      <c r="D572" s="76" t="s">
        <v>4666</v>
      </c>
      <c r="E572" s="76">
        <f t="shared" si="36"/>
        <v>2220</v>
      </c>
      <c r="F572" s="76">
        <f>VLOOKUP(A572,UsebyCode,4,FALSE)</f>
        <v>134</v>
      </c>
      <c r="G572" s="111">
        <f t="shared" si="34"/>
        <v>16.567164179104477</v>
      </c>
      <c r="I572" s="75" t="s">
        <v>4667</v>
      </c>
      <c r="J572" s="75" t="s">
        <v>4668</v>
      </c>
      <c r="K572" s="75" t="s">
        <v>68</v>
      </c>
      <c r="L572" s="75" t="s">
        <v>573</v>
      </c>
      <c r="M572" s="75" t="s">
        <v>70</v>
      </c>
      <c r="N572" s="67" t="s">
        <v>71</v>
      </c>
      <c r="P572" s="75" t="s">
        <v>49</v>
      </c>
      <c r="Q572" s="75" t="s">
        <v>49</v>
      </c>
      <c r="R572" s="75" t="s">
        <v>21</v>
      </c>
      <c r="S572" s="75" t="s">
        <v>22</v>
      </c>
      <c r="U572" s="75" t="s">
        <v>24</v>
      </c>
      <c r="X572" s="75" t="s">
        <v>27</v>
      </c>
      <c r="Y572" s="75" t="s">
        <v>50</v>
      </c>
      <c r="Z572" s="75" t="s">
        <v>59</v>
      </c>
      <c r="AA572" s="75" t="s">
        <v>308</v>
      </c>
      <c r="AB572" s="75" t="s">
        <v>75</v>
      </c>
      <c r="AC572" s="75" t="s">
        <v>57</v>
      </c>
      <c r="AD572" s="75" t="s">
        <v>55</v>
      </c>
      <c r="AE572" s="75" t="s">
        <v>56</v>
      </c>
      <c r="AF572" s="75" t="s">
        <v>57</v>
      </c>
      <c r="AG572" s="75" t="s">
        <v>56</v>
      </c>
      <c r="AH572" s="75" t="s">
        <v>53</v>
      </c>
      <c r="AJ572" s="75" t="s">
        <v>4669</v>
      </c>
    </row>
    <row r="573" spans="1:36" ht="12.75">
      <c r="A573" s="75">
        <v>2217</v>
      </c>
      <c r="B573" s="75" t="s">
        <v>4670</v>
      </c>
      <c r="C573" s="75" t="s">
        <v>4671</v>
      </c>
      <c r="D573" s="76" t="s">
        <v>4672</v>
      </c>
      <c r="E573" s="76" t="e">
        <f>VLOOKUP(A573,WileyPrintPrice,4,FALSE)</f>
        <v>#N/A</v>
      </c>
      <c r="F573" s="76">
        <f>VLOOKUP(A573,UsebyCode,4,FALSE)</f>
        <v>273</v>
      </c>
      <c r="G573" s="111" t="e">
        <f t="shared" si="34"/>
        <v>#N/A</v>
      </c>
      <c r="I573" s="75" t="s">
        <v>4673</v>
      </c>
      <c r="J573" s="75" t="s">
        <v>4674</v>
      </c>
      <c r="K573" s="75" t="s">
        <v>426</v>
      </c>
      <c r="L573" s="75" t="s">
        <v>829</v>
      </c>
      <c r="M573" s="75" t="s">
        <v>70</v>
      </c>
      <c r="N573" s="67" t="s">
        <v>2323</v>
      </c>
      <c r="O573" s="67" t="s">
        <v>49</v>
      </c>
      <c r="P573" s="75" t="s">
        <v>49</v>
      </c>
      <c r="Q573" s="75" t="s">
        <v>49</v>
      </c>
      <c r="R573" s="75" t="s">
        <v>21</v>
      </c>
      <c r="S573" s="75" t="s">
        <v>22</v>
      </c>
      <c r="X573" s="75" t="s">
        <v>27</v>
      </c>
      <c r="Y573" s="75" t="s">
        <v>317</v>
      </c>
      <c r="Z573" s="75" t="s">
        <v>3638</v>
      </c>
      <c r="AA573" s="75" t="s">
        <v>2596</v>
      </c>
      <c r="AB573" s="75" t="s">
        <v>170</v>
      </c>
      <c r="AC573" s="75" t="s">
        <v>716</v>
      </c>
      <c r="AD573" s="75" t="s">
        <v>55</v>
      </c>
      <c r="AE573" s="75" t="s">
        <v>56</v>
      </c>
      <c r="AF573" s="75" t="s">
        <v>381</v>
      </c>
      <c r="AG573" s="75" t="s">
        <v>737</v>
      </c>
      <c r="AH573" s="75" t="s">
        <v>170</v>
      </c>
      <c r="AI573" s="75" t="s">
        <v>4675</v>
      </c>
      <c r="AJ573" s="75" t="s">
        <v>4676</v>
      </c>
    </row>
    <row r="574" spans="1:36" ht="12.75">
      <c r="A574" s="75" t="s">
        <v>4677</v>
      </c>
      <c r="B574" s="75" t="s">
        <v>4678</v>
      </c>
      <c r="C574" s="75" t="s">
        <v>4679</v>
      </c>
      <c r="D574" s="76" t="s">
        <v>4680</v>
      </c>
      <c r="E574" s="76">
        <f>VLOOKUP(A574,WileyOnlinePrice,4,FALSE)</f>
        <v>2889</v>
      </c>
      <c r="F574" s="76">
        <f>VLOOKUP(A574,UsebyCode,4,FALSE)</f>
        <v>207</v>
      </c>
      <c r="G574" s="111">
        <f t="shared" si="34"/>
        <v>13.956521739130435</v>
      </c>
      <c r="I574" s="75" t="s">
        <v>4681</v>
      </c>
      <c r="J574" s="75" t="s">
        <v>4682</v>
      </c>
      <c r="K574" s="75" t="s">
        <v>68</v>
      </c>
      <c r="L574" s="75" t="s">
        <v>451</v>
      </c>
      <c r="M574" s="75" t="s">
        <v>70</v>
      </c>
      <c r="N574" s="67" t="s">
        <v>71</v>
      </c>
      <c r="O574" s="67" t="s">
        <v>49</v>
      </c>
      <c r="P574" s="75" t="s">
        <v>49</v>
      </c>
      <c r="Q574" s="75" t="s">
        <v>49</v>
      </c>
      <c r="R574" s="75" t="s">
        <v>21</v>
      </c>
      <c r="S574" s="75" t="s">
        <v>22</v>
      </c>
      <c r="U574" s="75" t="s">
        <v>24</v>
      </c>
      <c r="X574" s="75" t="s">
        <v>27</v>
      </c>
      <c r="Y574" s="75" t="s">
        <v>57</v>
      </c>
      <c r="Z574" s="75" t="s">
        <v>715</v>
      </c>
      <c r="AA574" s="75" t="s">
        <v>84</v>
      </c>
      <c r="AB574" s="75" t="s">
        <v>86</v>
      </c>
      <c r="AC574" s="75" t="s">
        <v>171</v>
      </c>
      <c r="AD574" s="75" t="s">
        <v>55</v>
      </c>
      <c r="AE574" s="75" t="s">
        <v>56</v>
      </c>
      <c r="AF574" s="75" t="s">
        <v>503</v>
      </c>
      <c r="AG574" s="75" t="s">
        <v>73</v>
      </c>
      <c r="AH574" s="75" t="s">
        <v>53</v>
      </c>
      <c r="AJ574" s="75" t="s">
        <v>4683</v>
      </c>
    </row>
    <row r="575" spans="1:36" ht="12.75">
      <c r="A575" s="75" t="s">
        <v>4684</v>
      </c>
      <c r="B575" s="75" t="s">
        <v>4685</v>
      </c>
      <c r="C575" s="75" t="s">
        <v>4686</v>
      </c>
      <c r="D575" s="76" t="s">
        <v>4687</v>
      </c>
      <c r="E575" s="76">
        <f>VLOOKUP(A575,WileyOnlinePrice,4,FALSE)</f>
        <v>467</v>
      </c>
      <c r="F575" s="76">
        <f>VLOOKUP(A575,UsebyCode,4,FALSE)</f>
        <v>4</v>
      </c>
      <c r="G575" s="111">
        <f t="shared" si="34"/>
        <v>116.75</v>
      </c>
      <c r="I575" s="75" t="s">
        <v>4688</v>
      </c>
      <c r="J575" s="75" t="s">
        <v>4689</v>
      </c>
      <c r="K575" s="75" t="s">
        <v>68</v>
      </c>
      <c r="L575" s="75" t="s">
        <v>4690</v>
      </c>
      <c r="M575" s="75" t="s">
        <v>48</v>
      </c>
      <c r="P575" s="75" t="s">
        <v>49</v>
      </c>
      <c r="Q575" s="75" t="s">
        <v>49</v>
      </c>
      <c r="R575" s="75" t="s">
        <v>21</v>
      </c>
      <c r="S575" s="75" t="s">
        <v>22</v>
      </c>
      <c r="U575" s="75" t="s">
        <v>24</v>
      </c>
      <c r="X575" s="75" t="s">
        <v>27</v>
      </c>
      <c r="Y575" s="75" t="s">
        <v>726</v>
      </c>
      <c r="Z575" s="75" t="s">
        <v>365</v>
      </c>
      <c r="AA575" s="75" t="s">
        <v>1477</v>
      </c>
      <c r="AB575" s="75" t="s">
        <v>86</v>
      </c>
      <c r="AI575" s="75" t="s">
        <v>4691</v>
      </c>
      <c r="AJ575" s="75" t="s">
        <v>3154</v>
      </c>
    </row>
    <row r="576" spans="1:36" ht="12.75">
      <c r="A576" s="75" t="s">
        <v>4692</v>
      </c>
      <c r="B576" s="75" t="s">
        <v>4693</v>
      </c>
      <c r="C576" s="75" t="s">
        <v>4694</v>
      </c>
      <c r="D576" s="76" t="s">
        <v>4695</v>
      </c>
      <c r="E576" s="76" t="e">
        <f>VLOOKUP(A576,WileyPrintPrice,4,FALSE)</f>
        <v>#N/A</v>
      </c>
      <c r="F576" s="76">
        <f>VLOOKUP(A576,UsebyCode,4,FALSE)</f>
        <v>3442</v>
      </c>
      <c r="G576" s="111" t="e">
        <f t="shared" si="34"/>
        <v>#N/A</v>
      </c>
      <c r="I576" s="75" t="s">
        <v>4696</v>
      </c>
      <c r="J576" s="75" t="s">
        <v>4697</v>
      </c>
      <c r="K576" s="75" t="s">
        <v>68</v>
      </c>
      <c r="L576" s="75" t="s">
        <v>4698</v>
      </c>
      <c r="M576" s="75" t="s">
        <v>48</v>
      </c>
      <c r="P576" s="75" t="s">
        <v>49</v>
      </c>
      <c r="Q576" s="75" t="s">
        <v>49</v>
      </c>
      <c r="R576" s="75" t="s">
        <v>21</v>
      </c>
      <c r="S576" s="75" t="s">
        <v>22</v>
      </c>
      <c r="U576" s="75" t="s">
        <v>24</v>
      </c>
      <c r="X576" s="75" t="s">
        <v>27</v>
      </c>
      <c r="Y576" s="75" t="s">
        <v>57</v>
      </c>
      <c r="Z576" s="75" t="s">
        <v>1477</v>
      </c>
      <c r="AA576" s="75" t="s">
        <v>4699</v>
      </c>
      <c r="AB576" s="75" t="s">
        <v>73</v>
      </c>
      <c r="AC576" s="75" t="s">
        <v>738</v>
      </c>
      <c r="AD576" s="75" t="s">
        <v>55</v>
      </c>
      <c r="AE576" s="75" t="s">
        <v>56</v>
      </c>
      <c r="AF576" s="75" t="s">
        <v>503</v>
      </c>
      <c r="AG576" s="75" t="s">
        <v>500</v>
      </c>
      <c r="AH576" s="75" t="s">
        <v>75</v>
      </c>
      <c r="AI576" s="75" t="s">
        <v>4700</v>
      </c>
      <c r="AJ576" s="75" t="s">
        <v>4701</v>
      </c>
    </row>
    <row r="577" spans="1:36" ht="12.75">
      <c r="A577" s="75" t="s">
        <v>4702</v>
      </c>
      <c r="B577" s="75" t="s">
        <v>4703</v>
      </c>
      <c r="C577" s="75" t="s">
        <v>4704</v>
      </c>
      <c r="D577" s="76" t="s">
        <v>4705</v>
      </c>
      <c r="E577" s="76">
        <f>VLOOKUP(A577,WileyOnlinePrice,4,FALSE)</f>
        <v>2560</v>
      </c>
      <c r="F577" s="76">
        <f>VLOOKUP(A577,UsebyCode,4,FALSE)</f>
        <v>169</v>
      </c>
      <c r="G577" s="111">
        <f t="shared" si="34"/>
        <v>15.147928994082839</v>
      </c>
      <c r="I577" s="75" t="s">
        <v>4706</v>
      </c>
      <c r="J577" s="75" t="s">
        <v>4707</v>
      </c>
      <c r="K577" s="75" t="s">
        <v>68</v>
      </c>
      <c r="L577" s="75" t="s">
        <v>4698</v>
      </c>
      <c r="M577" s="75" t="s">
        <v>48</v>
      </c>
      <c r="P577" s="75" t="s">
        <v>49</v>
      </c>
      <c r="Q577" s="75" t="s">
        <v>49</v>
      </c>
      <c r="R577" s="75" t="s">
        <v>21</v>
      </c>
      <c r="S577" s="75" t="s">
        <v>22</v>
      </c>
      <c r="U577" s="75" t="s">
        <v>24</v>
      </c>
      <c r="X577" s="75" t="s">
        <v>27</v>
      </c>
      <c r="Y577" s="75" t="s">
        <v>1130</v>
      </c>
      <c r="Z577" s="75" t="s">
        <v>84</v>
      </c>
      <c r="AA577" s="75" t="s">
        <v>1505</v>
      </c>
      <c r="AB577" s="75" t="s">
        <v>73</v>
      </c>
      <c r="AI577" s="75" t="s">
        <v>4708</v>
      </c>
      <c r="AJ577" s="75" t="s">
        <v>2239</v>
      </c>
    </row>
    <row r="578" spans="1:36" ht="12.75">
      <c r="A578" s="75" t="s">
        <v>4709</v>
      </c>
      <c r="C578" s="75" t="s">
        <v>4710</v>
      </c>
      <c r="D578" s="76" t="s">
        <v>4711</v>
      </c>
      <c r="E578" s="76" t="e">
        <f>VLOOKUP(A578,WileyPrintPrice,4,FALSE)</f>
        <v>#N/A</v>
      </c>
      <c r="F578" s="76">
        <f>VLOOKUP(A578,UsebyCode,4,FALSE)</f>
        <v>2</v>
      </c>
      <c r="G578" s="111" t="e">
        <f t="shared" si="34"/>
        <v>#N/A</v>
      </c>
      <c r="I578" s="75" t="s">
        <v>4712</v>
      </c>
      <c r="J578" s="75" t="s">
        <v>4713</v>
      </c>
      <c r="K578" s="75" t="s">
        <v>1413</v>
      </c>
      <c r="L578" s="75" t="s">
        <v>1414</v>
      </c>
      <c r="M578" s="75" t="s">
        <v>70</v>
      </c>
      <c r="N578" s="67" t="s">
        <v>71</v>
      </c>
      <c r="P578" s="75" t="s">
        <v>49</v>
      </c>
      <c r="Q578" s="75" t="s">
        <v>49</v>
      </c>
      <c r="V578" s="75" t="s">
        <v>109</v>
      </c>
      <c r="Y578" s="75" t="s">
        <v>326</v>
      </c>
      <c r="Z578" s="75" t="s">
        <v>56</v>
      </c>
      <c r="AA578" s="75" t="s">
        <v>59</v>
      </c>
      <c r="AB578" s="75" t="s">
        <v>75</v>
      </c>
      <c r="AI578" s="75" t="s">
        <v>4714</v>
      </c>
      <c r="AJ578" s="75"/>
    </row>
    <row r="579" spans="1:36" ht="12.75">
      <c r="A579" s="75" t="s">
        <v>4715</v>
      </c>
      <c r="B579" s="75" t="s">
        <v>4716</v>
      </c>
      <c r="C579" s="75" t="s">
        <v>4717</v>
      </c>
      <c r="D579" s="76" t="s">
        <v>4718</v>
      </c>
      <c r="E579" s="76">
        <f>VLOOKUP(A579,WileyOnlinePrice,4,FALSE)</f>
        <v>1307</v>
      </c>
      <c r="F579" s="76">
        <f>VLOOKUP(A579,UsebyCode,4,FALSE)</f>
        <v>0</v>
      </c>
      <c r="G579" s="111" t="e">
        <f t="shared" si="34"/>
        <v>#DIV/0!</v>
      </c>
      <c r="I579" s="75" t="s">
        <v>4719</v>
      </c>
      <c r="J579" s="75" t="s">
        <v>4720</v>
      </c>
      <c r="K579" s="75" t="s">
        <v>136</v>
      </c>
      <c r="L579" s="75" t="s">
        <v>2161</v>
      </c>
      <c r="M579" s="75" t="s">
        <v>48</v>
      </c>
      <c r="P579" s="75" t="s">
        <v>108</v>
      </c>
      <c r="Q579" s="75" t="s">
        <v>49</v>
      </c>
      <c r="R579" s="75" t="s">
        <v>21</v>
      </c>
      <c r="T579" s="75" t="s">
        <v>23</v>
      </c>
      <c r="X579" s="75" t="s">
        <v>27</v>
      </c>
      <c r="Y579" s="75" t="s">
        <v>50</v>
      </c>
      <c r="Z579" s="75" t="s">
        <v>51</v>
      </c>
      <c r="AA579" s="75" t="s">
        <v>1132</v>
      </c>
      <c r="AB579" s="75" t="s">
        <v>53</v>
      </c>
      <c r="AC579" s="75" t="s">
        <v>54</v>
      </c>
      <c r="AD579" s="75" t="s">
        <v>56</v>
      </c>
      <c r="AE579" s="75" t="s">
        <v>56</v>
      </c>
      <c r="AF579" s="75" t="s">
        <v>57</v>
      </c>
      <c r="AG579" s="75" t="s">
        <v>58</v>
      </c>
      <c r="AH579" s="75" t="s">
        <v>56</v>
      </c>
      <c r="AI579" s="75" t="s">
        <v>4721</v>
      </c>
      <c r="AJ579" s="75"/>
    </row>
    <row r="580" spans="1:36" ht="12.75">
      <c r="A580" s="75" t="s">
        <v>4722</v>
      </c>
      <c r="B580" s="75" t="s">
        <v>4723</v>
      </c>
      <c r="C580" s="75" t="s">
        <v>2211</v>
      </c>
      <c r="D580" s="76" t="s">
        <v>4724</v>
      </c>
      <c r="E580" s="76">
        <f>VLOOKUP(A580,WileyPrintPrice,4,FALSE)</f>
        <v>2148</v>
      </c>
      <c r="F580" s="76" t="e">
        <f>VLOOKUP(A580,UsebyCode,4,FALSE)</f>
        <v>#N/A</v>
      </c>
      <c r="G580" s="111" t="e">
        <f t="shared" si="34"/>
        <v>#N/A</v>
      </c>
      <c r="I580" s="75" t="s">
        <v>4725</v>
      </c>
      <c r="K580" s="75" t="s">
        <v>136</v>
      </c>
      <c r="L580" s="75" t="s">
        <v>2161</v>
      </c>
      <c r="M580" s="75" t="s">
        <v>106</v>
      </c>
      <c r="P580" s="75" t="s">
        <v>108</v>
      </c>
      <c r="Q580" s="75" t="s">
        <v>108</v>
      </c>
      <c r="V580" s="75" t="s">
        <v>109</v>
      </c>
      <c r="AA580" s="75" t="s">
        <v>358</v>
      </c>
      <c r="AB580" s="75" t="s">
        <v>75</v>
      </c>
      <c r="AJ580" s="75"/>
    </row>
    <row r="581" spans="1:36" ht="12.75">
      <c r="A581" s="75" t="s">
        <v>4726</v>
      </c>
      <c r="B581" s="75" t="s">
        <v>4727</v>
      </c>
      <c r="C581" s="75" t="s">
        <v>4728</v>
      </c>
      <c r="D581" s="76" t="s">
        <v>4729</v>
      </c>
      <c r="E581" s="76">
        <f t="shared" ref="E581:E589" si="37">VLOOKUP(A581,WileyOnlinePrice,4,FALSE)</f>
        <v>1033</v>
      </c>
      <c r="F581" s="76">
        <f>VLOOKUP(A581,UsebyCode,4,FALSE)</f>
        <v>31</v>
      </c>
      <c r="G581" s="111">
        <f t="shared" si="34"/>
        <v>33.322580645161288</v>
      </c>
      <c r="I581" s="75" t="s">
        <v>4730</v>
      </c>
      <c r="J581" s="75" t="s">
        <v>4731</v>
      </c>
      <c r="K581" s="75" t="s">
        <v>136</v>
      </c>
      <c r="L581" s="75" t="s">
        <v>2161</v>
      </c>
      <c r="M581" s="75" t="s">
        <v>48</v>
      </c>
      <c r="P581" s="75" t="s">
        <v>49</v>
      </c>
      <c r="Q581" s="75" t="s">
        <v>49</v>
      </c>
      <c r="R581" s="75" t="s">
        <v>21</v>
      </c>
      <c r="T581" s="75" t="s">
        <v>23</v>
      </c>
      <c r="X581" s="75" t="s">
        <v>27</v>
      </c>
      <c r="Y581" s="75" t="s">
        <v>50</v>
      </c>
      <c r="Z581" s="75" t="s">
        <v>586</v>
      </c>
      <c r="AA581" s="75" t="s">
        <v>869</v>
      </c>
      <c r="AB581" s="75" t="s">
        <v>53</v>
      </c>
      <c r="AC581" s="75" t="s">
        <v>2006</v>
      </c>
      <c r="AD581" s="75" t="s">
        <v>55</v>
      </c>
      <c r="AE581" s="75" t="s">
        <v>56</v>
      </c>
      <c r="AF581" s="75" t="s">
        <v>57</v>
      </c>
      <c r="AG581" s="75" t="s">
        <v>530</v>
      </c>
      <c r="AH581" s="75" t="s">
        <v>53</v>
      </c>
      <c r="AI581" s="75" t="s">
        <v>4732</v>
      </c>
      <c r="AJ581" s="75"/>
    </row>
    <row r="582" spans="1:36" ht="12.75">
      <c r="A582" s="75" t="s">
        <v>4733</v>
      </c>
      <c r="B582" s="75" t="s">
        <v>4734</v>
      </c>
      <c r="C582" s="75" t="s">
        <v>4735</v>
      </c>
      <c r="D582" s="76" t="s">
        <v>4736</v>
      </c>
      <c r="E582" s="76">
        <f t="shared" si="37"/>
        <v>3020</v>
      </c>
      <c r="F582" s="76">
        <f>VLOOKUP(A582,UsebyCode,4,FALSE)</f>
        <v>508</v>
      </c>
      <c r="G582" s="111">
        <f t="shared" si="34"/>
        <v>5.9448818897637796</v>
      </c>
      <c r="I582" s="75" t="s">
        <v>4737</v>
      </c>
      <c r="J582" s="75" t="s">
        <v>4738</v>
      </c>
      <c r="K582" s="75" t="s">
        <v>280</v>
      </c>
      <c r="L582" s="75" t="s">
        <v>307</v>
      </c>
      <c r="M582" s="75" t="s">
        <v>48</v>
      </c>
      <c r="P582" s="75" t="s">
        <v>49</v>
      </c>
      <c r="Q582" s="75" t="s">
        <v>49</v>
      </c>
      <c r="R582" s="75" t="s">
        <v>21</v>
      </c>
      <c r="S582" s="75" t="s">
        <v>22</v>
      </c>
      <c r="X582" s="75" t="s">
        <v>27</v>
      </c>
      <c r="Y582" s="75" t="s">
        <v>57</v>
      </c>
      <c r="Z582" s="75" t="s">
        <v>75</v>
      </c>
      <c r="AA582" s="75" t="s">
        <v>366</v>
      </c>
      <c r="AB582" s="75" t="s">
        <v>170</v>
      </c>
      <c r="AC582" s="75" t="s">
        <v>1107</v>
      </c>
      <c r="AD582" s="75" t="s">
        <v>55</v>
      </c>
      <c r="AE582" s="75" t="s">
        <v>56</v>
      </c>
      <c r="AF582" s="75" t="s">
        <v>503</v>
      </c>
      <c r="AG582" s="75" t="s">
        <v>86</v>
      </c>
      <c r="AH582" s="75" t="s">
        <v>75</v>
      </c>
      <c r="AJ582" s="75" t="s">
        <v>4739</v>
      </c>
    </row>
    <row r="583" spans="1:36" ht="12.75">
      <c r="A583" s="75" t="s">
        <v>4740</v>
      </c>
      <c r="B583" s="75" t="s">
        <v>4741</v>
      </c>
      <c r="C583" s="75" t="s">
        <v>4742</v>
      </c>
      <c r="D583" s="76" t="s">
        <v>4743</v>
      </c>
      <c r="E583" s="76">
        <f t="shared" si="37"/>
        <v>3930</v>
      </c>
      <c r="F583" s="76">
        <f>VLOOKUP(A583,UsebyCode,4,FALSE)</f>
        <v>1057</v>
      </c>
      <c r="G583" s="111">
        <f t="shared" ref="G583:G646" si="38">(E583/F583)</f>
        <v>3.718070009460738</v>
      </c>
      <c r="I583" s="75" t="s">
        <v>4744</v>
      </c>
      <c r="J583" s="75" t="s">
        <v>4745</v>
      </c>
      <c r="K583" s="75" t="s">
        <v>68</v>
      </c>
      <c r="L583" s="75" t="s">
        <v>1882</v>
      </c>
      <c r="M583" s="75" t="s">
        <v>48</v>
      </c>
      <c r="P583" s="75" t="s">
        <v>49</v>
      </c>
      <c r="Q583" s="75" t="s">
        <v>49</v>
      </c>
      <c r="R583" s="75" t="s">
        <v>21</v>
      </c>
      <c r="S583" s="75" t="s">
        <v>22</v>
      </c>
      <c r="U583" s="75" t="s">
        <v>24</v>
      </c>
      <c r="X583" s="75" t="s">
        <v>27</v>
      </c>
      <c r="Y583" s="75" t="s">
        <v>50</v>
      </c>
      <c r="Z583" s="75" t="s">
        <v>974</v>
      </c>
      <c r="AA583" s="75" t="s">
        <v>4746</v>
      </c>
      <c r="AB583" s="75" t="s">
        <v>73</v>
      </c>
      <c r="AC583" s="75" t="s">
        <v>563</v>
      </c>
      <c r="AD583" s="75" t="s">
        <v>55</v>
      </c>
      <c r="AE583" s="75" t="s">
        <v>56</v>
      </c>
      <c r="AF583" s="75" t="s">
        <v>57</v>
      </c>
      <c r="AG583" s="75" t="s">
        <v>382</v>
      </c>
      <c r="AH583" s="75" t="s">
        <v>75</v>
      </c>
      <c r="AI583" s="75" t="s">
        <v>4747</v>
      </c>
      <c r="AJ583" s="75" t="s">
        <v>4748</v>
      </c>
    </row>
    <row r="584" spans="1:36" ht="12.75">
      <c r="A584" s="75" t="s">
        <v>4749</v>
      </c>
      <c r="B584" s="75" t="s">
        <v>4750</v>
      </c>
      <c r="C584" s="75" t="s">
        <v>4751</v>
      </c>
      <c r="D584" s="76" t="s">
        <v>4752</v>
      </c>
      <c r="E584" s="76">
        <f t="shared" si="37"/>
        <v>729</v>
      </c>
      <c r="F584" s="76">
        <f>VLOOKUP(A584,UsebyCode,4,FALSE)</f>
        <v>34</v>
      </c>
      <c r="G584" s="111">
        <f t="shared" si="38"/>
        <v>21.441176470588236</v>
      </c>
      <c r="I584" s="75" t="s">
        <v>4753</v>
      </c>
      <c r="J584" s="75" t="s">
        <v>4754</v>
      </c>
      <c r="K584" s="75" t="s">
        <v>785</v>
      </c>
      <c r="L584" s="75" t="s">
        <v>4755</v>
      </c>
      <c r="M584" s="75" t="s">
        <v>48</v>
      </c>
      <c r="P584" s="75" t="s">
        <v>49</v>
      </c>
      <c r="Q584" s="75" t="s">
        <v>49</v>
      </c>
      <c r="R584" s="75" t="s">
        <v>21</v>
      </c>
      <c r="T584" s="75" t="s">
        <v>23</v>
      </c>
      <c r="X584" s="75" t="s">
        <v>27</v>
      </c>
      <c r="Y584" s="75" t="s">
        <v>50</v>
      </c>
      <c r="Z584" s="75" t="s">
        <v>2039</v>
      </c>
      <c r="AA584" s="75" t="s">
        <v>295</v>
      </c>
      <c r="AB584" s="75" t="s">
        <v>53</v>
      </c>
      <c r="AC584" s="75" t="s">
        <v>236</v>
      </c>
      <c r="AD584" s="75" t="s">
        <v>55</v>
      </c>
      <c r="AE584" s="75" t="s">
        <v>56</v>
      </c>
      <c r="AF584" s="75" t="s">
        <v>57</v>
      </c>
      <c r="AG584" s="75" t="s">
        <v>2151</v>
      </c>
      <c r="AH584" s="75" t="s">
        <v>4756</v>
      </c>
      <c r="AI584" s="75" t="s">
        <v>4757</v>
      </c>
      <c r="AJ584" s="75"/>
    </row>
    <row r="585" spans="1:36" ht="12.75">
      <c r="A585" s="75" t="s">
        <v>4758</v>
      </c>
      <c r="B585" s="75" t="s">
        <v>4759</v>
      </c>
      <c r="C585" s="75" t="s">
        <v>4760</v>
      </c>
      <c r="D585" s="76" t="s">
        <v>4761</v>
      </c>
      <c r="E585" s="76">
        <f t="shared" si="37"/>
        <v>915</v>
      </c>
      <c r="F585" s="76">
        <f>VLOOKUP(A585,UsebyCode,4,FALSE)</f>
        <v>66</v>
      </c>
      <c r="G585" s="111">
        <f t="shared" si="38"/>
        <v>13.863636363636363</v>
      </c>
      <c r="I585" s="75" t="s">
        <v>4762</v>
      </c>
      <c r="J585" s="75" t="s">
        <v>4763</v>
      </c>
      <c r="K585" s="75" t="s">
        <v>785</v>
      </c>
      <c r="L585" s="75" t="s">
        <v>4755</v>
      </c>
      <c r="M585" s="75" t="s">
        <v>48</v>
      </c>
      <c r="P585" s="75" t="s">
        <v>49</v>
      </c>
      <c r="Q585" s="75" t="s">
        <v>49</v>
      </c>
      <c r="R585" s="75" t="s">
        <v>21</v>
      </c>
      <c r="T585" s="75" t="s">
        <v>23</v>
      </c>
      <c r="X585" s="75" t="s">
        <v>27</v>
      </c>
      <c r="Y585" s="75" t="s">
        <v>50</v>
      </c>
      <c r="Z585" s="75" t="s">
        <v>3638</v>
      </c>
      <c r="AA585" s="75" t="s">
        <v>1031</v>
      </c>
      <c r="AB585" s="75" t="s">
        <v>86</v>
      </c>
      <c r="AC585" s="75" t="s">
        <v>4764</v>
      </c>
      <c r="AD585" s="75" t="s">
        <v>55</v>
      </c>
      <c r="AE585" s="75" t="s">
        <v>56</v>
      </c>
      <c r="AF585" s="75" t="s">
        <v>57</v>
      </c>
      <c r="AG585" s="75" t="s">
        <v>737</v>
      </c>
      <c r="AH585" s="75" t="s">
        <v>4765</v>
      </c>
      <c r="AI585" s="75" t="s">
        <v>4766</v>
      </c>
      <c r="AJ585" s="75"/>
    </row>
    <row r="586" spans="1:36" ht="12.75">
      <c r="A586" s="75" t="s">
        <v>4767</v>
      </c>
      <c r="B586" s="75" t="s">
        <v>4768</v>
      </c>
      <c r="C586" s="75" t="s">
        <v>4769</v>
      </c>
      <c r="D586" s="76" t="s">
        <v>4770</v>
      </c>
      <c r="E586" s="76">
        <f t="shared" si="37"/>
        <v>446</v>
      </c>
      <c r="F586" s="76">
        <f>VLOOKUP(A586,UsebyCode,4,FALSE)</f>
        <v>206</v>
      </c>
      <c r="G586" s="111">
        <f t="shared" si="38"/>
        <v>2.1650485436893203</v>
      </c>
      <c r="I586" s="75" t="s">
        <v>4771</v>
      </c>
      <c r="J586" s="75" t="s">
        <v>4772</v>
      </c>
      <c r="K586" s="75" t="s">
        <v>785</v>
      </c>
      <c r="L586" s="75" t="s">
        <v>4755</v>
      </c>
      <c r="M586" s="75" t="s">
        <v>48</v>
      </c>
      <c r="P586" s="75" t="s">
        <v>49</v>
      </c>
      <c r="Q586" s="75" t="s">
        <v>49</v>
      </c>
      <c r="R586" s="75" t="s">
        <v>21</v>
      </c>
      <c r="T586" s="75" t="s">
        <v>23</v>
      </c>
      <c r="X586" s="75" t="s">
        <v>27</v>
      </c>
      <c r="Y586" s="75" t="s">
        <v>50</v>
      </c>
      <c r="Z586" s="75" t="s">
        <v>88</v>
      </c>
      <c r="AA586" s="75" t="s">
        <v>840</v>
      </c>
      <c r="AB586" s="75" t="s">
        <v>53</v>
      </c>
      <c r="AI586" s="75" t="s">
        <v>4773</v>
      </c>
      <c r="AJ586" s="75" t="s">
        <v>3162</v>
      </c>
    </row>
    <row r="587" spans="1:36" ht="12.75">
      <c r="A587" s="75" t="s">
        <v>4774</v>
      </c>
      <c r="C587" s="75" t="s">
        <v>4775</v>
      </c>
      <c r="D587" s="76" t="s">
        <v>4776</v>
      </c>
      <c r="E587" s="76">
        <f t="shared" si="37"/>
        <v>1451</v>
      </c>
      <c r="F587" s="76">
        <f>VLOOKUP(A587,UsebyCode,4,FALSE)</f>
        <v>434</v>
      </c>
      <c r="G587" s="111">
        <f t="shared" si="38"/>
        <v>3.3433179723502304</v>
      </c>
      <c r="I587" s="75" t="s">
        <v>4777</v>
      </c>
      <c r="J587" s="75" t="s">
        <v>4778</v>
      </c>
      <c r="K587" s="75" t="s">
        <v>785</v>
      </c>
      <c r="L587" s="75" t="s">
        <v>4755</v>
      </c>
      <c r="M587" s="75" t="s">
        <v>70</v>
      </c>
      <c r="N587" s="67" t="s">
        <v>71</v>
      </c>
      <c r="P587" s="75" t="s">
        <v>49</v>
      </c>
      <c r="Q587" s="75" t="s">
        <v>49</v>
      </c>
      <c r="R587" s="75" t="s">
        <v>21</v>
      </c>
      <c r="T587" s="75" t="s">
        <v>23</v>
      </c>
      <c r="X587" s="75" t="s">
        <v>27</v>
      </c>
      <c r="Y587" s="75" t="s">
        <v>726</v>
      </c>
      <c r="Z587" s="75" t="s">
        <v>56</v>
      </c>
      <c r="AA587" s="75" t="s">
        <v>554</v>
      </c>
      <c r="AB587" s="75" t="s">
        <v>170</v>
      </c>
      <c r="AJ587" s="75"/>
    </row>
    <row r="588" spans="1:36" ht="12.75">
      <c r="A588" s="75" t="s">
        <v>4779</v>
      </c>
      <c r="B588" s="75" t="s">
        <v>4780</v>
      </c>
      <c r="C588" s="75" t="s">
        <v>4781</v>
      </c>
      <c r="D588" s="76" t="s">
        <v>4782</v>
      </c>
      <c r="E588" s="76">
        <f t="shared" si="37"/>
        <v>2256</v>
      </c>
      <c r="F588" s="76">
        <f>VLOOKUP(A588,UsebyCode,4,FALSE)</f>
        <v>154</v>
      </c>
      <c r="G588" s="111">
        <f t="shared" si="38"/>
        <v>14.64935064935065</v>
      </c>
      <c r="I588" s="75" t="s">
        <v>4783</v>
      </c>
      <c r="J588" s="75" t="s">
        <v>4784</v>
      </c>
      <c r="K588" s="75" t="s">
        <v>280</v>
      </c>
      <c r="L588" s="75" t="s">
        <v>4785</v>
      </c>
      <c r="M588" s="75" t="s">
        <v>48</v>
      </c>
      <c r="P588" s="75" t="s">
        <v>49</v>
      </c>
      <c r="Q588" s="75" t="s">
        <v>49</v>
      </c>
      <c r="R588" s="75" t="s">
        <v>21</v>
      </c>
      <c r="S588" s="75" t="s">
        <v>22</v>
      </c>
      <c r="U588" s="75" t="s">
        <v>24</v>
      </c>
      <c r="X588" s="75" t="s">
        <v>27</v>
      </c>
      <c r="Y588" s="75" t="s">
        <v>317</v>
      </c>
      <c r="Z588" s="75" t="s">
        <v>56</v>
      </c>
      <c r="AA588" s="75" t="s">
        <v>564</v>
      </c>
      <c r="AB588" s="75" t="s">
        <v>123</v>
      </c>
      <c r="AI588" s="75" t="s">
        <v>4786</v>
      </c>
      <c r="AJ588" s="75" t="s">
        <v>4787</v>
      </c>
    </row>
    <row r="589" spans="1:36" ht="12.75">
      <c r="A589" s="75" t="s">
        <v>4788</v>
      </c>
      <c r="B589" s="75" t="s">
        <v>4789</v>
      </c>
      <c r="C589" s="75" t="s">
        <v>4790</v>
      </c>
      <c r="D589" s="76" t="s">
        <v>4791</v>
      </c>
      <c r="E589" s="76">
        <f t="shared" si="37"/>
        <v>2035</v>
      </c>
      <c r="F589" s="76">
        <f>VLOOKUP(A589,UsebyCode,4,FALSE)</f>
        <v>182</v>
      </c>
      <c r="G589" s="111">
        <f t="shared" si="38"/>
        <v>11.181318681318681</v>
      </c>
      <c r="I589" s="75" t="s">
        <v>4792</v>
      </c>
      <c r="J589" s="75" t="s">
        <v>4793</v>
      </c>
      <c r="K589" s="75" t="s">
        <v>280</v>
      </c>
      <c r="L589" s="75" t="s">
        <v>4794</v>
      </c>
      <c r="M589" s="75" t="s">
        <v>48</v>
      </c>
      <c r="P589" s="75" t="s">
        <v>49</v>
      </c>
      <c r="Q589" s="75" t="s">
        <v>49</v>
      </c>
      <c r="R589" s="75" t="s">
        <v>21</v>
      </c>
      <c r="S589" s="75" t="s">
        <v>22</v>
      </c>
      <c r="U589" s="75" t="s">
        <v>24</v>
      </c>
      <c r="X589" s="75" t="s">
        <v>27</v>
      </c>
      <c r="Y589" s="75" t="s">
        <v>50</v>
      </c>
      <c r="Z589" s="75" t="s">
        <v>1505</v>
      </c>
      <c r="AA589" s="75" t="s">
        <v>2237</v>
      </c>
      <c r="AB589" s="75" t="s">
        <v>170</v>
      </c>
      <c r="AC589" s="75" t="s">
        <v>1717</v>
      </c>
      <c r="AD589" s="75" t="s">
        <v>55</v>
      </c>
      <c r="AE589" s="75" t="s">
        <v>56</v>
      </c>
      <c r="AF589" s="75" t="s">
        <v>57</v>
      </c>
      <c r="AG589" s="75" t="s">
        <v>555</v>
      </c>
      <c r="AH589" s="75" t="s">
        <v>75</v>
      </c>
      <c r="AI589" s="75" t="s">
        <v>4795</v>
      </c>
      <c r="AJ589" s="75" t="s">
        <v>4796</v>
      </c>
    </row>
    <row r="590" spans="1:36" ht="25.5">
      <c r="A590" s="67" t="s">
        <v>4797</v>
      </c>
      <c r="C590" s="67" t="s">
        <v>4798</v>
      </c>
      <c r="D590" s="68" t="s">
        <v>4799</v>
      </c>
      <c r="E590" s="76" t="e">
        <f>VLOOKUP(A590,WileyPrintPrice,4,FALSE)</f>
        <v>#N/A</v>
      </c>
      <c r="F590" s="76" t="e">
        <f>VLOOKUP(A590,UsebyCode,4,FALSE)</f>
        <v>#N/A</v>
      </c>
      <c r="G590" s="111" t="e">
        <f t="shared" si="38"/>
        <v>#N/A</v>
      </c>
      <c r="I590" s="67" t="s">
        <v>2789</v>
      </c>
      <c r="J590" s="67" t="s">
        <v>2789</v>
      </c>
      <c r="K590" s="67" t="s">
        <v>2789</v>
      </c>
      <c r="L590" s="67" t="s">
        <v>2789</v>
      </c>
      <c r="M590" s="67" t="s">
        <v>70</v>
      </c>
      <c r="N590" s="67" t="s">
        <v>2790</v>
      </c>
      <c r="P590" s="67" t="s">
        <v>2789</v>
      </c>
      <c r="Q590" s="67" t="s">
        <v>49</v>
      </c>
      <c r="R590" s="67" t="s">
        <v>21</v>
      </c>
      <c r="W590" s="67" t="s">
        <v>2791</v>
      </c>
      <c r="X590" s="67" t="s">
        <v>27</v>
      </c>
      <c r="AJ590" s="75"/>
    </row>
    <row r="591" spans="1:36" ht="12.75">
      <c r="A591" s="75" t="s">
        <v>4800</v>
      </c>
      <c r="B591" s="75" t="s">
        <v>4801</v>
      </c>
      <c r="C591" s="75" t="s">
        <v>4802</v>
      </c>
      <c r="D591" s="76" t="s">
        <v>4803</v>
      </c>
      <c r="E591" s="76">
        <f t="shared" ref="E591:E604" si="39">VLOOKUP(A591,WileyOnlinePrice,4,FALSE)</f>
        <v>3244</v>
      </c>
      <c r="F591" s="76">
        <f>VLOOKUP(A591,UsebyCode,4,FALSE)</f>
        <v>933</v>
      </c>
      <c r="G591" s="111">
        <f t="shared" si="38"/>
        <v>3.476956055734191</v>
      </c>
      <c r="I591" s="75" t="s">
        <v>4804</v>
      </c>
      <c r="J591" s="75" t="s">
        <v>4805</v>
      </c>
      <c r="K591" s="75" t="s">
        <v>280</v>
      </c>
      <c r="L591" s="75" t="s">
        <v>307</v>
      </c>
      <c r="M591" s="75" t="s">
        <v>48</v>
      </c>
      <c r="P591" s="75" t="s">
        <v>49</v>
      </c>
      <c r="Q591" s="75" t="s">
        <v>49</v>
      </c>
      <c r="R591" s="75" t="s">
        <v>21</v>
      </c>
      <c r="S591" s="75" t="s">
        <v>22</v>
      </c>
      <c r="X591" s="75" t="s">
        <v>27</v>
      </c>
      <c r="Y591" s="75" t="s">
        <v>57</v>
      </c>
      <c r="Z591" s="75" t="s">
        <v>53</v>
      </c>
      <c r="AA591" s="75" t="s">
        <v>126</v>
      </c>
      <c r="AB591" s="75" t="s">
        <v>99</v>
      </c>
      <c r="AC591" s="75" t="s">
        <v>180</v>
      </c>
      <c r="AD591" s="75" t="s">
        <v>55</v>
      </c>
      <c r="AE591" s="75" t="s">
        <v>56</v>
      </c>
      <c r="AF591" s="75" t="s">
        <v>503</v>
      </c>
      <c r="AG591" s="75" t="s">
        <v>327</v>
      </c>
      <c r="AH591" s="75" t="s">
        <v>53</v>
      </c>
      <c r="AJ591" s="75" t="s">
        <v>4806</v>
      </c>
    </row>
    <row r="592" spans="1:36" ht="25.5">
      <c r="A592" s="75" t="s">
        <v>4807</v>
      </c>
      <c r="B592" s="75" t="s">
        <v>4808</v>
      </c>
      <c r="C592" s="75" t="s">
        <v>4809</v>
      </c>
      <c r="D592" s="76" t="s">
        <v>4810</v>
      </c>
      <c r="E592" s="76">
        <f t="shared" si="39"/>
        <v>1879</v>
      </c>
      <c r="F592" s="76">
        <f>VLOOKUP(A592,UsebyCode,4,FALSE)</f>
        <v>36</v>
      </c>
      <c r="G592" s="111">
        <f t="shared" si="38"/>
        <v>52.194444444444443</v>
      </c>
      <c r="I592" s="75" t="s">
        <v>4811</v>
      </c>
      <c r="J592" s="75" t="s">
        <v>4812</v>
      </c>
      <c r="K592" s="75" t="s">
        <v>333</v>
      </c>
      <c r="L592" s="75" t="s">
        <v>4662</v>
      </c>
      <c r="M592" s="75" t="s">
        <v>70</v>
      </c>
      <c r="N592" s="67" t="s">
        <v>71</v>
      </c>
      <c r="O592" s="67" t="s">
        <v>49</v>
      </c>
      <c r="P592" s="75" t="s">
        <v>49</v>
      </c>
      <c r="Q592" s="75" t="s">
        <v>49</v>
      </c>
      <c r="R592" s="75" t="s">
        <v>21</v>
      </c>
      <c r="S592" s="75" t="s">
        <v>22</v>
      </c>
      <c r="X592" s="75" t="s">
        <v>27</v>
      </c>
      <c r="Y592" s="75" t="s">
        <v>57</v>
      </c>
      <c r="Z592" s="75" t="s">
        <v>75</v>
      </c>
      <c r="AA592" s="75" t="s">
        <v>366</v>
      </c>
      <c r="AB592" s="75" t="s">
        <v>75</v>
      </c>
      <c r="AC592" s="75" t="s">
        <v>1107</v>
      </c>
      <c r="AD592" s="75" t="s">
        <v>55</v>
      </c>
      <c r="AE592" s="75" t="s">
        <v>56</v>
      </c>
      <c r="AF592" s="75" t="s">
        <v>503</v>
      </c>
      <c r="AG592" s="75" t="s">
        <v>86</v>
      </c>
      <c r="AH592" s="75" t="s">
        <v>53</v>
      </c>
      <c r="AJ592" s="75" t="s">
        <v>4813</v>
      </c>
    </row>
    <row r="593" spans="1:36" ht="12.75">
      <c r="A593" s="75" t="s">
        <v>4814</v>
      </c>
      <c r="B593" s="75" t="s">
        <v>4815</v>
      </c>
      <c r="C593" s="75" t="s">
        <v>4816</v>
      </c>
      <c r="D593" s="76" t="s">
        <v>4817</v>
      </c>
      <c r="E593" s="76">
        <f t="shared" si="39"/>
        <v>2705</v>
      </c>
      <c r="F593" s="76">
        <f>VLOOKUP(A593,UsebyCode,4,FALSE)</f>
        <v>1424</v>
      </c>
      <c r="G593" s="111">
        <f t="shared" si="38"/>
        <v>1.8995786516853932</v>
      </c>
      <c r="I593" s="75" t="s">
        <v>4818</v>
      </c>
      <c r="J593" s="75" t="s">
        <v>4819</v>
      </c>
      <c r="K593" s="75" t="s">
        <v>280</v>
      </c>
      <c r="L593" s="75" t="s">
        <v>907</v>
      </c>
      <c r="M593" s="75" t="s">
        <v>48</v>
      </c>
      <c r="P593" s="75" t="s">
        <v>49</v>
      </c>
      <c r="Q593" s="75" t="s">
        <v>49</v>
      </c>
      <c r="R593" s="75" t="s">
        <v>21</v>
      </c>
      <c r="S593" s="75" t="s">
        <v>22</v>
      </c>
      <c r="X593" s="75" t="s">
        <v>27</v>
      </c>
      <c r="Y593" s="75" t="s">
        <v>57</v>
      </c>
      <c r="Z593" s="75" t="s">
        <v>365</v>
      </c>
      <c r="AA593" s="75" t="s">
        <v>126</v>
      </c>
      <c r="AB593" s="75" t="s">
        <v>170</v>
      </c>
      <c r="AC593" s="75" t="s">
        <v>367</v>
      </c>
      <c r="AD593" s="75" t="s">
        <v>55</v>
      </c>
      <c r="AE593" s="75" t="s">
        <v>56</v>
      </c>
      <c r="AF593" s="75" t="s">
        <v>503</v>
      </c>
      <c r="AG593" s="75" t="s">
        <v>75</v>
      </c>
      <c r="AH593" s="75" t="s">
        <v>53</v>
      </c>
      <c r="AJ593" s="75" t="s">
        <v>4820</v>
      </c>
    </row>
    <row r="594" spans="1:36" ht="25.5">
      <c r="A594" s="75" t="s">
        <v>4821</v>
      </c>
      <c r="B594" s="75" t="s">
        <v>4822</v>
      </c>
      <c r="C594" s="75" t="s">
        <v>4823</v>
      </c>
      <c r="D594" s="76" t="s">
        <v>4824</v>
      </c>
      <c r="E594" s="76">
        <f t="shared" si="39"/>
        <v>2974</v>
      </c>
      <c r="F594" s="76">
        <f>VLOOKUP(A594,UsebyCode,4,FALSE)</f>
        <v>129</v>
      </c>
      <c r="G594" s="111">
        <f t="shared" si="38"/>
        <v>23.054263565891471</v>
      </c>
      <c r="I594" s="75" t="s">
        <v>4825</v>
      </c>
      <c r="J594" s="75" t="s">
        <v>4826</v>
      </c>
      <c r="K594" s="75" t="s">
        <v>68</v>
      </c>
      <c r="L594" s="75" t="s">
        <v>271</v>
      </c>
      <c r="M594" s="75" t="s">
        <v>70</v>
      </c>
      <c r="N594" s="67" t="s">
        <v>71</v>
      </c>
      <c r="P594" s="75" t="s">
        <v>49</v>
      </c>
      <c r="Q594" s="75" t="s">
        <v>49</v>
      </c>
      <c r="R594" s="75" t="s">
        <v>21</v>
      </c>
      <c r="S594" s="75" t="s">
        <v>22</v>
      </c>
      <c r="U594" s="75" t="s">
        <v>24</v>
      </c>
      <c r="X594" s="75" t="s">
        <v>27</v>
      </c>
      <c r="Y594" s="75" t="s">
        <v>57</v>
      </c>
      <c r="Z594" s="75" t="s">
        <v>574</v>
      </c>
      <c r="AA594" s="75" t="s">
        <v>465</v>
      </c>
      <c r="AB594" s="75" t="s">
        <v>75</v>
      </c>
      <c r="AC594" s="75" t="s">
        <v>1628</v>
      </c>
      <c r="AD594" s="75" t="s">
        <v>55</v>
      </c>
      <c r="AE594" s="75" t="s">
        <v>56</v>
      </c>
      <c r="AF594" s="75" t="s">
        <v>503</v>
      </c>
      <c r="AG594" s="75" t="s">
        <v>123</v>
      </c>
      <c r="AH594" s="75" t="s">
        <v>75</v>
      </c>
      <c r="AJ594" s="75" t="s">
        <v>4827</v>
      </c>
    </row>
    <row r="595" spans="1:36" ht="12.75">
      <c r="A595" s="75" t="s">
        <v>4828</v>
      </c>
      <c r="B595" s="75" t="s">
        <v>4829</v>
      </c>
      <c r="C595" s="75" t="s">
        <v>4830</v>
      </c>
      <c r="D595" s="76" t="s">
        <v>4831</v>
      </c>
      <c r="E595" s="76">
        <f t="shared" si="39"/>
        <v>648</v>
      </c>
      <c r="F595" s="76">
        <f>VLOOKUP(A595,UsebyCode,4,FALSE)</f>
        <v>51</v>
      </c>
      <c r="G595" s="111">
        <f t="shared" si="38"/>
        <v>12.705882352941176</v>
      </c>
      <c r="I595" s="75" t="s">
        <v>4832</v>
      </c>
      <c r="J595" s="75" t="s">
        <v>4833</v>
      </c>
      <c r="K595" s="75" t="s">
        <v>46</v>
      </c>
      <c r="L595" s="75" t="s">
        <v>4834</v>
      </c>
      <c r="M595" s="75" t="s">
        <v>48</v>
      </c>
      <c r="P595" s="75" t="s">
        <v>108</v>
      </c>
      <c r="Q595" s="75" t="s">
        <v>49</v>
      </c>
      <c r="R595" s="75" t="s">
        <v>21</v>
      </c>
      <c r="T595" s="75" t="s">
        <v>23</v>
      </c>
      <c r="X595" s="75" t="s">
        <v>27</v>
      </c>
      <c r="Y595" s="75" t="s">
        <v>138</v>
      </c>
      <c r="Z595" s="75" t="s">
        <v>574</v>
      </c>
      <c r="AA595" s="75" t="s">
        <v>974</v>
      </c>
      <c r="AB595" s="75" t="s">
        <v>53</v>
      </c>
      <c r="AC595" s="75" t="s">
        <v>975</v>
      </c>
      <c r="AD595" s="75" t="s">
        <v>55</v>
      </c>
      <c r="AE595" s="75" t="s">
        <v>56</v>
      </c>
      <c r="AF595" s="75" t="s">
        <v>317</v>
      </c>
      <c r="AG595" s="75" t="s">
        <v>123</v>
      </c>
      <c r="AH595" s="75" t="s">
        <v>53</v>
      </c>
      <c r="AJ595" s="75" t="s">
        <v>4835</v>
      </c>
    </row>
    <row r="596" spans="1:36" ht="12.75">
      <c r="A596" s="75" t="s">
        <v>4836</v>
      </c>
      <c r="B596" s="75" t="s">
        <v>4837</v>
      </c>
      <c r="C596" s="75" t="s">
        <v>4838</v>
      </c>
      <c r="D596" s="76" t="s">
        <v>4839</v>
      </c>
      <c r="E596" s="76">
        <f t="shared" si="39"/>
        <v>1537</v>
      </c>
      <c r="F596" s="76">
        <f>VLOOKUP(A596,UsebyCode,4,FALSE)</f>
        <v>359</v>
      </c>
      <c r="G596" s="111">
        <f t="shared" si="38"/>
        <v>4.2813370473537606</v>
      </c>
      <c r="I596" s="75" t="s">
        <v>4840</v>
      </c>
      <c r="J596" s="75" t="s">
        <v>4841</v>
      </c>
      <c r="K596" s="75" t="s">
        <v>46</v>
      </c>
      <c r="L596" s="75" t="s">
        <v>4842</v>
      </c>
      <c r="M596" s="75" t="s">
        <v>48</v>
      </c>
      <c r="P596" s="75" t="s">
        <v>49</v>
      </c>
      <c r="Q596" s="75" t="s">
        <v>49</v>
      </c>
      <c r="R596" s="75" t="s">
        <v>21</v>
      </c>
      <c r="T596" s="75" t="s">
        <v>23</v>
      </c>
      <c r="X596" s="75" t="s">
        <v>27</v>
      </c>
      <c r="Y596" s="75" t="s">
        <v>57</v>
      </c>
      <c r="Z596" s="75" t="s">
        <v>488</v>
      </c>
      <c r="AA596" s="75" t="s">
        <v>840</v>
      </c>
      <c r="AB596" s="75" t="s">
        <v>75</v>
      </c>
      <c r="AC596" s="75" t="s">
        <v>212</v>
      </c>
      <c r="AD596" s="75" t="s">
        <v>55</v>
      </c>
      <c r="AE596" s="75" t="s">
        <v>56</v>
      </c>
      <c r="AF596" s="75" t="s">
        <v>503</v>
      </c>
      <c r="AG596" s="75" t="s">
        <v>465</v>
      </c>
      <c r="AH596" s="75" t="s">
        <v>53</v>
      </c>
      <c r="AJ596" s="75" t="s">
        <v>4843</v>
      </c>
    </row>
    <row r="597" spans="1:36" ht="12.75">
      <c r="A597" s="75" t="s">
        <v>4844</v>
      </c>
      <c r="B597" s="75" t="s">
        <v>4845</v>
      </c>
      <c r="C597" s="75" t="s">
        <v>4846</v>
      </c>
      <c r="D597" s="76" t="s">
        <v>4847</v>
      </c>
      <c r="E597" s="76">
        <f t="shared" si="39"/>
        <v>680</v>
      </c>
      <c r="F597" s="76">
        <f>VLOOKUP(A597,UsebyCode,4,FALSE)</f>
        <v>188</v>
      </c>
      <c r="G597" s="111">
        <f t="shared" si="38"/>
        <v>3.6170212765957448</v>
      </c>
      <c r="I597" s="75" t="s">
        <v>4848</v>
      </c>
      <c r="J597" s="75" t="s">
        <v>4849</v>
      </c>
      <c r="K597" s="75" t="s">
        <v>46</v>
      </c>
      <c r="L597" s="75" t="s">
        <v>4842</v>
      </c>
      <c r="M597" s="75" t="s">
        <v>48</v>
      </c>
      <c r="P597" s="75" t="s">
        <v>49</v>
      </c>
      <c r="Q597" s="75" t="s">
        <v>49</v>
      </c>
      <c r="R597" s="75" t="s">
        <v>21</v>
      </c>
      <c r="T597" s="75" t="s">
        <v>23</v>
      </c>
      <c r="X597" s="75" t="s">
        <v>27</v>
      </c>
      <c r="Y597" s="75" t="s">
        <v>50</v>
      </c>
      <c r="Z597" s="75" t="s">
        <v>365</v>
      </c>
      <c r="AA597" s="75" t="s">
        <v>366</v>
      </c>
      <c r="AB597" s="75" t="s">
        <v>53</v>
      </c>
      <c r="AC597" s="75" t="s">
        <v>975</v>
      </c>
      <c r="AD597" s="75" t="s">
        <v>55</v>
      </c>
      <c r="AE597" s="75" t="s">
        <v>56</v>
      </c>
      <c r="AF597" s="75" t="s">
        <v>57</v>
      </c>
      <c r="AG597" s="75" t="s">
        <v>75</v>
      </c>
      <c r="AH597" s="75" t="s">
        <v>53</v>
      </c>
      <c r="AJ597" s="75" t="s">
        <v>4850</v>
      </c>
    </row>
    <row r="598" spans="1:36" ht="12.75">
      <c r="A598" s="75" t="s">
        <v>4851</v>
      </c>
      <c r="B598" s="75" t="s">
        <v>4852</v>
      </c>
      <c r="C598" s="75" t="s">
        <v>4853</v>
      </c>
      <c r="D598" s="76" t="s">
        <v>4854</v>
      </c>
      <c r="E598" s="76">
        <f t="shared" si="39"/>
        <v>8341</v>
      </c>
      <c r="F598" s="76">
        <f>VLOOKUP(A598,UsebyCode,4,FALSE)</f>
        <v>813</v>
      </c>
      <c r="G598" s="111">
        <f t="shared" si="38"/>
        <v>10.259532595325954</v>
      </c>
      <c r="I598" s="75" t="s">
        <v>4855</v>
      </c>
      <c r="J598" s="75" t="s">
        <v>4856</v>
      </c>
      <c r="K598" s="75" t="s">
        <v>148</v>
      </c>
      <c r="L598" s="75" t="s">
        <v>3383</v>
      </c>
      <c r="M598" s="75" t="s">
        <v>70</v>
      </c>
      <c r="N598" s="67" t="s">
        <v>71</v>
      </c>
      <c r="O598" s="67" t="s">
        <v>49</v>
      </c>
      <c r="P598" s="75" t="s">
        <v>49</v>
      </c>
      <c r="Q598" s="75" t="s">
        <v>49</v>
      </c>
      <c r="R598" s="75" t="s">
        <v>21</v>
      </c>
      <c r="S598" s="75" t="s">
        <v>22</v>
      </c>
      <c r="X598" s="75" t="s">
        <v>27</v>
      </c>
      <c r="Y598" s="75" t="s">
        <v>57</v>
      </c>
      <c r="Z598" s="75" t="s">
        <v>123</v>
      </c>
      <c r="AA598" s="75" t="s">
        <v>51</v>
      </c>
      <c r="AB598" s="75" t="s">
        <v>72</v>
      </c>
      <c r="AC598" s="75" t="s">
        <v>1628</v>
      </c>
      <c r="AD598" s="75" t="s">
        <v>55</v>
      </c>
      <c r="AE598" s="75" t="s">
        <v>56</v>
      </c>
      <c r="AF598" s="75" t="s">
        <v>503</v>
      </c>
      <c r="AG598" s="75" t="s">
        <v>200</v>
      </c>
      <c r="AH598" s="75" t="s">
        <v>127</v>
      </c>
      <c r="AJ598" s="75" t="s">
        <v>4857</v>
      </c>
    </row>
    <row r="599" spans="1:36" ht="12.75">
      <c r="A599" s="75" t="s">
        <v>4858</v>
      </c>
      <c r="B599" s="75" t="s">
        <v>4859</v>
      </c>
      <c r="C599" s="75" t="s">
        <v>4860</v>
      </c>
      <c r="D599" s="76" t="s">
        <v>4861</v>
      </c>
      <c r="E599" s="76">
        <f t="shared" si="39"/>
        <v>348</v>
      </c>
      <c r="F599" s="76">
        <f>VLOOKUP(A599,UsebyCode,4,FALSE)</f>
        <v>420</v>
      </c>
      <c r="G599" s="111">
        <f t="shared" si="38"/>
        <v>0.82857142857142863</v>
      </c>
      <c r="I599" s="75" t="s">
        <v>4862</v>
      </c>
      <c r="J599" s="75" t="s">
        <v>4863</v>
      </c>
      <c r="K599" s="75" t="s">
        <v>785</v>
      </c>
      <c r="L599" s="75" t="s">
        <v>4864</v>
      </c>
      <c r="M599" s="75" t="s">
        <v>48</v>
      </c>
      <c r="P599" s="75" t="s">
        <v>49</v>
      </c>
      <c r="Q599" s="75" t="s">
        <v>49</v>
      </c>
      <c r="R599" s="75" t="s">
        <v>21</v>
      </c>
      <c r="T599" s="75" t="s">
        <v>23</v>
      </c>
      <c r="X599" s="75" t="s">
        <v>27</v>
      </c>
      <c r="Y599" s="75" t="s">
        <v>50</v>
      </c>
      <c r="Z599" s="75" t="s">
        <v>170</v>
      </c>
      <c r="AA599" s="75" t="s">
        <v>465</v>
      </c>
      <c r="AB599" s="75" t="s">
        <v>53</v>
      </c>
      <c r="AC599" s="75" t="s">
        <v>1628</v>
      </c>
      <c r="AD599" s="75" t="s">
        <v>55</v>
      </c>
      <c r="AE599" s="75" t="s">
        <v>56</v>
      </c>
      <c r="AF599" s="75" t="s">
        <v>57</v>
      </c>
      <c r="AG599" s="75" t="s">
        <v>574</v>
      </c>
      <c r="AH599" s="75" t="s">
        <v>53</v>
      </c>
      <c r="AI599" s="75" t="s">
        <v>4865</v>
      </c>
      <c r="AJ599" s="75" t="s">
        <v>4866</v>
      </c>
    </row>
    <row r="600" spans="1:36" ht="12.75">
      <c r="A600" s="75" t="s">
        <v>4867</v>
      </c>
      <c r="B600" s="75" t="s">
        <v>4868</v>
      </c>
      <c r="C600" s="75" t="s">
        <v>4869</v>
      </c>
      <c r="D600" s="76" t="s">
        <v>4870</v>
      </c>
      <c r="E600" s="76">
        <f t="shared" si="39"/>
        <v>1123</v>
      </c>
      <c r="F600" s="76">
        <f>VLOOKUP(A600,UsebyCode,4,FALSE)</f>
        <v>731</v>
      </c>
      <c r="G600" s="111">
        <f t="shared" si="38"/>
        <v>1.5362517099863202</v>
      </c>
      <c r="I600" s="75" t="s">
        <v>4871</v>
      </c>
      <c r="J600" s="75" t="s">
        <v>4872</v>
      </c>
      <c r="K600" s="75" t="s">
        <v>280</v>
      </c>
      <c r="L600" s="75" t="s">
        <v>4873</v>
      </c>
      <c r="M600" s="75" t="s">
        <v>48</v>
      </c>
      <c r="P600" s="75" t="s">
        <v>49</v>
      </c>
      <c r="Q600" s="75" t="s">
        <v>49</v>
      </c>
      <c r="R600" s="75" t="s">
        <v>21</v>
      </c>
      <c r="S600" s="75" t="s">
        <v>22</v>
      </c>
      <c r="X600" s="75" t="s">
        <v>27</v>
      </c>
      <c r="Y600" s="75" t="s">
        <v>50</v>
      </c>
      <c r="Z600" s="75" t="s">
        <v>4874</v>
      </c>
      <c r="AA600" s="75" t="s">
        <v>4875</v>
      </c>
      <c r="AB600" s="75" t="s">
        <v>53</v>
      </c>
      <c r="AC600" s="75" t="s">
        <v>4876</v>
      </c>
      <c r="AD600" s="75" t="s">
        <v>55</v>
      </c>
      <c r="AE600" s="75" t="s">
        <v>56</v>
      </c>
      <c r="AF600" s="75" t="s">
        <v>57</v>
      </c>
      <c r="AG600" s="75" t="s">
        <v>4877</v>
      </c>
      <c r="AH600" s="75" t="s">
        <v>53</v>
      </c>
      <c r="AI600" s="75" t="s">
        <v>4878</v>
      </c>
      <c r="AJ600" s="75" t="s">
        <v>4879</v>
      </c>
    </row>
    <row r="601" spans="1:36" ht="25.5">
      <c r="A601" s="75" t="s">
        <v>4880</v>
      </c>
      <c r="B601" s="75" t="s">
        <v>4881</v>
      </c>
      <c r="C601" s="75" t="s">
        <v>4882</v>
      </c>
      <c r="D601" s="76" t="s">
        <v>4883</v>
      </c>
      <c r="E601" s="76">
        <f t="shared" si="39"/>
        <v>2057</v>
      </c>
      <c r="F601" s="76">
        <f>VLOOKUP(A601,UsebyCode,4,FALSE)</f>
        <v>31</v>
      </c>
      <c r="G601" s="111">
        <f t="shared" si="38"/>
        <v>66.354838709677423</v>
      </c>
      <c r="H601" s="75" t="s">
        <v>322</v>
      </c>
      <c r="I601" s="75" t="s">
        <v>4884</v>
      </c>
      <c r="J601" s="75" t="s">
        <v>4885</v>
      </c>
      <c r="K601" s="75" t="s">
        <v>333</v>
      </c>
      <c r="L601" s="75" t="s">
        <v>4045</v>
      </c>
      <c r="M601" s="75" t="s">
        <v>48</v>
      </c>
      <c r="P601" s="75" t="s">
        <v>108</v>
      </c>
      <c r="Q601" s="75" t="s">
        <v>49</v>
      </c>
      <c r="R601" s="75" t="s">
        <v>21</v>
      </c>
      <c r="S601" s="75" t="s">
        <v>22</v>
      </c>
      <c r="X601" s="75" t="s">
        <v>27</v>
      </c>
      <c r="Y601" s="75" t="s">
        <v>1256</v>
      </c>
      <c r="Z601" s="75" t="s">
        <v>56</v>
      </c>
      <c r="AA601" s="75" t="s">
        <v>715</v>
      </c>
      <c r="AB601" s="75" t="s">
        <v>170</v>
      </c>
      <c r="AI601" s="75" t="s">
        <v>4886</v>
      </c>
      <c r="AJ601" s="75" t="s">
        <v>4887</v>
      </c>
    </row>
    <row r="602" spans="1:36" ht="12.75">
      <c r="A602" s="75" t="s">
        <v>4888</v>
      </c>
      <c r="B602" s="75" t="s">
        <v>4889</v>
      </c>
      <c r="C602" s="75" t="s">
        <v>4890</v>
      </c>
      <c r="D602" s="76" t="s">
        <v>4891</v>
      </c>
      <c r="E602" s="76">
        <f t="shared" si="39"/>
        <v>1942</v>
      </c>
      <c r="F602" s="76">
        <f>VLOOKUP(A602,UsebyCode,4,FALSE)</f>
        <v>1482</v>
      </c>
      <c r="G602" s="111">
        <f t="shared" si="38"/>
        <v>1.310391363022942</v>
      </c>
      <c r="I602" s="75" t="s">
        <v>4892</v>
      </c>
      <c r="J602" s="75" t="s">
        <v>4893</v>
      </c>
      <c r="K602" s="75" t="s">
        <v>68</v>
      </c>
      <c r="L602" s="75" t="s">
        <v>584</v>
      </c>
      <c r="M602" s="75" t="s">
        <v>70</v>
      </c>
      <c r="N602" s="67" t="s">
        <v>71</v>
      </c>
      <c r="O602" s="67" t="s">
        <v>49</v>
      </c>
      <c r="P602" s="75" t="s">
        <v>49</v>
      </c>
      <c r="Q602" s="75" t="s">
        <v>49</v>
      </c>
      <c r="R602" s="75" t="s">
        <v>21</v>
      </c>
      <c r="S602" s="75" t="s">
        <v>22</v>
      </c>
      <c r="U602" s="75" t="s">
        <v>24</v>
      </c>
      <c r="X602" s="75" t="s">
        <v>27</v>
      </c>
      <c r="Y602" s="75" t="s">
        <v>50</v>
      </c>
      <c r="Z602" s="75" t="s">
        <v>4894</v>
      </c>
      <c r="AA602" s="75" t="s">
        <v>4895</v>
      </c>
      <c r="AB602" s="75" t="s">
        <v>75</v>
      </c>
      <c r="AC602" s="75" t="s">
        <v>814</v>
      </c>
      <c r="AD602" s="75" t="s">
        <v>55</v>
      </c>
      <c r="AE602" s="75" t="s">
        <v>56</v>
      </c>
      <c r="AF602" s="75" t="s">
        <v>57</v>
      </c>
      <c r="AG602" s="75" t="s">
        <v>4896</v>
      </c>
      <c r="AH602" s="75" t="s">
        <v>56</v>
      </c>
      <c r="AJ602" s="75" t="s">
        <v>4897</v>
      </c>
    </row>
    <row r="603" spans="1:36" ht="12.75">
      <c r="A603" s="75" t="s">
        <v>4898</v>
      </c>
      <c r="B603" s="75" t="s">
        <v>4899</v>
      </c>
      <c r="C603" s="75" t="s">
        <v>4900</v>
      </c>
      <c r="D603" s="76" t="s">
        <v>4901</v>
      </c>
      <c r="E603" s="76">
        <f t="shared" si="39"/>
        <v>3062</v>
      </c>
      <c r="F603" s="76">
        <f>VLOOKUP(A603,UsebyCode,4,FALSE)</f>
        <v>720</v>
      </c>
      <c r="G603" s="111">
        <f t="shared" si="38"/>
        <v>4.2527777777777782</v>
      </c>
      <c r="I603" s="75" t="s">
        <v>4902</v>
      </c>
      <c r="J603" s="75" t="s">
        <v>4903</v>
      </c>
      <c r="K603" s="75" t="s">
        <v>68</v>
      </c>
      <c r="L603" s="75" t="s">
        <v>1027</v>
      </c>
      <c r="M603" s="75" t="s">
        <v>48</v>
      </c>
      <c r="P603" s="75" t="s">
        <v>49</v>
      </c>
      <c r="Q603" s="75" t="s">
        <v>49</v>
      </c>
      <c r="R603" s="75" t="s">
        <v>21</v>
      </c>
      <c r="S603" s="75" t="s">
        <v>22</v>
      </c>
      <c r="U603" s="75" t="s">
        <v>24</v>
      </c>
      <c r="X603" s="75" t="s">
        <v>27</v>
      </c>
      <c r="Y603" s="75" t="s">
        <v>50</v>
      </c>
      <c r="Z603" s="75" t="s">
        <v>140</v>
      </c>
      <c r="AA603" s="75" t="s">
        <v>4904</v>
      </c>
      <c r="AB603" s="75" t="s">
        <v>170</v>
      </c>
      <c r="AI603" s="75" t="s">
        <v>2556</v>
      </c>
      <c r="AJ603" s="75" t="s">
        <v>4905</v>
      </c>
    </row>
    <row r="604" spans="1:36" ht="12.75">
      <c r="A604" s="75" t="s">
        <v>4906</v>
      </c>
      <c r="B604" s="75" t="s">
        <v>4907</v>
      </c>
      <c r="C604" s="75" t="s">
        <v>4908</v>
      </c>
      <c r="D604" s="76" t="s">
        <v>4909</v>
      </c>
      <c r="E604" s="76">
        <f t="shared" si="39"/>
        <v>2745</v>
      </c>
      <c r="F604" s="76">
        <f>VLOOKUP(A604,UsebyCode,4,FALSE)</f>
        <v>0</v>
      </c>
      <c r="G604" s="111" t="e">
        <f t="shared" si="38"/>
        <v>#DIV/0!</v>
      </c>
      <c r="I604" s="75" t="s">
        <v>4910</v>
      </c>
      <c r="J604" s="75" t="s">
        <v>4911</v>
      </c>
      <c r="K604" s="75" t="s">
        <v>68</v>
      </c>
      <c r="L604" s="75" t="s">
        <v>1027</v>
      </c>
      <c r="M604" s="75" t="s">
        <v>48</v>
      </c>
      <c r="P604" s="75" t="s">
        <v>49</v>
      </c>
      <c r="Q604" s="75" t="s">
        <v>49</v>
      </c>
      <c r="R604" s="67" t="s">
        <v>21</v>
      </c>
      <c r="S604" s="67" t="s">
        <v>22</v>
      </c>
      <c r="U604" s="67" t="s">
        <v>24</v>
      </c>
      <c r="V604" s="75"/>
      <c r="X604" s="67" t="s">
        <v>27</v>
      </c>
      <c r="Y604" s="75" t="s">
        <v>50</v>
      </c>
      <c r="Z604" s="75" t="s">
        <v>249</v>
      </c>
      <c r="AA604" s="75" t="s">
        <v>235</v>
      </c>
      <c r="AB604" s="75" t="s">
        <v>123</v>
      </c>
      <c r="AC604" s="75" t="s">
        <v>1030</v>
      </c>
      <c r="AD604" s="75" t="s">
        <v>55</v>
      </c>
      <c r="AE604" s="75" t="s">
        <v>56</v>
      </c>
      <c r="AF604" s="75" t="s">
        <v>57</v>
      </c>
      <c r="AG604" s="75" t="s">
        <v>237</v>
      </c>
      <c r="AH604" s="75" t="s">
        <v>75</v>
      </c>
      <c r="AI604" s="75" t="s">
        <v>4912</v>
      </c>
      <c r="AJ604" s="75" t="s">
        <v>4913</v>
      </c>
    </row>
    <row r="605" spans="1:36" ht="12.75">
      <c r="A605" s="75" t="s">
        <v>4914</v>
      </c>
      <c r="C605" s="75" t="s">
        <v>4915</v>
      </c>
      <c r="D605" s="76" t="s">
        <v>4916</v>
      </c>
      <c r="E605" s="76" t="e">
        <f>VLOOKUP(A605,WileyPrintPrice,4,FALSE)</f>
        <v>#N/A</v>
      </c>
      <c r="F605" s="76">
        <f>VLOOKUP(A605,UsebyCode,4,FALSE)</f>
        <v>0</v>
      </c>
      <c r="G605" s="111" t="e">
        <f t="shared" si="38"/>
        <v>#N/A</v>
      </c>
      <c r="I605" s="75" t="s">
        <v>4917</v>
      </c>
      <c r="J605" s="75" t="s">
        <v>4918</v>
      </c>
      <c r="K605" s="75" t="s">
        <v>68</v>
      </c>
      <c r="L605" s="75" t="s">
        <v>4919</v>
      </c>
      <c r="M605" s="75" t="s">
        <v>70</v>
      </c>
      <c r="N605" s="67" t="s">
        <v>71</v>
      </c>
      <c r="P605" s="75" t="s">
        <v>108</v>
      </c>
      <c r="Q605" s="75" t="s">
        <v>49</v>
      </c>
      <c r="V605" s="75" t="s">
        <v>109</v>
      </c>
      <c r="Y605" s="75" t="s">
        <v>414</v>
      </c>
      <c r="Z605" s="75" t="s">
        <v>56</v>
      </c>
      <c r="AA605" s="75" t="s">
        <v>59</v>
      </c>
      <c r="AB605" s="75" t="s">
        <v>75</v>
      </c>
      <c r="AJ605" s="75"/>
    </row>
    <row r="606" spans="1:36" ht="12.75">
      <c r="A606" s="75" t="s">
        <v>4920</v>
      </c>
      <c r="C606" s="75" t="s">
        <v>4921</v>
      </c>
      <c r="D606" s="76" t="s">
        <v>4922</v>
      </c>
      <c r="E606" s="76">
        <f>VLOOKUP(A606,WileyOnlinePrice,4,FALSE)</f>
        <v>536</v>
      </c>
      <c r="F606" s="76">
        <f>VLOOKUP(A606,UsebyCode,4,FALSE)</f>
        <v>119</v>
      </c>
      <c r="G606" s="111">
        <f t="shared" si="38"/>
        <v>4.5042016806722689</v>
      </c>
      <c r="I606" s="75" t="s">
        <v>4923</v>
      </c>
      <c r="J606" s="75" t="s">
        <v>4924</v>
      </c>
      <c r="K606" s="75" t="s">
        <v>333</v>
      </c>
      <c r="L606" s="75" t="s">
        <v>4925</v>
      </c>
      <c r="M606" s="75" t="s">
        <v>70</v>
      </c>
      <c r="N606" s="67" t="s">
        <v>71</v>
      </c>
      <c r="P606" s="75" t="s">
        <v>108</v>
      </c>
      <c r="Q606" s="75" t="s">
        <v>49</v>
      </c>
      <c r="V606" s="75" t="s">
        <v>109</v>
      </c>
      <c r="Y606" s="75" t="s">
        <v>50</v>
      </c>
      <c r="Z606" s="75" t="s">
        <v>365</v>
      </c>
      <c r="AA606" s="75" t="s">
        <v>366</v>
      </c>
      <c r="AB606" s="75" t="s">
        <v>56</v>
      </c>
      <c r="AC606" s="75" t="s">
        <v>1107</v>
      </c>
      <c r="AF606" s="75" t="s">
        <v>57</v>
      </c>
      <c r="AI606" s="75" t="s">
        <v>4926</v>
      </c>
      <c r="AJ606" s="75"/>
    </row>
    <row r="607" spans="1:36" ht="12.75">
      <c r="A607" s="75" t="s">
        <v>4927</v>
      </c>
      <c r="B607" s="75" t="s">
        <v>4928</v>
      </c>
      <c r="C607" s="75" t="s">
        <v>4929</v>
      </c>
      <c r="D607" s="76" t="s">
        <v>4930</v>
      </c>
      <c r="E607" s="76">
        <f>VLOOKUP(A607,WileyOnlinePrice,4,FALSE)</f>
        <v>1254</v>
      </c>
      <c r="F607" s="76">
        <f>VLOOKUP(A607,UsebyCode,4,FALSE)</f>
        <v>138</v>
      </c>
      <c r="G607" s="111">
        <f t="shared" si="38"/>
        <v>9.0869565217391308</v>
      </c>
      <c r="I607" s="75" t="s">
        <v>4931</v>
      </c>
      <c r="J607" s="75" t="s">
        <v>4932</v>
      </c>
      <c r="K607" s="75" t="s">
        <v>552</v>
      </c>
      <c r="L607" s="75" t="s">
        <v>4933</v>
      </c>
      <c r="M607" s="75" t="s">
        <v>70</v>
      </c>
      <c r="N607" s="67" t="s">
        <v>71</v>
      </c>
      <c r="O607" s="67" t="s">
        <v>49</v>
      </c>
      <c r="P607" s="75" t="s">
        <v>49</v>
      </c>
      <c r="Q607" s="75" t="s">
        <v>49</v>
      </c>
      <c r="R607" s="75" t="s">
        <v>21</v>
      </c>
      <c r="S607" s="75" t="s">
        <v>22</v>
      </c>
      <c r="U607" s="75" t="s">
        <v>24</v>
      </c>
      <c r="X607" s="75" t="s">
        <v>27</v>
      </c>
      <c r="Y607" s="75" t="s">
        <v>50</v>
      </c>
      <c r="Z607" s="75" t="s">
        <v>365</v>
      </c>
      <c r="AA607" s="75" t="s">
        <v>366</v>
      </c>
      <c r="AB607" s="75" t="s">
        <v>75</v>
      </c>
      <c r="AC607" s="75" t="s">
        <v>1107</v>
      </c>
      <c r="AD607" s="75" t="s">
        <v>55</v>
      </c>
      <c r="AE607" s="75" t="s">
        <v>56</v>
      </c>
      <c r="AF607" s="75" t="s">
        <v>57</v>
      </c>
      <c r="AG607" s="75" t="s">
        <v>75</v>
      </c>
      <c r="AH607" s="75" t="s">
        <v>53</v>
      </c>
      <c r="AI607" s="75" t="s">
        <v>4934</v>
      </c>
      <c r="AJ607" s="75" t="s">
        <v>4935</v>
      </c>
    </row>
    <row r="608" spans="1:36" ht="12.75">
      <c r="A608" s="75" t="s">
        <v>4936</v>
      </c>
      <c r="B608" s="75" t="s">
        <v>4937</v>
      </c>
      <c r="C608" s="75" t="s">
        <v>4938</v>
      </c>
      <c r="D608" s="76" t="s">
        <v>4939</v>
      </c>
      <c r="E608" s="76">
        <f>VLOOKUP(A608,WileyOnlinePrice,4,FALSE)</f>
        <v>501</v>
      </c>
      <c r="F608" s="76">
        <f>VLOOKUP(A608,UsebyCode,4,FALSE)</f>
        <v>391</v>
      </c>
      <c r="G608" s="111">
        <f t="shared" si="38"/>
        <v>1.2813299232736572</v>
      </c>
      <c r="I608" s="75" t="s">
        <v>4940</v>
      </c>
      <c r="J608" s="75" t="s">
        <v>4941</v>
      </c>
      <c r="K608" s="75" t="s">
        <v>46</v>
      </c>
      <c r="L608" s="75" t="s">
        <v>1978</v>
      </c>
      <c r="M608" s="75" t="s">
        <v>48</v>
      </c>
      <c r="P608" s="75" t="s">
        <v>49</v>
      </c>
      <c r="Q608" s="75" t="s">
        <v>49</v>
      </c>
      <c r="R608" s="75" t="s">
        <v>21</v>
      </c>
      <c r="T608" s="75" t="s">
        <v>23</v>
      </c>
      <c r="X608" s="75" t="s">
        <v>27</v>
      </c>
      <c r="Y608" s="75" t="s">
        <v>50</v>
      </c>
      <c r="Z608" s="75" t="s">
        <v>51</v>
      </c>
      <c r="AA608" s="75" t="s">
        <v>840</v>
      </c>
      <c r="AB608" s="75" t="s">
        <v>53</v>
      </c>
      <c r="AC608" s="75" t="s">
        <v>212</v>
      </c>
      <c r="AD608" s="75" t="s">
        <v>55</v>
      </c>
      <c r="AE608" s="75" t="s">
        <v>56</v>
      </c>
      <c r="AF608" s="75" t="s">
        <v>57</v>
      </c>
      <c r="AG608" s="75" t="s">
        <v>58</v>
      </c>
      <c r="AH608" s="75" t="s">
        <v>327</v>
      </c>
      <c r="AI608" s="75" t="s">
        <v>4942</v>
      </c>
      <c r="AJ608" s="75"/>
    </row>
    <row r="609" spans="1:36" ht="12.75">
      <c r="A609" s="75" t="s">
        <v>4943</v>
      </c>
      <c r="B609" s="75" t="s">
        <v>4944</v>
      </c>
      <c r="C609" s="75" t="s">
        <v>4945</v>
      </c>
      <c r="D609" s="76" t="s">
        <v>4946</v>
      </c>
      <c r="E609" s="76" t="e">
        <f>VLOOKUP(A609,WileyPrintPrice,4,FALSE)</f>
        <v>#N/A</v>
      </c>
      <c r="F609" s="76">
        <f>VLOOKUP(A609,UsebyCode,4,FALSE)</f>
        <v>80</v>
      </c>
      <c r="G609" s="111" t="e">
        <f t="shared" si="38"/>
        <v>#N/A</v>
      </c>
      <c r="I609" s="75" t="s">
        <v>4947</v>
      </c>
      <c r="J609" s="75" t="s">
        <v>4948</v>
      </c>
      <c r="K609" s="75" t="s">
        <v>46</v>
      </c>
      <c r="L609" s="75" t="s">
        <v>1978</v>
      </c>
      <c r="M609" s="75" t="s">
        <v>48</v>
      </c>
      <c r="P609" s="75" t="s">
        <v>49</v>
      </c>
      <c r="Q609" s="75" t="s">
        <v>49</v>
      </c>
      <c r="R609" s="75" t="s">
        <v>21</v>
      </c>
      <c r="T609" s="75" t="s">
        <v>23</v>
      </c>
      <c r="X609" s="75" t="s">
        <v>27</v>
      </c>
      <c r="Y609" s="75" t="s">
        <v>50</v>
      </c>
      <c r="Z609" s="75" t="s">
        <v>679</v>
      </c>
      <c r="AA609" s="75" t="s">
        <v>530</v>
      </c>
      <c r="AB609" s="75" t="s">
        <v>75</v>
      </c>
      <c r="AC609" s="75" t="s">
        <v>858</v>
      </c>
      <c r="AD609" s="75" t="s">
        <v>55</v>
      </c>
      <c r="AE609" s="75" t="s">
        <v>56</v>
      </c>
      <c r="AF609" s="75" t="s">
        <v>57</v>
      </c>
      <c r="AG609" s="75" t="s">
        <v>859</v>
      </c>
      <c r="AH609" s="75" t="s">
        <v>53</v>
      </c>
      <c r="AI609" s="75" t="s">
        <v>4949</v>
      </c>
      <c r="AJ609" s="75"/>
    </row>
    <row r="610" spans="1:36" ht="12.75">
      <c r="A610" s="75" t="s">
        <v>4950</v>
      </c>
      <c r="B610" s="75" t="s">
        <v>4951</v>
      </c>
      <c r="C610" s="75" t="s">
        <v>4952</v>
      </c>
      <c r="D610" s="76" t="s">
        <v>4953</v>
      </c>
      <c r="E610" s="76">
        <f>VLOOKUP(A610,WileyOnlinePrice,4,FALSE)</f>
        <v>1300</v>
      </c>
      <c r="F610" s="76">
        <f>VLOOKUP(A610,UsebyCode,4,FALSE)</f>
        <v>167</v>
      </c>
      <c r="G610" s="111">
        <f t="shared" si="38"/>
        <v>7.7844311377245505</v>
      </c>
      <c r="I610" s="75" t="s">
        <v>4954</v>
      </c>
      <c r="J610" s="75" t="s">
        <v>4955</v>
      </c>
      <c r="K610" s="75" t="s">
        <v>294</v>
      </c>
      <c r="L610" s="75" t="s">
        <v>4956</v>
      </c>
      <c r="M610" s="75" t="s">
        <v>70</v>
      </c>
      <c r="N610" s="67" t="s">
        <v>71</v>
      </c>
      <c r="O610" s="67" t="s">
        <v>49</v>
      </c>
      <c r="P610" s="75" t="s">
        <v>49</v>
      </c>
      <c r="Q610" s="75" t="s">
        <v>49</v>
      </c>
      <c r="R610" s="75" t="s">
        <v>21</v>
      </c>
      <c r="T610" s="75" t="s">
        <v>23</v>
      </c>
      <c r="U610" s="75" t="s">
        <v>24</v>
      </c>
      <c r="X610" s="75" t="s">
        <v>27</v>
      </c>
      <c r="Y610" s="75" t="s">
        <v>138</v>
      </c>
      <c r="Z610" s="75" t="s">
        <v>56</v>
      </c>
      <c r="AA610" s="75" t="s">
        <v>308</v>
      </c>
      <c r="AB610" s="75" t="s">
        <v>75</v>
      </c>
      <c r="AI610" s="75" t="s">
        <v>4957</v>
      </c>
      <c r="AJ610" s="75" t="s">
        <v>4958</v>
      </c>
    </row>
    <row r="611" spans="1:36" ht="12.75">
      <c r="A611" s="75" t="s">
        <v>4959</v>
      </c>
      <c r="B611" s="75" t="s">
        <v>4960</v>
      </c>
      <c r="C611" s="75" t="s">
        <v>4961</v>
      </c>
      <c r="D611" s="76" t="s">
        <v>4962</v>
      </c>
      <c r="E611" s="76">
        <f>VLOOKUP(A611,WileyOnlinePrice,4,FALSE)</f>
        <v>1245</v>
      </c>
      <c r="F611" s="76">
        <f>VLOOKUP(A611,UsebyCode,4,FALSE)</f>
        <v>2</v>
      </c>
      <c r="G611" s="111">
        <f t="shared" si="38"/>
        <v>622.5</v>
      </c>
      <c r="I611" s="75" t="s">
        <v>4963</v>
      </c>
      <c r="J611" s="75" t="s">
        <v>4964</v>
      </c>
      <c r="K611" s="75" t="s">
        <v>294</v>
      </c>
      <c r="L611" s="75" t="s">
        <v>1938</v>
      </c>
      <c r="M611" s="75" t="s">
        <v>70</v>
      </c>
      <c r="N611" s="67" t="s">
        <v>71</v>
      </c>
      <c r="P611" s="75" t="s">
        <v>49</v>
      </c>
      <c r="Q611" s="75" t="s">
        <v>49</v>
      </c>
      <c r="R611" s="75" t="s">
        <v>21</v>
      </c>
      <c r="T611" s="75" t="s">
        <v>23</v>
      </c>
      <c r="U611" s="75" t="s">
        <v>24</v>
      </c>
      <c r="X611" s="75" t="s">
        <v>27</v>
      </c>
      <c r="Y611" s="75" t="s">
        <v>57</v>
      </c>
      <c r="Z611" s="75" t="s">
        <v>86</v>
      </c>
      <c r="AA611" s="75" t="s">
        <v>679</v>
      </c>
      <c r="AB611" s="75" t="s">
        <v>75</v>
      </c>
      <c r="AC611" s="75" t="s">
        <v>367</v>
      </c>
      <c r="AD611" s="75" t="s">
        <v>55</v>
      </c>
      <c r="AE611" s="75" t="s">
        <v>56</v>
      </c>
      <c r="AF611" s="75" t="s">
        <v>503</v>
      </c>
      <c r="AG611" s="75" t="s">
        <v>53</v>
      </c>
      <c r="AH611" s="75" t="s">
        <v>53</v>
      </c>
      <c r="AJ611" s="75" t="s">
        <v>2691</v>
      </c>
    </row>
    <row r="612" spans="1:36" ht="12.75">
      <c r="A612" s="75" t="s">
        <v>4965</v>
      </c>
      <c r="B612" s="75" t="s">
        <v>4966</v>
      </c>
      <c r="C612" s="75" t="s">
        <v>4967</v>
      </c>
      <c r="D612" s="76" t="s">
        <v>4968</v>
      </c>
      <c r="E612" s="76">
        <f>VLOOKUP(A612,WileyOnlinePrice,4,FALSE)</f>
        <v>939</v>
      </c>
      <c r="F612" s="76">
        <f>VLOOKUP(A612,UsebyCode,4,FALSE)</f>
        <v>97</v>
      </c>
      <c r="G612" s="111">
        <f t="shared" si="38"/>
        <v>9.68041237113402</v>
      </c>
      <c r="I612" s="75" t="s">
        <v>4969</v>
      </c>
      <c r="J612" s="75" t="s">
        <v>4970</v>
      </c>
      <c r="K612" s="75" t="s">
        <v>294</v>
      </c>
      <c r="L612" s="75" t="s">
        <v>4956</v>
      </c>
      <c r="M612" s="75" t="s">
        <v>48</v>
      </c>
      <c r="P612" s="75" t="s">
        <v>49</v>
      </c>
      <c r="Q612" s="75" t="s">
        <v>49</v>
      </c>
      <c r="R612" s="75" t="s">
        <v>21</v>
      </c>
      <c r="T612" s="75" t="s">
        <v>23</v>
      </c>
      <c r="X612" s="75" t="s">
        <v>27</v>
      </c>
      <c r="Y612" s="75" t="s">
        <v>57</v>
      </c>
      <c r="Z612" s="75" t="s">
        <v>554</v>
      </c>
      <c r="AA612" s="75" t="s">
        <v>126</v>
      </c>
      <c r="AB612" s="75" t="s">
        <v>75</v>
      </c>
      <c r="AC612" s="75" t="s">
        <v>678</v>
      </c>
      <c r="AD612" s="75" t="s">
        <v>55</v>
      </c>
      <c r="AE612" s="75" t="s">
        <v>56</v>
      </c>
      <c r="AF612" s="75" t="s">
        <v>503</v>
      </c>
      <c r="AG612" s="75" t="s">
        <v>111</v>
      </c>
      <c r="AH612" s="75" t="s">
        <v>53</v>
      </c>
      <c r="AI612" s="75" t="s">
        <v>4971</v>
      </c>
      <c r="AJ612" s="75" t="s">
        <v>4676</v>
      </c>
    </row>
    <row r="613" spans="1:36" ht="12.75">
      <c r="A613" s="75" t="s">
        <v>4972</v>
      </c>
      <c r="B613" s="75" t="s">
        <v>4973</v>
      </c>
      <c r="D613" s="76" t="s">
        <v>4974</v>
      </c>
      <c r="E613" s="76">
        <f>VLOOKUP(A613,WileyPrintPrice,4,FALSE)</f>
        <v>1067</v>
      </c>
      <c r="F613" s="76" t="e">
        <f>VLOOKUP(A613,UsebyCode,4,FALSE)</f>
        <v>#N/A</v>
      </c>
      <c r="G613" s="111" t="e">
        <f t="shared" si="38"/>
        <v>#N/A</v>
      </c>
      <c r="I613" s="75" t="s">
        <v>4975</v>
      </c>
      <c r="K613" s="75" t="s">
        <v>426</v>
      </c>
      <c r="L613" s="75" t="s">
        <v>4976</v>
      </c>
      <c r="M613" s="75" t="s">
        <v>106</v>
      </c>
      <c r="P613" s="75" t="s">
        <v>108</v>
      </c>
      <c r="Q613" s="75" t="s">
        <v>108</v>
      </c>
      <c r="V613" s="75" t="s">
        <v>109</v>
      </c>
      <c r="AA613" s="75" t="s">
        <v>1132</v>
      </c>
      <c r="AB613" s="75" t="s">
        <v>53</v>
      </c>
      <c r="AI613" s="75" t="s">
        <v>4977</v>
      </c>
      <c r="AJ613" s="75"/>
    </row>
    <row r="614" spans="1:36" ht="12.75">
      <c r="A614" s="75" t="s">
        <v>4978</v>
      </c>
      <c r="B614" s="75" t="s">
        <v>4979</v>
      </c>
      <c r="C614" s="75" t="s">
        <v>4980</v>
      </c>
      <c r="D614" s="76" t="s">
        <v>4981</v>
      </c>
      <c r="E614" s="76">
        <f>VLOOKUP(A614,WileyPrintPrice,4,FALSE)</f>
        <v>110</v>
      </c>
      <c r="F614" s="76" t="e">
        <f>VLOOKUP(A614,UsebyCode,4,FALSE)</f>
        <v>#N/A</v>
      </c>
      <c r="G614" s="111" t="e">
        <f t="shared" si="38"/>
        <v>#N/A</v>
      </c>
      <c r="I614" s="75" t="s">
        <v>4982</v>
      </c>
      <c r="J614" s="78" t="s">
        <v>4983</v>
      </c>
      <c r="K614" s="75" t="s">
        <v>333</v>
      </c>
      <c r="L614" s="75" t="s">
        <v>4984</v>
      </c>
      <c r="M614" s="75" t="s">
        <v>106</v>
      </c>
      <c r="P614" s="75" t="s">
        <v>108</v>
      </c>
      <c r="Q614" s="75" t="s">
        <v>49</v>
      </c>
      <c r="V614" s="75" t="s">
        <v>109</v>
      </c>
      <c r="AA614" s="75" t="s">
        <v>488</v>
      </c>
      <c r="AB614" s="75" t="s">
        <v>75</v>
      </c>
      <c r="AI614" s="75" t="s">
        <v>4985</v>
      </c>
      <c r="AJ614" s="75"/>
    </row>
    <row r="615" spans="1:36" ht="12.75">
      <c r="A615" s="75" t="s">
        <v>4986</v>
      </c>
      <c r="B615" s="75" t="s">
        <v>4987</v>
      </c>
      <c r="C615" s="75" t="s">
        <v>4988</v>
      </c>
      <c r="D615" s="76" t="s">
        <v>4989</v>
      </c>
      <c r="E615" s="76">
        <f t="shared" ref="E615:E646" si="40">VLOOKUP(A615,WileyOnlinePrice,4,FALSE)</f>
        <v>1702</v>
      </c>
      <c r="F615" s="76">
        <f>VLOOKUP(A615,UsebyCode,4,FALSE)</f>
        <v>22</v>
      </c>
      <c r="G615" s="111">
        <f t="shared" si="38"/>
        <v>77.36363636363636</v>
      </c>
      <c r="I615" s="75" t="s">
        <v>4990</v>
      </c>
      <c r="J615" s="75" t="s">
        <v>4991</v>
      </c>
      <c r="K615" s="75" t="s">
        <v>2798</v>
      </c>
      <c r="L615" s="75" t="s">
        <v>4992</v>
      </c>
      <c r="M615" s="75" t="s">
        <v>48</v>
      </c>
      <c r="P615" s="75" t="s">
        <v>49</v>
      </c>
      <c r="Q615" s="75" t="s">
        <v>49</v>
      </c>
      <c r="R615" s="75" t="s">
        <v>21</v>
      </c>
      <c r="S615" s="75" t="s">
        <v>22</v>
      </c>
      <c r="X615" s="75" t="s">
        <v>27</v>
      </c>
      <c r="Y615" s="75" t="s">
        <v>50</v>
      </c>
      <c r="Z615" s="75" t="s">
        <v>365</v>
      </c>
      <c r="AA615" s="75" t="s">
        <v>366</v>
      </c>
      <c r="AB615" s="75" t="s">
        <v>75</v>
      </c>
      <c r="AC615" s="75" t="s">
        <v>1107</v>
      </c>
      <c r="AD615" s="75" t="s">
        <v>55</v>
      </c>
      <c r="AE615" s="75" t="s">
        <v>56</v>
      </c>
      <c r="AF615" s="75" t="s">
        <v>57</v>
      </c>
      <c r="AG615" s="75" t="s">
        <v>75</v>
      </c>
      <c r="AH615" s="75" t="s">
        <v>53</v>
      </c>
      <c r="AJ615" s="75" t="s">
        <v>4993</v>
      </c>
    </row>
    <row r="616" spans="1:36" ht="12.75">
      <c r="A616" s="75" t="s">
        <v>4994</v>
      </c>
      <c r="B616" s="75" t="s">
        <v>4995</v>
      </c>
      <c r="C616" s="75" t="s">
        <v>4996</v>
      </c>
      <c r="D616" s="76" t="s">
        <v>4997</v>
      </c>
      <c r="E616" s="76">
        <f t="shared" si="40"/>
        <v>1752</v>
      </c>
      <c r="F616" s="76">
        <f>VLOOKUP(A616,UsebyCode,4,FALSE)</f>
        <v>92</v>
      </c>
      <c r="G616" s="111">
        <f t="shared" si="38"/>
        <v>19.043478260869566</v>
      </c>
      <c r="I616" s="75" t="s">
        <v>4998</v>
      </c>
      <c r="J616" s="75" t="s">
        <v>4999</v>
      </c>
      <c r="K616" s="75" t="s">
        <v>280</v>
      </c>
      <c r="L616" s="75" t="s">
        <v>522</v>
      </c>
      <c r="M616" s="75" t="s">
        <v>48</v>
      </c>
      <c r="P616" s="75" t="s">
        <v>49</v>
      </c>
      <c r="Q616" s="75" t="s">
        <v>49</v>
      </c>
      <c r="R616" s="75" t="s">
        <v>21</v>
      </c>
      <c r="S616" s="75" t="s">
        <v>22</v>
      </c>
      <c r="X616" s="75" t="s">
        <v>27</v>
      </c>
      <c r="Y616" s="75" t="s">
        <v>804</v>
      </c>
      <c r="Z616" s="75" t="s">
        <v>56</v>
      </c>
      <c r="AA616" s="75" t="s">
        <v>170</v>
      </c>
      <c r="AB616" s="75" t="s">
        <v>75</v>
      </c>
      <c r="AI616" s="75" t="s">
        <v>523</v>
      </c>
      <c r="AJ616" s="75" t="s">
        <v>1760</v>
      </c>
    </row>
    <row r="617" spans="1:36" ht="12.75">
      <c r="A617" s="75" t="s">
        <v>5000</v>
      </c>
      <c r="B617" s="75" t="s">
        <v>5001</v>
      </c>
      <c r="C617" s="75" t="s">
        <v>5002</v>
      </c>
      <c r="D617" s="76" t="s">
        <v>5003</v>
      </c>
      <c r="E617" s="76">
        <f t="shared" si="40"/>
        <v>2830</v>
      </c>
      <c r="F617" s="76">
        <f>VLOOKUP(A617,UsebyCode,4,FALSE)</f>
        <v>527</v>
      </c>
      <c r="G617" s="111">
        <f t="shared" si="38"/>
        <v>5.3700189753320684</v>
      </c>
      <c r="I617" s="75" t="s">
        <v>5004</v>
      </c>
      <c r="J617" s="75" t="s">
        <v>5005</v>
      </c>
      <c r="K617" s="75" t="s">
        <v>280</v>
      </c>
      <c r="L617" s="75" t="s">
        <v>522</v>
      </c>
      <c r="M617" s="75" t="s">
        <v>48</v>
      </c>
      <c r="P617" s="75" t="s">
        <v>49</v>
      </c>
      <c r="Q617" s="75" t="s">
        <v>49</v>
      </c>
      <c r="R617" s="75" t="s">
        <v>21</v>
      </c>
      <c r="S617" s="75" t="s">
        <v>22</v>
      </c>
      <c r="U617" s="75" t="s">
        <v>24</v>
      </c>
      <c r="X617" s="75" t="s">
        <v>27</v>
      </c>
      <c r="Y617" s="75" t="s">
        <v>50</v>
      </c>
      <c r="Z617" s="75" t="s">
        <v>75</v>
      </c>
      <c r="AA617" s="75" t="s">
        <v>679</v>
      </c>
      <c r="AB617" s="75" t="s">
        <v>75</v>
      </c>
      <c r="AC617" s="75" t="s">
        <v>367</v>
      </c>
      <c r="AD617" s="75" t="s">
        <v>55</v>
      </c>
      <c r="AE617" s="75" t="s">
        <v>56</v>
      </c>
      <c r="AF617" s="75" t="s">
        <v>57</v>
      </c>
      <c r="AG617" s="75" t="s">
        <v>86</v>
      </c>
      <c r="AH617" s="75" t="s">
        <v>53</v>
      </c>
      <c r="AI617" s="75" t="s">
        <v>523</v>
      </c>
      <c r="AJ617" s="75"/>
    </row>
    <row r="618" spans="1:36" ht="12.75">
      <c r="A618" s="75" t="s">
        <v>5006</v>
      </c>
      <c r="B618" s="75" t="s">
        <v>5007</v>
      </c>
      <c r="C618" s="75" t="s">
        <v>5008</v>
      </c>
      <c r="D618" s="76" t="s">
        <v>5009</v>
      </c>
      <c r="E618" s="76">
        <f t="shared" si="40"/>
        <v>897</v>
      </c>
      <c r="F618" s="76">
        <f>VLOOKUP(A618,UsebyCode,4,FALSE)</f>
        <v>438</v>
      </c>
      <c r="G618" s="111">
        <f t="shared" si="38"/>
        <v>2.047945205479452</v>
      </c>
      <c r="I618" s="75" t="s">
        <v>5010</v>
      </c>
      <c r="J618" s="75" t="s">
        <v>5011</v>
      </c>
      <c r="K618" s="75" t="s">
        <v>280</v>
      </c>
      <c r="L618" s="75" t="s">
        <v>522</v>
      </c>
      <c r="M618" s="75" t="s">
        <v>70</v>
      </c>
      <c r="N618" s="67" t="s">
        <v>71</v>
      </c>
      <c r="O618" s="67" t="s">
        <v>49</v>
      </c>
      <c r="P618" s="75" t="s">
        <v>49</v>
      </c>
      <c r="Q618" s="75" t="s">
        <v>49</v>
      </c>
      <c r="R618" s="75" t="s">
        <v>21</v>
      </c>
      <c r="S618" s="75" t="s">
        <v>22</v>
      </c>
      <c r="X618" s="75" t="s">
        <v>27</v>
      </c>
      <c r="Y618" s="75" t="s">
        <v>50</v>
      </c>
      <c r="Z618" s="75" t="s">
        <v>53</v>
      </c>
      <c r="AA618" s="75" t="s">
        <v>72</v>
      </c>
      <c r="AB618" s="75" t="s">
        <v>75</v>
      </c>
      <c r="AC618" s="75" t="s">
        <v>74</v>
      </c>
      <c r="AD618" s="75" t="s">
        <v>55</v>
      </c>
      <c r="AE618" s="75" t="s">
        <v>56</v>
      </c>
      <c r="AF618" s="75" t="s">
        <v>57</v>
      </c>
      <c r="AG618" s="75" t="s">
        <v>327</v>
      </c>
      <c r="AH618" s="75" t="s">
        <v>53</v>
      </c>
      <c r="AI618" s="75" t="s">
        <v>5012</v>
      </c>
      <c r="AJ618" s="75" t="s">
        <v>5013</v>
      </c>
    </row>
    <row r="619" spans="1:36" ht="12.75">
      <c r="A619" s="75" t="s">
        <v>5014</v>
      </c>
      <c r="B619" s="75" t="s">
        <v>5015</v>
      </c>
      <c r="C619" s="75" t="s">
        <v>5016</v>
      </c>
      <c r="D619" s="76" t="s">
        <v>5017</v>
      </c>
      <c r="E619" s="76">
        <f t="shared" si="40"/>
        <v>374</v>
      </c>
      <c r="F619" s="76">
        <f>VLOOKUP(A619,UsebyCode,4,FALSE)</f>
        <v>9</v>
      </c>
      <c r="G619" s="111">
        <f t="shared" si="38"/>
        <v>41.555555555555557</v>
      </c>
      <c r="I619" s="75" t="s">
        <v>5018</v>
      </c>
      <c r="J619" s="75" t="s">
        <v>5019</v>
      </c>
      <c r="K619" s="75" t="s">
        <v>333</v>
      </c>
      <c r="L619" s="75" t="s">
        <v>4925</v>
      </c>
      <c r="M619" s="75" t="s">
        <v>48</v>
      </c>
      <c r="P619" s="75" t="s">
        <v>108</v>
      </c>
      <c r="Q619" s="75" t="s">
        <v>49</v>
      </c>
      <c r="V619" s="75" t="s">
        <v>109</v>
      </c>
      <c r="Y619" s="75" t="s">
        <v>50</v>
      </c>
      <c r="Z619" s="75" t="s">
        <v>50</v>
      </c>
      <c r="AA619" s="75" t="s">
        <v>500</v>
      </c>
      <c r="AB619" s="75" t="s">
        <v>53</v>
      </c>
      <c r="AC619" s="75" t="s">
        <v>74</v>
      </c>
      <c r="AF619" s="75" t="s">
        <v>57</v>
      </c>
      <c r="AI619" s="75" t="s">
        <v>4926</v>
      </c>
      <c r="AJ619" s="75"/>
    </row>
    <row r="620" spans="1:36" ht="25.5">
      <c r="A620" s="75" t="s">
        <v>5020</v>
      </c>
      <c r="B620" s="75" t="s">
        <v>5021</v>
      </c>
      <c r="C620" s="75" t="s">
        <v>5022</v>
      </c>
      <c r="D620" s="76" t="s">
        <v>5023</v>
      </c>
      <c r="E620" s="76">
        <f t="shared" si="40"/>
        <v>942</v>
      </c>
      <c r="F620" s="76">
        <f>VLOOKUP(A620,UsebyCode,4,FALSE)</f>
        <v>85</v>
      </c>
      <c r="G620" s="111">
        <f t="shared" si="38"/>
        <v>11.08235294117647</v>
      </c>
      <c r="I620" s="75" t="s">
        <v>5024</v>
      </c>
      <c r="J620" s="75" t="s">
        <v>5025</v>
      </c>
      <c r="K620" s="75" t="s">
        <v>148</v>
      </c>
      <c r="L620" s="75" t="s">
        <v>3716</v>
      </c>
      <c r="M620" s="75" t="s">
        <v>70</v>
      </c>
      <c r="N620" s="67" t="s">
        <v>71</v>
      </c>
      <c r="O620" s="67" t="s">
        <v>49</v>
      </c>
      <c r="P620" s="75" t="s">
        <v>49</v>
      </c>
      <c r="Q620" s="75" t="s">
        <v>49</v>
      </c>
      <c r="R620" s="75" t="s">
        <v>21</v>
      </c>
      <c r="S620" s="75" t="s">
        <v>22</v>
      </c>
      <c r="X620" s="75" t="s">
        <v>27</v>
      </c>
      <c r="Y620" s="75" t="s">
        <v>188</v>
      </c>
      <c r="Z620" s="75" t="s">
        <v>56</v>
      </c>
      <c r="AA620" s="75" t="s">
        <v>384</v>
      </c>
      <c r="AB620" s="75" t="s">
        <v>75</v>
      </c>
      <c r="AI620" s="75" t="s">
        <v>3717</v>
      </c>
      <c r="AJ620" s="75" t="s">
        <v>5026</v>
      </c>
    </row>
    <row r="621" spans="1:36" ht="12.75">
      <c r="A621" s="75" t="s">
        <v>5027</v>
      </c>
      <c r="B621" s="75" t="s">
        <v>5028</v>
      </c>
      <c r="C621" s="75" t="s">
        <v>5029</v>
      </c>
      <c r="D621" s="76" t="s">
        <v>5030</v>
      </c>
      <c r="E621" s="76">
        <f t="shared" si="40"/>
        <v>1160</v>
      </c>
      <c r="F621" s="76">
        <f>VLOOKUP(A621,UsebyCode,4,FALSE)</f>
        <v>110</v>
      </c>
      <c r="G621" s="111">
        <f t="shared" si="38"/>
        <v>10.545454545454545</v>
      </c>
      <c r="I621" s="75" t="s">
        <v>5031</v>
      </c>
      <c r="J621" s="75" t="s">
        <v>5032</v>
      </c>
      <c r="K621" s="75" t="s">
        <v>280</v>
      </c>
      <c r="L621" s="75" t="s">
        <v>281</v>
      </c>
      <c r="M621" s="75" t="s">
        <v>70</v>
      </c>
      <c r="N621" s="67" t="s">
        <v>71</v>
      </c>
      <c r="P621" s="75" t="s">
        <v>49</v>
      </c>
      <c r="Q621" s="75" t="s">
        <v>49</v>
      </c>
      <c r="R621" s="75" t="s">
        <v>21</v>
      </c>
      <c r="S621" s="75" t="s">
        <v>22</v>
      </c>
      <c r="X621" s="75" t="s">
        <v>27</v>
      </c>
      <c r="Y621" s="75" t="s">
        <v>1256</v>
      </c>
      <c r="Z621" s="75" t="s">
        <v>56</v>
      </c>
      <c r="AA621" s="75" t="s">
        <v>715</v>
      </c>
      <c r="AB621" s="75" t="s">
        <v>75</v>
      </c>
      <c r="AI621" s="75" t="s">
        <v>5033</v>
      </c>
      <c r="AJ621" s="75" t="s">
        <v>5034</v>
      </c>
    </row>
    <row r="622" spans="1:36" ht="25.5">
      <c r="A622" s="75" t="s">
        <v>5035</v>
      </c>
      <c r="B622" s="75" t="s">
        <v>5036</v>
      </c>
      <c r="C622" s="75" t="s">
        <v>5037</v>
      </c>
      <c r="D622" s="76" t="s">
        <v>5038</v>
      </c>
      <c r="E622" s="76">
        <f t="shared" si="40"/>
        <v>1409</v>
      </c>
      <c r="F622" s="76">
        <f>VLOOKUP(A622,UsebyCode,4,FALSE)</f>
        <v>25</v>
      </c>
      <c r="G622" s="111">
        <f t="shared" si="38"/>
        <v>56.36</v>
      </c>
      <c r="I622" s="75" t="s">
        <v>5039</v>
      </c>
      <c r="J622" s="75" t="s">
        <v>5040</v>
      </c>
      <c r="K622" s="75" t="s">
        <v>46</v>
      </c>
      <c r="L622" s="75" t="s">
        <v>5041</v>
      </c>
      <c r="M622" s="75" t="s">
        <v>70</v>
      </c>
      <c r="N622" s="67" t="s">
        <v>71</v>
      </c>
      <c r="O622" s="67" t="s">
        <v>49</v>
      </c>
      <c r="P622" s="75" t="s">
        <v>49</v>
      </c>
      <c r="Q622" s="75" t="s">
        <v>49</v>
      </c>
      <c r="R622" s="75" t="s">
        <v>21</v>
      </c>
      <c r="T622" s="75" t="s">
        <v>23</v>
      </c>
      <c r="X622" s="75" t="s">
        <v>27</v>
      </c>
      <c r="Y622" s="75" t="s">
        <v>57</v>
      </c>
      <c r="Z622" s="75" t="s">
        <v>86</v>
      </c>
      <c r="AA622" s="75" t="s">
        <v>72</v>
      </c>
      <c r="AB622" s="75" t="s">
        <v>53</v>
      </c>
      <c r="AC622" s="75" t="s">
        <v>367</v>
      </c>
      <c r="AE622" s="75" t="s">
        <v>56</v>
      </c>
      <c r="AF622" s="75" t="s">
        <v>57</v>
      </c>
      <c r="AG622" s="75" t="s">
        <v>86</v>
      </c>
      <c r="AH622" s="75" t="s">
        <v>53</v>
      </c>
      <c r="AJ622" s="75"/>
    </row>
    <row r="623" spans="1:36" ht="12.75">
      <c r="A623" s="75" t="s">
        <v>5042</v>
      </c>
      <c r="B623" s="75" t="s">
        <v>5043</v>
      </c>
      <c r="C623" s="75" t="s">
        <v>5044</v>
      </c>
      <c r="D623" s="76" t="s">
        <v>5045</v>
      </c>
      <c r="E623" s="76">
        <f t="shared" si="40"/>
        <v>1840</v>
      </c>
      <c r="F623" s="76">
        <f>VLOOKUP(A623,UsebyCode,4,FALSE)</f>
        <v>10</v>
      </c>
      <c r="G623" s="111">
        <f t="shared" si="38"/>
        <v>184</v>
      </c>
      <c r="I623" s="75" t="s">
        <v>5046</v>
      </c>
      <c r="J623" s="75" t="s">
        <v>5047</v>
      </c>
      <c r="K623" s="75" t="s">
        <v>68</v>
      </c>
      <c r="L623" s="75" t="s">
        <v>3825</v>
      </c>
      <c r="M623" s="75" t="s">
        <v>48</v>
      </c>
      <c r="P623" s="75" t="s">
        <v>49</v>
      </c>
      <c r="Q623" s="75" t="s">
        <v>49</v>
      </c>
      <c r="R623" s="75" t="s">
        <v>21</v>
      </c>
      <c r="S623" s="75" t="s">
        <v>22</v>
      </c>
      <c r="U623" s="75" t="s">
        <v>24</v>
      </c>
      <c r="X623" s="75" t="s">
        <v>27</v>
      </c>
      <c r="Y623" s="75" t="s">
        <v>50</v>
      </c>
      <c r="Z623" s="75" t="s">
        <v>859</v>
      </c>
      <c r="AA623" s="75" t="s">
        <v>1505</v>
      </c>
      <c r="AB623" s="75" t="s">
        <v>111</v>
      </c>
      <c r="AC623" s="75" t="s">
        <v>1717</v>
      </c>
      <c r="AD623" s="75" t="s">
        <v>55</v>
      </c>
      <c r="AE623" s="75" t="s">
        <v>56</v>
      </c>
      <c r="AF623" s="75" t="s">
        <v>57</v>
      </c>
      <c r="AG623" s="75" t="s">
        <v>72</v>
      </c>
      <c r="AH623" s="75" t="s">
        <v>75</v>
      </c>
      <c r="AI623" s="75" t="s">
        <v>5048</v>
      </c>
      <c r="AJ623" s="75" t="s">
        <v>4187</v>
      </c>
    </row>
    <row r="624" spans="1:36" ht="12.75">
      <c r="A624" s="75" t="s">
        <v>5049</v>
      </c>
      <c r="B624" s="75" t="s">
        <v>5050</v>
      </c>
      <c r="C624" s="75" t="s">
        <v>5051</v>
      </c>
      <c r="D624" s="76" t="s">
        <v>5052</v>
      </c>
      <c r="E624" s="76">
        <f t="shared" si="40"/>
        <v>542</v>
      </c>
      <c r="F624" s="76">
        <f>VLOOKUP(A624,UsebyCode,4,FALSE)</f>
        <v>23</v>
      </c>
      <c r="G624" s="111">
        <f t="shared" si="38"/>
        <v>23.565217391304348</v>
      </c>
      <c r="I624" s="75" t="s">
        <v>5053</v>
      </c>
      <c r="J624" s="75" t="s">
        <v>5054</v>
      </c>
      <c r="K624" s="75" t="s">
        <v>552</v>
      </c>
      <c r="L624" s="75" t="s">
        <v>1449</v>
      </c>
      <c r="M624" s="75" t="s">
        <v>48</v>
      </c>
      <c r="P624" s="75" t="s">
        <v>49</v>
      </c>
      <c r="Q624" s="75" t="s">
        <v>49</v>
      </c>
      <c r="R624" s="75" t="s">
        <v>21</v>
      </c>
      <c r="S624" s="75" t="s">
        <v>22</v>
      </c>
      <c r="U624" s="67" t="s">
        <v>24</v>
      </c>
      <c r="X624" s="75" t="s">
        <v>27</v>
      </c>
      <c r="Y624" s="75" t="s">
        <v>50</v>
      </c>
      <c r="Z624" s="75" t="s">
        <v>727</v>
      </c>
      <c r="AA624" s="75" t="s">
        <v>2151</v>
      </c>
      <c r="AB624" s="75" t="s">
        <v>75</v>
      </c>
      <c r="AI624" s="75" t="s">
        <v>5055</v>
      </c>
      <c r="AJ624" s="75"/>
    </row>
    <row r="625" spans="1:36" ht="12.75">
      <c r="A625" s="75" t="s">
        <v>5056</v>
      </c>
      <c r="B625" s="75" t="s">
        <v>5057</v>
      </c>
      <c r="C625" s="75" t="s">
        <v>5058</v>
      </c>
      <c r="D625" s="76" t="s">
        <v>5059</v>
      </c>
      <c r="E625" s="76">
        <f t="shared" si="40"/>
        <v>711</v>
      </c>
      <c r="F625" s="76">
        <f>VLOOKUP(A625,UsebyCode,4,FALSE)</f>
        <v>204</v>
      </c>
      <c r="G625" s="111">
        <f t="shared" si="38"/>
        <v>3.4852941176470589</v>
      </c>
      <c r="I625" s="75" t="s">
        <v>5060</v>
      </c>
      <c r="J625" s="75" t="s">
        <v>5061</v>
      </c>
      <c r="K625" s="75" t="s">
        <v>46</v>
      </c>
      <c r="L625" s="75" t="s">
        <v>5062</v>
      </c>
      <c r="M625" s="75" t="s">
        <v>48</v>
      </c>
      <c r="P625" s="75" t="s">
        <v>49</v>
      </c>
      <c r="Q625" s="75" t="s">
        <v>49</v>
      </c>
      <c r="R625" s="75" t="s">
        <v>21</v>
      </c>
      <c r="T625" s="75" t="s">
        <v>23</v>
      </c>
      <c r="X625" s="75" t="s">
        <v>27</v>
      </c>
      <c r="Y625" s="75" t="s">
        <v>317</v>
      </c>
      <c r="Z625" s="75" t="s">
        <v>126</v>
      </c>
      <c r="AA625" s="75" t="s">
        <v>689</v>
      </c>
      <c r="AB625" s="75" t="s">
        <v>53</v>
      </c>
      <c r="AI625" s="75" t="s">
        <v>5063</v>
      </c>
      <c r="AJ625" s="75" t="s">
        <v>5064</v>
      </c>
    </row>
    <row r="626" spans="1:36" ht="12.75">
      <c r="A626" s="75" t="s">
        <v>5065</v>
      </c>
      <c r="B626" s="75" t="s">
        <v>5066</v>
      </c>
      <c r="C626" s="75" t="s">
        <v>5067</v>
      </c>
      <c r="D626" s="76" t="s">
        <v>5068</v>
      </c>
      <c r="E626" s="76">
        <f t="shared" si="40"/>
        <v>2733</v>
      </c>
      <c r="F626" s="76">
        <f>VLOOKUP(A626,UsebyCode,4,FALSE)</f>
        <v>44</v>
      </c>
      <c r="G626" s="111">
        <f t="shared" si="38"/>
        <v>62.113636363636367</v>
      </c>
      <c r="I626" s="75" t="s">
        <v>5069</v>
      </c>
      <c r="J626" s="75" t="s">
        <v>5070</v>
      </c>
      <c r="K626" s="75" t="s">
        <v>552</v>
      </c>
      <c r="L626" s="75" t="s">
        <v>1476</v>
      </c>
      <c r="M626" s="75" t="s">
        <v>48</v>
      </c>
      <c r="P626" s="75" t="s">
        <v>49</v>
      </c>
      <c r="Q626" s="75" t="s">
        <v>49</v>
      </c>
      <c r="R626" s="75" t="s">
        <v>21</v>
      </c>
      <c r="S626" s="75" t="s">
        <v>22</v>
      </c>
      <c r="U626" s="67" t="s">
        <v>24</v>
      </c>
      <c r="X626" s="75" t="s">
        <v>27</v>
      </c>
      <c r="Y626" s="75" t="s">
        <v>50</v>
      </c>
      <c r="Z626" s="75" t="s">
        <v>974</v>
      </c>
      <c r="AA626" s="75" t="s">
        <v>154</v>
      </c>
      <c r="AB626" s="75" t="s">
        <v>170</v>
      </c>
      <c r="AC626" s="75" t="s">
        <v>2331</v>
      </c>
      <c r="AD626" s="75" t="s">
        <v>55</v>
      </c>
      <c r="AE626" s="75" t="s">
        <v>56</v>
      </c>
      <c r="AF626" s="75" t="s">
        <v>57</v>
      </c>
      <c r="AG626" s="75" t="s">
        <v>366</v>
      </c>
      <c r="AH626" s="75" t="s">
        <v>75</v>
      </c>
      <c r="AI626" s="75" t="s">
        <v>5071</v>
      </c>
      <c r="AJ626" s="75" t="s">
        <v>5072</v>
      </c>
    </row>
    <row r="627" spans="1:36" ht="12.75">
      <c r="A627" s="75" t="s">
        <v>5073</v>
      </c>
      <c r="B627" s="75" t="s">
        <v>5074</v>
      </c>
      <c r="C627" s="75" t="s">
        <v>5075</v>
      </c>
      <c r="D627" s="76" t="s">
        <v>5076</v>
      </c>
      <c r="E627" s="76">
        <f t="shared" si="40"/>
        <v>1547</v>
      </c>
      <c r="F627" s="76">
        <f>VLOOKUP(A627,UsebyCode,4,FALSE)</f>
        <v>13</v>
      </c>
      <c r="G627" s="111">
        <f t="shared" si="38"/>
        <v>119</v>
      </c>
      <c r="I627" s="75" t="s">
        <v>5077</v>
      </c>
      <c r="J627" s="75" t="s">
        <v>5078</v>
      </c>
      <c r="K627" s="75" t="s">
        <v>46</v>
      </c>
      <c r="L627" s="75" t="s">
        <v>5079</v>
      </c>
      <c r="M627" s="75" t="s">
        <v>48</v>
      </c>
      <c r="P627" s="75" t="s">
        <v>49</v>
      </c>
      <c r="Q627" s="75" t="s">
        <v>49</v>
      </c>
      <c r="R627" s="75" t="s">
        <v>21</v>
      </c>
      <c r="T627" s="75" t="s">
        <v>23</v>
      </c>
      <c r="X627" s="75" t="s">
        <v>27</v>
      </c>
      <c r="Y627" s="75" t="s">
        <v>381</v>
      </c>
      <c r="Z627" s="75" t="s">
        <v>56</v>
      </c>
      <c r="AA627" s="75" t="s">
        <v>500</v>
      </c>
      <c r="AB627" s="75" t="s">
        <v>327</v>
      </c>
      <c r="AJ627" s="75" t="s">
        <v>5080</v>
      </c>
    </row>
    <row r="628" spans="1:36" ht="25.5">
      <c r="A628" s="75" t="s">
        <v>5081</v>
      </c>
      <c r="B628" s="75" t="s">
        <v>5082</v>
      </c>
      <c r="C628" s="75" t="s">
        <v>5083</v>
      </c>
      <c r="D628" s="76" t="s">
        <v>5084</v>
      </c>
      <c r="E628" s="76">
        <f t="shared" si="40"/>
        <v>965</v>
      </c>
      <c r="F628" s="76">
        <f>VLOOKUP(A628,UsebyCode,4,FALSE)</f>
        <v>291</v>
      </c>
      <c r="G628" s="111">
        <f t="shared" si="38"/>
        <v>3.3161512027491411</v>
      </c>
      <c r="H628" s="75" t="s">
        <v>322</v>
      </c>
      <c r="I628" s="75" t="s">
        <v>5085</v>
      </c>
      <c r="J628" s="75" t="s">
        <v>5086</v>
      </c>
      <c r="K628" s="75" t="s">
        <v>68</v>
      </c>
      <c r="L628" s="75" t="s">
        <v>584</v>
      </c>
      <c r="M628" s="75" t="s">
        <v>48</v>
      </c>
      <c r="P628" s="75" t="s">
        <v>49</v>
      </c>
      <c r="Q628" s="75" t="s">
        <v>49</v>
      </c>
      <c r="R628" s="67" t="s">
        <v>21</v>
      </c>
      <c r="S628" s="67" t="s">
        <v>22</v>
      </c>
      <c r="U628" s="67" t="s">
        <v>24</v>
      </c>
      <c r="V628" s="75"/>
      <c r="X628" s="67" t="s">
        <v>27</v>
      </c>
      <c r="Y628" s="75" t="s">
        <v>351</v>
      </c>
      <c r="Z628" s="75" t="s">
        <v>56</v>
      </c>
      <c r="AA628" s="75" t="s">
        <v>200</v>
      </c>
      <c r="AB628" s="75" t="s">
        <v>170</v>
      </c>
      <c r="AI628" s="75" t="s">
        <v>5087</v>
      </c>
      <c r="AJ628" s="75" t="s">
        <v>5088</v>
      </c>
    </row>
    <row r="629" spans="1:36" ht="12.75">
      <c r="A629" s="75" t="s">
        <v>5089</v>
      </c>
      <c r="B629" s="75" t="s">
        <v>5090</v>
      </c>
      <c r="C629" s="75" t="s">
        <v>5091</v>
      </c>
      <c r="D629" s="76" t="s">
        <v>5092</v>
      </c>
      <c r="E629" s="76">
        <f t="shared" si="40"/>
        <v>1722</v>
      </c>
      <c r="F629" s="76">
        <f>VLOOKUP(A629,UsebyCode,4,FALSE)</f>
        <v>6</v>
      </c>
      <c r="G629" s="111">
        <f t="shared" si="38"/>
        <v>287</v>
      </c>
      <c r="I629" s="75" t="s">
        <v>5093</v>
      </c>
      <c r="J629" s="75" t="s">
        <v>5094</v>
      </c>
      <c r="K629" s="75" t="s">
        <v>46</v>
      </c>
      <c r="L629" s="75" t="s">
        <v>1230</v>
      </c>
      <c r="M629" s="75" t="s">
        <v>48</v>
      </c>
      <c r="P629" s="75" t="s">
        <v>49</v>
      </c>
      <c r="Q629" s="75" t="s">
        <v>49</v>
      </c>
      <c r="R629" s="75" t="s">
        <v>21</v>
      </c>
      <c r="T629" s="75" t="s">
        <v>23</v>
      </c>
      <c r="X629" s="75" t="s">
        <v>27</v>
      </c>
      <c r="Y629" s="75" t="s">
        <v>317</v>
      </c>
      <c r="Z629" s="75" t="s">
        <v>127</v>
      </c>
      <c r="AA629" s="75" t="s">
        <v>679</v>
      </c>
      <c r="AB629" s="75" t="s">
        <v>327</v>
      </c>
      <c r="AC629" s="75" t="s">
        <v>975</v>
      </c>
      <c r="AD629" s="75" t="s">
        <v>55</v>
      </c>
      <c r="AE629" s="75" t="s">
        <v>56</v>
      </c>
      <c r="AF629" s="75" t="s">
        <v>381</v>
      </c>
      <c r="AG629" s="75" t="s">
        <v>365</v>
      </c>
      <c r="AH629" s="75" t="s">
        <v>327</v>
      </c>
      <c r="AI629" s="75" t="s">
        <v>5095</v>
      </c>
      <c r="AJ629" s="75" t="s">
        <v>5096</v>
      </c>
    </row>
    <row r="630" spans="1:36" ht="25.5">
      <c r="A630" s="75" t="s">
        <v>5097</v>
      </c>
      <c r="B630" s="75" t="s">
        <v>5098</v>
      </c>
      <c r="C630" s="75" t="s">
        <v>5099</v>
      </c>
      <c r="D630" s="76" t="s">
        <v>5100</v>
      </c>
      <c r="E630" s="76">
        <f t="shared" si="40"/>
        <v>9954</v>
      </c>
      <c r="F630" s="76">
        <f>VLOOKUP(A630,UsebyCode,4,FALSE)</f>
        <v>27</v>
      </c>
      <c r="G630" s="111">
        <f t="shared" si="38"/>
        <v>368.66666666666669</v>
      </c>
      <c r="I630" s="75" t="s">
        <v>5101</v>
      </c>
      <c r="J630" s="75" t="s">
        <v>5102</v>
      </c>
      <c r="K630" s="75" t="s">
        <v>333</v>
      </c>
      <c r="L630" s="75" t="s">
        <v>5103</v>
      </c>
      <c r="M630" s="75" t="s">
        <v>48</v>
      </c>
      <c r="P630" s="75" t="s">
        <v>49</v>
      </c>
      <c r="Q630" s="75" t="s">
        <v>49</v>
      </c>
      <c r="R630" s="75" t="s">
        <v>21</v>
      </c>
      <c r="S630" s="75" t="s">
        <v>22</v>
      </c>
      <c r="X630" s="75" t="s">
        <v>27</v>
      </c>
      <c r="Y630" s="75" t="s">
        <v>57</v>
      </c>
      <c r="Z630" s="75" t="s">
        <v>564</v>
      </c>
      <c r="AA630" s="75" t="s">
        <v>543</v>
      </c>
      <c r="AB630" s="75" t="s">
        <v>99</v>
      </c>
      <c r="AC630" s="75" t="s">
        <v>563</v>
      </c>
      <c r="AD630" s="75" t="s">
        <v>55</v>
      </c>
      <c r="AE630" s="75" t="s">
        <v>56</v>
      </c>
      <c r="AF630" s="75" t="s">
        <v>503</v>
      </c>
      <c r="AG630" s="75" t="s">
        <v>758</v>
      </c>
      <c r="AH630" s="75" t="s">
        <v>170</v>
      </c>
      <c r="AJ630" s="75" t="s">
        <v>5104</v>
      </c>
    </row>
    <row r="631" spans="1:36" ht="25.5">
      <c r="A631" s="75" t="s">
        <v>5105</v>
      </c>
      <c r="B631" s="75" t="s">
        <v>5106</v>
      </c>
      <c r="C631" s="75" t="s">
        <v>5107</v>
      </c>
      <c r="D631" s="76" t="s">
        <v>5108</v>
      </c>
      <c r="E631" s="76">
        <f t="shared" si="40"/>
        <v>4628</v>
      </c>
      <c r="F631" s="76">
        <f>VLOOKUP(A631,UsebyCode,4,FALSE)</f>
        <v>8</v>
      </c>
      <c r="G631" s="111">
        <f t="shared" si="38"/>
        <v>578.5</v>
      </c>
      <c r="I631" s="75" t="s">
        <v>5109</v>
      </c>
      <c r="J631" s="75" t="s">
        <v>5110</v>
      </c>
      <c r="K631" s="75" t="s">
        <v>333</v>
      </c>
      <c r="L631" s="75" t="s">
        <v>5103</v>
      </c>
      <c r="M631" s="75" t="s">
        <v>70</v>
      </c>
      <c r="N631" s="67" t="s">
        <v>71</v>
      </c>
      <c r="P631" s="75" t="s">
        <v>49</v>
      </c>
      <c r="Q631" s="75" t="s">
        <v>49</v>
      </c>
      <c r="R631" s="75" t="s">
        <v>21</v>
      </c>
      <c r="S631" s="75" t="s">
        <v>22</v>
      </c>
      <c r="X631" s="75" t="s">
        <v>27</v>
      </c>
      <c r="Y631" s="75" t="s">
        <v>57</v>
      </c>
      <c r="Z631" s="75" t="s">
        <v>170</v>
      </c>
      <c r="AA631" s="75" t="s">
        <v>488</v>
      </c>
      <c r="AB631" s="75" t="s">
        <v>170</v>
      </c>
      <c r="AC631" s="75" t="s">
        <v>514</v>
      </c>
      <c r="AD631" s="75" t="s">
        <v>55</v>
      </c>
      <c r="AE631" s="75" t="s">
        <v>56</v>
      </c>
      <c r="AF631" s="75" t="s">
        <v>503</v>
      </c>
      <c r="AG631" s="75" t="s">
        <v>574</v>
      </c>
      <c r="AH631" s="75" t="s">
        <v>170</v>
      </c>
      <c r="AJ631" s="75" t="s">
        <v>5111</v>
      </c>
    </row>
    <row r="632" spans="1:36" ht="25.5">
      <c r="A632" s="75" t="s">
        <v>5112</v>
      </c>
      <c r="B632" s="75" t="s">
        <v>5113</v>
      </c>
      <c r="C632" s="75" t="s">
        <v>5114</v>
      </c>
      <c r="D632" s="76" t="s">
        <v>5115</v>
      </c>
      <c r="E632" s="76">
        <f t="shared" si="40"/>
        <v>19902</v>
      </c>
      <c r="F632" s="76">
        <f>VLOOKUP(A632,UsebyCode,4,FALSE)</f>
        <v>280</v>
      </c>
      <c r="G632" s="111">
        <f t="shared" si="38"/>
        <v>71.078571428571422</v>
      </c>
      <c r="I632" s="75" t="s">
        <v>5116</v>
      </c>
      <c r="J632" s="75" t="s">
        <v>5117</v>
      </c>
      <c r="K632" s="75" t="s">
        <v>333</v>
      </c>
      <c r="L632" s="75" t="s">
        <v>5103</v>
      </c>
      <c r="M632" s="75" t="s">
        <v>48</v>
      </c>
      <c r="P632" s="75" t="s">
        <v>49</v>
      </c>
      <c r="Q632" s="75" t="s">
        <v>49</v>
      </c>
      <c r="R632" s="75" t="s">
        <v>21</v>
      </c>
      <c r="S632" s="75" t="s">
        <v>22</v>
      </c>
      <c r="X632" s="75" t="s">
        <v>27</v>
      </c>
      <c r="Y632" s="75" t="s">
        <v>57</v>
      </c>
      <c r="Z632" s="75" t="s">
        <v>1142</v>
      </c>
      <c r="AA632" s="75" t="s">
        <v>5118</v>
      </c>
      <c r="AB632" s="75" t="s">
        <v>154</v>
      </c>
      <c r="AC632" s="75" t="s">
        <v>814</v>
      </c>
      <c r="AD632" s="75" t="s">
        <v>55</v>
      </c>
      <c r="AE632" s="75" t="s">
        <v>56</v>
      </c>
      <c r="AF632" s="75" t="s">
        <v>503</v>
      </c>
      <c r="AG632" s="75" t="s">
        <v>112</v>
      </c>
      <c r="AH632" s="75" t="s">
        <v>308</v>
      </c>
      <c r="AJ632" s="75" t="s">
        <v>5119</v>
      </c>
    </row>
    <row r="633" spans="1:36" ht="25.5">
      <c r="A633" s="75" t="s">
        <v>5120</v>
      </c>
      <c r="B633" s="75" t="s">
        <v>5121</v>
      </c>
      <c r="C633" s="75" t="s">
        <v>5122</v>
      </c>
      <c r="D633" s="76" t="s">
        <v>5123</v>
      </c>
      <c r="E633" s="76">
        <f t="shared" si="40"/>
        <v>4619</v>
      </c>
      <c r="F633" s="76">
        <f>VLOOKUP(A633,UsebyCode,4,FALSE)</f>
        <v>24</v>
      </c>
      <c r="G633" s="111">
        <f t="shared" si="38"/>
        <v>192.45833333333334</v>
      </c>
      <c r="I633" s="75" t="s">
        <v>5124</v>
      </c>
      <c r="J633" s="75" t="s">
        <v>5125</v>
      </c>
      <c r="K633" s="75" t="s">
        <v>333</v>
      </c>
      <c r="L633" s="75" t="s">
        <v>334</v>
      </c>
      <c r="M633" s="75" t="s">
        <v>48</v>
      </c>
      <c r="P633" s="75" t="s">
        <v>49</v>
      </c>
      <c r="Q633" s="75" t="s">
        <v>49</v>
      </c>
      <c r="R633" s="75" t="s">
        <v>21</v>
      </c>
      <c r="S633" s="75" t="s">
        <v>22</v>
      </c>
      <c r="X633" s="75" t="s">
        <v>27</v>
      </c>
      <c r="Y633" s="75" t="s">
        <v>57</v>
      </c>
      <c r="Z633" s="75" t="s">
        <v>123</v>
      </c>
      <c r="AA633" s="75" t="s">
        <v>51</v>
      </c>
      <c r="AB633" s="75" t="s">
        <v>170</v>
      </c>
      <c r="AC633" s="75" t="s">
        <v>576</v>
      </c>
      <c r="AD633" s="75" t="s">
        <v>55</v>
      </c>
      <c r="AE633" s="75" t="s">
        <v>56</v>
      </c>
      <c r="AF633" s="75" t="s">
        <v>503</v>
      </c>
      <c r="AG633" s="75" t="s">
        <v>200</v>
      </c>
      <c r="AH633" s="75" t="s">
        <v>75</v>
      </c>
      <c r="AJ633" s="75" t="s">
        <v>202</v>
      </c>
    </row>
    <row r="634" spans="1:36" ht="25.5">
      <c r="A634" s="75" t="s">
        <v>5126</v>
      </c>
      <c r="B634" s="75" t="s">
        <v>5127</v>
      </c>
      <c r="C634" s="75" t="s">
        <v>5128</v>
      </c>
      <c r="D634" s="76" t="s">
        <v>5129</v>
      </c>
      <c r="E634" s="76">
        <f t="shared" si="40"/>
        <v>768</v>
      </c>
      <c r="F634" s="76">
        <f>VLOOKUP(A634,UsebyCode,4,FALSE)</f>
        <v>70</v>
      </c>
      <c r="G634" s="111">
        <f t="shared" si="38"/>
        <v>10.971428571428572</v>
      </c>
      <c r="I634" s="75" t="s">
        <v>5130</v>
      </c>
      <c r="J634" s="75" t="s">
        <v>5131</v>
      </c>
      <c r="K634" s="75" t="s">
        <v>333</v>
      </c>
      <c r="L634" s="75" t="s">
        <v>5132</v>
      </c>
      <c r="M634" s="75" t="s">
        <v>48</v>
      </c>
      <c r="P634" s="75" t="s">
        <v>49</v>
      </c>
      <c r="Q634" s="75" t="s">
        <v>49</v>
      </c>
      <c r="R634" s="75" t="s">
        <v>21</v>
      </c>
      <c r="S634" s="75" t="s">
        <v>22</v>
      </c>
      <c r="X634" s="75" t="s">
        <v>27</v>
      </c>
      <c r="Y634" s="75" t="s">
        <v>2363</v>
      </c>
      <c r="Z634" s="75" t="s">
        <v>56</v>
      </c>
      <c r="AA634" s="75" t="s">
        <v>111</v>
      </c>
      <c r="AB634" s="75" t="s">
        <v>75</v>
      </c>
      <c r="AI634" s="75" t="s">
        <v>5133</v>
      </c>
      <c r="AJ634" s="75" t="s">
        <v>5134</v>
      </c>
    </row>
    <row r="635" spans="1:36" ht="25.5">
      <c r="A635" s="75" t="s">
        <v>5135</v>
      </c>
      <c r="B635" s="75" t="s">
        <v>5136</v>
      </c>
      <c r="C635" s="75" t="s">
        <v>5137</v>
      </c>
      <c r="D635" s="76" t="s">
        <v>5138</v>
      </c>
      <c r="E635" s="76">
        <f t="shared" si="40"/>
        <v>431</v>
      </c>
      <c r="F635" s="76" t="e">
        <f>VLOOKUP(A635,UsebyCode,4,FALSE)</f>
        <v>#N/A</v>
      </c>
      <c r="G635" s="111" t="e">
        <f t="shared" si="38"/>
        <v>#N/A</v>
      </c>
      <c r="I635" s="75" t="s">
        <v>5139</v>
      </c>
      <c r="J635" s="75" t="s">
        <v>5140</v>
      </c>
      <c r="K635" s="75" t="s">
        <v>333</v>
      </c>
      <c r="L635" s="75" t="s">
        <v>5132</v>
      </c>
      <c r="M635" s="75" t="s">
        <v>48</v>
      </c>
      <c r="P635" s="75" t="s">
        <v>49</v>
      </c>
      <c r="Q635" s="75" t="s">
        <v>49</v>
      </c>
      <c r="R635" s="75" t="s">
        <v>21</v>
      </c>
      <c r="S635" s="75" t="s">
        <v>22</v>
      </c>
      <c r="X635" s="75" t="s">
        <v>27</v>
      </c>
      <c r="Y635" s="75" t="s">
        <v>2587</v>
      </c>
      <c r="Z635" s="75" t="s">
        <v>56</v>
      </c>
      <c r="AA635" s="75" t="s">
        <v>123</v>
      </c>
      <c r="AB635" s="75" t="s">
        <v>53</v>
      </c>
      <c r="AI635" s="75" t="s">
        <v>5133</v>
      </c>
      <c r="AJ635" s="75" t="s">
        <v>5141</v>
      </c>
    </row>
    <row r="636" spans="1:36" ht="25.5">
      <c r="A636" s="75" t="s">
        <v>5142</v>
      </c>
      <c r="B636" s="75" t="s">
        <v>5143</v>
      </c>
      <c r="C636" s="75" t="s">
        <v>5144</v>
      </c>
      <c r="D636" s="76" t="s">
        <v>5145</v>
      </c>
      <c r="E636" s="76">
        <f t="shared" si="40"/>
        <v>523</v>
      </c>
      <c r="F636" s="76">
        <f>VLOOKUP(A636,UsebyCode,4,FALSE)</f>
        <v>34</v>
      </c>
      <c r="G636" s="111">
        <f t="shared" si="38"/>
        <v>15.382352941176471</v>
      </c>
      <c r="I636" s="75" t="s">
        <v>5146</v>
      </c>
      <c r="J636" s="75" t="s">
        <v>5147</v>
      </c>
      <c r="K636" s="75" t="s">
        <v>785</v>
      </c>
      <c r="L636" s="75" t="s">
        <v>3263</v>
      </c>
      <c r="M636" s="75" t="s">
        <v>48</v>
      </c>
      <c r="P636" s="75" t="s">
        <v>49</v>
      </c>
      <c r="Q636" s="75" t="s">
        <v>49</v>
      </c>
      <c r="R636" s="75" t="s">
        <v>21</v>
      </c>
      <c r="T636" s="75" t="s">
        <v>23</v>
      </c>
      <c r="X636" s="75" t="s">
        <v>27</v>
      </c>
      <c r="Y636" s="75" t="s">
        <v>50</v>
      </c>
      <c r="Z636" s="75" t="s">
        <v>365</v>
      </c>
      <c r="AA636" s="75" t="s">
        <v>366</v>
      </c>
      <c r="AB636" s="75" t="s">
        <v>327</v>
      </c>
      <c r="AC636" s="75" t="s">
        <v>1107</v>
      </c>
      <c r="AD636" s="75" t="s">
        <v>55</v>
      </c>
      <c r="AE636" s="75" t="s">
        <v>56</v>
      </c>
      <c r="AF636" s="75" t="s">
        <v>57</v>
      </c>
      <c r="AG636" s="75" t="s">
        <v>75</v>
      </c>
      <c r="AH636" s="75" t="s">
        <v>59</v>
      </c>
      <c r="AJ636" s="75"/>
    </row>
    <row r="637" spans="1:36" ht="25.5">
      <c r="A637" s="75" t="s">
        <v>5148</v>
      </c>
      <c r="B637" s="75" t="s">
        <v>5149</v>
      </c>
      <c r="C637" s="75" t="s">
        <v>5150</v>
      </c>
      <c r="D637" s="76" t="s">
        <v>5151</v>
      </c>
      <c r="E637" s="76">
        <f t="shared" si="40"/>
        <v>645</v>
      </c>
      <c r="F637" s="76">
        <f>VLOOKUP(A637,UsebyCode,4,FALSE)</f>
        <v>51</v>
      </c>
      <c r="G637" s="111">
        <f t="shared" si="38"/>
        <v>12.647058823529411</v>
      </c>
      <c r="I637" s="75" t="s">
        <v>5152</v>
      </c>
      <c r="J637" s="75" t="s">
        <v>5153</v>
      </c>
      <c r="K637" s="75" t="s">
        <v>294</v>
      </c>
      <c r="L637" s="75" t="s">
        <v>5154</v>
      </c>
      <c r="M637" s="75" t="s">
        <v>70</v>
      </c>
      <c r="N637" s="67" t="s">
        <v>71</v>
      </c>
      <c r="O637" s="67" t="s">
        <v>49</v>
      </c>
      <c r="P637" s="75" t="s">
        <v>49</v>
      </c>
      <c r="Q637" s="75" t="s">
        <v>49</v>
      </c>
      <c r="R637" s="75" t="s">
        <v>21</v>
      </c>
      <c r="T637" s="75" t="s">
        <v>23</v>
      </c>
      <c r="U637" s="75" t="s">
        <v>24</v>
      </c>
      <c r="X637" s="75" t="s">
        <v>27</v>
      </c>
      <c r="Y637" s="75" t="s">
        <v>2363</v>
      </c>
      <c r="Z637" s="75" t="s">
        <v>56</v>
      </c>
      <c r="AA637" s="75" t="s">
        <v>111</v>
      </c>
      <c r="AB637" s="75" t="s">
        <v>53</v>
      </c>
      <c r="AJ637" s="75"/>
    </row>
    <row r="638" spans="1:36" ht="25.5">
      <c r="A638" s="75" t="s">
        <v>5155</v>
      </c>
      <c r="B638" s="75" t="s">
        <v>5156</v>
      </c>
      <c r="C638" s="75" t="s">
        <v>5157</v>
      </c>
      <c r="D638" s="76" t="s">
        <v>5158</v>
      </c>
      <c r="E638" s="76">
        <f t="shared" si="40"/>
        <v>1940</v>
      </c>
      <c r="F638" s="76">
        <f>VLOOKUP(A638,UsebyCode,4,FALSE)</f>
        <v>2</v>
      </c>
      <c r="G638" s="111">
        <f t="shared" si="38"/>
        <v>970</v>
      </c>
      <c r="I638" s="75" t="s">
        <v>5159</v>
      </c>
      <c r="J638" s="75" t="s">
        <v>5160</v>
      </c>
      <c r="K638" s="75" t="s">
        <v>136</v>
      </c>
      <c r="L638" s="75" t="s">
        <v>5161</v>
      </c>
      <c r="M638" s="75" t="s">
        <v>48</v>
      </c>
      <c r="P638" s="75" t="s">
        <v>49</v>
      </c>
      <c r="Q638" s="75" t="s">
        <v>49</v>
      </c>
      <c r="R638" s="75" t="s">
        <v>21</v>
      </c>
      <c r="T638" s="75" t="s">
        <v>23</v>
      </c>
      <c r="X638" s="75" t="s">
        <v>27</v>
      </c>
      <c r="Y638" s="75" t="s">
        <v>50</v>
      </c>
      <c r="Z638" s="75" t="s">
        <v>111</v>
      </c>
      <c r="AA638" s="75" t="s">
        <v>112</v>
      </c>
      <c r="AB638" s="75" t="s">
        <v>327</v>
      </c>
      <c r="AC638" s="75" t="s">
        <v>1404</v>
      </c>
      <c r="AD638" s="75" t="s">
        <v>55</v>
      </c>
      <c r="AE638" s="75" t="s">
        <v>56</v>
      </c>
      <c r="AF638" s="75" t="s">
        <v>57</v>
      </c>
      <c r="AG638" s="75" t="s">
        <v>384</v>
      </c>
      <c r="AH638" s="75" t="s">
        <v>327</v>
      </c>
      <c r="AI638" s="75" t="s">
        <v>5162</v>
      </c>
      <c r="AJ638" s="75"/>
    </row>
    <row r="639" spans="1:36" ht="12.75">
      <c r="A639" s="75" t="s">
        <v>5163</v>
      </c>
      <c r="B639" s="75" t="s">
        <v>5164</v>
      </c>
      <c r="C639" s="75" t="s">
        <v>5165</v>
      </c>
      <c r="D639" s="76" t="s">
        <v>5166</v>
      </c>
      <c r="E639" s="76">
        <f t="shared" si="40"/>
        <v>1323</v>
      </c>
      <c r="F639" s="76">
        <f>VLOOKUP(A639,UsebyCode,4,FALSE)</f>
        <v>5</v>
      </c>
      <c r="G639" s="111">
        <f t="shared" si="38"/>
        <v>264.60000000000002</v>
      </c>
      <c r="I639" s="75" t="s">
        <v>5167</v>
      </c>
      <c r="J639" s="75" t="s">
        <v>5168</v>
      </c>
      <c r="K639" s="75" t="s">
        <v>46</v>
      </c>
      <c r="L639" s="75" t="s">
        <v>5169</v>
      </c>
      <c r="M639" s="75" t="s">
        <v>48</v>
      </c>
      <c r="P639" s="75" t="s">
        <v>49</v>
      </c>
      <c r="Q639" s="75" t="s">
        <v>49</v>
      </c>
      <c r="R639" s="75" t="s">
        <v>21</v>
      </c>
      <c r="T639" s="75" t="s">
        <v>23</v>
      </c>
      <c r="X639" s="75" t="s">
        <v>27</v>
      </c>
      <c r="Y639" s="75" t="s">
        <v>50</v>
      </c>
      <c r="Z639" s="75" t="s">
        <v>56</v>
      </c>
      <c r="AA639" s="75" t="s">
        <v>1477</v>
      </c>
      <c r="AB639" s="75" t="s">
        <v>327</v>
      </c>
      <c r="AJ639" s="75"/>
    </row>
    <row r="640" spans="1:36" ht="12.75">
      <c r="A640" s="75" t="s">
        <v>5170</v>
      </c>
      <c r="B640" s="75" t="s">
        <v>5171</v>
      </c>
      <c r="C640" s="75" t="s">
        <v>5172</v>
      </c>
      <c r="D640" s="76" t="s">
        <v>5173</v>
      </c>
      <c r="E640" s="76">
        <f t="shared" si="40"/>
        <v>6782</v>
      </c>
      <c r="F640" s="76">
        <f>VLOOKUP(A640,UsebyCode,4,FALSE)</f>
        <v>2531</v>
      </c>
      <c r="G640" s="111">
        <f t="shared" si="38"/>
        <v>2.6795732911892531</v>
      </c>
      <c r="I640" s="75" t="s">
        <v>5174</v>
      </c>
      <c r="J640" s="75" t="s">
        <v>5175</v>
      </c>
      <c r="K640" s="75" t="s">
        <v>68</v>
      </c>
      <c r="L640" s="75" t="s">
        <v>1326</v>
      </c>
      <c r="M640" s="75" t="s">
        <v>48</v>
      </c>
      <c r="P640" s="75" t="s">
        <v>49</v>
      </c>
      <c r="Q640" s="75" t="s">
        <v>49</v>
      </c>
      <c r="R640" s="75" t="s">
        <v>21</v>
      </c>
      <c r="S640" s="75" t="s">
        <v>22</v>
      </c>
      <c r="U640" s="75" t="s">
        <v>24</v>
      </c>
      <c r="X640" s="75" t="s">
        <v>27</v>
      </c>
      <c r="Y640" s="75" t="s">
        <v>57</v>
      </c>
      <c r="Z640" s="75" t="s">
        <v>541</v>
      </c>
      <c r="AA640" s="75" t="s">
        <v>5176</v>
      </c>
      <c r="AB640" s="75" t="s">
        <v>308</v>
      </c>
      <c r="AC640" s="75" t="s">
        <v>1550</v>
      </c>
      <c r="AD640" s="75" t="s">
        <v>55</v>
      </c>
      <c r="AE640" s="75" t="s">
        <v>56</v>
      </c>
      <c r="AF640" s="75" t="s">
        <v>503</v>
      </c>
      <c r="AG640" s="75" t="s">
        <v>1019</v>
      </c>
      <c r="AH640" s="75" t="s">
        <v>75</v>
      </c>
      <c r="AI640" s="75" t="s">
        <v>5177</v>
      </c>
      <c r="AJ640" s="75" t="s">
        <v>5178</v>
      </c>
    </row>
    <row r="641" spans="1:36" ht="25.5">
      <c r="A641" s="75" t="s">
        <v>5179</v>
      </c>
      <c r="B641" s="75" t="s">
        <v>5180</v>
      </c>
      <c r="C641" s="75" t="s">
        <v>5181</v>
      </c>
      <c r="D641" s="76" t="s">
        <v>5182</v>
      </c>
      <c r="E641" s="76">
        <f t="shared" si="40"/>
        <v>7759</v>
      </c>
      <c r="F641" s="76">
        <f>VLOOKUP(A641,UsebyCode,4,FALSE)</f>
        <v>155</v>
      </c>
      <c r="G641" s="111">
        <f t="shared" si="38"/>
        <v>50.058064516129029</v>
      </c>
      <c r="I641" s="75" t="s">
        <v>5183</v>
      </c>
      <c r="J641" s="75" t="s">
        <v>5184</v>
      </c>
      <c r="K641" s="75" t="s">
        <v>426</v>
      </c>
      <c r="L641" s="75" t="s">
        <v>5185</v>
      </c>
      <c r="M641" s="75" t="s">
        <v>48</v>
      </c>
      <c r="P641" s="75" t="s">
        <v>49</v>
      </c>
      <c r="Q641" s="75" t="s">
        <v>49</v>
      </c>
      <c r="R641" s="75" t="s">
        <v>21</v>
      </c>
      <c r="S641" s="75" t="s">
        <v>22</v>
      </c>
      <c r="X641" s="75" t="s">
        <v>27</v>
      </c>
      <c r="Y641" s="75" t="s">
        <v>57</v>
      </c>
      <c r="Z641" s="75" t="s">
        <v>679</v>
      </c>
      <c r="AA641" s="75" t="s">
        <v>586</v>
      </c>
      <c r="AB641" s="75" t="s">
        <v>170</v>
      </c>
      <c r="AC641" s="75" t="s">
        <v>814</v>
      </c>
      <c r="AD641" s="75" t="s">
        <v>55</v>
      </c>
      <c r="AE641" s="75" t="s">
        <v>56</v>
      </c>
      <c r="AF641" s="75" t="s">
        <v>503</v>
      </c>
      <c r="AG641" s="75" t="s">
        <v>859</v>
      </c>
      <c r="AH641" s="75" t="s">
        <v>170</v>
      </c>
      <c r="AJ641" s="75" t="s">
        <v>5186</v>
      </c>
    </row>
    <row r="642" spans="1:36" ht="25.5">
      <c r="A642" s="75" t="s">
        <v>5187</v>
      </c>
      <c r="B642" s="75" t="s">
        <v>5188</v>
      </c>
      <c r="C642" s="75" t="s">
        <v>5189</v>
      </c>
      <c r="D642" s="76" t="s">
        <v>5190</v>
      </c>
      <c r="E642" s="76">
        <f t="shared" si="40"/>
        <v>9039</v>
      </c>
      <c r="F642" s="76">
        <f>VLOOKUP(A642,UsebyCode,4,FALSE)</f>
        <v>33</v>
      </c>
      <c r="G642" s="111">
        <f t="shared" si="38"/>
        <v>273.90909090909093</v>
      </c>
      <c r="I642" s="75" t="s">
        <v>5191</v>
      </c>
      <c r="J642" s="75" t="s">
        <v>5192</v>
      </c>
      <c r="K642" s="75" t="s">
        <v>333</v>
      </c>
      <c r="L642" s="75" t="s">
        <v>4045</v>
      </c>
      <c r="M642" s="75" t="s">
        <v>48</v>
      </c>
      <c r="P642" s="75" t="s">
        <v>49</v>
      </c>
      <c r="Q642" s="75" t="s">
        <v>49</v>
      </c>
      <c r="R642" s="75" t="s">
        <v>21</v>
      </c>
      <c r="S642" s="75" t="s">
        <v>22</v>
      </c>
      <c r="X642" s="75" t="s">
        <v>27</v>
      </c>
      <c r="Y642" s="75" t="s">
        <v>57</v>
      </c>
      <c r="Z642" s="75" t="s">
        <v>308</v>
      </c>
      <c r="AA642" s="75" t="s">
        <v>727</v>
      </c>
      <c r="AB642" s="75" t="s">
        <v>170</v>
      </c>
      <c r="AC642" s="75" t="s">
        <v>650</v>
      </c>
      <c r="AD642" s="75" t="s">
        <v>55</v>
      </c>
      <c r="AE642" s="75" t="s">
        <v>56</v>
      </c>
      <c r="AF642" s="75" t="s">
        <v>503</v>
      </c>
      <c r="AG642" s="75" t="s">
        <v>1477</v>
      </c>
      <c r="AH642" s="75" t="s">
        <v>75</v>
      </c>
      <c r="AJ642" s="75" t="s">
        <v>5193</v>
      </c>
    </row>
    <row r="643" spans="1:36" ht="12.75">
      <c r="A643" s="75" t="s">
        <v>5194</v>
      </c>
      <c r="B643" s="75" t="s">
        <v>5195</v>
      </c>
      <c r="C643" s="75" t="s">
        <v>5196</v>
      </c>
      <c r="D643" s="76" t="s">
        <v>5197</v>
      </c>
      <c r="E643" s="76">
        <f t="shared" si="40"/>
        <v>5181</v>
      </c>
      <c r="F643" s="76">
        <f>VLOOKUP(A643,UsebyCode,4,FALSE)</f>
        <v>12</v>
      </c>
      <c r="G643" s="111">
        <f t="shared" si="38"/>
        <v>431.75</v>
      </c>
      <c r="I643" s="75" t="s">
        <v>5198</v>
      </c>
      <c r="J643" s="75" t="s">
        <v>5199</v>
      </c>
      <c r="K643" s="75" t="s">
        <v>148</v>
      </c>
      <c r="L643" s="75" t="s">
        <v>5200</v>
      </c>
      <c r="M643" s="75" t="s">
        <v>48</v>
      </c>
      <c r="P643" s="75" t="s">
        <v>49</v>
      </c>
      <c r="Q643" s="75" t="s">
        <v>49</v>
      </c>
      <c r="R643" s="75" t="s">
        <v>21</v>
      </c>
      <c r="S643" s="75" t="s">
        <v>22</v>
      </c>
      <c r="X643" s="75" t="s">
        <v>27</v>
      </c>
      <c r="Y643" s="75" t="s">
        <v>57</v>
      </c>
      <c r="Z643" s="75" t="s">
        <v>111</v>
      </c>
      <c r="AA643" s="75" t="s">
        <v>1142</v>
      </c>
      <c r="AB643" s="75" t="s">
        <v>384</v>
      </c>
      <c r="AC643" s="75" t="s">
        <v>738</v>
      </c>
      <c r="AD643" s="75" t="s">
        <v>55</v>
      </c>
      <c r="AE643" s="75" t="s">
        <v>56</v>
      </c>
      <c r="AF643" s="75" t="s">
        <v>503</v>
      </c>
      <c r="AG643" s="75" t="s">
        <v>384</v>
      </c>
      <c r="AH643" s="75" t="s">
        <v>170</v>
      </c>
      <c r="AI643" s="75" t="s">
        <v>5201</v>
      </c>
      <c r="AJ643" s="75" t="s">
        <v>5202</v>
      </c>
    </row>
    <row r="644" spans="1:36" ht="25.5">
      <c r="A644" s="75" t="s">
        <v>5203</v>
      </c>
      <c r="B644" s="75" t="s">
        <v>5204</v>
      </c>
      <c r="C644" s="75" t="s">
        <v>5205</v>
      </c>
      <c r="D644" s="76" t="s">
        <v>5206</v>
      </c>
      <c r="E644" s="76">
        <f t="shared" si="40"/>
        <v>863</v>
      </c>
      <c r="F644" s="76">
        <f>VLOOKUP(A644,UsebyCode,4,FALSE)</f>
        <v>300</v>
      </c>
      <c r="G644" s="111">
        <f t="shared" si="38"/>
        <v>2.8766666666666665</v>
      </c>
      <c r="I644" s="75" t="s">
        <v>5207</v>
      </c>
      <c r="J644" s="75" t="s">
        <v>5208</v>
      </c>
      <c r="K644" s="75" t="s">
        <v>68</v>
      </c>
      <c r="L644" s="75" t="s">
        <v>3825</v>
      </c>
      <c r="M644" s="75" t="s">
        <v>70</v>
      </c>
      <c r="N644" s="67" t="s">
        <v>71</v>
      </c>
      <c r="P644" s="75" t="s">
        <v>49</v>
      </c>
      <c r="Q644" s="75" t="s">
        <v>49</v>
      </c>
      <c r="R644" s="75" t="s">
        <v>21</v>
      </c>
      <c r="S644" s="75" t="s">
        <v>22</v>
      </c>
      <c r="U644" s="75" t="s">
        <v>24</v>
      </c>
      <c r="X644" s="75" t="s">
        <v>27</v>
      </c>
      <c r="Y644" s="75" t="s">
        <v>2363</v>
      </c>
      <c r="Z644" s="75" t="s">
        <v>840</v>
      </c>
      <c r="AA644" s="75" t="s">
        <v>869</v>
      </c>
      <c r="AB644" s="75" t="s">
        <v>170</v>
      </c>
      <c r="AC644" s="75" t="s">
        <v>2006</v>
      </c>
      <c r="AD644" s="75" t="s">
        <v>1479</v>
      </c>
      <c r="AF644" s="75" t="s">
        <v>50</v>
      </c>
      <c r="AJ644" s="75" t="s">
        <v>5209</v>
      </c>
    </row>
    <row r="645" spans="1:36" ht="25.5">
      <c r="A645" s="75" t="s">
        <v>5210</v>
      </c>
      <c r="B645" s="75" t="s">
        <v>5211</v>
      </c>
      <c r="C645" s="75" t="s">
        <v>5212</v>
      </c>
      <c r="D645" s="76" t="s">
        <v>5213</v>
      </c>
      <c r="E645" s="76">
        <f t="shared" si="40"/>
        <v>4266</v>
      </c>
      <c r="F645" s="76">
        <f>VLOOKUP(A645,UsebyCode,4,FALSE)</f>
        <v>0</v>
      </c>
      <c r="G645" s="111" t="e">
        <f t="shared" si="38"/>
        <v>#DIV/0!</v>
      </c>
      <c r="I645" s="75" t="s">
        <v>5214</v>
      </c>
      <c r="J645" s="75" t="s">
        <v>5215</v>
      </c>
      <c r="K645" s="75" t="s">
        <v>333</v>
      </c>
      <c r="L645" s="75" t="s">
        <v>5216</v>
      </c>
      <c r="M645" s="75" t="s">
        <v>70</v>
      </c>
      <c r="N645" s="67" t="s">
        <v>71</v>
      </c>
      <c r="P645" s="75" t="s">
        <v>49</v>
      </c>
      <c r="Q645" s="75" t="s">
        <v>49</v>
      </c>
      <c r="R645" s="75" t="s">
        <v>21</v>
      </c>
      <c r="S645" s="75" t="s">
        <v>22</v>
      </c>
      <c r="X645" s="75" t="s">
        <v>27</v>
      </c>
      <c r="Y645" s="75" t="s">
        <v>57</v>
      </c>
      <c r="Z645" s="75" t="s">
        <v>200</v>
      </c>
      <c r="AA645" s="75" t="s">
        <v>58</v>
      </c>
      <c r="AB645" s="75" t="s">
        <v>99</v>
      </c>
      <c r="AC645" s="75" t="s">
        <v>1597</v>
      </c>
      <c r="AD645" s="75" t="s">
        <v>55</v>
      </c>
      <c r="AE645" s="75" t="s">
        <v>56</v>
      </c>
      <c r="AF645" s="75" t="s">
        <v>503</v>
      </c>
      <c r="AG645" s="75" t="s">
        <v>127</v>
      </c>
      <c r="AH645" s="75" t="s">
        <v>75</v>
      </c>
      <c r="AJ645" s="75" t="s">
        <v>5217</v>
      </c>
    </row>
    <row r="646" spans="1:36" ht="25.5">
      <c r="A646" s="75" t="s">
        <v>5218</v>
      </c>
      <c r="B646" s="75" t="s">
        <v>5219</v>
      </c>
      <c r="C646" s="75" t="s">
        <v>5220</v>
      </c>
      <c r="D646" s="76" t="s">
        <v>5221</v>
      </c>
      <c r="E646" s="76">
        <f t="shared" si="40"/>
        <v>2067</v>
      </c>
      <c r="F646" s="76">
        <f>VLOOKUP(A646,UsebyCode,4,FALSE)</f>
        <v>1</v>
      </c>
      <c r="G646" s="111">
        <f t="shared" si="38"/>
        <v>2067</v>
      </c>
      <c r="I646" s="75" t="s">
        <v>5222</v>
      </c>
      <c r="J646" s="75" t="s">
        <v>5223</v>
      </c>
      <c r="K646" s="75" t="s">
        <v>46</v>
      </c>
      <c r="L646" s="75" t="s">
        <v>5224</v>
      </c>
      <c r="M646" s="75" t="s">
        <v>48</v>
      </c>
      <c r="P646" s="75" t="s">
        <v>49</v>
      </c>
      <c r="Q646" s="75" t="s">
        <v>49</v>
      </c>
      <c r="R646" s="75" t="s">
        <v>21</v>
      </c>
      <c r="T646" s="75" t="s">
        <v>23</v>
      </c>
      <c r="X646" s="75" t="s">
        <v>27</v>
      </c>
      <c r="Y646" s="75" t="s">
        <v>50</v>
      </c>
      <c r="Z646" s="75" t="s">
        <v>358</v>
      </c>
      <c r="AA646" s="75" t="s">
        <v>543</v>
      </c>
      <c r="AB646" s="75" t="s">
        <v>75</v>
      </c>
      <c r="AC646" s="75" t="s">
        <v>563</v>
      </c>
      <c r="AD646" s="75" t="s">
        <v>55</v>
      </c>
      <c r="AE646" s="75" t="s">
        <v>56</v>
      </c>
      <c r="AF646" s="75" t="s">
        <v>57</v>
      </c>
      <c r="AG646" s="75" t="s">
        <v>358</v>
      </c>
      <c r="AH646" s="75" t="s">
        <v>53</v>
      </c>
      <c r="AJ646" s="75" t="s">
        <v>1551</v>
      </c>
    </row>
    <row r="647" spans="1:36" ht="25.5">
      <c r="A647" s="75" t="s">
        <v>5225</v>
      </c>
      <c r="B647" s="75" t="s">
        <v>5226</v>
      </c>
      <c r="C647" s="75" t="s">
        <v>5227</v>
      </c>
      <c r="D647" s="76" t="s">
        <v>5228</v>
      </c>
      <c r="E647" s="76">
        <f t="shared" ref="E647:E664" si="41">VLOOKUP(A647,WileyOnlinePrice,4,FALSE)</f>
        <v>3126</v>
      </c>
      <c r="F647" s="76">
        <f>VLOOKUP(A647,UsebyCode,4,FALSE)</f>
        <v>121</v>
      </c>
      <c r="G647" s="111">
        <f t="shared" ref="G647:G710" si="42">(E647/F647)</f>
        <v>25.834710743801654</v>
      </c>
      <c r="I647" s="75" t="s">
        <v>5229</v>
      </c>
      <c r="J647" s="75" t="s">
        <v>5230</v>
      </c>
      <c r="K647" s="75" t="s">
        <v>68</v>
      </c>
      <c r="L647" s="75" t="s">
        <v>1385</v>
      </c>
      <c r="M647" s="75" t="s">
        <v>48</v>
      </c>
      <c r="P647" s="75" t="s">
        <v>49</v>
      </c>
      <c r="Q647" s="75" t="s">
        <v>49</v>
      </c>
      <c r="R647" s="75" t="s">
        <v>21</v>
      </c>
      <c r="S647" s="75" t="s">
        <v>22</v>
      </c>
      <c r="U647" s="75" t="s">
        <v>24</v>
      </c>
      <c r="X647" s="75" t="s">
        <v>27</v>
      </c>
      <c r="Y647" s="75" t="s">
        <v>50</v>
      </c>
      <c r="Z647" s="75" t="s">
        <v>758</v>
      </c>
      <c r="AA647" s="75" t="s">
        <v>121</v>
      </c>
      <c r="AB647" s="75" t="s">
        <v>75</v>
      </c>
      <c r="AC647" s="75" t="s">
        <v>87</v>
      </c>
      <c r="AD647" s="75" t="s">
        <v>55</v>
      </c>
      <c r="AE647" s="75" t="s">
        <v>56</v>
      </c>
      <c r="AF647" s="75" t="s">
        <v>57</v>
      </c>
      <c r="AG647" s="75" t="s">
        <v>99</v>
      </c>
      <c r="AH647" s="75" t="s">
        <v>75</v>
      </c>
      <c r="AI647" s="75" t="s">
        <v>5231</v>
      </c>
      <c r="AJ647" s="75" t="s">
        <v>5232</v>
      </c>
    </row>
    <row r="648" spans="1:36" ht="25.5">
      <c r="A648" s="75" t="s">
        <v>5233</v>
      </c>
      <c r="B648" s="75" t="s">
        <v>5234</v>
      </c>
      <c r="C648" s="75" t="s">
        <v>5235</v>
      </c>
      <c r="D648" s="76" t="s">
        <v>5236</v>
      </c>
      <c r="E648" s="76">
        <f t="shared" si="41"/>
        <v>1469</v>
      </c>
      <c r="F648" s="76">
        <f>VLOOKUP(A648,UsebyCode,4,FALSE)</f>
        <v>234</v>
      </c>
      <c r="G648" s="111">
        <f t="shared" si="42"/>
        <v>6.2777777777777777</v>
      </c>
      <c r="I648" s="75" t="s">
        <v>5237</v>
      </c>
      <c r="J648" s="75" t="s">
        <v>5238</v>
      </c>
      <c r="K648" s="75" t="s">
        <v>512</v>
      </c>
      <c r="L648" s="75" t="s">
        <v>1891</v>
      </c>
      <c r="M648" s="75" t="s">
        <v>48</v>
      </c>
      <c r="P648" s="75" t="s">
        <v>49</v>
      </c>
      <c r="Q648" s="75" t="s">
        <v>49</v>
      </c>
      <c r="R648" s="75" t="s">
        <v>21</v>
      </c>
      <c r="S648" s="75" t="s">
        <v>22</v>
      </c>
      <c r="X648" s="75" t="s">
        <v>27</v>
      </c>
      <c r="Y648" s="75" t="s">
        <v>50</v>
      </c>
      <c r="Z648" s="75" t="s">
        <v>530</v>
      </c>
      <c r="AA648" s="75" t="s">
        <v>1709</v>
      </c>
      <c r="AB648" s="75" t="s">
        <v>53</v>
      </c>
      <c r="AC648" s="75" t="s">
        <v>2006</v>
      </c>
      <c r="AD648" s="75" t="s">
        <v>55</v>
      </c>
      <c r="AE648" s="75" t="s">
        <v>56</v>
      </c>
      <c r="AF648" s="75" t="s">
        <v>57</v>
      </c>
      <c r="AG648" s="75" t="s">
        <v>1505</v>
      </c>
      <c r="AH648" s="75" t="s">
        <v>53</v>
      </c>
      <c r="AI648" s="75" t="s">
        <v>5239</v>
      </c>
      <c r="AJ648" s="75" t="s">
        <v>5240</v>
      </c>
    </row>
    <row r="649" spans="1:36" ht="12.75">
      <c r="A649" s="75" t="s">
        <v>5241</v>
      </c>
      <c r="B649" s="75" t="s">
        <v>5242</v>
      </c>
      <c r="C649" s="75" t="s">
        <v>5243</v>
      </c>
      <c r="D649" s="76" t="s">
        <v>5244</v>
      </c>
      <c r="E649" s="76">
        <f t="shared" si="41"/>
        <v>631</v>
      </c>
      <c r="F649" s="76">
        <f>VLOOKUP(A649,UsebyCode,4,FALSE)</f>
        <v>24</v>
      </c>
      <c r="G649" s="111">
        <f t="shared" si="42"/>
        <v>26.291666666666668</v>
      </c>
      <c r="I649" s="75" t="s">
        <v>5245</v>
      </c>
      <c r="J649" s="75" t="s">
        <v>5246</v>
      </c>
      <c r="K649" s="75" t="s">
        <v>552</v>
      </c>
      <c r="L649" s="75" t="s">
        <v>5247</v>
      </c>
      <c r="M649" s="75" t="s">
        <v>48</v>
      </c>
      <c r="P649" s="75" t="s">
        <v>49</v>
      </c>
      <c r="Q649" s="75" t="s">
        <v>49</v>
      </c>
      <c r="R649" s="75" t="s">
        <v>21</v>
      </c>
      <c r="S649" s="75" t="s">
        <v>22</v>
      </c>
      <c r="U649" s="67" t="s">
        <v>24</v>
      </c>
      <c r="X649" s="75" t="s">
        <v>27</v>
      </c>
      <c r="Y649" s="75" t="s">
        <v>726</v>
      </c>
      <c r="Z649" s="75" t="s">
        <v>56</v>
      </c>
      <c r="AA649" s="75" t="s">
        <v>554</v>
      </c>
      <c r="AB649" s="75" t="s">
        <v>53</v>
      </c>
      <c r="AI649" s="75" t="s">
        <v>5248</v>
      </c>
      <c r="AJ649" s="75" t="s">
        <v>5249</v>
      </c>
    </row>
    <row r="650" spans="1:36" ht="12.75">
      <c r="A650" s="75" t="s">
        <v>5250</v>
      </c>
      <c r="B650" s="75" t="s">
        <v>5251</v>
      </c>
      <c r="C650" s="75" t="s">
        <v>5252</v>
      </c>
      <c r="D650" s="76" t="s">
        <v>5253</v>
      </c>
      <c r="E650" s="76">
        <f t="shared" si="41"/>
        <v>2540</v>
      </c>
      <c r="F650" s="76">
        <f>VLOOKUP(A650,UsebyCode,4,FALSE)</f>
        <v>686</v>
      </c>
      <c r="G650" s="111">
        <f t="shared" si="42"/>
        <v>3.7026239067055395</v>
      </c>
      <c r="I650" s="75" t="s">
        <v>5254</v>
      </c>
      <c r="J650" s="75" t="s">
        <v>5255</v>
      </c>
      <c r="K650" s="75" t="s">
        <v>68</v>
      </c>
      <c r="L650" s="75" t="s">
        <v>1385</v>
      </c>
      <c r="M650" s="75" t="s">
        <v>48</v>
      </c>
      <c r="P650" s="75" t="s">
        <v>49</v>
      </c>
      <c r="Q650" s="75" t="s">
        <v>49</v>
      </c>
      <c r="R650" s="75" t="s">
        <v>21</v>
      </c>
      <c r="S650" s="75" t="s">
        <v>22</v>
      </c>
      <c r="U650" s="75" t="s">
        <v>24</v>
      </c>
      <c r="X650" s="75" t="s">
        <v>27</v>
      </c>
      <c r="Y650" s="75" t="s">
        <v>50</v>
      </c>
      <c r="Z650" s="75" t="s">
        <v>88</v>
      </c>
      <c r="AA650" s="75" t="s">
        <v>840</v>
      </c>
      <c r="AB650" s="75" t="s">
        <v>170</v>
      </c>
      <c r="AC650" s="75" t="s">
        <v>490</v>
      </c>
      <c r="AD650" s="75" t="s">
        <v>2741</v>
      </c>
      <c r="AE650" s="75" t="s">
        <v>327</v>
      </c>
      <c r="AF650" s="75" t="s">
        <v>57</v>
      </c>
      <c r="AG650" s="75" t="s">
        <v>488</v>
      </c>
      <c r="AH650" s="75" t="s">
        <v>170</v>
      </c>
      <c r="AI650" s="75" t="s">
        <v>5256</v>
      </c>
      <c r="AJ650" s="75" t="s">
        <v>5257</v>
      </c>
    </row>
    <row r="651" spans="1:36" ht="25.5">
      <c r="A651" s="75" t="s">
        <v>5258</v>
      </c>
      <c r="B651" s="75" t="s">
        <v>5259</v>
      </c>
      <c r="C651" s="75" t="s">
        <v>5260</v>
      </c>
      <c r="D651" s="76" t="s">
        <v>5261</v>
      </c>
      <c r="E651" s="76">
        <f t="shared" si="41"/>
        <v>4254</v>
      </c>
      <c r="F651" s="76">
        <f>VLOOKUP(A651,UsebyCode,4,FALSE)</f>
        <v>703</v>
      </c>
      <c r="G651" s="111">
        <f t="shared" si="42"/>
        <v>6.0512091038406828</v>
      </c>
      <c r="I651" s="75" t="s">
        <v>5262</v>
      </c>
      <c r="J651" s="75" t="s">
        <v>5263</v>
      </c>
      <c r="K651" s="75" t="s">
        <v>294</v>
      </c>
      <c r="L651" s="75" t="s">
        <v>1627</v>
      </c>
      <c r="M651" s="75" t="s">
        <v>48</v>
      </c>
      <c r="P651" s="75" t="s">
        <v>49</v>
      </c>
      <c r="Q651" s="75" t="s">
        <v>49</v>
      </c>
      <c r="R651" s="75" t="s">
        <v>21</v>
      </c>
      <c r="S651" s="75" t="s">
        <v>22</v>
      </c>
      <c r="U651" s="67" t="s">
        <v>24</v>
      </c>
      <c r="X651" s="75" t="s">
        <v>27</v>
      </c>
      <c r="Y651" s="75" t="s">
        <v>57</v>
      </c>
      <c r="Z651" s="75" t="s">
        <v>758</v>
      </c>
      <c r="AA651" s="75" t="s">
        <v>154</v>
      </c>
      <c r="AB651" s="75" t="s">
        <v>170</v>
      </c>
      <c r="AC651" s="75" t="s">
        <v>738</v>
      </c>
      <c r="AD651" s="75" t="s">
        <v>55</v>
      </c>
      <c r="AE651" s="75" t="s">
        <v>56</v>
      </c>
      <c r="AF651" s="75" t="s">
        <v>503</v>
      </c>
      <c r="AG651" s="75" t="s">
        <v>99</v>
      </c>
      <c r="AH651" s="75" t="s">
        <v>53</v>
      </c>
      <c r="AJ651" s="75" t="s">
        <v>5264</v>
      </c>
    </row>
    <row r="652" spans="1:36" ht="25.5">
      <c r="A652" s="75" t="s">
        <v>5265</v>
      </c>
      <c r="B652" s="75" t="s">
        <v>5266</v>
      </c>
      <c r="C652" s="75" t="s">
        <v>5267</v>
      </c>
      <c r="D652" s="76" t="s">
        <v>5268</v>
      </c>
      <c r="E652" s="76">
        <f t="shared" si="41"/>
        <v>696</v>
      </c>
      <c r="F652" s="76">
        <f>VLOOKUP(A652,UsebyCode,4,FALSE)</f>
        <v>11</v>
      </c>
      <c r="G652" s="111">
        <f t="shared" si="42"/>
        <v>63.272727272727273</v>
      </c>
      <c r="I652" s="75" t="s">
        <v>5269</v>
      </c>
      <c r="J652" s="75" t="s">
        <v>5270</v>
      </c>
      <c r="K652" s="75" t="s">
        <v>46</v>
      </c>
      <c r="L652" s="75" t="s">
        <v>5271</v>
      </c>
      <c r="M652" s="75" t="s">
        <v>48</v>
      </c>
      <c r="P652" s="75" t="s">
        <v>108</v>
      </c>
      <c r="Q652" s="75" t="s">
        <v>49</v>
      </c>
      <c r="R652" s="67" t="s">
        <v>21</v>
      </c>
      <c r="T652" s="67" t="s">
        <v>23</v>
      </c>
      <c r="V652" s="75"/>
      <c r="X652" s="67" t="s">
        <v>27</v>
      </c>
      <c r="Y652" s="75" t="s">
        <v>188</v>
      </c>
      <c r="Z652" s="75" t="s">
        <v>56</v>
      </c>
      <c r="AA652" s="75" t="s">
        <v>384</v>
      </c>
      <c r="AB652" s="75" t="s">
        <v>53</v>
      </c>
      <c r="AI652" s="75" t="s">
        <v>5272</v>
      </c>
      <c r="AJ652" s="75" t="s">
        <v>5273</v>
      </c>
    </row>
    <row r="653" spans="1:36" ht="25.5">
      <c r="A653" s="75" t="s">
        <v>5274</v>
      </c>
      <c r="B653" s="75" t="s">
        <v>5275</v>
      </c>
      <c r="C653" s="75" t="s">
        <v>5276</v>
      </c>
      <c r="D653" s="76" t="s">
        <v>5277</v>
      </c>
      <c r="E653" s="76">
        <f t="shared" si="41"/>
        <v>9904</v>
      </c>
      <c r="F653" s="76">
        <f>VLOOKUP(A653,UsebyCode,4,FALSE)</f>
        <v>141</v>
      </c>
      <c r="G653" s="111">
        <f t="shared" si="42"/>
        <v>70.241134751773046</v>
      </c>
      <c r="I653" s="75" t="s">
        <v>5278</v>
      </c>
      <c r="J653" s="75" t="s">
        <v>5279</v>
      </c>
      <c r="K653" s="75" t="s">
        <v>333</v>
      </c>
      <c r="L653" s="75" t="s">
        <v>3557</v>
      </c>
      <c r="M653" s="75" t="s">
        <v>48</v>
      </c>
      <c r="P653" s="75" t="s">
        <v>49</v>
      </c>
      <c r="Q653" s="75" t="s">
        <v>49</v>
      </c>
      <c r="R653" s="75" t="s">
        <v>21</v>
      </c>
      <c r="S653" s="75" t="s">
        <v>22</v>
      </c>
      <c r="X653" s="75" t="s">
        <v>27</v>
      </c>
      <c r="Y653" s="75" t="s">
        <v>57</v>
      </c>
      <c r="Z653" s="75" t="s">
        <v>564</v>
      </c>
      <c r="AA653" s="75" t="s">
        <v>543</v>
      </c>
      <c r="AB653" s="75" t="s">
        <v>384</v>
      </c>
      <c r="AC653" s="75" t="s">
        <v>563</v>
      </c>
      <c r="AD653" s="75" t="s">
        <v>55</v>
      </c>
      <c r="AE653" s="75" t="s">
        <v>56</v>
      </c>
      <c r="AF653" s="75" t="s">
        <v>503</v>
      </c>
      <c r="AG653" s="75" t="s">
        <v>758</v>
      </c>
      <c r="AH653" s="75" t="s">
        <v>200</v>
      </c>
      <c r="AJ653" s="75" t="s">
        <v>5280</v>
      </c>
    </row>
    <row r="654" spans="1:36" ht="25.5">
      <c r="A654" s="75" t="s">
        <v>5281</v>
      </c>
      <c r="B654" s="75" t="s">
        <v>5282</v>
      </c>
      <c r="C654" s="75" t="s">
        <v>5283</v>
      </c>
      <c r="D654" s="76" t="s">
        <v>5284</v>
      </c>
      <c r="E654" s="76">
        <f t="shared" si="41"/>
        <v>1457</v>
      </c>
      <c r="F654" s="76">
        <f>VLOOKUP(A654,UsebyCode,4,FALSE)</f>
        <v>98</v>
      </c>
      <c r="G654" s="111">
        <f t="shared" si="42"/>
        <v>14.86734693877551</v>
      </c>
      <c r="I654" s="75" t="s">
        <v>5285</v>
      </c>
      <c r="J654" s="75" t="s">
        <v>5286</v>
      </c>
      <c r="K654" s="75" t="s">
        <v>68</v>
      </c>
      <c r="L654" s="75" t="s">
        <v>1882</v>
      </c>
      <c r="M654" s="75" t="s">
        <v>70</v>
      </c>
      <c r="N654" s="67" t="s">
        <v>71</v>
      </c>
      <c r="O654" s="67" t="s">
        <v>49</v>
      </c>
      <c r="P654" s="75" t="s">
        <v>49</v>
      </c>
      <c r="Q654" s="75" t="s">
        <v>49</v>
      </c>
      <c r="R654" s="75" t="s">
        <v>21</v>
      </c>
      <c r="S654" s="75" t="s">
        <v>22</v>
      </c>
      <c r="U654" s="75" t="s">
        <v>24</v>
      </c>
      <c r="X654" s="75" t="s">
        <v>27</v>
      </c>
      <c r="Y654" s="75" t="s">
        <v>50</v>
      </c>
      <c r="Z654" s="75" t="s">
        <v>282</v>
      </c>
      <c r="AA654" s="75" t="s">
        <v>283</v>
      </c>
      <c r="AB654" s="75" t="s">
        <v>75</v>
      </c>
      <c r="AI654" s="75" t="s">
        <v>5287</v>
      </c>
      <c r="AJ654" s="75" t="s">
        <v>5288</v>
      </c>
    </row>
    <row r="655" spans="1:36" ht="25.5">
      <c r="A655" s="75" t="s">
        <v>5289</v>
      </c>
      <c r="B655" s="75" t="s">
        <v>5290</v>
      </c>
      <c r="C655" s="75" t="s">
        <v>5291</v>
      </c>
      <c r="D655" s="76" t="s">
        <v>5292</v>
      </c>
      <c r="E655" s="76">
        <f t="shared" si="41"/>
        <v>1456</v>
      </c>
      <c r="F655" s="76">
        <f>VLOOKUP(A655,UsebyCode,4,FALSE)</f>
        <v>13</v>
      </c>
      <c r="G655" s="111">
        <f t="shared" si="42"/>
        <v>112</v>
      </c>
      <c r="I655" s="75" t="s">
        <v>5293</v>
      </c>
      <c r="J655" s="75" t="s">
        <v>5294</v>
      </c>
      <c r="K655" s="75" t="s">
        <v>46</v>
      </c>
      <c r="L655" s="75" t="s">
        <v>1247</v>
      </c>
      <c r="M655" s="75" t="s">
        <v>48</v>
      </c>
      <c r="P655" s="75" t="s">
        <v>49</v>
      </c>
      <c r="Q655" s="75" t="s">
        <v>49</v>
      </c>
      <c r="R655" s="75" t="s">
        <v>21</v>
      </c>
      <c r="T655" s="75" t="s">
        <v>23</v>
      </c>
      <c r="X655" s="75" t="s">
        <v>27</v>
      </c>
      <c r="Y655" s="75" t="s">
        <v>57</v>
      </c>
      <c r="Z655" s="75" t="s">
        <v>56</v>
      </c>
      <c r="AA655" s="75" t="s">
        <v>308</v>
      </c>
      <c r="AB655" s="75" t="s">
        <v>53</v>
      </c>
      <c r="AJ655" s="75" t="s">
        <v>5295</v>
      </c>
    </row>
    <row r="656" spans="1:36" ht="25.5">
      <c r="A656" s="75" t="s">
        <v>5296</v>
      </c>
      <c r="B656" s="75" t="s">
        <v>5297</v>
      </c>
      <c r="C656" s="75" t="s">
        <v>5298</v>
      </c>
      <c r="D656" s="76" t="s">
        <v>5299</v>
      </c>
      <c r="E656" s="76">
        <f t="shared" si="41"/>
        <v>3979</v>
      </c>
      <c r="F656" s="76">
        <f>VLOOKUP(A656,UsebyCode,4,FALSE)</f>
        <v>782</v>
      </c>
      <c r="G656" s="111">
        <f t="shared" si="42"/>
        <v>5.0882352941176467</v>
      </c>
      <c r="I656" s="75" t="s">
        <v>5300</v>
      </c>
      <c r="J656" s="75" t="s">
        <v>5301</v>
      </c>
      <c r="K656" s="75" t="s">
        <v>512</v>
      </c>
      <c r="L656" s="75" t="s">
        <v>1891</v>
      </c>
      <c r="M656" s="75" t="s">
        <v>48</v>
      </c>
      <c r="P656" s="75" t="s">
        <v>49</v>
      </c>
      <c r="Q656" s="75" t="s">
        <v>49</v>
      </c>
      <c r="R656" s="75" t="s">
        <v>21</v>
      </c>
      <c r="S656" s="75" t="s">
        <v>22</v>
      </c>
      <c r="X656" s="75" t="s">
        <v>27</v>
      </c>
      <c r="Y656" s="75" t="s">
        <v>50</v>
      </c>
      <c r="Z656" s="75" t="s">
        <v>58</v>
      </c>
      <c r="AA656" s="75" t="s">
        <v>1132</v>
      </c>
      <c r="AB656" s="75" t="s">
        <v>170</v>
      </c>
      <c r="AC656" s="75" t="s">
        <v>1550</v>
      </c>
      <c r="AD656" s="75" t="s">
        <v>55</v>
      </c>
      <c r="AE656" s="75" t="s">
        <v>56</v>
      </c>
      <c r="AF656" s="75" t="s">
        <v>57</v>
      </c>
      <c r="AG656" s="75" t="s">
        <v>382</v>
      </c>
      <c r="AH656" s="75" t="s">
        <v>75</v>
      </c>
      <c r="AI656" s="75" t="s">
        <v>5302</v>
      </c>
      <c r="AJ656" s="75" t="s">
        <v>5303</v>
      </c>
    </row>
    <row r="657" spans="1:36" ht="25.5">
      <c r="A657" s="75" t="s">
        <v>5304</v>
      </c>
      <c r="B657" s="75" t="s">
        <v>5305</v>
      </c>
      <c r="C657" s="75" t="s">
        <v>5306</v>
      </c>
      <c r="D657" s="76" t="s">
        <v>5307</v>
      </c>
      <c r="E657" s="76">
        <f t="shared" si="41"/>
        <v>3478</v>
      </c>
      <c r="F657" s="76">
        <f>VLOOKUP(A657,UsebyCode,4,FALSE)</f>
        <v>400</v>
      </c>
      <c r="G657" s="111">
        <f t="shared" si="42"/>
        <v>8.6950000000000003</v>
      </c>
      <c r="I657" s="75" t="s">
        <v>5308</v>
      </c>
      <c r="J657" s="75" t="s">
        <v>5309</v>
      </c>
      <c r="K657" s="75" t="s">
        <v>68</v>
      </c>
      <c r="L657" s="75" t="s">
        <v>271</v>
      </c>
      <c r="M657" s="75" t="s">
        <v>48</v>
      </c>
      <c r="P657" s="75" t="s">
        <v>49</v>
      </c>
      <c r="Q657" s="75" t="s">
        <v>49</v>
      </c>
      <c r="R657" s="75" t="s">
        <v>21</v>
      </c>
      <c r="S657" s="75" t="s">
        <v>22</v>
      </c>
      <c r="U657" s="75" t="s">
        <v>24</v>
      </c>
      <c r="X657" s="75" t="s">
        <v>27</v>
      </c>
      <c r="Y657" s="75" t="s">
        <v>57</v>
      </c>
      <c r="Z657" s="75" t="s">
        <v>574</v>
      </c>
      <c r="AA657" s="75" t="s">
        <v>465</v>
      </c>
      <c r="AB657" s="75" t="s">
        <v>170</v>
      </c>
      <c r="AC657" s="75" t="s">
        <v>1628</v>
      </c>
      <c r="AD657" s="75" t="s">
        <v>55</v>
      </c>
      <c r="AE657" s="75" t="s">
        <v>56</v>
      </c>
      <c r="AF657" s="75" t="s">
        <v>503</v>
      </c>
      <c r="AG657" s="75" t="s">
        <v>123</v>
      </c>
      <c r="AH657" s="75" t="s">
        <v>170</v>
      </c>
      <c r="AI657" s="75" t="s">
        <v>5310</v>
      </c>
      <c r="AJ657" s="75" t="s">
        <v>5311</v>
      </c>
    </row>
    <row r="658" spans="1:36" ht="25.5">
      <c r="A658" s="75" t="s">
        <v>5312</v>
      </c>
      <c r="B658" s="75" t="s">
        <v>5313</v>
      </c>
      <c r="C658" s="75" t="s">
        <v>5314</v>
      </c>
      <c r="D658" s="76" t="s">
        <v>5315</v>
      </c>
      <c r="E658" s="76">
        <f t="shared" si="41"/>
        <v>4063</v>
      </c>
      <c r="F658" s="76">
        <f>VLOOKUP(A658,UsebyCode,4,FALSE)</f>
        <v>448</v>
      </c>
      <c r="G658" s="111">
        <f t="shared" si="42"/>
        <v>9.0691964285714288</v>
      </c>
      <c r="I658" s="75" t="s">
        <v>5316</v>
      </c>
      <c r="J658" s="75" t="s">
        <v>5317</v>
      </c>
      <c r="K658" s="75" t="s">
        <v>68</v>
      </c>
      <c r="L658" s="75" t="s">
        <v>222</v>
      </c>
      <c r="M658" s="75" t="s">
        <v>48</v>
      </c>
      <c r="P658" s="75" t="s">
        <v>49</v>
      </c>
      <c r="Q658" s="75" t="s">
        <v>49</v>
      </c>
      <c r="R658" s="67" t="s">
        <v>21</v>
      </c>
      <c r="S658" s="67" t="s">
        <v>22</v>
      </c>
      <c r="U658" s="67" t="s">
        <v>24</v>
      </c>
      <c r="V658" s="75"/>
      <c r="X658" s="67" t="s">
        <v>27</v>
      </c>
      <c r="Y658" s="75" t="s">
        <v>50</v>
      </c>
      <c r="Z658" s="75" t="s">
        <v>466</v>
      </c>
      <c r="AA658" s="75" t="s">
        <v>5318</v>
      </c>
      <c r="AB658" s="75" t="s">
        <v>170</v>
      </c>
      <c r="AC658" s="75" t="s">
        <v>490</v>
      </c>
      <c r="AD658" s="75" t="s">
        <v>1532</v>
      </c>
      <c r="AE658" s="75" t="s">
        <v>56</v>
      </c>
      <c r="AF658" s="75" t="s">
        <v>57</v>
      </c>
      <c r="AG658" s="75" t="s">
        <v>52</v>
      </c>
      <c r="AH658" s="75" t="s">
        <v>327</v>
      </c>
      <c r="AI658" s="75" t="s">
        <v>5319</v>
      </c>
      <c r="AJ658" s="75"/>
    </row>
    <row r="659" spans="1:36" ht="25.5">
      <c r="A659" s="75" t="s">
        <v>5320</v>
      </c>
      <c r="B659" s="75" t="s">
        <v>5321</v>
      </c>
      <c r="C659" s="75" t="s">
        <v>5322</v>
      </c>
      <c r="D659" s="76" t="s">
        <v>5323</v>
      </c>
      <c r="E659" s="76">
        <f t="shared" si="41"/>
        <v>1879</v>
      </c>
      <c r="F659" s="76">
        <f>VLOOKUP(A659,UsebyCode,4,FALSE)</f>
        <v>26</v>
      </c>
      <c r="G659" s="111">
        <f t="shared" si="42"/>
        <v>72.269230769230774</v>
      </c>
      <c r="I659" s="75" t="s">
        <v>5324</v>
      </c>
      <c r="J659" s="75" t="s">
        <v>5325</v>
      </c>
      <c r="K659" s="75" t="s">
        <v>68</v>
      </c>
      <c r="L659" s="75" t="s">
        <v>1395</v>
      </c>
      <c r="M659" s="75" t="s">
        <v>48</v>
      </c>
      <c r="P659" s="75" t="s">
        <v>49</v>
      </c>
      <c r="Q659" s="75" t="s">
        <v>49</v>
      </c>
      <c r="R659" s="75" t="s">
        <v>21</v>
      </c>
      <c r="S659" s="75" t="s">
        <v>22</v>
      </c>
      <c r="U659" s="75" t="s">
        <v>24</v>
      </c>
      <c r="X659" s="75" t="s">
        <v>27</v>
      </c>
      <c r="Y659" s="75" t="s">
        <v>57</v>
      </c>
      <c r="Z659" s="75" t="s">
        <v>365</v>
      </c>
      <c r="AA659" s="75" t="s">
        <v>366</v>
      </c>
      <c r="AB659" s="75" t="s">
        <v>53</v>
      </c>
      <c r="AC659" s="75" t="s">
        <v>383</v>
      </c>
      <c r="AD659" s="75" t="s">
        <v>55</v>
      </c>
      <c r="AE659" s="75" t="s">
        <v>56</v>
      </c>
      <c r="AF659" s="75" t="s">
        <v>503</v>
      </c>
      <c r="AG659" s="75" t="s">
        <v>75</v>
      </c>
      <c r="AH659" s="75" t="s">
        <v>53</v>
      </c>
      <c r="AJ659" s="75" t="s">
        <v>3406</v>
      </c>
    </row>
    <row r="660" spans="1:36" ht="12.75">
      <c r="A660" s="75" t="s">
        <v>5326</v>
      </c>
      <c r="B660" s="75" t="s">
        <v>5327</v>
      </c>
      <c r="C660" s="75" t="s">
        <v>5328</v>
      </c>
      <c r="D660" s="76" t="s">
        <v>5329</v>
      </c>
      <c r="E660" s="76">
        <f t="shared" si="41"/>
        <v>2851</v>
      </c>
      <c r="F660" s="76">
        <f>VLOOKUP(A660,UsebyCode,4,FALSE)</f>
        <v>1</v>
      </c>
      <c r="G660" s="111">
        <f t="shared" si="42"/>
        <v>2851</v>
      </c>
      <c r="I660" s="75" t="s">
        <v>5330</v>
      </c>
      <c r="J660" s="75" t="s">
        <v>5331</v>
      </c>
      <c r="K660" s="75" t="s">
        <v>68</v>
      </c>
      <c r="L660" s="75" t="s">
        <v>1027</v>
      </c>
      <c r="M660" s="75" t="s">
        <v>48</v>
      </c>
      <c r="P660" s="75" t="s">
        <v>49</v>
      </c>
      <c r="Q660" s="75" t="s">
        <v>49</v>
      </c>
      <c r="R660" s="75" t="s">
        <v>21</v>
      </c>
      <c r="S660" s="75" t="s">
        <v>22</v>
      </c>
      <c r="U660" s="75" t="s">
        <v>24</v>
      </c>
      <c r="X660" s="75" t="s">
        <v>27</v>
      </c>
      <c r="Y660" s="75" t="s">
        <v>50</v>
      </c>
      <c r="Z660" s="75" t="s">
        <v>308</v>
      </c>
      <c r="AA660" s="75" t="s">
        <v>627</v>
      </c>
      <c r="AB660" s="75" t="s">
        <v>75</v>
      </c>
      <c r="AC660" s="75" t="s">
        <v>502</v>
      </c>
      <c r="AD660" s="75" t="s">
        <v>55</v>
      </c>
      <c r="AE660" s="75" t="s">
        <v>56</v>
      </c>
      <c r="AF660" s="75" t="s">
        <v>57</v>
      </c>
      <c r="AG660" s="75" t="s">
        <v>1477</v>
      </c>
      <c r="AH660" s="75" t="s">
        <v>75</v>
      </c>
      <c r="AI660" s="75" t="s">
        <v>5332</v>
      </c>
      <c r="AJ660" s="75" t="s">
        <v>3125</v>
      </c>
    </row>
    <row r="661" spans="1:36" ht="25.5">
      <c r="A661" s="75" t="s">
        <v>5333</v>
      </c>
      <c r="B661" s="75" t="s">
        <v>5334</v>
      </c>
      <c r="C661" s="75" t="s">
        <v>5335</v>
      </c>
      <c r="D661" s="76" t="s">
        <v>5336</v>
      </c>
      <c r="E661" s="76">
        <f t="shared" si="41"/>
        <v>5237</v>
      </c>
      <c r="F661" s="76">
        <f>VLOOKUP(A661,UsebyCode,4,FALSE)</f>
        <v>34</v>
      </c>
      <c r="G661" s="111">
        <f t="shared" si="42"/>
        <v>154.02941176470588</v>
      </c>
      <c r="I661" s="75" t="s">
        <v>5337</v>
      </c>
      <c r="J661" s="75" t="s">
        <v>5338</v>
      </c>
      <c r="K661" s="75" t="s">
        <v>2798</v>
      </c>
      <c r="L661" s="75" t="s">
        <v>5339</v>
      </c>
      <c r="M661" s="75" t="s">
        <v>48</v>
      </c>
      <c r="P661" s="75" t="s">
        <v>49</v>
      </c>
      <c r="Q661" s="75" t="s">
        <v>49</v>
      </c>
      <c r="R661" s="75" t="s">
        <v>21</v>
      </c>
      <c r="S661" s="75" t="s">
        <v>22</v>
      </c>
      <c r="X661" s="75" t="s">
        <v>27</v>
      </c>
      <c r="Y661" s="75" t="s">
        <v>57</v>
      </c>
      <c r="Z661" s="75" t="s">
        <v>574</v>
      </c>
      <c r="AA661" s="75" t="s">
        <v>465</v>
      </c>
      <c r="AB661" s="75" t="s">
        <v>170</v>
      </c>
      <c r="AC661" s="75" t="s">
        <v>1628</v>
      </c>
      <c r="AD661" s="75" t="s">
        <v>55</v>
      </c>
      <c r="AE661" s="75" t="s">
        <v>56</v>
      </c>
      <c r="AF661" s="75" t="s">
        <v>503</v>
      </c>
      <c r="AG661" s="75" t="s">
        <v>123</v>
      </c>
      <c r="AH661" s="75" t="s">
        <v>170</v>
      </c>
      <c r="AJ661" s="75" t="s">
        <v>5340</v>
      </c>
    </row>
    <row r="662" spans="1:36" ht="25.5">
      <c r="A662" s="75" t="s">
        <v>5341</v>
      </c>
      <c r="B662" s="75" t="s">
        <v>5342</v>
      </c>
      <c r="C662" s="75" t="s">
        <v>5343</v>
      </c>
      <c r="D662" s="76" t="s">
        <v>5344</v>
      </c>
      <c r="E662" s="76">
        <f t="shared" si="41"/>
        <v>216</v>
      </c>
      <c r="F662" s="76">
        <f>VLOOKUP(A662,UsebyCode,4,FALSE)</f>
        <v>25</v>
      </c>
      <c r="G662" s="111">
        <f t="shared" si="42"/>
        <v>8.64</v>
      </c>
      <c r="I662" s="75" t="s">
        <v>5345</v>
      </c>
      <c r="J662" s="75" t="s">
        <v>5346</v>
      </c>
      <c r="K662" s="75" t="s">
        <v>136</v>
      </c>
      <c r="L662" s="75" t="s">
        <v>2207</v>
      </c>
      <c r="M662" s="75" t="s">
        <v>48</v>
      </c>
      <c r="P662" s="75" t="s">
        <v>49</v>
      </c>
      <c r="Q662" s="75" t="s">
        <v>49</v>
      </c>
      <c r="R662" s="75" t="s">
        <v>21</v>
      </c>
      <c r="T662" s="75" t="s">
        <v>23</v>
      </c>
      <c r="X662" s="75" t="s">
        <v>27</v>
      </c>
      <c r="Y662" s="75" t="s">
        <v>50</v>
      </c>
      <c r="Z662" s="75" t="s">
        <v>75</v>
      </c>
      <c r="AA662" s="75" t="s">
        <v>679</v>
      </c>
      <c r="AB662" s="75" t="s">
        <v>56</v>
      </c>
      <c r="AC662" s="75" t="s">
        <v>367</v>
      </c>
      <c r="AD662" s="75" t="s">
        <v>55</v>
      </c>
      <c r="AE662" s="75" t="s">
        <v>56</v>
      </c>
      <c r="AF662" s="75" t="s">
        <v>57</v>
      </c>
      <c r="AG662" s="75" t="s">
        <v>86</v>
      </c>
      <c r="AH662" s="75" t="s">
        <v>56</v>
      </c>
      <c r="AI662" s="75" t="s">
        <v>5347</v>
      </c>
      <c r="AJ662" s="75"/>
    </row>
    <row r="663" spans="1:36" ht="25.5">
      <c r="A663" s="75" t="s">
        <v>5348</v>
      </c>
      <c r="B663" s="75" t="s">
        <v>5349</v>
      </c>
      <c r="C663" s="75" t="s">
        <v>5350</v>
      </c>
      <c r="D663" s="76" t="s">
        <v>5351</v>
      </c>
      <c r="E663" s="76">
        <f t="shared" si="41"/>
        <v>2688</v>
      </c>
      <c r="F663" s="76">
        <f>VLOOKUP(A663,UsebyCode,4,FALSE)</f>
        <v>53</v>
      </c>
      <c r="G663" s="111">
        <f t="shared" si="42"/>
        <v>50.716981132075475</v>
      </c>
      <c r="I663" s="75" t="s">
        <v>5352</v>
      </c>
      <c r="J663" s="75" t="s">
        <v>5353</v>
      </c>
      <c r="K663" s="75" t="s">
        <v>68</v>
      </c>
      <c r="L663" s="75" t="s">
        <v>5354</v>
      </c>
      <c r="M663" s="75" t="s">
        <v>48</v>
      </c>
      <c r="P663" s="75" t="s">
        <v>49</v>
      </c>
      <c r="Q663" s="75" t="s">
        <v>49</v>
      </c>
      <c r="R663" s="75" t="s">
        <v>21</v>
      </c>
      <c r="S663" s="75" t="s">
        <v>22</v>
      </c>
      <c r="U663" s="75" t="s">
        <v>24</v>
      </c>
      <c r="X663" s="75" t="s">
        <v>27</v>
      </c>
      <c r="Y663" s="75" t="s">
        <v>50</v>
      </c>
      <c r="Z663" s="75" t="s">
        <v>758</v>
      </c>
      <c r="AA663" s="75" t="s">
        <v>121</v>
      </c>
      <c r="AB663" s="75" t="s">
        <v>75</v>
      </c>
      <c r="AC663" s="75" t="s">
        <v>87</v>
      </c>
      <c r="AD663" s="75" t="s">
        <v>55</v>
      </c>
      <c r="AE663" s="75" t="s">
        <v>56</v>
      </c>
      <c r="AF663" s="75" t="s">
        <v>57</v>
      </c>
      <c r="AG663" s="75" t="s">
        <v>99</v>
      </c>
      <c r="AH663" s="75" t="s">
        <v>327</v>
      </c>
      <c r="AI663" s="75" t="s">
        <v>5355</v>
      </c>
      <c r="AJ663" s="75" t="s">
        <v>5356</v>
      </c>
    </row>
    <row r="664" spans="1:36" ht="25.5">
      <c r="A664" s="75" t="s">
        <v>5357</v>
      </c>
      <c r="B664" s="75" t="s">
        <v>5358</v>
      </c>
      <c r="C664" s="75" t="s">
        <v>5359</v>
      </c>
      <c r="D664" s="76" t="s">
        <v>5360</v>
      </c>
      <c r="E664" s="76">
        <f t="shared" si="41"/>
        <v>1734</v>
      </c>
      <c r="F664" s="76">
        <f>VLOOKUP(A664,UsebyCode,4,FALSE)</f>
        <v>29</v>
      </c>
      <c r="G664" s="111">
        <f t="shared" si="42"/>
        <v>59.793103448275865</v>
      </c>
      <c r="I664" s="75" t="s">
        <v>5361</v>
      </c>
      <c r="J664" s="75" t="s">
        <v>5362</v>
      </c>
      <c r="K664" s="75" t="s">
        <v>785</v>
      </c>
      <c r="L664" s="75" t="s">
        <v>5363</v>
      </c>
      <c r="M664" s="75" t="s">
        <v>48</v>
      </c>
      <c r="P664" s="75" t="s">
        <v>49</v>
      </c>
      <c r="Q664" s="75" t="s">
        <v>49</v>
      </c>
      <c r="R664" s="75" t="s">
        <v>21</v>
      </c>
      <c r="T664" s="75" t="s">
        <v>23</v>
      </c>
      <c r="U664" s="75" t="s">
        <v>24</v>
      </c>
      <c r="X664" s="75" t="s">
        <v>27</v>
      </c>
      <c r="Y664" s="75" t="s">
        <v>50</v>
      </c>
      <c r="Z664" s="75" t="s">
        <v>58</v>
      </c>
      <c r="AA664" s="75" t="s">
        <v>1132</v>
      </c>
      <c r="AB664" s="75" t="s">
        <v>75</v>
      </c>
      <c r="AC664" s="75" t="s">
        <v>1550</v>
      </c>
      <c r="AD664" s="75" t="s">
        <v>55</v>
      </c>
      <c r="AE664" s="75" t="s">
        <v>56</v>
      </c>
      <c r="AF664" s="75" t="s">
        <v>57</v>
      </c>
      <c r="AG664" s="75" t="s">
        <v>382</v>
      </c>
      <c r="AH664" s="75" t="s">
        <v>53</v>
      </c>
      <c r="AI664" s="75" t="s">
        <v>5364</v>
      </c>
      <c r="AJ664" s="75" t="s">
        <v>5365</v>
      </c>
    </row>
    <row r="665" spans="1:36" ht="25.5">
      <c r="A665" s="75" t="s">
        <v>5366</v>
      </c>
      <c r="B665" s="75" t="s">
        <v>5367</v>
      </c>
      <c r="C665" s="75" t="s">
        <v>5368</v>
      </c>
      <c r="D665" s="76" t="s">
        <v>5369</v>
      </c>
      <c r="E665" s="76" t="e">
        <f>VLOOKUP(A665,WileyPrintPrice,4,FALSE)</f>
        <v>#N/A</v>
      </c>
      <c r="F665" s="76">
        <f>VLOOKUP(A665,UsebyCode,4,FALSE)</f>
        <v>85</v>
      </c>
      <c r="G665" s="111" t="e">
        <f t="shared" si="42"/>
        <v>#N/A</v>
      </c>
      <c r="I665" s="75" t="s">
        <v>5370</v>
      </c>
      <c r="J665" s="75" t="s">
        <v>5371</v>
      </c>
      <c r="K665" s="75" t="s">
        <v>46</v>
      </c>
      <c r="L665" s="75" t="s">
        <v>4487</v>
      </c>
      <c r="M665" s="75" t="s">
        <v>48</v>
      </c>
      <c r="P665" s="75" t="s">
        <v>49</v>
      </c>
      <c r="Q665" s="75" t="s">
        <v>49</v>
      </c>
      <c r="R665" s="75" t="s">
        <v>21</v>
      </c>
      <c r="T665" s="75" t="s">
        <v>23</v>
      </c>
      <c r="X665" s="75" t="s">
        <v>27</v>
      </c>
      <c r="Y665" s="75" t="s">
        <v>317</v>
      </c>
      <c r="Z665" s="75" t="s">
        <v>56</v>
      </c>
      <c r="AA665" s="75" t="s">
        <v>358</v>
      </c>
      <c r="AB665" s="75" t="s">
        <v>53</v>
      </c>
      <c r="AI665" s="75" t="s">
        <v>1997</v>
      </c>
      <c r="AJ665" s="75" t="s">
        <v>5372</v>
      </c>
    </row>
    <row r="666" spans="1:36" ht="25.5">
      <c r="A666" s="75" t="s">
        <v>5373</v>
      </c>
      <c r="B666" s="75" t="s">
        <v>5374</v>
      </c>
      <c r="C666" s="75" t="s">
        <v>5375</v>
      </c>
      <c r="D666" s="76" t="s">
        <v>5376</v>
      </c>
      <c r="E666" s="76">
        <f t="shared" ref="E666:E696" si="43">VLOOKUP(A666,WileyOnlinePrice,4,FALSE)</f>
        <v>833</v>
      </c>
      <c r="F666" s="76">
        <f>VLOOKUP(A666,UsebyCode,4,FALSE)</f>
        <v>4</v>
      </c>
      <c r="G666" s="111">
        <f t="shared" si="42"/>
        <v>208.25</v>
      </c>
      <c r="I666" s="75" t="s">
        <v>5377</v>
      </c>
      <c r="J666" s="75" t="s">
        <v>5378</v>
      </c>
      <c r="K666" s="75" t="s">
        <v>552</v>
      </c>
      <c r="L666" s="75" t="s">
        <v>5379</v>
      </c>
      <c r="M666" s="75" t="s">
        <v>70</v>
      </c>
      <c r="N666" s="67" t="s">
        <v>71</v>
      </c>
      <c r="O666" s="67" t="s">
        <v>49</v>
      </c>
      <c r="P666" s="75" t="s">
        <v>49</v>
      </c>
      <c r="Q666" s="75" t="s">
        <v>49</v>
      </c>
      <c r="R666" s="75" t="s">
        <v>21</v>
      </c>
      <c r="S666" s="75" t="s">
        <v>22</v>
      </c>
      <c r="U666" s="75" t="s">
        <v>24</v>
      </c>
      <c r="X666" s="75" t="s">
        <v>27</v>
      </c>
      <c r="Y666" s="75" t="s">
        <v>317</v>
      </c>
      <c r="Z666" s="75" t="s">
        <v>574</v>
      </c>
      <c r="AA666" s="75" t="s">
        <v>679</v>
      </c>
      <c r="AB666" s="75" t="s">
        <v>365</v>
      </c>
      <c r="AC666" s="75" t="s">
        <v>367</v>
      </c>
      <c r="AD666" s="75" t="s">
        <v>1479</v>
      </c>
      <c r="AF666" s="75" t="s">
        <v>50</v>
      </c>
      <c r="AI666" s="75" t="s">
        <v>5380</v>
      </c>
      <c r="AJ666" s="75" t="s">
        <v>5381</v>
      </c>
    </row>
    <row r="667" spans="1:36" ht="25.5">
      <c r="A667" s="75" t="s">
        <v>5382</v>
      </c>
      <c r="B667" s="75" t="s">
        <v>5383</v>
      </c>
      <c r="C667" s="75" t="s">
        <v>5384</v>
      </c>
      <c r="D667" s="76" t="s">
        <v>5385</v>
      </c>
      <c r="E667" s="76">
        <f t="shared" si="43"/>
        <v>1216</v>
      </c>
      <c r="F667" s="76">
        <f>VLOOKUP(A667,UsebyCode,4,FALSE)</f>
        <v>134</v>
      </c>
      <c r="G667" s="111">
        <f t="shared" si="42"/>
        <v>9.0746268656716413</v>
      </c>
      <c r="I667" s="75" t="s">
        <v>5386</v>
      </c>
      <c r="J667" s="75" t="s">
        <v>5387</v>
      </c>
      <c r="K667" s="75" t="s">
        <v>68</v>
      </c>
      <c r="L667" s="75" t="s">
        <v>271</v>
      </c>
      <c r="M667" s="75" t="s">
        <v>70</v>
      </c>
      <c r="N667" s="67" t="s">
        <v>71</v>
      </c>
      <c r="P667" s="75" t="s">
        <v>49</v>
      </c>
      <c r="Q667" s="75" t="s">
        <v>49</v>
      </c>
      <c r="R667" s="75" t="s">
        <v>21</v>
      </c>
      <c r="S667" s="75" t="s">
        <v>22</v>
      </c>
      <c r="U667" s="75" t="s">
        <v>24</v>
      </c>
      <c r="X667" s="75" t="s">
        <v>27</v>
      </c>
      <c r="Y667" s="75" t="s">
        <v>381</v>
      </c>
      <c r="Z667" s="75" t="s">
        <v>365</v>
      </c>
      <c r="AA667" s="75" t="s">
        <v>679</v>
      </c>
      <c r="AB667" s="75" t="s">
        <v>53</v>
      </c>
      <c r="AJ667" s="75" t="s">
        <v>1589</v>
      </c>
    </row>
    <row r="668" spans="1:36" ht="25.5">
      <c r="A668" s="75" t="s">
        <v>5388</v>
      </c>
      <c r="B668" s="75" t="s">
        <v>5389</v>
      </c>
      <c r="C668" s="75" t="s">
        <v>5390</v>
      </c>
      <c r="D668" s="76" t="s">
        <v>5391</v>
      </c>
      <c r="E668" s="76">
        <f t="shared" si="43"/>
        <v>995</v>
      </c>
      <c r="F668" s="76">
        <f>VLOOKUP(A668,UsebyCode,4,FALSE)</f>
        <v>178</v>
      </c>
      <c r="G668" s="111">
        <f t="shared" si="42"/>
        <v>5.5898876404494384</v>
      </c>
      <c r="I668" s="75" t="s">
        <v>5392</v>
      </c>
      <c r="J668" s="75" t="s">
        <v>5393</v>
      </c>
      <c r="K668" s="75" t="s">
        <v>785</v>
      </c>
      <c r="L668" s="75" t="s">
        <v>4755</v>
      </c>
      <c r="M668" s="75" t="s">
        <v>48</v>
      </c>
      <c r="P668" s="75" t="s">
        <v>49</v>
      </c>
      <c r="Q668" s="75" t="s">
        <v>49</v>
      </c>
      <c r="R668" s="75" t="s">
        <v>21</v>
      </c>
      <c r="T668" s="75" t="s">
        <v>23</v>
      </c>
      <c r="X668" s="75" t="s">
        <v>27</v>
      </c>
      <c r="Y668" s="75" t="s">
        <v>50</v>
      </c>
      <c r="Z668" s="75" t="s">
        <v>72</v>
      </c>
      <c r="AA668" s="75" t="s">
        <v>555</v>
      </c>
      <c r="AB668" s="75" t="s">
        <v>59</v>
      </c>
      <c r="AC668" s="75" t="s">
        <v>796</v>
      </c>
      <c r="AD668" s="75" t="s">
        <v>55</v>
      </c>
      <c r="AE668" s="75" t="s">
        <v>56</v>
      </c>
      <c r="AF668" s="75" t="s">
        <v>57</v>
      </c>
      <c r="AG668" s="75" t="s">
        <v>648</v>
      </c>
      <c r="AH668" s="75" t="s">
        <v>1180</v>
      </c>
      <c r="AI668" s="75" t="s">
        <v>5394</v>
      </c>
      <c r="AJ668" s="75"/>
    </row>
    <row r="669" spans="1:36" ht="25.5">
      <c r="A669" s="75" t="s">
        <v>5395</v>
      </c>
      <c r="B669" s="75" t="s">
        <v>5396</v>
      </c>
      <c r="C669" s="75" t="s">
        <v>5397</v>
      </c>
      <c r="D669" s="76" t="s">
        <v>5398</v>
      </c>
      <c r="E669" s="76">
        <f t="shared" si="43"/>
        <v>2112</v>
      </c>
      <c r="F669" s="76">
        <f>VLOOKUP(A669,UsebyCode,4,FALSE)</f>
        <v>3</v>
      </c>
      <c r="G669" s="111">
        <f t="shared" si="42"/>
        <v>704</v>
      </c>
      <c r="I669" s="75" t="s">
        <v>5399</v>
      </c>
      <c r="J669" s="75" t="s">
        <v>5400</v>
      </c>
      <c r="K669" s="75" t="s">
        <v>333</v>
      </c>
      <c r="L669" s="75" t="s">
        <v>5216</v>
      </c>
      <c r="M669" s="75" t="s">
        <v>70</v>
      </c>
      <c r="N669" s="67" t="s">
        <v>71</v>
      </c>
      <c r="P669" s="75" t="s">
        <v>49</v>
      </c>
      <c r="Q669" s="75" t="s">
        <v>49</v>
      </c>
      <c r="R669" s="75" t="s">
        <v>21</v>
      </c>
      <c r="S669" s="75" t="s">
        <v>22</v>
      </c>
      <c r="X669" s="75" t="s">
        <v>27</v>
      </c>
      <c r="Y669" s="75" t="s">
        <v>57</v>
      </c>
      <c r="Z669" s="75" t="s">
        <v>75</v>
      </c>
      <c r="AA669" s="75" t="s">
        <v>366</v>
      </c>
      <c r="AB669" s="75" t="s">
        <v>75</v>
      </c>
      <c r="AC669" s="75" t="s">
        <v>1107</v>
      </c>
      <c r="AD669" s="75" t="s">
        <v>55</v>
      </c>
      <c r="AE669" s="75" t="s">
        <v>937</v>
      </c>
      <c r="AF669" s="75" t="s">
        <v>503</v>
      </c>
      <c r="AG669" s="75" t="s">
        <v>86</v>
      </c>
      <c r="AH669" s="75" t="s">
        <v>75</v>
      </c>
      <c r="AJ669" s="75" t="s">
        <v>5401</v>
      </c>
    </row>
    <row r="670" spans="1:36" ht="25.5">
      <c r="A670" s="75" t="s">
        <v>5402</v>
      </c>
      <c r="B670" s="75" t="s">
        <v>5403</v>
      </c>
      <c r="C670" s="75" t="s">
        <v>5404</v>
      </c>
      <c r="D670" s="76" t="s">
        <v>5405</v>
      </c>
      <c r="E670" s="76">
        <f t="shared" si="43"/>
        <v>944</v>
      </c>
      <c r="F670" s="76">
        <f>VLOOKUP(A670,UsebyCode,4,FALSE)</f>
        <v>45</v>
      </c>
      <c r="G670" s="111">
        <f t="shared" si="42"/>
        <v>20.977777777777778</v>
      </c>
      <c r="I670" s="75" t="s">
        <v>5406</v>
      </c>
      <c r="J670" s="75" t="s">
        <v>5407</v>
      </c>
      <c r="K670" s="75" t="s">
        <v>46</v>
      </c>
      <c r="L670" s="75" t="s">
        <v>5408</v>
      </c>
      <c r="M670" s="75" t="s">
        <v>70</v>
      </c>
      <c r="N670" s="67" t="s">
        <v>71</v>
      </c>
      <c r="P670" s="75" t="s">
        <v>49</v>
      </c>
      <c r="Q670" s="75" t="s">
        <v>49</v>
      </c>
      <c r="R670" s="75" t="s">
        <v>21</v>
      </c>
      <c r="T670" s="75" t="s">
        <v>23</v>
      </c>
      <c r="X670" s="75" t="s">
        <v>27</v>
      </c>
      <c r="Y670" s="75" t="s">
        <v>57</v>
      </c>
      <c r="Z670" s="75" t="s">
        <v>56</v>
      </c>
      <c r="AA670" s="75" t="s">
        <v>308</v>
      </c>
      <c r="AB670" s="75" t="s">
        <v>53</v>
      </c>
      <c r="AJ670" s="75"/>
    </row>
    <row r="671" spans="1:36" ht="38.25">
      <c r="A671" s="75" t="s">
        <v>5409</v>
      </c>
      <c r="B671" s="75" t="s">
        <v>5410</v>
      </c>
      <c r="C671" s="75" t="s">
        <v>5411</v>
      </c>
      <c r="D671" s="76" t="s">
        <v>5412</v>
      </c>
      <c r="E671" s="76">
        <f t="shared" si="43"/>
        <v>3160</v>
      </c>
      <c r="F671" s="76">
        <f>VLOOKUP(A671,UsebyCode,4,FALSE)</f>
        <v>40</v>
      </c>
      <c r="G671" s="111">
        <f t="shared" si="42"/>
        <v>79</v>
      </c>
      <c r="I671" s="75" t="s">
        <v>5413</v>
      </c>
      <c r="J671" s="75" t="s">
        <v>5414</v>
      </c>
      <c r="K671" s="75" t="s">
        <v>333</v>
      </c>
      <c r="L671" s="75" t="s">
        <v>4045</v>
      </c>
      <c r="M671" s="75" t="s">
        <v>70</v>
      </c>
      <c r="N671" s="67" t="s">
        <v>71</v>
      </c>
      <c r="P671" s="75" t="s">
        <v>49</v>
      </c>
      <c r="Q671" s="75" t="s">
        <v>49</v>
      </c>
      <c r="R671" s="75" t="s">
        <v>21</v>
      </c>
      <c r="S671" s="75" t="s">
        <v>22</v>
      </c>
      <c r="X671" s="75" t="s">
        <v>27</v>
      </c>
      <c r="Y671" s="75" t="s">
        <v>57</v>
      </c>
      <c r="Z671" s="75" t="s">
        <v>200</v>
      </c>
      <c r="AA671" s="75" t="s">
        <v>58</v>
      </c>
      <c r="AB671" s="75" t="s">
        <v>75</v>
      </c>
      <c r="AC671" s="75" t="s">
        <v>1597</v>
      </c>
      <c r="AD671" s="75" t="s">
        <v>55</v>
      </c>
      <c r="AE671" s="75" t="s">
        <v>56</v>
      </c>
      <c r="AF671" s="75" t="s">
        <v>503</v>
      </c>
      <c r="AG671" s="75" t="s">
        <v>127</v>
      </c>
      <c r="AH671" s="75" t="s">
        <v>75</v>
      </c>
      <c r="AJ671" s="75" t="s">
        <v>5415</v>
      </c>
    </row>
    <row r="672" spans="1:36" ht="25.5">
      <c r="A672" s="75" t="s">
        <v>5416</v>
      </c>
      <c r="B672" s="75" t="s">
        <v>5417</v>
      </c>
      <c r="C672" s="75" t="s">
        <v>5418</v>
      </c>
      <c r="D672" s="76" t="s">
        <v>5419</v>
      </c>
      <c r="E672" s="76">
        <f t="shared" si="43"/>
        <v>328</v>
      </c>
      <c r="F672" s="76">
        <f>VLOOKUP(A672,UsebyCode,4,FALSE)</f>
        <v>8</v>
      </c>
      <c r="G672" s="111">
        <f t="shared" si="42"/>
        <v>41</v>
      </c>
      <c r="I672" s="75" t="s">
        <v>5420</v>
      </c>
      <c r="J672" s="75" t="s">
        <v>5421</v>
      </c>
      <c r="K672" s="75" t="s">
        <v>552</v>
      </c>
      <c r="L672" s="75" t="s">
        <v>1017</v>
      </c>
      <c r="M672" s="75" t="s">
        <v>70</v>
      </c>
      <c r="N672" s="67" t="s">
        <v>71</v>
      </c>
      <c r="O672" s="67" t="s">
        <v>49</v>
      </c>
      <c r="P672" s="75" t="s">
        <v>49</v>
      </c>
      <c r="Q672" s="75" t="s">
        <v>49</v>
      </c>
      <c r="R672" s="75" t="s">
        <v>21</v>
      </c>
      <c r="S672" s="75" t="s">
        <v>22</v>
      </c>
      <c r="U672" s="75" t="s">
        <v>24</v>
      </c>
      <c r="X672" s="75" t="s">
        <v>27</v>
      </c>
      <c r="Y672" s="75" t="s">
        <v>50</v>
      </c>
      <c r="Z672" s="75" t="s">
        <v>127</v>
      </c>
      <c r="AA672" s="75" t="s">
        <v>974</v>
      </c>
      <c r="AB672" s="75" t="s">
        <v>53</v>
      </c>
      <c r="AC672" s="75" t="s">
        <v>975</v>
      </c>
      <c r="AD672" s="75" t="s">
        <v>55</v>
      </c>
      <c r="AE672" s="75" t="s">
        <v>56</v>
      </c>
      <c r="AF672" s="75" t="s">
        <v>57</v>
      </c>
      <c r="AG672" s="75" t="s">
        <v>365</v>
      </c>
      <c r="AH672" s="75" t="s">
        <v>53</v>
      </c>
      <c r="AI672" s="75" t="s">
        <v>5422</v>
      </c>
      <c r="AJ672" s="75" t="s">
        <v>5423</v>
      </c>
    </row>
    <row r="673" spans="1:36" ht="25.5">
      <c r="A673" s="75" t="s">
        <v>5424</v>
      </c>
      <c r="B673" s="75" t="s">
        <v>5425</v>
      </c>
      <c r="C673" s="75" t="s">
        <v>5426</v>
      </c>
      <c r="D673" s="76" t="s">
        <v>5427</v>
      </c>
      <c r="E673" s="76">
        <f t="shared" si="43"/>
        <v>1459</v>
      </c>
      <c r="F673" s="76">
        <f>VLOOKUP(A673,UsebyCode,4,FALSE)</f>
        <v>109</v>
      </c>
      <c r="G673" s="111">
        <f t="shared" si="42"/>
        <v>13.385321100917432</v>
      </c>
      <c r="I673" s="75" t="s">
        <v>5428</v>
      </c>
      <c r="J673" s="75" t="s">
        <v>5429</v>
      </c>
      <c r="K673" s="75" t="s">
        <v>552</v>
      </c>
      <c r="L673" s="75" t="s">
        <v>1017</v>
      </c>
      <c r="M673" s="75" t="s">
        <v>70</v>
      </c>
      <c r="N673" s="67" t="s">
        <v>71</v>
      </c>
      <c r="P673" s="75" t="s">
        <v>49</v>
      </c>
      <c r="Q673" s="75" t="s">
        <v>49</v>
      </c>
      <c r="R673" s="75" t="s">
        <v>21</v>
      </c>
      <c r="S673" s="75" t="s">
        <v>22</v>
      </c>
      <c r="U673" s="75" t="s">
        <v>24</v>
      </c>
      <c r="X673" s="75" t="s">
        <v>27</v>
      </c>
      <c r="Y673" s="75" t="s">
        <v>50</v>
      </c>
      <c r="Z673" s="75" t="s">
        <v>327</v>
      </c>
      <c r="AA673" s="75" t="s">
        <v>648</v>
      </c>
      <c r="AB673" s="75" t="s">
        <v>365</v>
      </c>
      <c r="AC673" s="75" t="s">
        <v>503</v>
      </c>
      <c r="AD673" s="75" t="s">
        <v>55</v>
      </c>
      <c r="AE673" s="75" t="s">
        <v>56</v>
      </c>
      <c r="AF673" s="75" t="s">
        <v>57</v>
      </c>
      <c r="AG673" s="75" t="s">
        <v>59</v>
      </c>
      <c r="AH673" s="75" t="s">
        <v>53</v>
      </c>
      <c r="AJ673" s="75" t="s">
        <v>3241</v>
      </c>
    </row>
    <row r="674" spans="1:36" ht="25.5">
      <c r="A674" s="75" t="s">
        <v>5430</v>
      </c>
      <c r="B674" s="75" t="s">
        <v>5431</v>
      </c>
      <c r="C674" s="75" t="s">
        <v>5432</v>
      </c>
      <c r="D674" s="76" t="s">
        <v>5433</v>
      </c>
      <c r="E674" s="76">
        <f t="shared" si="43"/>
        <v>660</v>
      </c>
      <c r="F674" s="76">
        <f>VLOOKUP(A674,UsebyCode,4,FALSE)</f>
        <v>31</v>
      </c>
      <c r="G674" s="111">
        <f t="shared" si="42"/>
        <v>21.29032258064516</v>
      </c>
      <c r="I674" s="75" t="s">
        <v>5434</v>
      </c>
      <c r="J674" s="75" t="s">
        <v>5435</v>
      </c>
      <c r="K674" s="75" t="s">
        <v>552</v>
      </c>
      <c r="L674" s="75" t="s">
        <v>1017</v>
      </c>
      <c r="M674" s="75" t="s">
        <v>70</v>
      </c>
      <c r="N674" s="67" t="s">
        <v>71</v>
      </c>
      <c r="P674" s="75" t="s">
        <v>49</v>
      </c>
      <c r="Q674" s="75" t="s">
        <v>49</v>
      </c>
      <c r="R674" s="75" t="s">
        <v>21</v>
      </c>
      <c r="S674" s="75" t="s">
        <v>22</v>
      </c>
      <c r="U674" s="75" t="s">
        <v>24</v>
      </c>
      <c r="X674" s="75" t="s">
        <v>27</v>
      </c>
      <c r="Y674" s="75" t="s">
        <v>1256</v>
      </c>
      <c r="Z674" s="75" t="s">
        <v>56</v>
      </c>
      <c r="AA674" s="75" t="s">
        <v>715</v>
      </c>
      <c r="AB674" s="75" t="s">
        <v>53</v>
      </c>
      <c r="AJ674" s="75"/>
    </row>
    <row r="675" spans="1:36" ht="25.5">
      <c r="A675" s="75" t="s">
        <v>5436</v>
      </c>
      <c r="B675" s="75" t="s">
        <v>5437</v>
      </c>
      <c r="C675" s="75" t="s">
        <v>5438</v>
      </c>
      <c r="D675" s="76" t="s">
        <v>5439</v>
      </c>
      <c r="E675" s="76">
        <f t="shared" si="43"/>
        <v>2282</v>
      </c>
      <c r="F675" s="76">
        <f>VLOOKUP(A675,UsebyCode,4,FALSE)</f>
        <v>113</v>
      </c>
      <c r="G675" s="111">
        <f t="shared" si="42"/>
        <v>20.194690265486727</v>
      </c>
      <c r="I675" s="75" t="s">
        <v>5440</v>
      </c>
      <c r="J675" s="75" t="s">
        <v>5441</v>
      </c>
      <c r="K675" s="75" t="s">
        <v>136</v>
      </c>
      <c r="L675" s="75" t="s">
        <v>713</v>
      </c>
      <c r="M675" s="75" t="s">
        <v>48</v>
      </c>
      <c r="P675" s="75" t="s">
        <v>49</v>
      </c>
      <c r="Q675" s="75" t="s">
        <v>49</v>
      </c>
      <c r="R675" s="75" t="s">
        <v>21</v>
      </c>
      <c r="S675" s="75" t="s">
        <v>22</v>
      </c>
      <c r="X675" s="75" t="s">
        <v>27</v>
      </c>
      <c r="Y675" s="75" t="s">
        <v>57</v>
      </c>
      <c r="Z675" s="75" t="s">
        <v>75</v>
      </c>
      <c r="AA675" s="75" t="s">
        <v>366</v>
      </c>
      <c r="AB675" s="75" t="s">
        <v>75</v>
      </c>
      <c r="AC675" s="75" t="s">
        <v>1107</v>
      </c>
      <c r="AD675" s="75" t="s">
        <v>55</v>
      </c>
      <c r="AE675" s="75" t="s">
        <v>56</v>
      </c>
      <c r="AF675" s="75" t="s">
        <v>503</v>
      </c>
      <c r="AG675" s="75" t="s">
        <v>86</v>
      </c>
      <c r="AH675" s="75" t="s">
        <v>53</v>
      </c>
      <c r="AJ675" s="75" t="s">
        <v>4866</v>
      </c>
    </row>
    <row r="676" spans="1:36" ht="25.5">
      <c r="A676" s="75" t="s">
        <v>5442</v>
      </c>
      <c r="B676" s="75" t="s">
        <v>5443</v>
      </c>
      <c r="C676" s="75" t="s">
        <v>5444</v>
      </c>
      <c r="D676" s="76" t="s">
        <v>5445</v>
      </c>
      <c r="E676" s="76">
        <f t="shared" si="43"/>
        <v>2089</v>
      </c>
      <c r="F676" s="76">
        <f>VLOOKUP(A676,UsebyCode,4,FALSE)</f>
        <v>30</v>
      </c>
      <c r="G676" s="111">
        <f t="shared" si="42"/>
        <v>69.63333333333334</v>
      </c>
      <c r="I676" s="75" t="s">
        <v>5446</v>
      </c>
      <c r="J676" s="75" t="s">
        <v>5447</v>
      </c>
      <c r="K676" s="75" t="s">
        <v>552</v>
      </c>
      <c r="L676" s="75" t="s">
        <v>5448</v>
      </c>
      <c r="M676" s="75" t="s">
        <v>48</v>
      </c>
      <c r="P676" s="75" t="s">
        <v>49</v>
      </c>
      <c r="Q676" s="75" t="s">
        <v>49</v>
      </c>
      <c r="R676" s="75" t="s">
        <v>21</v>
      </c>
      <c r="S676" s="75" t="s">
        <v>22</v>
      </c>
      <c r="U676" s="67" t="s">
        <v>24</v>
      </c>
      <c r="X676" s="75" t="s">
        <v>27</v>
      </c>
      <c r="Y676" s="75" t="s">
        <v>50</v>
      </c>
      <c r="Z676" s="75" t="s">
        <v>365</v>
      </c>
      <c r="AA676" s="75" t="s">
        <v>366</v>
      </c>
      <c r="AB676" s="75" t="s">
        <v>75</v>
      </c>
      <c r="AC676" s="75" t="s">
        <v>1107</v>
      </c>
      <c r="AD676" s="75" t="s">
        <v>2741</v>
      </c>
      <c r="AE676" s="75" t="s">
        <v>56</v>
      </c>
      <c r="AF676" s="75" t="s">
        <v>57</v>
      </c>
      <c r="AG676" s="75" t="s">
        <v>75</v>
      </c>
      <c r="AH676" s="75" t="s">
        <v>53</v>
      </c>
      <c r="AI676" s="75" t="s">
        <v>5449</v>
      </c>
      <c r="AJ676" s="75" t="s">
        <v>5450</v>
      </c>
    </row>
    <row r="677" spans="1:36" ht="25.5">
      <c r="A677" s="75" t="s">
        <v>5451</v>
      </c>
      <c r="B677" s="75" t="s">
        <v>5452</v>
      </c>
      <c r="C677" s="75" t="s">
        <v>5453</v>
      </c>
      <c r="D677" s="76" t="s">
        <v>5454</v>
      </c>
      <c r="E677" s="76">
        <f t="shared" si="43"/>
        <v>940</v>
      </c>
      <c r="F677" s="76">
        <f>VLOOKUP(A677,UsebyCode,4,FALSE)</f>
        <v>45</v>
      </c>
      <c r="G677" s="111">
        <f t="shared" si="42"/>
        <v>20.888888888888889</v>
      </c>
      <c r="I677" s="75" t="s">
        <v>5455</v>
      </c>
      <c r="J677" s="75" t="s">
        <v>5456</v>
      </c>
      <c r="K677" s="75" t="s">
        <v>68</v>
      </c>
      <c r="L677" s="75" t="s">
        <v>5457</v>
      </c>
      <c r="M677" s="75" t="s">
        <v>48</v>
      </c>
      <c r="P677" s="75" t="s">
        <v>49</v>
      </c>
      <c r="Q677" s="75" t="s">
        <v>49</v>
      </c>
      <c r="R677" s="75" t="s">
        <v>21</v>
      </c>
      <c r="S677" s="75" t="s">
        <v>22</v>
      </c>
      <c r="U677" s="75" t="s">
        <v>24</v>
      </c>
      <c r="X677" s="75" t="s">
        <v>27</v>
      </c>
      <c r="Y677" s="75" t="s">
        <v>50</v>
      </c>
      <c r="Z677" s="75" t="s">
        <v>86</v>
      </c>
      <c r="AA677" s="75" t="s">
        <v>859</v>
      </c>
      <c r="AB677" s="75" t="s">
        <v>365</v>
      </c>
      <c r="AC677" s="75" t="s">
        <v>1107</v>
      </c>
      <c r="AD677" s="75" t="s">
        <v>55</v>
      </c>
      <c r="AE677" s="75" t="s">
        <v>56</v>
      </c>
      <c r="AF677" s="75" t="s">
        <v>57</v>
      </c>
      <c r="AG677" s="75" t="s">
        <v>53</v>
      </c>
      <c r="AH677" s="75" t="s">
        <v>53</v>
      </c>
      <c r="AI677" s="75" t="s">
        <v>5458</v>
      </c>
      <c r="AJ677" s="75"/>
    </row>
    <row r="678" spans="1:36" ht="12.75">
      <c r="A678" s="75" t="s">
        <v>5459</v>
      </c>
      <c r="B678" s="75" t="s">
        <v>5460</v>
      </c>
      <c r="C678" s="75" t="s">
        <v>5461</v>
      </c>
      <c r="D678" s="76" t="s">
        <v>5462</v>
      </c>
      <c r="E678" s="76">
        <f t="shared" si="43"/>
        <v>1263</v>
      </c>
      <c r="F678" s="76">
        <f>VLOOKUP(A678,UsebyCode,4,FALSE)</f>
        <v>109</v>
      </c>
      <c r="G678" s="111">
        <f t="shared" si="42"/>
        <v>11.587155963302752</v>
      </c>
      <c r="I678" s="75" t="s">
        <v>5463</v>
      </c>
      <c r="J678" s="75" t="s">
        <v>5464</v>
      </c>
      <c r="K678" s="75" t="s">
        <v>294</v>
      </c>
      <c r="L678" s="75" t="s">
        <v>647</v>
      </c>
      <c r="M678" s="75" t="s">
        <v>48</v>
      </c>
      <c r="P678" s="75" t="s">
        <v>49</v>
      </c>
      <c r="Q678" s="75" t="s">
        <v>49</v>
      </c>
      <c r="R678" s="75" t="s">
        <v>21</v>
      </c>
      <c r="T678" s="75" t="s">
        <v>23</v>
      </c>
      <c r="U678" s="75" t="s">
        <v>24</v>
      </c>
      <c r="X678" s="75" t="s">
        <v>27</v>
      </c>
      <c r="Y678" s="75" t="s">
        <v>50</v>
      </c>
      <c r="Z678" s="75" t="s">
        <v>84</v>
      </c>
      <c r="AA678" s="75" t="s">
        <v>1132</v>
      </c>
      <c r="AB678" s="75" t="s">
        <v>75</v>
      </c>
      <c r="AC678" s="75" t="s">
        <v>1550</v>
      </c>
      <c r="AF678" s="75" t="s">
        <v>57</v>
      </c>
      <c r="AI678" s="75" t="s">
        <v>5465</v>
      </c>
      <c r="AJ678" s="75" t="s">
        <v>5466</v>
      </c>
    </row>
    <row r="679" spans="1:36" ht="25.5">
      <c r="A679" s="75" t="s">
        <v>5467</v>
      </c>
      <c r="B679" s="75" t="s">
        <v>5468</v>
      </c>
      <c r="C679" s="75" t="s">
        <v>5469</v>
      </c>
      <c r="D679" s="76" t="s">
        <v>5470</v>
      </c>
      <c r="E679" s="76">
        <f t="shared" si="43"/>
        <v>20634</v>
      </c>
      <c r="F679" s="76">
        <f>VLOOKUP(A679,UsebyCode,4,FALSE)</f>
        <v>574</v>
      </c>
      <c r="G679" s="111">
        <f t="shared" si="42"/>
        <v>35.947735191637634</v>
      </c>
      <c r="I679" s="75" t="s">
        <v>5471</v>
      </c>
      <c r="J679" s="75" t="s">
        <v>5472</v>
      </c>
      <c r="K679" s="75" t="s">
        <v>426</v>
      </c>
      <c r="L679" s="75" t="s">
        <v>5473</v>
      </c>
      <c r="M679" s="75" t="s">
        <v>70</v>
      </c>
      <c r="N679" s="67" t="s">
        <v>71</v>
      </c>
      <c r="P679" s="75" t="s">
        <v>49</v>
      </c>
      <c r="Q679" s="75" t="s">
        <v>49</v>
      </c>
      <c r="R679" s="75" t="s">
        <v>21</v>
      </c>
      <c r="S679" s="75" t="s">
        <v>22</v>
      </c>
      <c r="X679" s="75" t="s">
        <v>27</v>
      </c>
      <c r="Y679" s="75" t="s">
        <v>57</v>
      </c>
      <c r="Z679" s="75" t="s">
        <v>489</v>
      </c>
      <c r="AA679" s="75" t="s">
        <v>5474</v>
      </c>
      <c r="AB679" s="75" t="s">
        <v>308</v>
      </c>
      <c r="AC679" s="75" t="s">
        <v>2331</v>
      </c>
      <c r="AD679" s="75" t="s">
        <v>55</v>
      </c>
      <c r="AE679" s="75" t="s">
        <v>56</v>
      </c>
      <c r="AF679" s="75" t="s">
        <v>503</v>
      </c>
      <c r="AG679" s="75" t="s">
        <v>466</v>
      </c>
      <c r="AH679" s="75" t="s">
        <v>75</v>
      </c>
      <c r="AJ679" s="75" t="s">
        <v>5475</v>
      </c>
    </row>
    <row r="680" spans="1:36" ht="25.5">
      <c r="A680" s="75" t="s">
        <v>5476</v>
      </c>
      <c r="B680" s="75" t="s">
        <v>5477</v>
      </c>
      <c r="C680" s="75" t="s">
        <v>5478</v>
      </c>
      <c r="D680" s="76" t="s">
        <v>5479</v>
      </c>
      <c r="E680" s="76">
        <f t="shared" si="43"/>
        <v>2784</v>
      </c>
      <c r="F680" s="76">
        <f>VLOOKUP(A680,UsebyCode,4,FALSE)</f>
        <v>21</v>
      </c>
      <c r="G680" s="111">
        <f t="shared" si="42"/>
        <v>132.57142857142858</v>
      </c>
      <c r="I680" s="75" t="s">
        <v>5480</v>
      </c>
      <c r="J680" s="75" t="s">
        <v>5481</v>
      </c>
      <c r="K680" s="75" t="s">
        <v>333</v>
      </c>
      <c r="L680" s="75" t="s">
        <v>5216</v>
      </c>
      <c r="M680" s="75" t="s">
        <v>70</v>
      </c>
      <c r="N680" s="67" t="s">
        <v>71</v>
      </c>
      <c r="P680" s="75" t="s">
        <v>49</v>
      </c>
      <c r="Q680" s="75" t="s">
        <v>49</v>
      </c>
      <c r="R680" s="75" t="s">
        <v>21</v>
      </c>
      <c r="S680" s="75" t="s">
        <v>22</v>
      </c>
      <c r="X680" s="75" t="s">
        <v>27</v>
      </c>
      <c r="Y680" s="75" t="s">
        <v>57</v>
      </c>
      <c r="Z680" s="75" t="s">
        <v>75</v>
      </c>
      <c r="AA680" s="75" t="s">
        <v>366</v>
      </c>
      <c r="AB680" s="75" t="s">
        <v>200</v>
      </c>
      <c r="AC680" s="75" t="s">
        <v>1107</v>
      </c>
      <c r="AD680" s="75" t="s">
        <v>55</v>
      </c>
      <c r="AE680" s="75" t="s">
        <v>56</v>
      </c>
      <c r="AF680" s="75" t="s">
        <v>503</v>
      </c>
      <c r="AG680" s="75" t="s">
        <v>86</v>
      </c>
      <c r="AH680" s="75" t="s">
        <v>75</v>
      </c>
      <c r="AJ680" s="75" t="s">
        <v>5482</v>
      </c>
    </row>
    <row r="681" spans="1:36" ht="25.5">
      <c r="A681" s="75" t="s">
        <v>5483</v>
      </c>
      <c r="B681" s="75" t="s">
        <v>5484</v>
      </c>
      <c r="C681" s="75" t="s">
        <v>5485</v>
      </c>
      <c r="D681" s="76" t="s">
        <v>5486</v>
      </c>
      <c r="E681" s="76">
        <f t="shared" si="43"/>
        <v>648</v>
      </c>
      <c r="F681" s="76">
        <f>VLOOKUP(A681,UsebyCode,4,FALSE)</f>
        <v>5</v>
      </c>
      <c r="G681" s="111">
        <f t="shared" si="42"/>
        <v>129.6</v>
      </c>
      <c r="I681" s="75" t="s">
        <v>5487</v>
      </c>
      <c r="J681" s="75" t="s">
        <v>5488</v>
      </c>
      <c r="K681" s="75" t="s">
        <v>68</v>
      </c>
      <c r="L681" s="75" t="s">
        <v>1205</v>
      </c>
      <c r="M681" s="75" t="s">
        <v>70</v>
      </c>
      <c r="N681" s="67" t="s">
        <v>71</v>
      </c>
      <c r="O681" s="67" t="s">
        <v>49</v>
      </c>
      <c r="P681" s="75" t="s">
        <v>49</v>
      </c>
      <c r="Q681" s="75" t="s">
        <v>49</v>
      </c>
      <c r="R681" s="75" t="s">
        <v>21</v>
      </c>
      <c r="S681" s="75" t="s">
        <v>22</v>
      </c>
      <c r="U681" s="75" t="s">
        <v>24</v>
      </c>
      <c r="X681" s="75" t="s">
        <v>27</v>
      </c>
      <c r="Y681" s="75" t="s">
        <v>98</v>
      </c>
      <c r="Z681" s="75" t="s">
        <v>574</v>
      </c>
      <c r="AA681" s="75" t="s">
        <v>500</v>
      </c>
      <c r="AB681" s="75" t="s">
        <v>170</v>
      </c>
      <c r="AI681" s="75" t="s">
        <v>5489</v>
      </c>
      <c r="AJ681" s="75" t="s">
        <v>5490</v>
      </c>
    </row>
    <row r="682" spans="1:36" ht="25.5">
      <c r="A682" s="75" t="s">
        <v>5491</v>
      </c>
      <c r="B682" s="75" t="s">
        <v>5492</v>
      </c>
      <c r="C682" s="75" t="s">
        <v>5493</v>
      </c>
      <c r="D682" s="76" t="s">
        <v>5494</v>
      </c>
      <c r="E682" s="76">
        <f t="shared" si="43"/>
        <v>7223</v>
      </c>
      <c r="F682" s="76">
        <f>VLOOKUP(A682,UsebyCode,4,FALSE)</f>
        <v>47</v>
      </c>
      <c r="G682" s="111">
        <f t="shared" si="42"/>
        <v>153.68085106382978</v>
      </c>
      <c r="I682" s="75" t="s">
        <v>5495</v>
      </c>
      <c r="J682" s="75" t="s">
        <v>5496</v>
      </c>
      <c r="K682" s="75" t="s">
        <v>333</v>
      </c>
      <c r="L682" s="75" t="s">
        <v>334</v>
      </c>
      <c r="M682" s="75" t="s">
        <v>48</v>
      </c>
      <c r="P682" s="75" t="s">
        <v>49</v>
      </c>
      <c r="Q682" s="75" t="s">
        <v>49</v>
      </c>
      <c r="R682" s="75" t="s">
        <v>21</v>
      </c>
      <c r="S682" s="75" t="s">
        <v>22</v>
      </c>
      <c r="X682" s="75" t="s">
        <v>27</v>
      </c>
      <c r="Y682" s="75" t="s">
        <v>57</v>
      </c>
      <c r="Z682" s="75" t="s">
        <v>75</v>
      </c>
      <c r="AA682" s="75" t="s">
        <v>366</v>
      </c>
      <c r="AB682" s="75" t="s">
        <v>99</v>
      </c>
      <c r="AC682" s="75" t="s">
        <v>1107</v>
      </c>
      <c r="AD682" s="75" t="s">
        <v>55</v>
      </c>
      <c r="AE682" s="75" t="s">
        <v>56</v>
      </c>
      <c r="AF682" s="75" t="s">
        <v>503</v>
      </c>
      <c r="AG682" s="75" t="s">
        <v>86</v>
      </c>
      <c r="AH682" s="75" t="s">
        <v>127</v>
      </c>
      <c r="AI682" s="75" t="s">
        <v>5497</v>
      </c>
      <c r="AJ682" s="75" t="s">
        <v>5498</v>
      </c>
    </row>
    <row r="683" spans="1:36" ht="25.5">
      <c r="A683" s="75" t="s">
        <v>5499</v>
      </c>
      <c r="B683" s="75" t="s">
        <v>5500</v>
      </c>
      <c r="C683" s="75" t="s">
        <v>5501</v>
      </c>
      <c r="D683" s="76" t="s">
        <v>5502</v>
      </c>
      <c r="E683" s="76">
        <f t="shared" si="43"/>
        <v>4923</v>
      </c>
      <c r="F683" s="76">
        <f>VLOOKUP(A683,UsebyCode,4,FALSE)</f>
        <v>1</v>
      </c>
      <c r="G683" s="111">
        <f t="shared" si="42"/>
        <v>4923</v>
      </c>
      <c r="I683" s="75" t="s">
        <v>5503</v>
      </c>
      <c r="J683" s="75" t="s">
        <v>5504</v>
      </c>
      <c r="K683" s="75" t="s">
        <v>333</v>
      </c>
      <c r="L683" s="75" t="s">
        <v>5505</v>
      </c>
      <c r="M683" s="75" t="s">
        <v>48</v>
      </c>
      <c r="P683" s="75" t="s">
        <v>49</v>
      </c>
      <c r="Q683" s="75" t="s">
        <v>49</v>
      </c>
      <c r="R683" s="75" t="s">
        <v>21</v>
      </c>
      <c r="S683" s="75" t="s">
        <v>22</v>
      </c>
      <c r="X683" s="75" t="s">
        <v>27</v>
      </c>
      <c r="Y683" s="75" t="s">
        <v>57</v>
      </c>
      <c r="Z683" s="75" t="s">
        <v>715</v>
      </c>
      <c r="AA683" s="75" t="s">
        <v>84</v>
      </c>
      <c r="AB683" s="75" t="s">
        <v>75</v>
      </c>
      <c r="AC683" s="75" t="s">
        <v>171</v>
      </c>
      <c r="AD683" s="75" t="s">
        <v>55</v>
      </c>
      <c r="AE683" s="75" t="s">
        <v>56</v>
      </c>
      <c r="AF683" s="75" t="s">
        <v>503</v>
      </c>
      <c r="AG683" s="75" t="s">
        <v>73</v>
      </c>
      <c r="AH683" s="75" t="s">
        <v>75</v>
      </c>
      <c r="AJ683" s="75" t="s">
        <v>5506</v>
      </c>
    </row>
    <row r="684" spans="1:36" ht="25.5">
      <c r="A684" s="75" t="s">
        <v>5507</v>
      </c>
      <c r="B684" s="75" t="s">
        <v>5508</v>
      </c>
      <c r="C684" s="75" t="s">
        <v>5509</v>
      </c>
      <c r="D684" s="76" t="s">
        <v>5510</v>
      </c>
      <c r="E684" s="76">
        <f t="shared" si="43"/>
        <v>1382</v>
      </c>
      <c r="F684" s="76">
        <f>VLOOKUP(A684,UsebyCode,4,FALSE)</f>
        <v>61</v>
      </c>
      <c r="G684" s="111">
        <f t="shared" si="42"/>
        <v>22.655737704918032</v>
      </c>
      <c r="I684" s="75" t="s">
        <v>5511</v>
      </c>
      <c r="J684" s="75" t="s">
        <v>5512</v>
      </c>
      <c r="K684" s="75" t="s">
        <v>46</v>
      </c>
      <c r="L684" s="75" t="s">
        <v>4842</v>
      </c>
      <c r="M684" s="75" t="s">
        <v>48</v>
      </c>
      <c r="P684" s="75" t="s">
        <v>49</v>
      </c>
      <c r="Q684" s="75" t="s">
        <v>49</v>
      </c>
      <c r="R684" s="75" t="s">
        <v>21</v>
      </c>
      <c r="T684" s="75" t="s">
        <v>23</v>
      </c>
      <c r="X684" s="75" t="s">
        <v>27</v>
      </c>
      <c r="Y684" s="75" t="s">
        <v>50</v>
      </c>
      <c r="Z684" s="75" t="s">
        <v>86</v>
      </c>
      <c r="AA684" s="75" t="s">
        <v>859</v>
      </c>
      <c r="AB684" s="75" t="s">
        <v>53</v>
      </c>
      <c r="AC684" s="75" t="s">
        <v>180</v>
      </c>
      <c r="AD684" s="75" t="s">
        <v>55</v>
      </c>
      <c r="AE684" s="75" t="s">
        <v>56</v>
      </c>
      <c r="AF684" s="75" t="s">
        <v>57</v>
      </c>
      <c r="AG684" s="75" t="s">
        <v>53</v>
      </c>
      <c r="AH684" s="75" t="s">
        <v>53</v>
      </c>
      <c r="AJ684" s="75" t="s">
        <v>5513</v>
      </c>
    </row>
    <row r="685" spans="1:36" ht="12.75">
      <c r="A685" s="75" t="s">
        <v>5514</v>
      </c>
      <c r="B685" s="75" t="s">
        <v>5515</v>
      </c>
      <c r="C685" s="75" t="s">
        <v>5516</v>
      </c>
      <c r="D685" s="76" t="s">
        <v>5517</v>
      </c>
      <c r="E685" s="76">
        <f t="shared" si="43"/>
        <v>1283</v>
      </c>
      <c r="F685" s="76">
        <f>VLOOKUP(A685,UsebyCode,4,FALSE)</f>
        <v>0</v>
      </c>
      <c r="G685" s="111" t="e">
        <f t="shared" si="42"/>
        <v>#DIV/0!</v>
      </c>
      <c r="I685" s="75" t="s">
        <v>5518</v>
      </c>
      <c r="J685" s="75" t="s">
        <v>5519</v>
      </c>
      <c r="K685" s="75" t="s">
        <v>136</v>
      </c>
      <c r="L685" s="75" t="s">
        <v>5520</v>
      </c>
      <c r="M685" s="75" t="s">
        <v>70</v>
      </c>
      <c r="N685" s="67" t="s">
        <v>71</v>
      </c>
      <c r="O685" s="67" t="s">
        <v>49</v>
      </c>
      <c r="P685" s="75" t="s">
        <v>49</v>
      </c>
      <c r="Q685" s="75" t="s">
        <v>49</v>
      </c>
      <c r="R685" s="75" t="s">
        <v>21</v>
      </c>
      <c r="T685" s="75" t="s">
        <v>23</v>
      </c>
      <c r="X685" s="75" t="s">
        <v>27</v>
      </c>
      <c r="Y685" s="75" t="s">
        <v>50</v>
      </c>
      <c r="Z685" s="75" t="s">
        <v>75</v>
      </c>
      <c r="AA685" s="75" t="s">
        <v>679</v>
      </c>
      <c r="AB685" s="75" t="s">
        <v>53</v>
      </c>
      <c r="AC685" s="75" t="s">
        <v>367</v>
      </c>
      <c r="AD685" s="75" t="s">
        <v>55</v>
      </c>
      <c r="AE685" s="75" t="s">
        <v>56</v>
      </c>
      <c r="AF685" s="75" t="s">
        <v>57</v>
      </c>
      <c r="AG685" s="75" t="s">
        <v>86</v>
      </c>
      <c r="AH685" s="75" t="s">
        <v>53</v>
      </c>
      <c r="AI685" s="75" t="s">
        <v>5521</v>
      </c>
      <c r="AJ685" s="75" t="s">
        <v>5522</v>
      </c>
    </row>
    <row r="686" spans="1:36" ht="25.5">
      <c r="A686" s="75" t="s">
        <v>5523</v>
      </c>
      <c r="B686" s="75" t="s">
        <v>5524</v>
      </c>
      <c r="C686" s="75" t="s">
        <v>5525</v>
      </c>
      <c r="D686" s="76" t="s">
        <v>5526</v>
      </c>
      <c r="E686" s="76">
        <f t="shared" si="43"/>
        <v>958</v>
      </c>
      <c r="F686" s="76">
        <f>VLOOKUP(A686,UsebyCode,4,FALSE)</f>
        <v>7</v>
      </c>
      <c r="G686" s="111">
        <f t="shared" si="42"/>
        <v>136.85714285714286</v>
      </c>
      <c r="I686" s="75" t="s">
        <v>5527</v>
      </c>
      <c r="J686" s="75" t="s">
        <v>5528</v>
      </c>
      <c r="K686" s="75" t="s">
        <v>785</v>
      </c>
      <c r="L686" s="75" t="s">
        <v>5529</v>
      </c>
      <c r="M686" s="75" t="s">
        <v>48</v>
      </c>
      <c r="P686" s="75" t="s">
        <v>49</v>
      </c>
      <c r="Q686" s="75" t="s">
        <v>49</v>
      </c>
      <c r="R686" s="75" t="s">
        <v>21</v>
      </c>
      <c r="T686" s="75" t="s">
        <v>23</v>
      </c>
      <c r="X686" s="75" t="s">
        <v>27</v>
      </c>
      <c r="Y686" s="75" t="s">
        <v>317</v>
      </c>
      <c r="Z686" s="75" t="s">
        <v>56</v>
      </c>
      <c r="AA686" s="75" t="s">
        <v>358</v>
      </c>
      <c r="AB686" s="75" t="s">
        <v>53</v>
      </c>
      <c r="AJ686" s="75"/>
    </row>
    <row r="687" spans="1:36" ht="25.5">
      <c r="A687" s="75" t="s">
        <v>5530</v>
      </c>
      <c r="B687" s="75" t="s">
        <v>5531</v>
      </c>
      <c r="C687" s="75" t="s">
        <v>5532</v>
      </c>
      <c r="D687" s="76" t="s">
        <v>5533</v>
      </c>
      <c r="E687" s="76">
        <f t="shared" si="43"/>
        <v>1484</v>
      </c>
      <c r="F687" s="76">
        <f>VLOOKUP(A687,UsebyCode,4,FALSE)</f>
        <v>59</v>
      </c>
      <c r="G687" s="111">
        <f t="shared" si="42"/>
        <v>25.152542372881356</v>
      </c>
      <c r="I687" s="75" t="s">
        <v>5534</v>
      </c>
      <c r="J687" s="75" t="s">
        <v>5535</v>
      </c>
      <c r="K687" s="75" t="s">
        <v>46</v>
      </c>
      <c r="L687" s="75" t="s">
        <v>1230</v>
      </c>
      <c r="M687" s="75" t="s">
        <v>48</v>
      </c>
      <c r="P687" s="75" t="s">
        <v>49</v>
      </c>
      <c r="Q687" s="75" t="s">
        <v>49</v>
      </c>
      <c r="R687" s="75" t="s">
        <v>21</v>
      </c>
      <c r="T687" s="75" t="s">
        <v>23</v>
      </c>
      <c r="X687" s="75" t="s">
        <v>27</v>
      </c>
      <c r="Y687" s="75" t="s">
        <v>317</v>
      </c>
      <c r="Z687" s="75" t="s">
        <v>56</v>
      </c>
      <c r="AA687" s="75" t="s">
        <v>358</v>
      </c>
      <c r="AB687" s="75" t="s">
        <v>75</v>
      </c>
      <c r="AJ687" s="75" t="s">
        <v>5536</v>
      </c>
    </row>
    <row r="688" spans="1:36" ht="25.5">
      <c r="A688" s="75" t="s">
        <v>5537</v>
      </c>
      <c r="B688" s="75" t="s">
        <v>5538</v>
      </c>
      <c r="C688" s="75" t="s">
        <v>5539</v>
      </c>
      <c r="D688" s="76" t="s">
        <v>5540</v>
      </c>
      <c r="E688" s="76">
        <f t="shared" si="43"/>
        <v>1300</v>
      </c>
      <c r="F688" s="76">
        <f>VLOOKUP(A688,UsebyCode,4,FALSE)</f>
        <v>21</v>
      </c>
      <c r="G688" s="111">
        <f t="shared" si="42"/>
        <v>61.904761904761905</v>
      </c>
      <c r="I688" s="75" t="s">
        <v>5541</v>
      </c>
      <c r="J688" s="75" t="s">
        <v>5542</v>
      </c>
      <c r="K688" s="75" t="s">
        <v>46</v>
      </c>
      <c r="L688" s="75" t="s">
        <v>5543</v>
      </c>
      <c r="M688" s="75" t="s">
        <v>48</v>
      </c>
      <c r="P688" s="75" t="s">
        <v>49</v>
      </c>
      <c r="Q688" s="75" t="s">
        <v>49</v>
      </c>
      <c r="R688" s="75" t="s">
        <v>21</v>
      </c>
      <c r="T688" s="75" t="s">
        <v>23</v>
      </c>
      <c r="X688" s="75" t="s">
        <v>27</v>
      </c>
      <c r="Y688" s="75" t="s">
        <v>50</v>
      </c>
      <c r="Z688" s="75" t="s">
        <v>56</v>
      </c>
      <c r="AA688" s="75" t="s">
        <v>1477</v>
      </c>
      <c r="AB688" s="75" t="s">
        <v>53</v>
      </c>
      <c r="AI688" s="75" t="s">
        <v>4949</v>
      </c>
      <c r="AJ688" s="75"/>
    </row>
    <row r="689" spans="1:36" ht="25.5">
      <c r="A689" s="75" t="s">
        <v>5544</v>
      </c>
      <c r="B689" s="75" t="s">
        <v>5545</v>
      </c>
      <c r="C689" s="75" t="s">
        <v>5546</v>
      </c>
      <c r="D689" s="76" t="s">
        <v>5547</v>
      </c>
      <c r="E689" s="76">
        <f t="shared" si="43"/>
        <v>1258</v>
      </c>
      <c r="F689" s="76">
        <f>VLOOKUP(A689,UsebyCode,4,FALSE)</f>
        <v>817</v>
      </c>
      <c r="G689" s="111">
        <f t="shared" si="42"/>
        <v>1.539779681762546</v>
      </c>
      <c r="I689" s="75" t="s">
        <v>5548</v>
      </c>
      <c r="J689" s="75" t="s">
        <v>5549</v>
      </c>
      <c r="K689" s="75" t="s">
        <v>136</v>
      </c>
      <c r="L689" s="75" t="s">
        <v>5550</v>
      </c>
      <c r="M689" s="75" t="s">
        <v>48</v>
      </c>
      <c r="P689" s="75" t="s">
        <v>49</v>
      </c>
      <c r="Q689" s="75" t="s">
        <v>49</v>
      </c>
      <c r="R689" s="75" t="s">
        <v>21</v>
      </c>
      <c r="T689" s="75" t="s">
        <v>23</v>
      </c>
      <c r="X689" s="75" t="s">
        <v>27</v>
      </c>
      <c r="Y689" s="75" t="s">
        <v>57</v>
      </c>
      <c r="Z689" s="75" t="s">
        <v>358</v>
      </c>
      <c r="AA689" s="75" t="s">
        <v>543</v>
      </c>
      <c r="AB689" s="75" t="s">
        <v>75</v>
      </c>
      <c r="AC689" s="75" t="s">
        <v>563</v>
      </c>
      <c r="AD689" s="75" t="s">
        <v>55</v>
      </c>
      <c r="AE689" s="75" t="s">
        <v>937</v>
      </c>
      <c r="AF689" s="75" t="s">
        <v>57</v>
      </c>
      <c r="AG689" s="75" t="s">
        <v>564</v>
      </c>
      <c r="AH689" s="75" t="s">
        <v>53</v>
      </c>
      <c r="AI689" s="75" t="s">
        <v>5551</v>
      </c>
      <c r="AJ689" s="75" t="s">
        <v>5552</v>
      </c>
    </row>
    <row r="690" spans="1:36" ht="25.5">
      <c r="A690" s="75" t="s">
        <v>5553</v>
      </c>
      <c r="B690" s="75" t="s">
        <v>5554</v>
      </c>
      <c r="C690" s="75" t="s">
        <v>5555</v>
      </c>
      <c r="D690" s="76" t="s">
        <v>5556</v>
      </c>
      <c r="E690" s="76">
        <f t="shared" si="43"/>
        <v>535</v>
      </c>
      <c r="F690" s="76">
        <f>VLOOKUP(A690,UsebyCode,4,FALSE)</f>
        <v>19</v>
      </c>
      <c r="G690" s="111">
        <f t="shared" si="42"/>
        <v>28.157894736842106</v>
      </c>
      <c r="I690" s="75" t="s">
        <v>5557</v>
      </c>
      <c r="J690" s="75" t="s">
        <v>5558</v>
      </c>
      <c r="K690" s="75" t="s">
        <v>552</v>
      </c>
      <c r="L690" s="75" t="s">
        <v>1017</v>
      </c>
      <c r="M690" s="75" t="s">
        <v>48</v>
      </c>
      <c r="P690" s="75" t="s">
        <v>49</v>
      </c>
      <c r="Q690" s="75" t="s">
        <v>49</v>
      </c>
      <c r="R690" s="75" t="s">
        <v>21</v>
      </c>
      <c r="S690" s="75" t="s">
        <v>22</v>
      </c>
      <c r="U690" s="75" t="s">
        <v>24</v>
      </c>
      <c r="X690" s="67" t="s">
        <v>27</v>
      </c>
      <c r="Y690" s="75" t="s">
        <v>1130</v>
      </c>
      <c r="Z690" s="75" t="s">
        <v>56</v>
      </c>
      <c r="AA690" s="75" t="s">
        <v>73</v>
      </c>
      <c r="AB690" s="75" t="s">
        <v>327</v>
      </c>
      <c r="AI690" s="75" t="s">
        <v>5559</v>
      </c>
      <c r="AJ690" s="75"/>
    </row>
    <row r="691" spans="1:36" ht="12.75">
      <c r="A691" s="75" t="s">
        <v>5560</v>
      </c>
      <c r="B691" s="75" t="s">
        <v>5561</v>
      </c>
      <c r="C691" s="75" t="s">
        <v>5562</v>
      </c>
      <c r="D691" s="76" t="s">
        <v>5563</v>
      </c>
      <c r="E691" s="76">
        <f t="shared" si="43"/>
        <v>2130</v>
      </c>
      <c r="F691" s="76">
        <f>VLOOKUP(A691,UsebyCode,4,FALSE)</f>
        <v>245</v>
      </c>
      <c r="G691" s="111">
        <f t="shared" si="42"/>
        <v>8.6938775510204085</v>
      </c>
      <c r="I691" s="75" t="s">
        <v>5564</v>
      </c>
      <c r="J691" s="75" t="s">
        <v>5565</v>
      </c>
      <c r="K691" s="75" t="s">
        <v>68</v>
      </c>
      <c r="L691" s="75" t="s">
        <v>1847</v>
      </c>
      <c r="M691" s="75" t="s">
        <v>70</v>
      </c>
      <c r="N691" s="67" t="s">
        <v>71</v>
      </c>
      <c r="O691" s="67" t="s">
        <v>49</v>
      </c>
      <c r="P691" s="75" t="s">
        <v>49</v>
      </c>
      <c r="Q691" s="75" t="s">
        <v>49</v>
      </c>
      <c r="R691" s="75" t="s">
        <v>21</v>
      </c>
      <c r="S691" s="75" t="s">
        <v>22</v>
      </c>
      <c r="U691" s="75" t="s">
        <v>24</v>
      </c>
      <c r="X691" s="75" t="s">
        <v>27</v>
      </c>
      <c r="Y691" s="75" t="s">
        <v>50</v>
      </c>
      <c r="Z691" s="75" t="s">
        <v>53</v>
      </c>
      <c r="AA691" s="75" t="s">
        <v>72</v>
      </c>
      <c r="AB691" s="75" t="s">
        <v>170</v>
      </c>
      <c r="AC691" s="75" t="s">
        <v>74</v>
      </c>
      <c r="AD691" s="75" t="s">
        <v>55</v>
      </c>
      <c r="AE691" s="75" t="s">
        <v>56</v>
      </c>
      <c r="AF691" s="75" t="s">
        <v>57</v>
      </c>
      <c r="AG691" s="75" t="s">
        <v>327</v>
      </c>
      <c r="AH691" s="75" t="s">
        <v>75</v>
      </c>
      <c r="AI691" s="75" t="s">
        <v>5566</v>
      </c>
      <c r="AJ691" s="75" t="s">
        <v>5567</v>
      </c>
    </row>
    <row r="692" spans="1:36" ht="25.5">
      <c r="A692" s="75" t="s">
        <v>5568</v>
      </c>
      <c r="B692" s="75" t="s">
        <v>5569</v>
      </c>
      <c r="C692" s="75" t="s">
        <v>5570</v>
      </c>
      <c r="D692" s="76" t="s">
        <v>5571</v>
      </c>
      <c r="E692" s="76">
        <f t="shared" si="43"/>
        <v>11036</v>
      </c>
      <c r="F692" s="76">
        <f>VLOOKUP(A692,UsebyCode,4,FALSE)</f>
        <v>125</v>
      </c>
      <c r="G692" s="111">
        <f t="shared" si="42"/>
        <v>88.287999999999997</v>
      </c>
      <c r="I692" s="75" t="s">
        <v>5572</v>
      </c>
      <c r="J692" s="75" t="s">
        <v>5573</v>
      </c>
      <c r="K692" s="75" t="s">
        <v>333</v>
      </c>
      <c r="L692" s="75" t="s">
        <v>5103</v>
      </c>
      <c r="M692" s="75" t="s">
        <v>48</v>
      </c>
      <c r="P692" s="75" t="s">
        <v>49</v>
      </c>
      <c r="Q692" s="75" t="s">
        <v>49</v>
      </c>
      <c r="R692" s="75" t="s">
        <v>21</v>
      </c>
      <c r="S692" s="75" t="s">
        <v>22</v>
      </c>
      <c r="X692" s="75" t="s">
        <v>27</v>
      </c>
      <c r="Y692" s="75" t="s">
        <v>57</v>
      </c>
      <c r="Z692" s="75" t="s">
        <v>500</v>
      </c>
      <c r="AA692" s="75" t="s">
        <v>5574</v>
      </c>
      <c r="AB692" s="75" t="s">
        <v>88</v>
      </c>
      <c r="AC692" s="75" t="s">
        <v>738</v>
      </c>
      <c r="AD692" s="75" t="s">
        <v>55</v>
      </c>
      <c r="AE692" s="75" t="s">
        <v>56</v>
      </c>
      <c r="AF692" s="75" t="s">
        <v>503</v>
      </c>
      <c r="AG692" s="75" t="s">
        <v>358</v>
      </c>
      <c r="AH692" s="75" t="s">
        <v>170</v>
      </c>
      <c r="AJ692" s="75" t="s">
        <v>5575</v>
      </c>
    </row>
    <row r="693" spans="1:36" ht="12.75">
      <c r="A693" s="75" t="s">
        <v>5576</v>
      </c>
      <c r="B693" s="75" t="s">
        <v>5577</v>
      </c>
      <c r="C693" s="75" t="s">
        <v>5578</v>
      </c>
      <c r="D693" s="76" t="s">
        <v>5579</v>
      </c>
      <c r="E693" s="76">
        <f t="shared" si="43"/>
        <v>503</v>
      </c>
      <c r="F693" s="76">
        <f>VLOOKUP(A693,UsebyCode,4,FALSE)</f>
        <v>54</v>
      </c>
      <c r="G693" s="111">
        <f t="shared" si="42"/>
        <v>9.3148148148148149</v>
      </c>
      <c r="I693" s="75" t="s">
        <v>5580</v>
      </c>
      <c r="J693" s="75" t="s">
        <v>5581</v>
      </c>
      <c r="K693" s="75" t="s">
        <v>46</v>
      </c>
      <c r="L693" s="75" t="s">
        <v>5582</v>
      </c>
      <c r="M693" s="75" t="s">
        <v>48</v>
      </c>
      <c r="P693" s="75" t="s">
        <v>49</v>
      </c>
      <c r="Q693" s="75" t="s">
        <v>49</v>
      </c>
      <c r="R693" s="75" t="s">
        <v>21</v>
      </c>
      <c r="T693" s="75" t="s">
        <v>23</v>
      </c>
      <c r="X693" s="75" t="s">
        <v>27</v>
      </c>
      <c r="Y693" s="75" t="s">
        <v>317</v>
      </c>
      <c r="Z693" s="75" t="s">
        <v>4877</v>
      </c>
      <c r="AA693" s="75" t="s">
        <v>5583</v>
      </c>
      <c r="AB693" s="75" t="s">
        <v>53</v>
      </c>
      <c r="AI693" s="75" t="s">
        <v>5584</v>
      </c>
      <c r="AJ693" s="75" t="s">
        <v>5585</v>
      </c>
    </row>
    <row r="694" spans="1:36" ht="12.75">
      <c r="A694" s="75" t="s">
        <v>5586</v>
      </c>
      <c r="B694" s="75" t="s">
        <v>5587</v>
      </c>
      <c r="C694" s="75" t="s">
        <v>5588</v>
      </c>
      <c r="D694" s="76" t="s">
        <v>5589</v>
      </c>
      <c r="E694" s="76">
        <f t="shared" si="43"/>
        <v>695</v>
      </c>
      <c r="F694" s="76">
        <f>VLOOKUP(A694,UsebyCode,4,FALSE)</f>
        <v>207</v>
      </c>
      <c r="G694" s="111">
        <f t="shared" si="42"/>
        <v>3.3574879227053138</v>
      </c>
      <c r="I694" s="75" t="s">
        <v>5590</v>
      </c>
      <c r="J694" s="75" t="s">
        <v>5591</v>
      </c>
      <c r="K694" s="75" t="s">
        <v>136</v>
      </c>
      <c r="L694" s="75" t="s">
        <v>464</v>
      </c>
      <c r="M694" s="75" t="s">
        <v>70</v>
      </c>
      <c r="N694" s="67" t="s">
        <v>71</v>
      </c>
      <c r="O694" s="67" t="s">
        <v>49</v>
      </c>
      <c r="P694" s="75" t="s">
        <v>49</v>
      </c>
      <c r="Q694" s="75" t="s">
        <v>49</v>
      </c>
      <c r="R694" s="75" t="s">
        <v>21</v>
      </c>
      <c r="T694" s="75" t="s">
        <v>23</v>
      </c>
      <c r="X694" s="75" t="s">
        <v>27</v>
      </c>
      <c r="Y694" s="75" t="s">
        <v>50</v>
      </c>
      <c r="Z694" s="75" t="s">
        <v>488</v>
      </c>
      <c r="AA694" s="75" t="s">
        <v>489</v>
      </c>
      <c r="AB694" s="75" t="s">
        <v>75</v>
      </c>
      <c r="AC694" s="75" t="s">
        <v>212</v>
      </c>
      <c r="AD694" s="75" t="s">
        <v>55</v>
      </c>
      <c r="AE694" s="75" t="s">
        <v>56</v>
      </c>
      <c r="AF694" s="75" t="s">
        <v>57</v>
      </c>
      <c r="AG694" s="75" t="s">
        <v>465</v>
      </c>
      <c r="AH694" s="75" t="s">
        <v>53</v>
      </c>
      <c r="AI694" s="75" t="s">
        <v>5592</v>
      </c>
      <c r="AJ694" s="75" t="s">
        <v>5593</v>
      </c>
    </row>
    <row r="695" spans="1:36" ht="12.75">
      <c r="A695" s="75" t="s">
        <v>5594</v>
      </c>
      <c r="B695" s="75" t="s">
        <v>5595</v>
      </c>
      <c r="C695" s="75" t="s">
        <v>5596</v>
      </c>
      <c r="D695" s="76" t="s">
        <v>5597</v>
      </c>
      <c r="E695" s="76">
        <f t="shared" si="43"/>
        <v>604</v>
      </c>
      <c r="F695" s="76">
        <f>VLOOKUP(A695,UsebyCode,4,FALSE)</f>
        <v>109</v>
      </c>
      <c r="G695" s="111">
        <f t="shared" si="42"/>
        <v>5.5412844036697244</v>
      </c>
      <c r="I695" s="75" t="s">
        <v>5598</v>
      </c>
      <c r="J695" s="75" t="s">
        <v>5599</v>
      </c>
      <c r="K695" s="75" t="s">
        <v>552</v>
      </c>
      <c r="L695" s="75" t="s">
        <v>1017</v>
      </c>
      <c r="M695" s="75" t="s">
        <v>48</v>
      </c>
      <c r="P695" s="75" t="s">
        <v>49</v>
      </c>
      <c r="Q695" s="75" t="s">
        <v>49</v>
      </c>
      <c r="R695" s="75" t="s">
        <v>21</v>
      </c>
      <c r="S695" s="75" t="s">
        <v>22</v>
      </c>
      <c r="U695" s="75" t="s">
        <v>24</v>
      </c>
      <c r="X695" s="75" t="s">
        <v>27</v>
      </c>
      <c r="Y695" s="75" t="s">
        <v>381</v>
      </c>
      <c r="Z695" s="75" t="s">
        <v>501</v>
      </c>
      <c r="AA695" s="75" t="s">
        <v>1008</v>
      </c>
      <c r="AB695" s="75" t="s">
        <v>53</v>
      </c>
      <c r="AI695" s="75" t="s">
        <v>5600</v>
      </c>
      <c r="AJ695" s="75" t="s">
        <v>4120</v>
      </c>
    </row>
    <row r="696" spans="1:36" ht="12.75">
      <c r="A696" s="75" t="s">
        <v>5601</v>
      </c>
      <c r="B696" s="75" t="s">
        <v>5602</v>
      </c>
      <c r="C696" s="75" t="s">
        <v>5603</v>
      </c>
      <c r="D696" s="76" t="s">
        <v>5604</v>
      </c>
      <c r="E696" s="76">
        <f t="shared" si="43"/>
        <v>744</v>
      </c>
      <c r="F696" s="76">
        <f>VLOOKUP(A696,UsebyCode,4,FALSE)</f>
        <v>40</v>
      </c>
      <c r="G696" s="111">
        <f t="shared" si="42"/>
        <v>18.600000000000001</v>
      </c>
      <c r="I696" s="75" t="s">
        <v>5605</v>
      </c>
      <c r="J696" s="75" t="s">
        <v>5606</v>
      </c>
      <c r="K696" s="75" t="s">
        <v>46</v>
      </c>
      <c r="L696" s="75" t="s">
        <v>1335</v>
      </c>
      <c r="M696" s="75" t="s">
        <v>48</v>
      </c>
      <c r="P696" s="75" t="s">
        <v>49</v>
      </c>
      <c r="Q696" s="75" t="s">
        <v>49</v>
      </c>
      <c r="R696" s="75" t="s">
        <v>21</v>
      </c>
      <c r="T696" s="75" t="s">
        <v>23</v>
      </c>
      <c r="X696" s="75" t="s">
        <v>27</v>
      </c>
      <c r="Y696" s="75" t="s">
        <v>138</v>
      </c>
      <c r="Z696" s="75" t="s">
        <v>56</v>
      </c>
      <c r="AA696" s="75" t="s">
        <v>758</v>
      </c>
      <c r="AB696" s="75" t="s">
        <v>53</v>
      </c>
      <c r="AI696" s="75" t="s">
        <v>5607</v>
      </c>
      <c r="AJ696" s="75" t="s">
        <v>5608</v>
      </c>
    </row>
    <row r="697" spans="1:36" ht="12.75">
      <c r="A697" s="75">
        <v>2246</v>
      </c>
      <c r="B697" s="75" t="s">
        <v>5609</v>
      </c>
      <c r="C697" s="75" t="s">
        <v>5610</v>
      </c>
      <c r="D697" s="76" t="s">
        <v>5611</v>
      </c>
      <c r="E697" s="76" t="e">
        <f>VLOOKUP(A697,WileyPrintPrice,4,FALSE)</f>
        <v>#N/A</v>
      </c>
      <c r="F697" s="76">
        <f>VLOOKUP(A697,UsebyCode,4,FALSE)</f>
        <v>14</v>
      </c>
      <c r="G697" s="111" t="e">
        <f t="shared" si="42"/>
        <v>#N/A</v>
      </c>
      <c r="I697" s="75" t="s">
        <v>5612</v>
      </c>
      <c r="J697" s="75" t="s">
        <v>5613</v>
      </c>
      <c r="K697" s="75" t="s">
        <v>280</v>
      </c>
      <c r="L697" s="75" t="s">
        <v>5614</v>
      </c>
      <c r="M697" s="75" t="s">
        <v>70</v>
      </c>
      <c r="N697" s="67" t="s">
        <v>2323</v>
      </c>
      <c r="O697" s="67" t="s">
        <v>49</v>
      </c>
      <c r="P697" s="75" t="s">
        <v>49</v>
      </c>
      <c r="Q697" s="75" t="s">
        <v>49</v>
      </c>
      <c r="R697" s="75" t="s">
        <v>21</v>
      </c>
      <c r="S697" s="75" t="s">
        <v>22</v>
      </c>
      <c r="X697" s="75" t="s">
        <v>27</v>
      </c>
      <c r="Y697" s="75" t="s">
        <v>138</v>
      </c>
      <c r="Z697" s="75" t="s">
        <v>249</v>
      </c>
      <c r="AA697" s="75" t="s">
        <v>1031</v>
      </c>
      <c r="AB697" s="75" t="s">
        <v>75</v>
      </c>
      <c r="AC697" s="75" t="s">
        <v>4036</v>
      </c>
      <c r="AD697" s="75" t="s">
        <v>55</v>
      </c>
      <c r="AE697" s="75" t="s">
        <v>125</v>
      </c>
      <c r="AF697" s="75" t="s">
        <v>317</v>
      </c>
      <c r="AG697" s="75" t="s">
        <v>635</v>
      </c>
      <c r="AH697" s="75" t="s">
        <v>5615</v>
      </c>
      <c r="AJ697" s="75" t="s">
        <v>5616</v>
      </c>
    </row>
    <row r="698" spans="1:36" ht="12.75">
      <c r="A698" s="75" t="s">
        <v>5617</v>
      </c>
      <c r="B698" s="75" t="s">
        <v>5618</v>
      </c>
      <c r="C698" s="75" t="s">
        <v>5619</v>
      </c>
      <c r="D698" s="76" t="s">
        <v>5620</v>
      </c>
      <c r="E698" s="76">
        <f t="shared" ref="E698:E705" si="44">VLOOKUP(A698,WileyOnlinePrice,4,FALSE)</f>
        <v>362</v>
      </c>
      <c r="F698" s="76">
        <f>VLOOKUP(A698,UsebyCode,4,FALSE)</f>
        <v>2</v>
      </c>
      <c r="G698" s="111">
        <f t="shared" si="42"/>
        <v>181</v>
      </c>
      <c r="I698" s="75" t="s">
        <v>5621</v>
      </c>
      <c r="J698" s="75" t="s">
        <v>5622</v>
      </c>
      <c r="K698" s="75" t="s">
        <v>785</v>
      </c>
      <c r="L698" s="75" t="s">
        <v>5623</v>
      </c>
      <c r="M698" s="75" t="s">
        <v>48</v>
      </c>
      <c r="P698" s="75" t="s">
        <v>49</v>
      </c>
      <c r="Q698" s="75" t="s">
        <v>49</v>
      </c>
      <c r="R698" s="75" t="s">
        <v>21</v>
      </c>
      <c r="T698" s="75" t="s">
        <v>23</v>
      </c>
      <c r="X698" s="75" t="s">
        <v>27</v>
      </c>
      <c r="Y698" s="75" t="s">
        <v>50</v>
      </c>
      <c r="Z698" s="75" t="s">
        <v>247</v>
      </c>
      <c r="AA698" s="75" t="s">
        <v>248</v>
      </c>
      <c r="AB698" s="75" t="s">
        <v>59</v>
      </c>
      <c r="AC698" s="75" t="s">
        <v>5624</v>
      </c>
      <c r="AD698" s="75" t="s">
        <v>55</v>
      </c>
      <c r="AE698" s="75" t="s">
        <v>56</v>
      </c>
      <c r="AF698" s="75" t="s">
        <v>57</v>
      </c>
      <c r="AG698" s="75" t="s">
        <v>249</v>
      </c>
      <c r="AH698" s="75" t="s">
        <v>5625</v>
      </c>
      <c r="AI698" s="75" t="s">
        <v>5626</v>
      </c>
      <c r="AJ698" s="75"/>
    </row>
    <row r="699" spans="1:36" ht="12.75">
      <c r="A699" s="75" t="s">
        <v>5627</v>
      </c>
      <c r="B699" s="75" t="s">
        <v>5628</v>
      </c>
      <c r="C699" s="75" t="s">
        <v>5629</v>
      </c>
      <c r="D699" s="76" t="s">
        <v>5630</v>
      </c>
      <c r="E699" s="76">
        <f t="shared" si="44"/>
        <v>763</v>
      </c>
      <c r="F699" s="76">
        <f>VLOOKUP(A699,UsebyCode,4,FALSE)</f>
        <v>56</v>
      </c>
      <c r="G699" s="111">
        <f t="shared" si="42"/>
        <v>13.625</v>
      </c>
      <c r="I699" s="75" t="s">
        <v>5631</v>
      </c>
      <c r="J699" s="75" t="s">
        <v>5632</v>
      </c>
      <c r="K699" s="75" t="s">
        <v>136</v>
      </c>
      <c r="L699" s="75" t="s">
        <v>2207</v>
      </c>
      <c r="M699" s="75" t="s">
        <v>48</v>
      </c>
      <c r="P699" s="75" t="s">
        <v>49</v>
      </c>
      <c r="Q699" s="75" t="s">
        <v>49</v>
      </c>
      <c r="R699" s="75" t="s">
        <v>21</v>
      </c>
      <c r="T699" s="75" t="s">
        <v>23</v>
      </c>
      <c r="X699" s="75" t="s">
        <v>27</v>
      </c>
      <c r="Y699" s="75" t="s">
        <v>381</v>
      </c>
      <c r="Z699" s="75" t="s">
        <v>530</v>
      </c>
      <c r="AA699" s="75" t="s">
        <v>2151</v>
      </c>
      <c r="AB699" s="75" t="s">
        <v>56</v>
      </c>
      <c r="AI699" s="75" t="s">
        <v>5633</v>
      </c>
      <c r="AJ699" s="75"/>
    </row>
    <row r="700" spans="1:36" ht="12.75">
      <c r="A700" s="75" t="s">
        <v>5634</v>
      </c>
      <c r="B700" s="75" t="s">
        <v>5635</v>
      </c>
      <c r="C700" s="75" t="s">
        <v>5636</v>
      </c>
      <c r="D700" s="76" t="s">
        <v>5637</v>
      </c>
      <c r="E700" s="76">
        <f t="shared" si="44"/>
        <v>477</v>
      </c>
      <c r="F700" s="76">
        <f>VLOOKUP(A700,UsebyCode,4,FALSE)</f>
        <v>27</v>
      </c>
      <c r="G700" s="111">
        <f t="shared" si="42"/>
        <v>17.666666666666668</v>
      </c>
      <c r="I700" s="75" t="s">
        <v>5638</v>
      </c>
      <c r="J700" s="75" t="s">
        <v>5639</v>
      </c>
      <c r="K700" s="75" t="s">
        <v>136</v>
      </c>
      <c r="L700" s="75" t="s">
        <v>1302</v>
      </c>
      <c r="M700" s="75" t="s">
        <v>48</v>
      </c>
      <c r="P700" s="75" t="s">
        <v>49</v>
      </c>
      <c r="Q700" s="75" t="s">
        <v>49</v>
      </c>
      <c r="R700" s="75" t="s">
        <v>21</v>
      </c>
      <c r="T700" s="75" t="s">
        <v>23</v>
      </c>
      <c r="X700" s="75" t="s">
        <v>27</v>
      </c>
      <c r="Y700" s="75" t="s">
        <v>50</v>
      </c>
      <c r="Z700" s="75" t="s">
        <v>530</v>
      </c>
      <c r="AA700" s="75" t="s">
        <v>1709</v>
      </c>
      <c r="AB700" s="75" t="s">
        <v>53</v>
      </c>
      <c r="AC700" s="75" t="s">
        <v>2331</v>
      </c>
      <c r="AD700" s="75" t="s">
        <v>1917</v>
      </c>
      <c r="AE700" s="75" t="s">
        <v>56</v>
      </c>
      <c r="AF700" s="75" t="s">
        <v>57</v>
      </c>
      <c r="AG700" s="75" t="s">
        <v>1505</v>
      </c>
      <c r="AH700" s="75" t="s">
        <v>53</v>
      </c>
      <c r="AI700" s="75" t="s">
        <v>5640</v>
      </c>
      <c r="AJ700" s="75"/>
    </row>
    <row r="701" spans="1:36" ht="12.75">
      <c r="A701" s="75" t="s">
        <v>5641</v>
      </c>
      <c r="B701" s="75" t="s">
        <v>5642</v>
      </c>
      <c r="C701" s="75" t="s">
        <v>5643</v>
      </c>
      <c r="D701" s="76" t="s">
        <v>5644</v>
      </c>
      <c r="E701" s="76">
        <f t="shared" si="44"/>
        <v>579</v>
      </c>
      <c r="F701" s="76">
        <f>VLOOKUP(A701,UsebyCode,4,FALSE)</f>
        <v>90</v>
      </c>
      <c r="G701" s="111">
        <f t="shared" si="42"/>
        <v>6.4333333333333336</v>
      </c>
      <c r="I701" s="75" t="s">
        <v>5645</v>
      </c>
      <c r="J701" s="75" t="s">
        <v>5646</v>
      </c>
      <c r="K701" s="75" t="s">
        <v>1413</v>
      </c>
      <c r="L701" s="75" t="s">
        <v>5647</v>
      </c>
      <c r="M701" s="75" t="s">
        <v>48</v>
      </c>
      <c r="P701" s="75" t="s">
        <v>49</v>
      </c>
      <c r="Q701" s="75" t="s">
        <v>49</v>
      </c>
      <c r="R701" s="75" t="s">
        <v>21</v>
      </c>
      <c r="S701" s="75" t="s">
        <v>22</v>
      </c>
      <c r="X701" s="75" t="s">
        <v>27</v>
      </c>
      <c r="Y701" s="75" t="s">
        <v>50</v>
      </c>
      <c r="Z701" s="75" t="s">
        <v>541</v>
      </c>
      <c r="AA701" s="75" t="s">
        <v>2024</v>
      </c>
      <c r="AB701" s="75" t="s">
        <v>327</v>
      </c>
      <c r="AI701" s="75" t="s">
        <v>5648</v>
      </c>
      <c r="AJ701" s="75" t="s">
        <v>669</v>
      </c>
    </row>
    <row r="702" spans="1:36" ht="25.5">
      <c r="A702" s="75" t="s">
        <v>5649</v>
      </c>
      <c r="B702" s="75" t="s">
        <v>5650</v>
      </c>
      <c r="C702" s="75" t="s">
        <v>5651</v>
      </c>
      <c r="D702" s="76" t="s">
        <v>5652</v>
      </c>
      <c r="E702" s="76">
        <f t="shared" si="44"/>
        <v>2216</v>
      </c>
      <c r="F702" s="76">
        <f>VLOOKUP(A702,UsebyCode,4,FALSE)</f>
        <v>118</v>
      </c>
      <c r="G702" s="111">
        <f t="shared" si="42"/>
        <v>18.779661016949152</v>
      </c>
      <c r="I702" s="75" t="s">
        <v>5653</v>
      </c>
      <c r="J702" s="75" t="s">
        <v>5654</v>
      </c>
      <c r="K702" s="75" t="s">
        <v>46</v>
      </c>
      <c r="L702" s="75" t="s">
        <v>5041</v>
      </c>
      <c r="M702" s="75" t="s">
        <v>70</v>
      </c>
      <c r="N702" s="67" t="s">
        <v>1369</v>
      </c>
      <c r="O702" s="67" t="s">
        <v>49</v>
      </c>
      <c r="P702" s="75" t="s">
        <v>49</v>
      </c>
      <c r="Q702" s="75" t="s">
        <v>49</v>
      </c>
      <c r="R702" s="75" t="s">
        <v>21</v>
      </c>
      <c r="T702" s="75" t="s">
        <v>23</v>
      </c>
      <c r="X702" s="75" t="s">
        <v>27</v>
      </c>
      <c r="Y702" s="75" t="s">
        <v>503</v>
      </c>
      <c r="Z702" s="75" t="s">
        <v>59</v>
      </c>
      <c r="AA702" s="75" t="s">
        <v>72</v>
      </c>
      <c r="AB702" s="75" t="s">
        <v>75</v>
      </c>
      <c r="AC702" s="75" t="s">
        <v>74</v>
      </c>
      <c r="AD702" s="75" t="s">
        <v>56</v>
      </c>
      <c r="AE702" s="75" t="s">
        <v>56</v>
      </c>
      <c r="AF702" s="75" t="s">
        <v>57</v>
      </c>
      <c r="AG702" s="75" t="s">
        <v>327</v>
      </c>
      <c r="AH702" s="75" t="s">
        <v>5655</v>
      </c>
      <c r="AI702" s="75" t="s">
        <v>5656</v>
      </c>
      <c r="AJ702" s="75" t="s">
        <v>5657</v>
      </c>
    </row>
    <row r="703" spans="1:36" ht="25.5">
      <c r="A703" s="75" t="s">
        <v>5658</v>
      </c>
      <c r="B703" s="75" t="s">
        <v>5659</v>
      </c>
      <c r="C703" s="75" t="s">
        <v>5660</v>
      </c>
      <c r="D703" s="76" t="s">
        <v>5661</v>
      </c>
      <c r="E703" s="76">
        <f t="shared" si="44"/>
        <v>1209</v>
      </c>
      <c r="F703" s="76">
        <f>VLOOKUP(A703,UsebyCode,4,FALSE)</f>
        <v>9</v>
      </c>
      <c r="G703" s="111">
        <f t="shared" si="42"/>
        <v>134.33333333333334</v>
      </c>
      <c r="I703" s="75" t="s">
        <v>5662</v>
      </c>
      <c r="J703" s="75" t="s">
        <v>5663</v>
      </c>
      <c r="K703" s="75" t="s">
        <v>333</v>
      </c>
      <c r="L703" s="75" t="s">
        <v>3557</v>
      </c>
      <c r="M703" s="75" t="s">
        <v>70</v>
      </c>
      <c r="N703" s="67" t="s">
        <v>71</v>
      </c>
      <c r="P703" s="75" t="s">
        <v>49</v>
      </c>
      <c r="Q703" s="75" t="s">
        <v>49</v>
      </c>
      <c r="R703" s="75" t="s">
        <v>21</v>
      </c>
      <c r="S703" s="75" t="s">
        <v>22</v>
      </c>
      <c r="X703" s="75" t="s">
        <v>27</v>
      </c>
      <c r="Y703" s="75" t="s">
        <v>2363</v>
      </c>
      <c r="Z703" s="75" t="s">
        <v>715</v>
      </c>
      <c r="AA703" s="75" t="s">
        <v>366</v>
      </c>
      <c r="AB703" s="75" t="s">
        <v>170</v>
      </c>
      <c r="AC703" s="75" t="s">
        <v>1107</v>
      </c>
      <c r="AD703" s="75" t="s">
        <v>55</v>
      </c>
      <c r="AE703" s="75" t="s">
        <v>56</v>
      </c>
      <c r="AF703" s="75" t="s">
        <v>726</v>
      </c>
      <c r="AG703" s="75" t="s">
        <v>73</v>
      </c>
      <c r="AH703" s="75" t="s">
        <v>75</v>
      </c>
      <c r="AJ703" s="75" t="s">
        <v>5664</v>
      </c>
    </row>
    <row r="704" spans="1:36" ht="12.75">
      <c r="A704" s="75" t="s">
        <v>5665</v>
      </c>
      <c r="B704" s="75" t="s">
        <v>5666</v>
      </c>
      <c r="C704" s="75" t="s">
        <v>5667</v>
      </c>
      <c r="D704" s="76" t="s">
        <v>5668</v>
      </c>
      <c r="E704" s="76">
        <f t="shared" si="44"/>
        <v>1037</v>
      </c>
      <c r="F704" s="76">
        <f>VLOOKUP(A704,UsebyCode,4,FALSE)</f>
        <v>215</v>
      </c>
      <c r="G704" s="111">
        <f t="shared" si="42"/>
        <v>4.8232558139534882</v>
      </c>
      <c r="I704" s="75" t="s">
        <v>5669</v>
      </c>
      <c r="J704" s="75" t="s">
        <v>5670</v>
      </c>
      <c r="K704" s="75" t="s">
        <v>68</v>
      </c>
      <c r="L704" s="75" t="s">
        <v>1385</v>
      </c>
      <c r="M704" s="75" t="s">
        <v>70</v>
      </c>
      <c r="N704" s="67" t="s">
        <v>71</v>
      </c>
      <c r="O704" s="67" t="s">
        <v>49</v>
      </c>
      <c r="P704" s="75" t="s">
        <v>49</v>
      </c>
      <c r="Q704" s="75" t="s">
        <v>49</v>
      </c>
      <c r="R704" s="75" t="s">
        <v>21</v>
      </c>
      <c r="S704" s="75" t="s">
        <v>22</v>
      </c>
      <c r="U704" s="75" t="s">
        <v>24</v>
      </c>
      <c r="X704" s="75" t="s">
        <v>27</v>
      </c>
      <c r="Y704" s="75" t="s">
        <v>2363</v>
      </c>
      <c r="Z704" s="75" t="s">
        <v>56</v>
      </c>
      <c r="AA704" s="75" t="s">
        <v>111</v>
      </c>
      <c r="AB704" s="75" t="s">
        <v>75</v>
      </c>
      <c r="AI704" s="75" t="s">
        <v>5671</v>
      </c>
      <c r="AJ704" s="75" t="s">
        <v>5672</v>
      </c>
    </row>
    <row r="705" spans="1:36" ht="12.75">
      <c r="A705" s="75" t="s">
        <v>5673</v>
      </c>
      <c r="B705" s="75" t="s">
        <v>5674</v>
      </c>
      <c r="C705" s="75" t="s">
        <v>5675</v>
      </c>
      <c r="D705" s="76" t="s">
        <v>5676</v>
      </c>
      <c r="E705" s="76">
        <f t="shared" si="44"/>
        <v>403</v>
      </c>
      <c r="F705" s="76">
        <f>VLOOKUP(A705,UsebyCode,4,FALSE)</f>
        <v>110</v>
      </c>
      <c r="G705" s="111">
        <f t="shared" si="42"/>
        <v>3.6636363636363636</v>
      </c>
      <c r="I705" s="75" t="s">
        <v>5677</v>
      </c>
      <c r="J705" s="75" t="s">
        <v>5678</v>
      </c>
      <c r="K705" s="75" t="s">
        <v>280</v>
      </c>
      <c r="L705" s="75" t="s">
        <v>281</v>
      </c>
      <c r="M705" s="75" t="s">
        <v>48</v>
      </c>
      <c r="P705" s="75" t="s">
        <v>49</v>
      </c>
      <c r="Q705" s="75" t="s">
        <v>49</v>
      </c>
      <c r="R705" s="75" t="s">
        <v>21</v>
      </c>
      <c r="S705" s="75" t="s">
        <v>22</v>
      </c>
      <c r="X705" s="75" t="s">
        <v>27</v>
      </c>
      <c r="Y705" s="75" t="s">
        <v>50</v>
      </c>
      <c r="Z705" s="75" t="s">
        <v>488</v>
      </c>
      <c r="AA705" s="75" t="s">
        <v>150</v>
      </c>
      <c r="AB705" s="75" t="s">
        <v>56</v>
      </c>
      <c r="AC705" s="75" t="s">
        <v>787</v>
      </c>
      <c r="AD705" s="75" t="s">
        <v>55</v>
      </c>
      <c r="AE705" s="75" t="s">
        <v>56</v>
      </c>
      <c r="AF705" s="75" t="s">
        <v>57</v>
      </c>
      <c r="AG705" s="75" t="s">
        <v>465</v>
      </c>
      <c r="AH705" s="75" t="s">
        <v>56</v>
      </c>
      <c r="AI705" s="75" t="s">
        <v>850</v>
      </c>
      <c r="AJ705" s="75"/>
    </row>
    <row r="706" spans="1:36" ht="12.75">
      <c r="A706" s="75" t="s">
        <v>5679</v>
      </c>
      <c r="C706" s="75" t="s">
        <v>5680</v>
      </c>
      <c r="D706" s="76" t="s">
        <v>5681</v>
      </c>
      <c r="E706" s="76" t="e">
        <f>VLOOKUP(A706,WileyPrintPrice,4,FALSE)</f>
        <v>#N/A</v>
      </c>
      <c r="F706" s="76">
        <f>VLOOKUP(A706,UsebyCode,4,FALSE)</f>
        <v>0</v>
      </c>
      <c r="G706" s="111" t="e">
        <f t="shared" si="42"/>
        <v>#N/A</v>
      </c>
      <c r="I706" s="75" t="s">
        <v>5682</v>
      </c>
      <c r="J706" s="75" t="s">
        <v>5683</v>
      </c>
      <c r="K706" s="75" t="s">
        <v>333</v>
      </c>
      <c r="L706" s="75" t="s">
        <v>5216</v>
      </c>
      <c r="M706" s="75" t="s">
        <v>70</v>
      </c>
      <c r="N706" s="67" t="s">
        <v>71</v>
      </c>
      <c r="P706" s="75" t="s">
        <v>49</v>
      </c>
      <c r="Q706" s="75" t="s">
        <v>49</v>
      </c>
      <c r="V706" s="75" t="s">
        <v>109</v>
      </c>
      <c r="Y706" s="75" t="s">
        <v>414</v>
      </c>
      <c r="Z706" s="75" t="s">
        <v>56</v>
      </c>
      <c r="AA706" s="75" t="s">
        <v>59</v>
      </c>
      <c r="AB706" s="75" t="s">
        <v>75</v>
      </c>
      <c r="AJ706" s="75"/>
    </row>
    <row r="707" spans="1:36" ht="12.75">
      <c r="A707" s="75" t="s">
        <v>5684</v>
      </c>
      <c r="B707" s="75" t="s">
        <v>5685</v>
      </c>
      <c r="C707" s="75" t="s">
        <v>5686</v>
      </c>
      <c r="D707" s="76" t="s">
        <v>5687</v>
      </c>
      <c r="E707" s="76">
        <f>VLOOKUP(A707,WileyOnlinePrice,4,FALSE)</f>
        <v>435</v>
      </c>
      <c r="F707" s="76">
        <f>VLOOKUP(A707,UsebyCode,4,FALSE)</f>
        <v>48</v>
      </c>
      <c r="G707" s="111">
        <f t="shared" si="42"/>
        <v>9.0625</v>
      </c>
      <c r="I707" s="75" t="s">
        <v>5688</v>
      </c>
      <c r="J707" s="75" t="s">
        <v>5689</v>
      </c>
      <c r="K707" s="75" t="s">
        <v>280</v>
      </c>
      <c r="L707" s="75" t="s">
        <v>1178</v>
      </c>
      <c r="M707" s="75" t="s">
        <v>70</v>
      </c>
      <c r="N707" s="67" t="s">
        <v>71</v>
      </c>
      <c r="O707" s="67" t="s">
        <v>49</v>
      </c>
      <c r="P707" s="75" t="s">
        <v>49</v>
      </c>
      <c r="Q707" s="75" t="s">
        <v>49</v>
      </c>
      <c r="R707" s="75" t="s">
        <v>21</v>
      </c>
      <c r="S707" s="75" t="s">
        <v>22</v>
      </c>
      <c r="X707" s="75" t="s">
        <v>27</v>
      </c>
      <c r="Y707" s="75" t="s">
        <v>138</v>
      </c>
      <c r="Z707" s="75" t="s">
        <v>5474</v>
      </c>
      <c r="AA707" s="75" t="s">
        <v>4877</v>
      </c>
      <c r="AB707" s="75" t="s">
        <v>53</v>
      </c>
      <c r="AI707" s="75" t="s">
        <v>5690</v>
      </c>
      <c r="AJ707" s="75" t="s">
        <v>5691</v>
      </c>
    </row>
    <row r="708" spans="1:36" ht="12.75">
      <c r="A708" s="75" t="s">
        <v>5692</v>
      </c>
      <c r="B708" s="75" t="s">
        <v>5693</v>
      </c>
      <c r="C708" s="75" t="s">
        <v>5694</v>
      </c>
      <c r="D708" s="76" t="s">
        <v>5695</v>
      </c>
      <c r="E708" s="76">
        <f>VLOOKUP(A708,WileyOnlinePrice,4,FALSE)</f>
        <v>1014</v>
      </c>
      <c r="F708" s="76">
        <f>VLOOKUP(A708,UsebyCode,4,FALSE)</f>
        <v>3</v>
      </c>
      <c r="G708" s="111">
        <f t="shared" si="42"/>
        <v>338</v>
      </c>
      <c r="I708" s="75" t="s">
        <v>5696</v>
      </c>
      <c r="J708" s="75" t="s">
        <v>5697</v>
      </c>
      <c r="K708" s="75" t="s">
        <v>136</v>
      </c>
      <c r="L708" s="75" t="s">
        <v>725</v>
      </c>
      <c r="M708" s="75" t="s">
        <v>48</v>
      </c>
      <c r="P708" s="75" t="s">
        <v>49</v>
      </c>
      <c r="Q708" s="75" t="s">
        <v>49</v>
      </c>
      <c r="R708" s="75" t="s">
        <v>21</v>
      </c>
      <c r="T708" s="75" t="s">
        <v>23</v>
      </c>
      <c r="X708" s="75" t="s">
        <v>27</v>
      </c>
      <c r="Y708" s="75" t="s">
        <v>50</v>
      </c>
      <c r="Z708" s="75" t="s">
        <v>53</v>
      </c>
      <c r="AA708" s="75" t="s">
        <v>72</v>
      </c>
      <c r="AB708" s="75" t="s">
        <v>53</v>
      </c>
      <c r="AC708" s="75" t="s">
        <v>74</v>
      </c>
      <c r="AD708" s="75" t="s">
        <v>55</v>
      </c>
      <c r="AE708" s="75" t="s">
        <v>56</v>
      </c>
      <c r="AF708" s="75" t="s">
        <v>57</v>
      </c>
      <c r="AG708" s="75" t="s">
        <v>327</v>
      </c>
      <c r="AH708" s="75" t="s">
        <v>53</v>
      </c>
      <c r="AI708" s="75" t="s">
        <v>5698</v>
      </c>
      <c r="AJ708" s="75"/>
    </row>
    <row r="709" spans="1:36" ht="12.75">
      <c r="A709" s="75" t="s">
        <v>5699</v>
      </c>
      <c r="B709" s="75" t="s">
        <v>5700</v>
      </c>
      <c r="C709" s="75" t="s">
        <v>5701</v>
      </c>
      <c r="D709" s="76" t="s">
        <v>5702</v>
      </c>
      <c r="E709" s="76">
        <f>VLOOKUP(A709,WileyOnlinePrice,4,FALSE)</f>
        <v>950</v>
      </c>
      <c r="F709" s="76">
        <f>VLOOKUP(A709,UsebyCode,4,FALSE)</f>
        <v>80</v>
      </c>
      <c r="G709" s="111">
        <f t="shared" si="42"/>
        <v>11.875</v>
      </c>
      <c r="I709" s="75" t="s">
        <v>5703</v>
      </c>
      <c r="J709" s="75" t="s">
        <v>5704</v>
      </c>
      <c r="K709" s="75" t="s">
        <v>148</v>
      </c>
      <c r="L709" s="75" t="s">
        <v>1576</v>
      </c>
      <c r="M709" s="75" t="s">
        <v>48</v>
      </c>
      <c r="P709" s="75" t="s">
        <v>49</v>
      </c>
      <c r="Q709" s="75" t="s">
        <v>49</v>
      </c>
      <c r="R709" s="75" t="s">
        <v>21</v>
      </c>
      <c r="S709" s="75" t="s">
        <v>22</v>
      </c>
      <c r="X709" s="75" t="s">
        <v>27</v>
      </c>
      <c r="Y709" s="75" t="s">
        <v>757</v>
      </c>
      <c r="Z709" s="75" t="s">
        <v>530</v>
      </c>
      <c r="AA709" s="75" t="s">
        <v>936</v>
      </c>
      <c r="AB709" s="75" t="s">
        <v>86</v>
      </c>
      <c r="AI709" s="75" t="s">
        <v>5705</v>
      </c>
      <c r="AJ709" s="75" t="s">
        <v>5706</v>
      </c>
    </row>
    <row r="710" spans="1:36" ht="12.75">
      <c r="A710" s="75" t="s">
        <v>5707</v>
      </c>
      <c r="B710" s="75" t="s">
        <v>5708</v>
      </c>
      <c r="C710" s="75" t="s">
        <v>5709</v>
      </c>
      <c r="D710" s="76" t="s">
        <v>5710</v>
      </c>
      <c r="E710" s="76" t="e">
        <f>VLOOKUP(A710,WileyPrintPrice,4,FALSE)</f>
        <v>#N/A</v>
      </c>
      <c r="F710" s="76">
        <f>VLOOKUP(A710,UsebyCode,4,FALSE)</f>
        <v>19</v>
      </c>
      <c r="G710" s="111" t="e">
        <f t="shared" si="42"/>
        <v>#N/A</v>
      </c>
      <c r="I710" s="75" t="s">
        <v>5711</v>
      </c>
      <c r="J710" s="75" t="s">
        <v>5712</v>
      </c>
      <c r="K710" s="75" t="s">
        <v>68</v>
      </c>
      <c r="L710" s="75" t="s">
        <v>5713</v>
      </c>
      <c r="M710" s="75" t="s">
        <v>70</v>
      </c>
      <c r="N710" s="67" t="s">
        <v>71</v>
      </c>
      <c r="P710" s="75" t="s">
        <v>49</v>
      </c>
      <c r="Q710" s="75" t="s">
        <v>49</v>
      </c>
      <c r="R710" s="75" t="s">
        <v>21</v>
      </c>
      <c r="S710" s="75" t="s">
        <v>22</v>
      </c>
      <c r="U710" s="75" t="s">
        <v>24</v>
      </c>
      <c r="X710" s="75" t="s">
        <v>27</v>
      </c>
      <c r="Y710" s="75" t="s">
        <v>1256</v>
      </c>
      <c r="Z710" s="75" t="s">
        <v>56</v>
      </c>
      <c r="AA710" s="75" t="s">
        <v>715</v>
      </c>
      <c r="AB710" s="75" t="s">
        <v>53</v>
      </c>
      <c r="AI710" s="75" t="s">
        <v>5714</v>
      </c>
      <c r="AJ710" s="75"/>
    </row>
    <row r="711" spans="1:36" ht="12.75">
      <c r="A711" s="75" t="s">
        <v>5715</v>
      </c>
      <c r="B711" s="75" t="s">
        <v>5716</v>
      </c>
      <c r="C711" s="75" t="s">
        <v>5717</v>
      </c>
      <c r="D711" s="76" t="s">
        <v>5718</v>
      </c>
      <c r="E711" s="76">
        <f>VLOOKUP(A711,WileyOnlinePrice,4,FALSE)</f>
        <v>1994</v>
      </c>
      <c r="F711" s="76">
        <f>VLOOKUP(A711,UsebyCode,4,FALSE)</f>
        <v>18</v>
      </c>
      <c r="G711" s="111">
        <f t="shared" ref="G711:G774" si="45">(E711/F711)</f>
        <v>110.77777777777777</v>
      </c>
      <c r="I711" s="75" t="s">
        <v>5719</v>
      </c>
      <c r="J711" s="75" t="s">
        <v>5720</v>
      </c>
      <c r="K711" s="75" t="s">
        <v>148</v>
      </c>
      <c r="L711" s="75" t="s">
        <v>1596</v>
      </c>
      <c r="M711" s="75" t="s">
        <v>70</v>
      </c>
      <c r="N711" s="67" t="s">
        <v>71</v>
      </c>
      <c r="P711" s="75" t="s">
        <v>49</v>
      </c>
      <c r="Q711" s="75" t="s">
        <v>49</v>
      </c>
      <c r="R711" s="75" t="s">
        <v>21</v>
      </c>
      <c r="S711" s="75" t="s">
        <v>22</v>
      </c>
      <c r="X711" s="75" t="s">
        <v>27</v>
      </c>
      <c r="Y711" s="75" t="s">
        <v>50</v>
      </c>
      <c r="Z711" s="75" t="s">
        <v>75</v>
      </c>
      <c r="AA711" s="75" t="s">
        <v>679</v>
      </c>
      <c r="AB711" s="75" t="s">
        <v>75</v>
      </c>
      <c r="AC711" s="75" t="s">
        <v>367</v>
      </c>
      <c r="AD711" s="75" t="s">
        <v>55</v>
      </c>
      <c r="AE711" s="75" t="s">
        <v>56</v>
      </c>
      <c r="AF711" s="75" t="s">
        <v>57</v>
      </c>
      <c r="AG711" s="75" t="s">
        <v>86</v>
      </c>
      <c r="AH711" s="75" t="s">
        <v>53</v>
      </c>
      <c r="AI711" s="75" t="s">
        <v>5721</v>
      </c>
      <c r="AJ711" s="75" t="s">
        <v>5722</v>
      </c>
    </row>
    <row r="712" spans="1:36" ht="12.75">
      <c r="A712" s="75">
        <v>2525</v>
      </c>
      <c r="B712" s="75" t="s">
        <v>5723</v>
      </c>
      <c r="C712" s="75" t="s">
        <v>5724</v>
      </c>
      <c r="D712" s="76" t="s">
        <v>5725</v>
      </c>
      <c r="E712" s="76" t="e">
        <f>VLOOKUP(A712,WileyPrintPrice,4,FALSE)</f>
        <v>#N/A</v>
      </c>
      <c r="F712" s="76">
        <f>VLOOKUP(A712,UsebyCode,4,FALSE)</f>
        <v>161</v>
      </c>
      <c r="G712" s="111" t="e">
        <f t="shared" si="45"/>
        <v>#N/A</v>
      </c>
      <c r="I712" s="75" t="s">
        <v>5726</v>
      </c>
      <c r="J712" s="75" t="s">
        <v>5727</v>
      </c>
      <c r="K712" s="75" t="s">
        <v>426</v>
      </c>
      <c r="L712" s="75" t="s">
        <v>829</v>
      </c>
      <c r="M712" s="75" t="s">
        <v>70</v>
      </c>
      <c r="N712" s="67" t="s">
        <v>71</v>
      </c>
      <c r="O712" s="67" t="s">
        <v>49</v>
      </c>
      <c r="P712" s="75" t="s">
        <v>49</v>
      </c>
      <c r="Q712" s="75" t="s">
        <v>49</v>
      </c>
      <c r="R712" s="67" t="s">
        <v>21</v>
      </c>
      <c r="S712" s="67" t="s">
        <v>22</v>
      </c>
      <c r="V712" s="75"/>
      <c r="X712" s="67" t="s">
        <v>27</v>
      </c>
      <c r="Y712" s="75" t="s">
        <v>138</v>
      </c>
      <c r="Z712" s="75" t="s">
        <v>126</v>
      </c>
      <c r="AA712" s="75" t="s">
        <v>85</v>
      </c>
      <c r="AB712" s="75" t="s">
        <v>170</v>
      </c>
      <c r="AC712" s="75" t="s">
        <v>490</v>
      </c>
      <c r="AF712" s="75" t="s">
        <v>317</v>
      </c>
      <c r="AI712" s="75" t="s">
        <v>5728</v>
      </c>
      <c r="AJ712" s="75" t="s">
        <v>5729</v>
      </c>
    </row>
    <row r="713" spans="1:36" ht="12.75">
      <c r="A713" s="75" t="s">
        <v>5730</v>
      </c>
      <c r="B713" s="75" t="s">
        <v>5731</v>
      </c>
      <c r="C713" s="75" t="s">
        <v>5732</v>
      </c>
      <c r="D713" s="76" t="s">
        <v>5733</v>
      </c>
      <c r="E713" s="76">
        <f>VLOOKUP(A713,WileyOnlinePrice,4,FALSE)</f>
        <v>2673</v>
      </c>
      <c r="F713" s="76">
        <f>VLOOKUP(A713,UsebyCode,4,FALSE)</f>
        <v>712</v>
      </c>
      <c r="G713" s="111">
        <f t="shared" si="45"/>
        <v>3.7542134831460676</v>
      </c>
      <c r="I713" s="75" t="s">
        <v>5734</v>
      </c>
      <c r="J713" s="75" t="s">
        <v>5735</v>
      </c>
      <c r="K713" s="75" t="s">
        <v>280</v>
      </c>
      <c r="L713" s="75" t="s">
        <v>1675</v>
      </c>
      <c r="M713" s="75" t="s">
        <v>70</v>
      </c>
      <c r="N713" s="67" t="s">
        <v>71</v>
      </c>
      <c r="O713" s="67" t="s">
        <v>49</v>
      </c>
      <c r="P713" s="75" t="s">
        <v>49</v>
      </c>
      <c r="Q713" s="75" t="s">
        <v>49</v>
      </c>
      <c r="R713" s="67" t="s">
        <v>21</v>
      </c>
      <c r="S713" s="67" t="s">
        <v>22</v>
      </c>
      <c r="V713" s="75"/>
      <c r="X713" s="67" t="s">
        <v>27</v>
      </c>
      <c r="Y713" s="75" t="s">
        <v>57</v>
      </c>
      <c r="Z713" s="75" t="s">
        <v>1142</v>
      </c>
      <c r="AA713" s="75" t="s">
        <v>139</v>
      </c>
      <c r="AB713" s="75" t="s">
        <v>170</v>
      </c>
      <c r="AI713" s="75" t="s">
        <v>1659</v>
      </c>
      <c r="AJ713" s="75" t="s">
        <v>5736</v>
      </c>
    </row>
    <row r="714" spans="1:36" ht="25.5">
      <c r="A714" s="75" t="s">
        <v>5737</v>
      </c>
      <c r="C714" s="75" t="s">
        <v>5738</v>
      </c>
      <c r="D714" s="76" t="s">
        <v>5739</v>
      </c>
      <c r="E714" s="76" t="e">
        <f>VLOOKUP(A714,WileyPrintPrice,4,FALSE)</f>
        <v>#N/A</v>
      </c>
      <c r="F714" s="76">
        <f>VLOOKUP(A714,UsebyCode,4,FALSE)</f>
        <v>0</v>
      </c>
      <c r="G714" s="111" t="e">
        <f t="shared" si="45"/>
        <v>#N/A</v>
      </c>
      <c r="I714" s="75" t="s">
        <v>5740</v>
      </c>
      <c r="J714" s="75" t="s">
        <v>5741</v>
      </c>
      <c r="K714" s="75" t="s">
        <v>68</v>
      </c>
      <c r="L714" s="75" t="s">
        <v>444</v>
      </c>
      <c r="M714" s="75" t="s">
        <v>70</v>
      </c>
      <c r="N714" s="67" t="s">
        <v>71</v>
      </c>
      <c r="P714" s="75" t="s">
        <v>49</v>
      </c>
      <c r="Q714" s="75" t="s">
        <v>49</v>
      </c>
      <c r="V714" s="75" t="s">
        <v>109</v>
      </c>
      <c r="Y714" s="75" t="s">
        <v>414</v>
      </c>
      <c r="Z714" s="75" t="s">
        <v>56</v>
      </c>
      <c r="AA714" s="75" t="s">
        <v>59</v>
      </c>
      <c r="AB714" s="75" t="s">
        <v>75</v>
      </c>
      <c r="AI714" s="75" t="s">
        <v>5742</v>
      </c>
      <c r="AJ714" s="75"/>
    </row>
    <row r="715" spans="1:36" ht="12.75">
      <c r="A715" s="75" t="s">
        <v>5743</v>
      </c>
      <c r="B715" s="75" t="s">
        <v>5744</v>
      </c>
      <c r="C715" s="75" t="s">
        <v>5745</v>
      </c>
      <c r="D715" s="76" t="s">
        <v>5746</v>
      </c>
      <c r="E715" s="76">
        <f t="shared" ref="E715:E720" si="46">VLOOKUP(A715,WileyOnlinePrice,4,FALSE)</f>
        <v>430</v>
      </c>
      <c r="F715" s="76">
        <f>VLOOKUP(A715,UsebyCode,4,FALSE)</f>
        <v>24</v>
      </c>
      <c r="G715" s="111">
        <f t="shared" si="45"/>
        <v>17.916666666666668</v>
      </c>
      <c r="I715" s="75" t="s">
        <v>5747</v>
      </c>
      <c r="J715" s="75" t="s">
        <v>5748</v>
      </c>
      <c r="K715" s="75" t="s">
        <v>552</v>
      </c>
      <c r="L715" s="75" t="s">
        <v>1017</v>
      </c>
      <c r="M715" s="75" t="s">
        <v>70</v>
      </c>
      <c r="N715" s="67" t="s">
        <v>71</v>
      </c>
      <c r="O715" s="67" t="s">
        <v>49</v>
      </c>
      <c r="P715" s="75" t="s">
        <v>49</v>
      </c>
      <c r="Q715" s="75" t="s">
        <v>49</v>
      </c>
      <c r="R715" s="75" t="s">
        <v>21</v>
      </c>
      <c r="S715" s="75" t="s">
        <v>22</v>
      </c>
      <c r="U715" s="75" t="s">
        <v>24</v>
      </c>
      <c r="X715" s="75" t="s">
        <v>27</v>
      </c>
      <c r="Y715" s="75" t="s">
        <v>2363</v>
      </c>
      <c r="Z715" s="75" t="s">
        <v>56</v>
      </c>
      <c r="AA715" s="75" t="s">
        <v>111</v>
      </c>
      <c r="AB715" s="75" t="s">
        <v>53</v>
      </c>
      <c r="AI715" s="75" t="s">
        <v>5749</v>
      </c>
      <c r="AJ715" s="75" t="s">
        <v>5750</v>
      </c>
    </row>
    <row r="716" spans="1:36" ht="12.75">
      <c r="A716" s="75" t="s">
        <v>5751</v>
      </c>
      <c r="B716" s="75" t="s">
        <v>5752</v>
      </c>
      <c r="C716" s="75" t="s">
        <v>5753</v>
      </c>
      <c r="D716" s="76" t="s">
        <v>5754</v>
      </c>
      <c r="E716" s="76">
        <f t="shared" si="46"/>
        <v>2302</v>
      </c>
      <c r="F716" s="76">
        <f>VLOOKUP(A716,UsebyCode,4,FALSE)</f>
        <v>194</v>
      </c>
      <c r="G716" s="111">
        <f t="shared" si="45"/>
        <v>11.865979381443299</v>
      </c>
      <c r="I716" s="75" t="s">
        <v>5755</v>
      </c>
      <c r="J716" s="75" t="s">
        <v>5756</v>
      </c>
      <c r="K716" s="75" t="s">
        <v>136</v>
      </c>
      <c r="L716" s="75" t="s">
        <v>725</v>
      </c>
      <c r="M716" s="75" t="s">
        <v>48</v>
      </c>
      <c r="P716" s="75" t="s">
        <v>49</v>
      </c>
      <c r="Q716" s="75" t="s">
        <v>49</v>
      </c>
      <c r="R716" s="75" t="s">
        <v>21</v>
      </c>
      <c r="T716" s="75" t="s">
        <v>23</v>
      </c>
      <c r="X716" s="75" t="s">
        <v>27</v>
      </c>
      <c r="Y716" s="75" t="s">
        <v>50</v>
      </c>
      <c r="Z716" s="75" t="s">
        <v>488</v>
      </c>
      <c r="AA716" s="75" t="s">
        <v>489</v>
      </c>
      <c r="AB716" s="75" t="s">
        <v>127</v>
      </c>
      <c r="AC716" s="75" t="s">
        <v>841</v>
      </c>
      <c r="AD716" s="75" t="s">
        <v>55</v>
      </c>
      <c r="AE716" s="75" t="s">
        <v>56</v>
      </c>
      <c r="AF716" s="75" t="s">
        <v>57</v>
      </c>
      <c r="AG716" s="75" t="s">
        <v>465</v>
      </c>
      <c r="AH716" s="75" t="s">
        <v>53</v>
      </c>
      <c r="AI716" s="75" t="s">
        <v>5757</v>
      </c>
      <c r="AJ716" s="75" t="s">
        <v>4014</v>
      </c>
    </row>
    <row r="717" spans="1:36" ht="25.5">
      <c r="A717" s="75" t="s">
        <v>5758</v>
      </c>
      <c r="B717" s="75" t="s">
        <v>5759</v>
      </c>
      <c r="C717" s="75" t="s">
        <v>5760</v>
      </c>
      <c r="D717" s="76" t="s">
        <v>5761</v>
      </c>
      <c r="E717" s="76">
        <f t="shared" si="46"/>
        <v>314</v>
      </c>
      <c r="F717" s="76">
        <f>VLOOKUP(A717,UsebyCode,4,FALSE)</f>
        <v>0</v>
      </c>
      <c r="G717" s="111" t="e">
        <f t="shared" si="45"/>
        <v>#DIV/0!</v>
      </c>
      <c r="I717" s="75" t="s">
        <v>5762</v>
      </c>
      <c r="J717" s="75" t="s">
        <v>5763</v>
      </c>
      <c r="K717" s="75" t="s">
        <v>333</v>
      </c>
      <c r="L717" s="75" t="s">
        <v>5764</v>
      </c>
      <c r="M717" s="75" t="s">
        <v>48</v>
      </c>
      <c r="P717" s="75" t="s">
        <v>108</v>
      </c>
      <c r="Q717" s="75" t="s">
        <v>49</v>
      </c>
      <c r="V717" s="75" t="s">
        <v>109</v>
      </c>
      <c r="Y717" s="75" t="s">
        <v>50</v>
      </c>
      <c r="Z717" s="75" t="s">
        <v>1006</v>
      </c>
      <c r="AA717" s="75" t="s">
        <v>1725</v>
      </c>
      <c r="AB717" s="75" t="s">
        <v>170</v>
      </c>
      <c r="AI717" s="75" t="s">
        <v>1577</v>
      </c>
      <c r="AJ717" s="75" t="s">
        <v>5765</v>
      </c>
    </row>
    <row r="718" spans="1:36" ht="25.5">
      <c r="A718" s="75" t="s">
        <v>5766</v>
      </c>
      <c r="B718" s="75" t="s">
        <v>5767</v>
      </c>
      <c r="C718" s="75" t="s">
        <v>5768</v>
      </c>
      <c r="D718" s="76" t="s">
        <v>5769</v>
      </c>
      <c r="E718" s="76">
        <f t="shared" si="46"/>
        <v>1355</v>
      </c>
      <c r="F718" s="76">
        <f>VLOOKUP(A718,UsebyCode,4,FALSE)</f>
        <v>229</v>
      </c>
      <c r="G718" s="111">
        <f t="shared" si="45"/>
        <v>5.9170305676855897</v>
      </c>
      <c r="I718" s="75" t="s">
        <v>5770</v>
      </c>
      <c r="J718" s="75" t="s">
        <v>5771</v>
      </c>
      <c r="K718" s="75" t="s">
        <v>68</v>
      </c>
      <c r="L718" s="75" t="s">
        <v>1385</v>
      </c>
      <c r="M718" s="75" t="s">
        <v>48</v>
      </c>
      <c r="P718" s="75" t="s">
        <v>49</v>
      </c>
      <c r="Q718" s="75" t="s">
        <v>49</v>
      </c>
      <c r="R718" s="75" t="s">
        <v>21</v>
      </c>
      <c r="S718" s="75" t="s">
        <v>22</v>
      </c>
      <c r="U718" s="75" t="s">
        <v>24</v>
      </c>
      <c r="X718" s="75" t="s">
        <v>27</v>
      </c>
      <c r="Y718" s="75" t="s">
        <v>726</v>
      </c>
      <c r="Z718" s="75" t="s">
        <v>56</v>
      </c>
      <c r="AA718" s="75" t="s">
        <v>554</v>
      </c>
      <c r="AB718" s="75" t="s">
        <v>170</v>
      </c>
      <c r="AI718" s="75" t="s">
        <v>5772</v>
      </c>
      <c r="AJ718" s="75" t="s">
        <v>5773</v>
      </c>
    </row>
    <row r="719" spans="1:36" ht="12.75">
      <c r="A719" s="75" t="s">
        <v>5774</v>
      </c>
      <c r="B719" s="75" t="s">
        <v>5775</v>
      </c>
      <c r="C719" s="75" t="s">
        <v>5776</v>
      </c>
      <c r="D719" s="76" t="s">
        <v>5777</v>
      </c>
      <c r="E719" s="76">
        <f t="shared" si="46"/>
        <v>806</v>
      </c>
      <c r="F719" s="76">
        <f>VLOOKUP(A719,UsebyCode,4,FALSE)</f>
        <v>68</v>
      </c>
      <c r="G719" s="111">
        <f t="shared" si="45"/>
        <v>11.852941176470589</v>
      </c>
      <c r="I719" s="75" t="s">
        <v>5778</v>
      </c>
      <c r="J719" s="75" t="s">
        <v>5779</v>
      </c>
      <c r="K719" s="75" t="s">
        <v>785</v>
      </c>
      <c r="L719" s="75" t="s">
        <v>5780</v>
      </c>
      <c r="M719" s="75" t="s">
        <v>48</v>
      </c>
      <c r="P719" s="75" t="s">
        <v>49</v>
      </c>
      <c r="Q719" s="75" t="s">
        <v>49</v>
      </c>
      <c r="R719" s="75" t="s">
        <v>21</v>
      </c>
      <c r="T719" s="75" t="s">
        <v>23</v>
      </c>
      <c r="X719" s="75" t="s">
        <v>27</v>
      </c>
      <c r="Y719" s="75" t="s">
        <v>50</v>
      </c>
      <c r="Z719" s="75" t="s">
        <v>564</v>
      </c>
      <c r="AA719" s="75" t="s">
        <v>1131</v>
      </c>
      <c r="AB719" s="75" t="s">
        <v>53</v>
      </c>
      <c r="AC719" s="75" t="s">
        <v>796</v>
      </c>
      <c r="AD719" s="75" t="s">
        <v>5781</v>
      </c>
      <c r="AE719" s="75" t="s">
        <v>56</v>
      </c>
      <c r="AF719" s="75" t="s">
        <v>57</v>
      </c>
      <c r="AG719" s="75" t="s">
        <v>758</v>
      </c>
      <c r="AH719" s="75" t="s">
        <v>59</v>
      </c>
      <c r="AI719" s="75" t="s">
        <v>5782</v>
      </c>
      <c r="AJ719" s="75"/>
    </row>
    <row r="720" spans="1:36" ht="25.5">
      <c r="A720" s="75" t="s">
        <v>5783</v>
      </c>
      <c r="B720" s="75" t="s">
        <v>5784</v>
      </c>
      <c r="C720" s="75" t="s">
        <v>5785</v>
      </c>
      <c r="D720" s="76" t="s">
        <v>5786</v>
      </c>
      <c r="E720" s="76">
        <f t="shared" si="46"/>
        <v>309</v>
      </c>
      <c r="F720" s="76">
        <f>VLOOKUP(A720,UsebyCode,4,FALSE)</f>
        <v>50</v>
      </c>
      <c r="G720" s="111">
        <f t="shared" si="45"/>
        <v>6.18</v>
      </c>
      <c r="I720" s="75" t="s">
        <v>5787</v>
      </c>
      <c r="J720" s="75" t="s">
        <v>5788</v>
      </c>
      <c r="K720" s="75" t="s">
        <v>552</v>
      </c>
      <c r="L720" s="75" t="s">
        <v>5789</v>
      </c>
      <c r="M720" s="75" t="s">
        <v>70</v>
      </c>
      <c r="N720" s="67" t="s">
        <v>71</v>
      </c>
      <c r="P720" s="75" t="s">
        <v>49</v>
      </c>
      <c r="Q720" s="75" t="s">
        <v>49</v>
      </c>
      <c r="R720" s="75" t="s">
        <v>21</v>
      </c>
      <c r="S720" s="75" t="s">
        <v>22</v>
      </c>
      <c r="U720" s="75" t="s">
        <v>24</v>
      </c>
      <c r="X720" s="75" t="s">
        <v>27</v>
      </c>
      <c r="Y720" s="75" t="s">
        <v>50</v>
      </c>
      <c r="Z720" s="75" t="s">
        <v>59</v>
      </c>
      <c r="AA720" s="75" t="s">
        <v>308</v>
      </c>
      <c r="AB720" s="75" t="s">
        <v>53</v>
      </c>
      <c r="AC720" s="75" t="s">
        <v>57</v>
      </c>
      <c r="AD720" s="75" t="s">
        <v>55</v>
      </c>
      <c r="AE720" s="75" t="s">
        <v>56</v>
      </c>
      <c r="AF720" s="75" t="s">
        <v>57</v>
      </c>
      <c r="AG720" s="75" t="s">
        <v>56</v>
      </c>
      <c r="AH720" s="75" t="s">
        <v>327</v>
      </c>
      <c r="AJ720" s="75" t="s">
        <v>480</v>
      </c>
    </row>
    <row r="721" spans="1:36" ht="25.5">
      <c r="A721" s="75" t="s">
        <v>5790</v>
      </c>
      <c r="B721" s="75" t="s">
        <v>5791</v>
      </c>
      <c r="C721" s="75" t="s">
        <v>5792</v>
      </c>
      <c r="D721" s="76" t="s">
        <v>5793</v>
      </c>
      <c r="E721" s="76" t="e">
        <f>VLOOKUP(A721,WileyPrintPrice,4,FALSE)</f>
        <v>#N/A</v>
      </c>
      <c r="F721" s="76" t="e">
        <f>VLOOKUP(A721,UsebyCode,4,FALSE)</f>
        <v>#N/A</v>
      </c>
      <c r="G721" s="111" t="e">
        <f t="shared" si="45"/>
        <v>#N/A</v>
      </c>
      <c r="I721" s="75" t="s">
        <v>5794</v>
      </c>
      <c r="J721" s="75" t="s">
        <v>5795</v>
      </c>
      <c r="K721" s="75" t="s">
        <v>136</v>
      </c>
      <c r="L721" s="75" t="s">
        <v>890</v>
      </c>
      <c r="M721" s="75" t="s">
        <v>70</v>
      </c>
      <c r="N721" s="67" t="s">
        <v>71</v>
      </c>
      <c r="P721" s="75" t="s">
        <v>49</v>
      </c>
      <c r="Q721" s="75" t="s">
        <v>49</v>
      </c>
      <c r="R721" s="75" t="s">
        <v>21</v>
      </c>
      <c r="T721" s="75" t="s">
        <v>23</v>
      </c>
      <c r="X721" s="75" t="s">
        <v>27</v>
      </c>
      <c r="Y721" s="75" t="s">
        <v>804</v>
      </c>
      <c r="Z721" s="75" t="s">
        <v>574</v>
      </c>
      <c r="AA721" s="75" t="s">
        <v>500</v>
      </c>
      <c r="AB721" s="75" t="s">
        <v>59</v>
      </c>
      <c r="AI721" s="75" t="s">
        <v>609</v>
      </c>
      <c r="AJ721" s="75"/>
    </row>
    <row r="722" spans="1:36" ht="25.5">
      <c r="A722" s="75" t="s">
        <v>5796</v>
      </c>
      <c r="B722" s="75" t="s">
        <v>5797</v>
      </c>
      <c r="C722" s="75" t="s">
        <v>5798</v>
      </c>
      <c r="D722" s="76" t="s">
        <v>5799</v>
      </c>
      <c r="E722" s="76">
        <f>VLOOKUP(A722,WileyOnlinePrice,4,FALSE)</f>
        <v>276</v>
      </c>
      <c r="F722" s="76">
        <f>VLOOKUP(A722,UsebyCode,4,FALSE)</f>
        <v>75</v>
      </c>
      <c r="G722" s="111">
        <f t="shared" si="45"/>
        <v>3.68</v>
      </c>
      <c r="I722" s="75" t="s">
        <v>5800</v>
      </c>
      <c r="J722" s="75" t="s">
        <v>5801</v>
      </c>
      <c r="K722" s="75" t="s">
        <v>136</v>
      </c>
      <c r="L722" s="75" t="s">
        <v>5802</v>
      </c>
      <c r="M722" s="75" t="s">
        <v>48</v>
      </c>
      <c r="P722" s="75" t="s">
        <v>49</v>
      </c>
      <c r="Q722" s="75" t="s">
        <v>49</v>
      </c>
      <c r="R722" s="75" t="s">
        <v>21</v>
      </c>
      <c r="T722" s="75" t="s">
        <v>23</v>
      </c>
      <c r="X722" s="75" t="s">
        <v>27</v>
      </c>
      <c r="Y722" s="75" t="s">
        <v>138</v>
      </c>
      <c r="Z722" s="75" t="s">
        <v>1142</v>
      </c>
      <c r="AA722" s="75" t="s">
        <v>840</v>
      </c>
      <c r="AB722" s="75" t="s">
        <v>53</v>
      </c>
      <c r="AI722" s="75" t="s">
        <v>5803</v>
      </c>
      <c r="AJ722" s="75" t="s">
        <v>5804</v>
      </c>
    </row>
    <row r="723" spans="1:36" ht="25.5">
      <c r="A723" s="75" t="s">
        <v>5805</v>
      </c>
      <c r="B723" s="75" t="s">
        <v>5806</v>
      </c>
      <c r="C723" s="75" t="s">
        <v>5807</v>
      </c>
      <c r="D723" s="76" t="s">
        <v>5808</v>
      </c>
      <c r="E723" s="76">
        <f>VLOOKUP(A723,WileyOnlinePrice,4,FALSE)</f>
        <v>1044</v>
      </c>
      <c r="F723" s="76">
        <f>VLOOKUP(A723,UsebyCode,4,FALSE)</f>
        <v>45</v>
      </c>
      <c r="G723" s="111">
        <f t="shared" si="45"/>
        <v>23.2</v>
      </c>
      <c r="I723" s="75" t="s">
        <v>5809</v>
      </c>
      <c r="J723" s="75" t="s">
        <v>5810</v>
      </c>
      <c r="K723" s="75" t="s">
        <v>294</v>
      </c>
      <c r="L723" s="75" t="s">
        <v>776</v>
      </c>
      <c r="M723" s="75" t="s">
        <v>48</v>
      </c>
      <c r="P723" s="75" t="s">
        <v>49</v>
      </c>
      <c r="Q723" s="75" t="s">
        <v>49</v>
      </c>
      <c r="R723" s="75" t="s">
        <v>21</v>
      </c>
      <c r="T723" s="75" t="s">
        <v>23</v>
      </c>
      <c r="X723" s="75" t="s">
        <v>27</v>
      </c>
      <c r="Y723" s="75" t="s">
        <v>50</v>
      </c>
      <c r="Z723" s="75" t="s">
        <v>859</v>
      </c>
      <c r="AA723" s="75" t="s">
        <v>1505</v>
      </c>
      <c r="AB723" s="75" t="s">
        <v>53</v>
      </c>
      <c r="AC723" s="75" t="s">
        <v>1717</v>
      </c>
      <c r="AD723" s="75" t="s">
        <v>55</v>
      </c>
      <c r="AE723" s="75" t="s">
        <v>56</v>
      </c>
      <c r="AF723" s="75" t="s">
        <v>57</v>
      </c>
      <c r="AG723" s="75" t="s">
        <v>72</v>
      </c>
      <c r="AH723" s="75" t="s">
        <v>53</v>
      </c>
      <c r="AJ723" s="75" t="s">
        <v>1388</v>
      </c>
    </row>
    <row r="724" spans="1:36" ht="12.75">
      <c r="A724" s="75" t="s">
        <v>5811</v>
      </c>
      <c r="B724" s="75" t="s">
        <v>5812</v>
      </c>
      <c r="C724" s="75" t="s">
        <v>5813</v>
      </c>
      <c r="D724" s="76" t="s">
        <v>5814</v>
      </c>
      <c r="E724" s="76">
        <f>VLOOKUP(A724,WileyOnlinePrice,4,FALSE)</f>
        <v>1375</v>
      </c>
      <c r="F724" s="76">
        <f>VLOOKUP(A724,UsebyCode,4,FALSE)</f>
        <v>1168</v>
      </c>
      <c r="G724" s="111">
        <f t="shared" si="45"/>
        <v>1.1772260273972603</v>
      </c>
      <c r="I724" s="75" t="s">
        <v>5815</v>
      </c>
      <c r="J724" s="75" t="s">
        <v>5816</v>
      </c>
      <c r="K724" s="75" t="s">
        <v>46</v>
      </c>
      <c r="L724" s="75" t="s">
        <v>97</v>
      </c>
      <c r="M724" s="75" t="s">
        <v>48</v>
      </c>
      <c r="P724" s="75" t="s">
        <v>108</v>
      </c>
      <c r="Q724" s="75" t="s">
        <v>49</v>
      </c>
      <c r="R724" s="67" t="s">
        <v>21</v>
      </c>
      <c r="T724" s="67" t="s">
        <v>23</v>
      </c>
      <c r="V724" s="75"/>
      <c r="X724" s="67" t="s">
        <v>27</v>
      </c>
      <c r="Y724" s="75" t="s">
        <v>757</v>
      </c>
      <c r="Z724" s="75" t="s">
        <v>1142</v>
      </c>
      <c r="AA724" s="75" t="s">
        <v>489</v>
      </c>
      <c r="AB724" s="75" t="s">
        <v>86</v>
      </c>
      <c r="AI724" s="75" t="s">
        <v>5817</v>
      </c>
      <c r="AJ724" s="75" t="s">
        <v>1919</v>
      </c>
    </row>
    <row r="725" spans="1:36" ht="25.5">
      <c r="A725" s="75" t="s">
        <v>5818</v>
      </c>
      <c r="B725" s="75" t="s">
        <v>5819</v>
      </c>
      <c r="C725" s="75" t="s">
        <v>5820</v>
      </c>
      <c r="D725" s="76" t="s">
        <v>5821</v>
      </c>
      <c r="E725" s="76">
        <f>VLOOKUP(A725,WileyOnlinePrice,4,FALSE)</f>
        <v>146</v>
      </c>
      <c r="F725" s="76">
        <f>VLOOKUP(A725,UsebyCode,4,FALSE)</f>
        <v>2</v>
      </c>
      <c r="G725" s="111">
        <f t="shared" si="45"/>
        <v>73</v>
      </c>
      <c r="I725" s="75" t="s">
        <v>5822</v>
      </c>
      <c r="J725" s="75" t="s">
        <v>5823</v>
      </c>
      <c r="K725" s="75" t="s">
        <v>294</v>
      </c>
      <c r="L725" s="75" t="s">
        <v>316</v>
      </c>
      <c r="M725" s="75" t="s">
        <v>48</v>
      </c>
      <c r="P725" s="75" t="s">
        <v>49</v>
      </c>
      <c r="Q725" s="75" t="s">
        <v>49</v>
      </c>
      <c r="R725" s="75" t="s">
        <v>21</v>
      </c>
      <c r="T725" s="75" t="s">
        <v>23</v>
      </c>
      <c r="X725" s="75" t="s">
        <v>27</v>
      </c>
      <c r="Y725" s="75" t="s">
        <v>50</v>
      </c>
      <c r="Z725" s="75" t="s">
        <v>554</v>
      </c>
      <c r="AA725" s="75" t="s">
        <v>126</v>
      </c>
      <c r="AB725" s="75" t="s">
        <v>59</v>
      </c>
      <c r="AC725" s="75" t="s">
        <v>678</v>
      </c>
      <c r="AF725" s="75" t="s">
        <v>57</v>
      </c>
      <c r="AI725" s="75" t="s">
        <v>318</v>
      </c>
      <c r="AJ725" s="75"/>
    </row>
    <row r="726" spans="1:36" ht="12.75">
      <c r="A726" s="75" t="s">
        <v>5824</v>
      </c>
      <c r="B726" s="75" t="s">
        <v>5825</v>
      </c>
      <c r="C726" s="75" t="s">
        <v>5826</v>
      </c>
      <c r="D726" s="76" t="s">
        <v>5827</v>
      </c>
      <c r="E726" s="76">
        <f>VLOOKUP(A726,WileyOnlinePrice,4,FALSE)</f>
        <v>184</v>
      </c>
      <c r="F726" s="76">
        <f>VLOOKUP(A726,UsebyCode,4,FALSE)</f>
        <v>46</v>
      </c>
      <c r="G726" s="111">
        <f t="shared" si="45"/>
        <v>4</v>
      </c>
      <c r="I726" s="75" t="s">
        <v>5828</v>
      </c>
      <c r="J726" s="75" t="s">
        <v>5829</v>
      </c>
      <c r="K726" s="75" t="s">
        <v>136</v>
      </c>
      <c r="L726" s="75" t="s">
        <v>5830</v>
      </c>
      <c r="M726" s="75" t="s">
        <v>48</v>
      </c>
      <c r="P726" s="75" t="s">
        <v>49</v>
      </c>
      <c r="Q726" s="75" t="s">
        <v>49</v>
      </c>
      <c r="R726" s="75" t="s">
        <v>21</v>
      </c>
      <c r="T726" s="75" t="s">
        <v>23</v>
      </c>
      <c r="X726" s="75" t="s">
        <v>27</v>
      </c>
      <c r="Y726" s="75" t="s">
        <v>2363</v>
      </c>
      <c r="Z726" s="75" t="s">
        <v>555</v>
      </c>
      <c r="AA726" s="75" t="s">
        <v>677</v>
      </c>
      <c r="AB726" s="75" t="s">
        <v>75</v>
      </c>
      <c r="AI726" s="75" t="s">
        <v>5831</v>
      </c>
      <c r="AJ726" s="75" t="s">
        <v>5832</v>
      </c>
    </row>
    <row r="727" spans="1:36" ht="25.5">
      <c r="A727" s="75" t="s">
        <v>5833</v>
      </c>
      <c r="B727" s="75"/>
      <c r="C727" s="75" t="s">
        <v>5834</v>
      </c>
      <c r="D727" s="76" t="s">
        <v>5835</v>
      </c>
      <c r="E727" s="76" t="e">
        <f>VLOOKUP(A727,WileyPrintPrice,4,FALSE)</f>
        <v>#N/A</v>
      </c>
      <c r="F727" s="76" t="e">
        <f>VLOOKUP(A727,UsebyCode,4,FALSE)</f>
        <v>#N/A</v>
      </c>
      <c r="G727" s="111" t="e">
        <f t="shared" si="45"/>
        <v>#N/A</v>
      </c>
      <c r="I727" s="75" t="s">
        <v>5836</v>
      </c>
      <c r="J727" s="75" t="s">
        <v>5837</v>
      </c>
      <c r="K727" s="75"/>
      <c r="L727" s="75"/>
      <c r="M727" s="75" t="s">
        <v>70</v>
      </c>
      <c r="N727" s="67" t="s">
        <v>5838</v>
      </c>
      <c r="P727" s="75" t="s">
        <v>49</v>
      </c>
      <c r="Q727" s="75" t="s">
        <v>49</v>
      </c>
      <c r="R727" s="75"/>
      <c r="T727" s="75"/>
      <c r="V727" s="67" t="s">
        <v>109</v>
      </c>
      <c r="X727" s="75"/>
      <c r="Y727" s="75"/>
      <c r="Z727" s="75"/>
      <c r="AA727" s="75">
        <v>1</v>
      </c>
      <c r="AB727" s="75">
        <v>4</v>
      </c>
      <c r="AI727" s="75"/>
      <c r="AJ727" s="75"/>
    </row>
    <row r="728" spans="1:36" ht="12.75">
      <c r="A728" s="75" t="s">
        <v>5839</v>
      </c>
      <c r="B728" s="75" t="s">
        <v>5840</v>
      </c>
      <c r="C728" s="75" t="s">
        <v>5841</v>
      </c>
      <c r="D728" s="76" t="s">
        <v>5842</v>
      </c>
      <c r="E728" s="76">
        <f>VLOOKUP(A728,WileyOnlinePrice,4,FALSE)</f>
        <v>4172</v>
      </c>
      <c r="F728" s="76">
        <f>VLOOKUP(A728,UsebyCode,4,FALSE)</f>
        <v>890</v>
      </c>
      <c r="G728" s="111">
        <f t="shared" si="45"/>
        <v>4.6876404494382022</v>
      </c>
      <c r="I728" s="75" t="s">
        <v>5843</v>
      </c>
      <c r="J728" s="75" t="s">
        <v>5844</v>
      </c>
      <c r="K728" s="75" t="s">
        <v>552</v>
      </c>
      <c r="L728" s="75" t="s">
        <v>1017</v>
      </c>
      <c r="M728" s="75" t="s">
        <v>48</v>
      </c>
      <c r="P728" s="75" t="s">
        <v>49</v>
      </c>
      <c r="Q728" s="75" t="s">
        <v>49</v>
      </c>
      <c r="R728" s="75" t="s">
        <v>21</v>
      </c>
      <c r="S728" s="75" t="s">
        <v>22</v>
      </c>
      <c r="U728" s="75" t="s">
        <v>24</v>
      </c>
      <c r="X728" s="75" t="s">
        <v>27</v>
      </c>
      <c r="Y728" s="75" t="s">
        <v>50</v>
      </c>
      <c r="Z728" s="75" t="s">
        <v>648</v>
      </c>
      <c r="AA728" s="75" t="s">
        <v>151</v>
      </c>
      <c r="AB728" s="75" t="s">
        <v>170</v>
      </c>
      <c r="AC728" s="75" t="s">
        <v>659</v>
      </c>
      <c r="AD728" s="75" t="s">
        <v>55</v>
      </c>
      <c r="AE728" s="75" t="s">
        <v>56</v>
      </c>
      <c r="AF728" s="75" t="s">
        <v>57</v>
      </c>
      <c r="AG728" s="75" t="s">
        <v>308</v>
      </c>
      <c r="AH728" s="75" t="s">
        <v>75</v>
      </c>
      <c r="AJ728" s="75" t="s">
        <v>5845</v>
      </c>
    </row>
    <row r="729" spans="1:36" ht="12.75">
      <c r="A729" s="75" t="s">
        <v>5846</v>
      </c>
      <c r="B729" s="75" t="s">
        <v>5847</v>
      </c>
      <c r="C729" s="75" t="s">
        <v>5848</v>
      </c>
      <c r="D729" s="76" t="s">
        <v>5849</v>
      </c>
      <c r="E729" s="76">
        <f>VLOOKUP(A729,WileyOnlinePrice,4,FALSE)</f>
        <v>1072</v>
      </c>
      <c r="F729" s="76">
        <f>VLOOKUP(A729,UsebyCode,4,FALSE)</f>
        <v>301</v>
      </c>
      <c r="G729" s="111">
        <f t="shared" si="45"/>
        <v>3.5614617940199333</v>
      </c>
      <c r="I729" s="75" t="s">
        <v>5850</v>
      </c>
      <c r="J729" s="75" t="s">
        <v>5851</v>
      </c>
      <c r="K729" s="75" t="s">
        <v>136</v>
      </c>
      <c r="L729" s="75" t="s">
        <v>464</v>
      </c>
      <c r="M729" s="75" t="s">
        <v>70</v>
      </c>
      <c r="N729" s="67" t="s">
        <v>71</v>
      </c>
      <c r="O729" s="67" t="s">
        <v>49</v>
      </c>
      <c r="P729" s="75" t="s">
        <v>49</v>
      </c>
      <c r="Q729" s="75" t="s">
        <v>49</v>
      </c>
      <c r="R729" s="75" t="s">
        <v>21</v>
      </c>
      <c r="T729" s="75" t="s">
        <v>23</v>
      </c>
      <c r="X729" s="75" t="s">
        <v>27</v>
      </c>
      <c r="Y729" s="75" t="s">
        <v>757</v>
      </c>
      <c r="Z729" s="75" t="s">
        <v>56</v>
      </c>
      <c r="AA729" s="75" t="s">
        <v>758</v>
      </c>
      <c r="AB729" s="75" t="s">
        <v>53</v>
      </c>
      <c r="AJ729" s="75" t="s">
        <v>5852</v>
      </c>
    </row>
    <row r="730" spans="1:36" ht="12.75">
      <c r="A730" s="75" t="s">
        <v>5853</v>
      </c>
      <c r="B730" s="75" t="s">
        <v>5854</v>
      </c>
      <c r="C730" s="75" t="s">
        <v>5855</v>
      </c>
      <c r="D730" s="76" t="s">
        <v>5856</v>
      </c>
      <c r="E730" s="76" t="e">
        <f>VLOOKUP(A730,WileyPrintPrice,4,FALSE)</f>
        <v>#N/A</v>
      </c>
      <c r="F730" s="76">
        <f>VLOOKUP(A730,UsebyCode,4,FALSE)</f>
        <v>236</v>
      </c>
      <c r="G730" s="111" t="e">
        <f t="shared" si="45"/>
        <v>#N/A</v>
      </c>
      <c r="I730" s="75" t="s">
        <v>5857</v>
      </c>
      <c r="J730" s="75" t="s">
        <v>5858</v>
      </c>
      <c r="K730" s="75" t="s">
        <v>512</v>
      </c>
      <c r="L730" s="75" t="s">
        <v>513</v>
      </c>
      <c r="M730" s="75" t="s">
        <v>48</v>
      </c>
      <c r="P730" s="75" t="s">
        <v>49</v>
      </c>
      <c r="Q730" s="75" t="s">
        <v>49</v>
      </c>
      <c r="R730" s="75" t="s">
        <v>21</v>
      </c>
      <c r="T730" s="75" t="s">
        <v>23</v>
      </c>
      <c r="X730" s="75" t="s">
        <v>27</v>
      </c>
      <c r="Y730" s="75" t="s">
        <v>50</v>
      </c>
      <c r="Z730" s="75" t="s">
        <v>555</v>
      </c>
      <c r="AA730" s="75" t="s">
        <v>2039</v>
      </c>
      <c r="AB730" s="75" t="s">
        <v>327</v>
      </c>
      <c r="AC730" s="75" t="s">
        <v>5859</v>
      </c>
      <c r="AD730" s="75" t="s">
        <v>56</v>
      </c>
      <c r="AE730" s="75" t="s">
        <v>56</v>
      </c>
      <c r="AF730" s="75" t="s">
        <v>57</v>
      </c>
      <c r="AG730" s="75" t="s">
        <v>727</v>
      </c>
      <c r="AH730" s="75" t="s">
        <v>937</v>
      </c>
      <c r="AI730" s="75" t="s">
        <v>3795</v>
      </c>
      <c r="AJ730" s="75" t="s">
        <v>5860</v>
      </c>
    </row>
    <row r="731" spans="1:36" ht="12.75">
      <c r="A731" s="75" t="s">
        <v>5861</v>
      </c>
      <c r="B731" s="75" t="s">
        <v>5862</v>
      </c>
      <c r="C731" s="75" t="s">
        <v>5863</v>
      </c>
      <c r="D731" s="76" t="s">
        <v>5864</v>
      </c>
      <c r="E731" s="76">
        <f t="shared" ref="E731:E745" si="47">VLOOKUP(A731,WileyOnlinePrice,4,FALSE)</f>
        <v>2789</v>
      </c>
      <c r="F731" s="76">
        <f>VLOOKUP(A731,UsebyCode,4,FALSE)</f>
        <v>131</v>
      </c>
      <c r="G731" s="111">
        <f t="shared" si="45"/>
        <v>21.290076335877863</v>
      </c>
      <c r="I731" s="75" t="s">
        <v>5865</v>
      </c>
      <c r="J731" s="75" t="s">
        <v>5866</v>
      </c>
      <c r="K731" s="75" t="s">
        <v>512</v>
      </c>
      <c r="L731" s="75" t="s">
        <v>4541</v>
      </c>
      <c r="M731" s="75" t="s">
        <v>48</v>
      </c>
      <c r="P731" s="75" t="s">
        <v>49</v>
      </c>
      <c r="Q731" s="75" t="s">
        <v>49</v>
      </c>
      <c r="R731" s="75" t="s">
        <v>21</v>
      </c>
      <c r="S731" s="75" t="s">
        <v>22</v>
      </c>
      <c r="X731" s="75" t="s">
        <v>27</v>
      </c>
      <c r="Y731" s="75" t="s">
        <v>50</v>
      </c>
      <c r="Z731" s="75" t="s">
        <v>4756</v>
      </c>
      <c r="AA731" s="75" t="s">
        <v>3178</v>
      </c>
      <c r="AB731" s="75" t="s">
        <v>75</v>
      </c>
      <c r="AC731" s="75" t="s">
        <v>1628</v>
      </c>
      <c r="AD731" s="75" t="s">
        <v>5867</v>
      </c>
      <c r="AE731" s="75" t="s">
        <v>56</v>
      </c>
      <c r="AF731" s="75" t="s">
        <v>57</v>
      </c>
      <c r="AG731" s="75" t="s">
        <v>5868</v>
      </c>
      <c r="AH731" s="75" t="s">
        <v>86</v>
      </c>
      <c r="AJ731" s="75" t="s">
        <v>5869</v>
      </c>
    </row>
    <row r="732" spans="1:36" ht="12.75">
      <c r="A732" s="75" t="s">
        <v>5870</v>
      </c>
      <c r="B732" s="75" t="s">
        <v>5871</v>
      </c>
      <c r="C732" s="75" t="s">
        <v>5872</v>
      </c>
      <c r="D732" s="76" t="s">
        <v>5873</v>
      </c>
      <c r="E732" s="76">
        <f t="shared" si="47"/>
        <v>1353</v>
      </c>
      <c r="F732" s="76">
        <f>VLOOKUP(A732,UsebyCode,4,FALSE)</f>
        <v>2582</v>
      </c>
      <c r="G732" s="111">
        <f t="shared" si="45"/>
        <v>0.524012393493416</v>
      </c>
      <c r="I732" s="75" t="s">
        <v>5874</v>
      </c>
      <c r="J732" s="75" t="s">
        <v>5875</v>
      </c>
      <c r="K732" s="75" t="s">
        <v>68</v>
      </c>
      <c r="L732" s="75" t="s">
        <v>1403</v>
      </c>
      <c r="M732" s="75" t="s">
        <v>48</v>
      </c>
      <c r="P732" s="75" t="s">
        <v>49</v>
      </c>
      <c r="Q732" s="75" t="s">
        <v>49</v>
      </c>
      <c r="R732" s="75" t="s">
        <v>21</v>
      </c>
      <c r="S732" s="75" t="s">
        <v>22</v>
      </c>
      <c r="U732" s="75" t="s">
        <v>24</v>
      </c>
      <c r="X732" s="75" t="s">
        <v>27</v>
      </c>
      <c r="Y732" s="75" t="s">
        <v>50</v>
      </c>
      <c r="Z732" s="75" t="s">
        <v>501</v>
      </c>
      <c r="AA732" s="75" t="s">
        <v>938</v>
      </c>
      <c r="AB732" s="75" t="s">
        <v>715</v>
      </c>
      <c r="AC732" s="75" t="s">
        <v>4220</v>
      </c>
      <c r="AF732" s="75" t="s">
        <v>57</v>
      </c>
      <c r="AI732" s="75" t="s">
        <v>5876</v>
      </c>
      <c r="AJ732" s="75" t="s">
        <v>5877</v>
      </c>
    </row>
    <row r="733" spans="1:36" ht="12.75">
      <c r="A733" s="75" t="s">
        <v>5878</v>
      </c>
      <c r="B733" s="75" t="s">
        <v>5879</v>
      </c>
      <c r="C733" s="75" t="s">
        <v>2211</v>
      </c>
      <c r="D733" s="76" t="s">
        <v>5880</v>
      </c>
      <c r="E733" s="76">
        <f t="shared" si="47"/>
        <v>890</v>
      </c>
      <c r="F733" s="76">
        <f>VLOOKUP(A733,UsebyCode,4,FALSE)</f>
        <v>34</v>
      </c>
      <c r="G733" s="111">
        <f t="shared" si="45"/>
        <v>26.176470588235293</v>
      </c>
      <c r="I733" s="75" t="s">
        <v>5881</v>
      </c>
      <c r="J733" s="75" t="s">
        <v>5882</v>
      </c>
      <c r="K733" s="75" t="s">
        <v>294</v>
      </c>
      <c r="L733" s="75" t="s">
        <v>316</v>
      </c>
      <c r="M733" s="75" t="s">
        <v>48</v>
      </c>
      <c r="P733" s="75" t="s">
        <v>49</v>
      </c>
      <c r="Q733" s="75" t="s">
        <v>49</v>
      </c>
      <c r="R733" s="75" t="s">
        <v>21</v>
      </c>
      <c r="T733" s="75" t="s">
        <v>23</v>
      </c>
      <c r="U733" s="75" t="s">
        <v>24</v>
      </c>
      <c r="X733" s="75" t="s">
        <v>27</v>
      </c>
      <c r="Y733" s="75" t="s">
        <v>50</v>
      </c>
      <c r="Z733" s="75" t="s">
        <v>1131</v>
      </c>
      <c r="AA733" s="75" t="s">
        <v>1019</v>
      </c>
      <c r="AB733" s="75" t="s">
        <v>86</v>
      </c>
      <c r="AC733" s="75" t="s">
        <v>542</v>
      </c>
      <c r="AD733" s="75" t="s">
        <v>55</v>
      </c>
      <c r="AE733" s="75" t="s">
        <v>56</v>
      </c>
      <c r="AF733" s="75" t="s">
        <v>57</v>
      </c>
      <c r="AG733" s="75" t="s">
        <v>121</v>
      </c>
      <c r="AH733" s="75" t="s">
        <v>53</v>
      </c>
      <c r="AI733" s="75" t="s">
        <v>5883</v>
      </c>
      <c r="AJ733" s="75"/>
    </row>
    <row r="734" spans="1:36" ht="12.75">
      <c r="A734" s="75" t="s">
        <v>5884</v>
      </c>
      <c r="B734" s="75" t="s">
        <v>5885</v>
      </c>
      <c r="C734" s="75" t="s">
        <v>5886</v>
      </c>
      <c r="D734" s="76" t="s">
        <v>5887</v>
      </c>
      <c r="E734" s="76">
        <f t="shared" si="47"/>
        <v>3749</v>
      </c>
      <c r="F734" s="76">
        <f>VLOOKUP(A734,UsebyCode,4,FALSE)</f>
        <v>416</v>
      </c>
      <c r="G734" s="111">
        <f t="shared" si="45"/>
        <v>9.0120192307692299</v>
      </c>
      <c r="I734" s="75" t="s">
        <v>5888</v>
      </c>
      <c r="J734" s="75" t="s">
        <v>5889</v>
      </c>
      <c r="K734" s="75" t="s">
        <v>280</v>
      </c>
      <c r="L734" s="75" t="s">
        <v>795</v>
      </c>
      <c r="M734" s="75" t="s">
        <v>48</v>
      </c>
      <c r="P734" s="75" t="s">
        <v>49</v>
      </c>
      <c r="Q734" s="75" t="s">
        <v>49</v>
      </c>
      <c r="R734" s="75" t="s">
        <v>21</v>
      </c>
      <c r="S734" s="75" t="s">
        <v>22</v>
      </c>
      <c r="U734" s="75" t="s">
        <v>24</v>
      </c>
      <c r="X734" s="75" t="s">
        <v>27</v>
      </c>
      <c r="Y734" s="75" t="s">
        <v>50</v>
      </c>
      <c r="Z734" s="75" t="s">
        <v>5890</v>
      </c>
      <c r="AA734" s="75" t="s">
        <v>5891</v>
      </c>
      <c r="AB734" s="75" t="s">
        <v>170</v>
      </c>
      <c r="AI734" s="75" t="s">
        <v>5892</v>
      </c>
      <c r="AJ734" s="75" t="s">
        <v>5893</v>
      </c>
    </row>
    <row r="735" spans="1:36" ht="12.75">
      <c r="A735" s="75" t="s">
        <v>5894</v>
      </c>
      <c r="B735" s="75" t="s">
        <v>5895</v>
      </c>
      <c r="C735" s="75" t="s">
        <v>5896</v>
      </c>
      <c r="D735" s="76" t="s">
        <v>5897</v>
      </c>
      <c r="E735" s="76">
        <f t="shared" si="47"/>
        <v>2684</v>
      </c>
      <c r="F735" s="76">
        <f>VLOOKUP(A735,UsebyCode,4,FALSE)</f>
        <v>0</v>
      </c>
      <c r="G735" s="111" t="e">
        <f t="shared" si="45"/>
        <v>#DIV/0!</v>
      </c>
      <c r="I735" s="75" t="s">
        <v>5898</v>
      </c>
      <c r="J735" s="75" t="s">
        <v>5899</v>
      </c>
      <c r="K735" s="75" t="s">
        <v>280</v>
      </c>
      <c r="L735" s="75" t="s">
        <v>857</v>
      </c>
      <c r="M735" s="75" t="s">
        <v>48</v>
      </c>
      <c r="P735" s="75" t="s">
        <v>49</v>
      </c>
      <c r="Q735" s="75" t="s">
        <v>49</v>
      </c>
      <c r="R735" s="75" t="s">
        <v>21</v>
      </c>
      <c r="S735" s="75" t="s">
        <v>22</v>
      </c>
      <c r="X735" s="75" t="s">
        <v>27</v>
      </c>
      <c r="Y735" s="75" t="s">
        <v>317</v>
      </c>
      <c r="Z735" s="75" t="s">
        <v>1782</v>
      </c>
      <c r="AA735" s="75" t="s">
        <v>1926</v>
      </c>
      <c r="AB735" s="75" t="s">
        <v>75</v>
      </c>
      <c r="AJ735" s="75" t="s">
        <v>5657</v>
      </c>
    </row>
    <row r="736" spans="1:36" ht="12.75">
      <c r="A736" s="75" t="s">
        <v>5900</v>
      </c>
      <c r="B736" s="75" t="s">
        <v>5901</v>
      </c>
      <c r="C736" s="75" t="s">
        <v>5902</v>
      </c>
      <c r="D736" s="76" t="s">
        <v>5903</v>
      </c>
      <c r="E736" s="76">
        <f t="shared" si="47"/>
        <v>2158</v>
      </c>
      <c r="F736" s="76">
        <f>VLOOKUP(A736,UsebyCode,4,FALSE)</f>
        <v>1133</v>
      </c>
      <c r="G736" s="111">
        <f t="shared" si="45"/>
        <v>1.9046778464254193</v>
      </c>
      <c r="I736" s="75" t="s">
        <v>5904</v>
      </c>
      <c r="J736" s="75" t="s">
        <v>5905</v>
      </c>
      <c r="K736" s="75" t="s">
        <v>280</v>
      </c>
      <c r="L736" s="75" t="s">
        <v>5906</v>
      </c>
      <c r="M736" s="75" t="s">
        <v>70</v>
      </c>
      <c r="N736" s="67" t="s">
        <v>1369</v>
      </c>
      <c r="O736" s="67" t="s">
        <v>49</v>
      </c>
      <c r="P736" s="75" t="s">
        <v>49</v>
      </c>
      <c r="Q736" s="75" t="s">
        <v>49</v>
      </c>
      <c r="R736" s="75" t="s">
        <v>21</v>
      </c>
      <c r="S736" s="75" t="s">
        <v>22</v>
      </c>
      <c r="X736" s="75" t="s">
        <v>27</v>
      </c>
      <c r="Y736" s="75" t="s">
        <v>381</v>
      </c>
      <c r="Z736" s="75" t="s">
        <v>938</v>
      </c>
      <c r="AA736" s="75" t="s">
        <v>1727</v>
      </c>
      <c r="AB736" s="75" t="s">
        <v>170</v>
      </c>
      <c r="AI736" s="75" t="s">
        <v>4248</v>
      </c>
      <c r="AJ736" s="75" t="s">
        <v>5907</v>
      </c>
    </row>
    <row r="737" spans="1:36" ht="25.5">
      <c r="A737" s="75" t="s">
        <v>5908</v>
      </c>
      <c r="B737" s="75" t="s">
        <v>5909</v>
      </c>
      <c r="C737" s="75" t="s">
        <v>5910</v>
      </c>
      <c r="D737" s="76" t="s">
        <v>5911</v>
      </c>
      <c r="E737" s="76">
        <f t="shared" si="47"/>
        <v>2699</v>
      </c>
      <c r="F737" s="76">
        <f>VLOOKUP(A737,UsebyCode,4,FALSE)</f>
        <v>8</v>
      </c>
      <c r="G737" s="111">
        <f t="shared" si="45"/>
        <v>337.375</v>
      </c>
      <c r="I737" s="75" t="s">
        <v>5912</v>
      </c>
      <c r="J737" s="75" t="s">
        <v>5913</v>
      </c>
      <c r="K737" s="75" t="s">
        <v>512</v>
      </c>
      <c r="L737" s="75" t="s">
        <v>5914</v>
      </c>
      <c r="M737" s="75" t="s">
        <v>48</v>
      </c>
      <c r="P737" s="75" t="s">
        <v>49</v>
      </c>
      <c r="Q737" s="75" t="s">
        <v>49</v>
      </c>
      <c r="R737" s="75" t="s">
        <v>21</v>
      </c>
      <c r="S737" s="75" t="s">
        <v>22</v>
      </c>
      <c r="X737" s="75" t="s">
        <v>27</v>
      </c>
      <c r="Y737" s="75" t="s">
        <v>50</v>
      </c>
      <c r="Z737" s="75" t="s">
        <v>285</v>
      </c>
      <c r="AA737" s="75" t="s">
        <v>1724</v>
      </c>
      <c r="AB737" s="75" t="s">
        <v>75</v>
      </c>
      <c r="AC737" s="75" t="s">
        <v>5915</v>
      </c>
      <c r="AD737" s="75" t="s">
        <v>55</v>
      </c>
      <c r="AE737" s="75" t="s">
        <v>56</v>
      </c>
      <c r="AF737" s="75" t="s">
        <v>57</v>
      </c>
      <c r="AG737" s="75" t="s">
        <v>223</v>
      </c>
      <c r="AH737" s="75" t="s">
        <v>5916</v>
      </c>
      <c r="AJ737" s="75" t="s">
        <v>5917</v>
      </c>
    </row>
    <row r="738" spans="1:36" ht="12.75">
      <c r="A738" s="75" t="s">
        <v>5918</v>
      </c>
      <c r="B738" s="75" t="s">
        <v>5919</v>
      </c>
      <c r="C738" s="75" t="s">
        <v>5920</v>
      </c>
      <c r="D738" s="76" t="s">
        <v>5921</v>
      </c>
      <c r="E738" s="76">
        <f t="shared" si="47"/>
        <v>154</v>
      </c>
      <c r="F738" s="76">
        <f>VLOOKUP(A738,UsebyCode,4,FALSE)</f>
        <v>43</v>
      </c>
      <c r="G738" s="111">
        <f t="shared" si="45"/>
        <v>3.5813953488372094</v>
      </c>
      <c r="I738" s="75" t="s">
        <v>5922</v>
      </c>
      <c r="J738" s="75" t="s">
        <v>5923</v>
      </c>
      <c r="K738" s="75" t="s">
        <v>294</v>
      </c>
      <c r="L738" s="75" t="s">
        <v>1970</v>
      </c>
      <c r="M738" s="75" t="s">
        <v>48</v>
      </c>
      <c r="P738" s="75" t="s">
        <v>49</v>
      </c>
      <c r="Q738" s="75" t="s">
        <v>49</v>
      </c>
      <c r="R738" s="67" t="s">
        <v>21</v>
      </c>
      <c r="T738" s="67" t="s">
        <v>23</v>
      </c>
      <c r="V738" s="75"/>
      <c r="X738" s="67" t="s">
        <v>27</v>
      </c>
      <c r="Y738" s="75" t="s">
        <v>50</v>
      </c>
      <c r="Z738" s="75" t="s">
        <v>974</v>
      </c>
      <c r="AA738" s="75" t="s">
        <v>154</v>
      </c>
      <c r="AB738" s="75" t="s">
        <v>53</v>
      </c>
      <c r="AC738" s="75" t="s">
        <v>152</v>
      </c>
      <c r="AD738" s="75" t="s">
        <v>56</v>
      </c>
      <c r="AE738" s="75" t="s">
        <v>56</v>
      </c>
      <c r="AF738" s="75" t="s">
        <v>57</v>
      </c>
      <c r="AG738" s="75" t="s">
        <v>366</v>
      </c>
      <c r="AH738" s="75" t="s">
        <v>53</v>
      </c>
      <c r="AI738" s="75" t="s">
        <v>5924</v>
      </c>
      <c r="AJ738" s="75" t="s">
        <v>5925</v>
      </c>
    </row>
    <row r="739" spans="1:36" ht="25.5">
      <c r="A739" s="75" t="s">
        <v>5926</v>
      </c>
      <c r="B739" s="75" t="s">
        <v>5927</v>
      </c>
      <c r="C739" s="75" t="s">
        <v>5928</v>
      </c>
      <c r="D739" s="76" t="s">
        <v>5929</v>
      </c>
      <c r="E739" s="76">
        <f t="shared" si="47"/>
        <v>257</v>
      </c>
      <c r="F739" s="76">
        <f>VLOOKUP(A739,UsebyCode,4,FALSE)</f>
        <v>18</v>
      </c>
      <c r="G739" s="111">
        <f t="shared" si="45"/>
        <v>14.277777777777779</v>
      </c>
      <c r="I739" s="75" t="s">
        <v>5930</v>
      </c>
      <c r="J739" s="75" t="s">
        <v>5931</v>
      </c>
      <c r="K739" s="75" t="s">
        <v>294</v>
      </c>
      <c r="L739" s="75" t="s">
        <v>1056</v>
      </c>
      <c r="M739" s="75" t="s">
        <v>70</v>
      </c>
      <c r="N739" s="67" t="s">
        <v>71</v>
      </c>
      <c r="P739" s="75" t="s">
        <v>49</v>
      </c>
      <c r="Q739" s="75" t="s">
        <v>49</v>
      </c>
      <c r="R739" s="75" t="s">
        <v>21</v>
      </c>
      <c r="S739" s="75" t="s">
        <v>22</v>
      </c>
      <c r="U739" s="75" t="s">
        <v>24</v>
      </c>
      <c r="X739" s="75" t="s">
        <v>27</v>
      </c>
      <c r="Y739" s="75" t="s">
        <v>503</v>
      </c>
      <c r="Z739" s="75" t="s">
        <v>327</v>
      </c>
      <c r="AA739" s="75" t="s">
        <v>308</v>
      </c>
      <c r="AB739" s="75" t="s">
        <v>53</v>
      </c>
      <c r="AC739" s="75" t="s">
        <v>180</v>
      </c>
      <c r="AD739" s="75" t="s">
        <v>55</v>
      </c>
      <c r="AE739" s="75" t="s">
        <v>56</v>
      </c>
      <c r="AF739" s="75" t="s">
        <v>74</v>
      </c>
      <c r="AG739" s="75" t="s">
        <v>59</v>
      </c>
      <c r="AH739" s="75" t="s">
        <v>56</v>
      </c>
      <c r="AJ739" s="75"/>
    </row>
    <row r="740" spans="1:36" ht="12.75">
      <c r="A740" s="75" t="s">
        <v>5932</v>
      </c>
      <c r="B740" s="75" t="s">
        <v>5933</v>
      </c>
      <c r="C740" s="75" t="s">
        <v>5934</v>
      </c>
      <c r="D740" s="76" t="s">
        <v>5935</v>
      </c>
      <c r="E740" s="76">
        <f t="shared" si="47"/>
        <v>642</v>
      </c>
      <c r="F740" s="76">
        <f>VLOOKUP(A740,UsebyCode,4,FALSE)</f>
        <v>224</v>
      </c>
      <c r="G740" s="111">
        <f t="shared" si="45"/>
        <v>2.8660714285714284</v>
      </c>
      <c r="I740" s="75" t="s">
        <v>5936</v>
      </c>
      <c r="J740" s="75" t="s">
        <v>5937</v>
      </c>
      <c r="K740" s="75" t="s">
        <v>46</v>
      </c>
      <c r="L740" s="75" t="s">
        <v>3809</v>
      </c>
      <c r="M740" s="75" t="s">
        <v>48</v>
      </c>
      <c r="P740" s="75" t="s">
        <v>49</v>
      </c>
      <c r="Q740" s="75" t="s">
        <v>49</v>
      </c>
      <c r="V740" s="75" t="s">
        <v>109</v>
      </c>
      <c r="Y740" s="75" t="s">
        <v>50</v>
      </c>
      <c r="Z740" s="75" t="s">
        <v>200</v>
      </c>
      <c r="AA740" s="75" t="s">
        <v>382</v>
      </c>
      <c r="AB740" s="75" t="s">
        <v>53</v>
      </c>
      <c r="AC740" s="75" t="s">
        <v>1597</v>
      </c>
      <c r="AD740" s="75" t="s">
        <v>55</v>
      </c>
      <c r="AE740" s="75" t="s">
        <v>56</v>
      </c>
      <c r="AF740" s="75" t="s">
        <v>57</v>
      </c>
      <c r="AG740" s="75" t="s">
        <v>200</v>
      </c>
      <c r="AH740" s="75" t="s">
        <v>327</v>
      </c>
      <c r="AJ740" s="75"/>
    </row>
    <row r="741" spans="1:36" ht="12.75">
      <c r="A741" s="75" t="s">
        <v>5938</v>
      </c>
      <c r="B741" s="75" t="s">
        <v>5939</v>
      </c>
      <c r="C741" s="75" t="s">
        <v>5940</v>
      </c>
      <c r="D741" s="76" t="s">
        <v>5941</v>
      </c>
      <c r="E741" s="76">
        <f t="shared" si="47"/>
        <v>1341</v>
      </c>
      <c r="F741" s="76">
        <f>VLOOKUP(A741,UsebyCode,4,FALSE)</f>
        <v>43</v>
      </c>
      <c r="G741" s="111">
        <f t="shared" si="45"/>
        <v>31.186046511627907</v>
      </c>
      <c r="I741" s="75" t="s">
        <v>5942</v>
      </c>
      <c r="J741" s="75" t="s">
        <v>5943</v>
      </c>
      <c r="K741" s="75" t="s">
        <v>148</v>
      </c>
      <c r="L741" s="75" t="s">
        <v>149</v>
      </c>
      <c r="M741" s="75" t="s">
        <v>70</v>
      </c>
      <c r="N741" s="67" t="s">
        <v>71</v>
      </c>
      <c r="P741" s="75" t="s">
        <v>49</v>
      </c>
      <c r="Q741" s="75" t="s">
        <v>49</v>
      </c>
      <c r="R741" s="75" t="s">
        <v>21</v>
      </c>
      <c r="S741" s="75" t="s">
        <v>22</v>
      </c>
      <c r="X741" s="75" t="s">
        <v>27</v>
      </c>
      <c r="Y741" s="75" t="s">
        <v>50</v>
      </c>
      <c r="Z741" s="75" t="s">
        <v>974</v>
      </c>
      <c r="AA741" s="75" t="s">
        <v>154</v>
      </c>
      <c r="AB741" s="75" t="s">
        <v>75</v>
      </c>
      <c r="AC741" s="75" t="s">
        <v>152</v>
      </c>
      <c r="AD741" s="75" t="s">
        <v>55</v>
      </c>
      <c r="AE741" s="75" t="s">
        <v>56</v>
      </c>
      <c r="AF741" s="75" t="s">
        <v>57</v>
      </c>
      <c r="AG741" s="75" t="s">
        <v>366</v>
      </c>
      <c r="AH741" s="75" t="s">
        <v>75</v>
      </c>
      <c r="AI741" s="75" t="s">
        <v>155</v>
      </c>
      <c r="AJ741" s="75"/>
    </row>
    <row r="742" spans="1:36" ht="12.75">
      <c r="A742" s="75" t="s">
        <v>5944</v>
      </c>
      <c r="B742" s="75" t="s">
        <v>5945</v>
      </c>
      <c r="C742" s="75" t="s">
        <v>5946</v>
      </c>
      <c r="D742" s="76" t="s">
        <v>5947</v>
      </c>
      <c r="E742" s="76">
        <f t="shared" si="47"/>
        <v>2092</v>
      </c>
      <c r="F742" s="76">
        <f>VLOOKUP(A742,UsebyCode,4,FALSE)</f>
        <v>1485</v>
      </c>
      <c r="G742" s="111">
        <f t="shared" si="45"/>
        <v>1.4087542087542086</v>
      </c>
      <c r="I742" s="75" t="s">
        <v>5948</v>
      </c>
      <c r="J742" s="75" t="s">
        <v>5949</v>
      </c>
      <c r="K742" s="75" t="s">
        <v>280</v>
      </c>
      <c r="L742" s="75" t="s">
        <v>5950</v>
      </c>
      <c r="M742" s="75" t="s">
        <v>70</v>
      </c>
      <c r="N742" s="67" t="s">
        <v>1369</v>
      </c>
      <c r="O742" s="67" t="s">
        <v>49</v>
      </c>
      <c r="P742" s="75" t="s">
        <v>49</v>
      </c>
      <c r="Q742" s="75" t="s">
        <v>49</v>
      </c>
      <c r="R742" s="75" t="s">
        <v>21</v>
      </c>
      <c r="S742" s="75" t="s">
        <v>22</v>
      </c>
      <c r="X742" s="75" t="s">
        <v>27</v>
      </c>
      <c r="Y742" s="75" t="s">
        <v>381</v>
      </c>
      <c r="Z742" s="75" t="s">
        <v>488</v>
      </c>
      <c r="AA742" s="75" t="s">
        <v>466</v>
      </c>
      <c r="AB742" s="75" t="s">
        <v>170</v>
      </c>
      <c r="AI742" s="75" t="s">
        <v>4248</v>
      </c>
      <c r="AJ742" s="75" t="s">
        <v>5951</v>
      </c>
    </row>
    <row r="743" spans="1:36" ht="12.75">
      <c r="A743" s="75" t="s">
        <v>5952</v>
      </c>
      <c r="B743" s="75" t="s">
        <v>5953</v>
      </c>
      <c r="C743" s="75" t="s">
        <v>5954</v>
      </c>
      <c r="D743" s="76" t="s">
        <v>5955</v>
      </c>
      <c r="E743" s="76">
        <f t="shared" si="47"/>
        <v>2931</v>
      </c>
      <c r="F743" s="76">
        <f>VLOOKUP(A743,UsebyCode,4,FALSE)</f>
        <v>259</v>
      </c>
      <c r="G743" s="111">
        <f t="shared" si="45"/>
        <v>11.316602316602317</v>
      </c>
      <c r="I743" s="75" t="s">
        <v>5956</v>
      </c>
      <c r="J743" s="75" t="s">
        <v>5957</v>
      </c>
      <c r="K743" s="75" t="s">
        <v>46</v>
      </c>
      <c r="L743" s="75" t="s">
        <v>3451</v>
      </c>
      <c r="M743" s="75" t="s">
        <v>48</v>
      </c>
      <c r="P743" s="75" t="s">
        <v>49</v>
      </c>
      <c r="Q743" s="75" t="s">
        <v>49</v>
      </c>
      <c r="R743" s="75" t="s">
        <v>21</v>
      </c>
      <c r="T743" s="75" t="s">
        <v>23</v>
      </c>
      <c r="X743" s="75" t="s">
        <v>27</v>
      </c>
      <c r="Y743" s="75" t="s">
        <v>57</v>
      </c>
      <c r="Z743" s="75" t="s">
        <v>574</v>
      </c>
      <c r="AA743" s="75" t="s">
        <v>465</v>
      </c>
      <c r="AB743" s="75" t="s">
        <v>365</v>
      </c>
      <c r="AC743" s="75" t="s">
        <v>1628</v>
      </c>
      <c r="AD743" s="75" t="s">
        <v>55</v>
      </c>
      <c r="AE743" s="75" t="s">
        <v>56</v>
      </c>
      <c r="AF743" s="75" t="s">
        <v>503</v>
      </c>
      <c r="AG743" s="75" t="s">
        <v>123</v>
      </c>
      <c r="AH743" s="75" t="s">
        <v>53</v>
      </c>
      <c r="AJ743" s="75" t="s">
        <v>2495</v>
      </c>
    </row>
    <row r="744" spans="1:36" ht="12.75">
      <c r="A744" s="75" t="s">
        <v>5958</v>
      </c>
      <c r="B744" s="75" t="s">
        <v>5959</v>
      </c>
      <c r="C744" s="75" t="s">
        <v>5960</v>
      </c>
      <c r="D744" s="76" t="s">
        <v>5961</v>
      </c>
      <c r="E744" s="76">
        <f t="shared" si="47"/>
        <v>4088</v>
      </c>
      <c r="F744" s="76">
        <f>VLOOKUP(A744,UsebyCode,4,FALSE)</f>
        <v>6</v>
      </c>
      <c r="G744" s="111">
        <f t="shared" si="45"/>
        <v>681.33333333333337</v>
      </c>
      <c r="I744" s="75" t="s">
        <v>5962</v>
      </c>
      <c r="J744" s="75" t="s">
        <v>5963</v>
      </c>
      <c r="K744" s="75" t="s">
        <v>280</v>
      </c>
      <c r="L744" s="75" t="s">
        <v>522</v>
      </c>
      <c r="M744" s="75" t="s">
        <v>48</v>
      </c>
      <c r="P744" s="75" t="s">
        <v>49</v>
      </c>
      <c r="Q744" s="75" t="s">
        <v>49</v>
      </c>
      <c r="R744" s="75" t="s">
        <v>21</v>
      </c>
      <c r="S744" s="75" t="s">
        <v>22</v>
      </c>
      <c r="X744" s="75" t="s">
        <v>27</v>
      </c>
      <c r="Y744" s="75" t="s">
        <v>50</v>
      </c>
      <c r="Z744" s="75" t="s">
        <v>606</v>
      </c>
      <c r="AA744" s="75" t="s">
        <v>5964</v>
      </c>
      <c r="AB744" s="75" t="s">
        <v>200</v>
      </c>
      <c r="AC744" s="75" t="s">
        <v>637</v>
      </c>
      <c r="AD744" s="75" t="s">
        <v>55</v>
      </c>
      <c r="AE744" s="75" t="s">
        <v>56</v>
      </c>
      <c r="AF744" s="75" t="s">
        <v>57</v>
      </c>
      <c r="AG744" s="75" t="s">
        <v>2014</v>
      </c>
      <c r="AH744" s="75" t="s">
        <v>5916</v>
      </c>
      <c r="AJ744" s="75" t="s">
        <v>5965</v>
      </c>
    </row>
    <row r="745" spans="1:36" ht="12.75">
      <c r="A745" s="75" t="s">
        <v>5966</v>
      </c>
      <c r="B745" s="75" t="s">
        <v>5967</v>
      </c>
      <c r="C745" s="75" t="s">
        <v>5968</v>
      </c>
      <c r="D745" s="76" t="s">
        <v>5969</v>
      </c>
      <c r="E745" s="76">
        <f t="shared" si="47"/>
        <v>1930</v>
      </c>
      <c r="F745" s="76">
        <f>VLOOKUP(A745,UsebyCode,4,FALSE)</f>
        <v>124</v>
      </c>
      <c r="G745" s="111">
        <f t="shared" si="45"/>
        <v>15.564516129032258</v>
      </c>
      <c r="I745" s="75" t="s">
        <v>5970</v>
      </c>
      <c r="J745" s="75" t="s">
        <v>5971</v>
      </c>
      <c r="K745" s="75" t="s">
        <v>512</v>
      </c>
      <c r="L745" s="75" t="s">
        <v>1091</v>
      </c>
      <c r="M745" s="75" t="s">
        <v>70</v>
      </c>
      <c r="N745" s="67" t="s">
        <v>71</v>
      </c>
      <c r="O745" s="67" t="s">
        <v>49</v>
      </c>
      <c r="P745" s="75" t="s">
        <v>49</v>
      </c>
      <c r="Q745" s="75" t="s">
        <v>49</v>
      </c>
      <c r="R745" s="75" t="s">
        <v>21</v>
      </c>
      <c r="S745" s="75" t="s">
        <v>22</v>
      </c>
      <c r="X745" s="75" t="s">
        <v>27</v>
      </c>
      <c r="Y745" s="75" t="s">
        <v>50</v>
      </c>
      <c r="Z745" s="75" t="s">
        <v>73</v>
      </c>
      <c r="AA745" s="75" t="s">
        <v>488</v>
      </c>
      <c r="AB745" s="75" t="s">
        <v>75</v>
      </c>
      <c r="AC745" s="75" t="s">
        <v>514</v>
      </c>
      <c r="AD745" s="75" t="s">
        <v>55</v>
      </c>
      <c r="AE745" s="75" t="s">
        <v>56</v>
      </c>
      <c r="AF745" s="75" t="s">
        <v>57</v>
      </c>
      <c r="AG745" s="75" t="s">
        <v>170</v>
      </c>
      <c r="AH745" s="75" t="s">
        <v>1180</v>
      </c>
      <c r="AI745" s="75" t="s">
        <v>5972</v>
      </c>
      <c r="AJ745" s="75" t="s">
        <v>5973</v>
      </c>
    </row>
    <row r="746" spans="1:36" ht="12.75">
      <c r="A746" s="75" t="s">
        <v>5974</v>
      </c>
      <c r="B746" s="75" t="s">
        <v>5975</v>
      </c>
      <c r="C746" s="75" t="s">
        <v>5976</v>
      </c>
      <c r="D746" s="76" t="s">
        <v>5977</v>
      </c>
      <c r="E746" s="76" t="e">
        <f>VLOOKUP(A746,WileyPrintPrice,4,FALSE)</f>
        <v>#N/A</v>
      </c>
      <c r="F746" s="76">
        <f>VLOOKUP(A746,UsebyCode,4,FALSE)</f>
        <v>176</v>
      </c>
      <c r="G746" s="111" t="e">
        <f t="shared" si="45"/>
        <v>#N/A</v>
      </c>
      <c r="I746" s="75" t="s">
        <v>5978</v>
      </c>
      <c r="J746" s="75" t="s">
        <v>5979</v>
      </c>
      <c r="K746" s="75" t="s">
        <v>280</v>
      </c>
      <c r="L746" s="75" t="s">
        <v>5980</v>
      </c>
      <c r="M746" s="75" t="s">
        <v>48</v>
      </c>
      <c r="P746" s="75" t="s">
        <v>49</v>
      </c>
      <c r="Q746" s="75" t="s">
        <v>49</v>
      </c>
      <c r="R746" s="75" t="s">
        <v>21</v>
      </c>
      <c r="S746" s="75" t="s">
        <v>22</v>
      </c>
      <c r="X746" s="75" t="s">
        <v>27</v>
      </c>
      <c r="Y746" s="75" t="s">
        <v>50</v>
      </c>
      <c r="Z746" s="75" t="s">
        <v>3638</v>
      </c>
      <c r="AA746" s="75" t="s">
        <v>5981</v>
      </c>
      <c r="AB746" s="75" t="s">
        <v>170</v>
      </c>
      <c r="AC746" s="75" t="s">
        <v>5915</v>
      </c>
      <c r="AD746" s="75" t="s">
        <v>55</v>
      </c>
      <c r="AE746" s="75" t="s">
        <v>56</v>
      </c>
      <c r="AF746" s="75" t="s">
        <v>57</v>
      </c>
      <c r="AG746" s="75" t="s">
        <v>737</v>
      </c>
      <c r="AH746" s="75" t="s">
        <v>75</v>
      </c>
      <c r="AI746" s="75" t="s">
        <v>3673</v>
      </c>
      <c r="AJ746" s="75" t="s">
        <v>5982</v>
      </c>
    </row>
    <row r="747" spans="1:36" ht="12.75">
      <c r="A747" s="75" t="s">
        <v>5983</v>
      </c>
      <c r="B747" s="75" t="s">
        <v>5984</v>
      </c>
      <c r="C747" s="75" t="s">
        <v>5985</v>
      </c>
      <c r="D747" s="76" t="s">
        <v>5986</v>
      </c>
      <c r="E747" s="76">
        <f t="shared" ref="E747:E753" si="48">VLOOKUP(A747,WileyOnlinePrice,4,FALSE)</f>
        <v>1309</v>
      </c>
      <c r="F747" s="76">
        <f>VLOOKUP(A747,UsebyCode,4,FALSE)</f>
        <v>108</v>
      </c>
      <c r="G747" s="111">
        <f t="shared" si="45"/>
        <v>12.12037037037037</v>
      </c>
      <c r="I747" s="75" t="s">
        <v>5987</v>
      </c>
      <c r="J747" s="75" t="s">
        <v>5988</v>
      </c>
      <c r="K747" s="75" t="s">
        <v>785</v>
      </c>
      <c r="L747" s="75" t="s">
        <v>5989</v>
      </c>
      <c r="M747" s="75" t="s">
        <v>48</v>
      </c>
      <c r="P747" s="75" t="s">
        <v>49</v>
      </c>
      <c r="Q747" s="75" t="s">
        <v>49</v>
      </c>
      <c r="R747" s="75" t="s">
        <v>21</v>
      </c>
      <c r="T747" s="75" t="s">
        <v>23</v>
      </c>
      <c r="X747" s="75" t="s">
        <v>27</v>
      </c>
      <c r="Y747" s="75" t="s">
        <v>50</v>
      </c>
      <c r="Z747" s="75" t="s">
        <v>715</v>
      </c>
      <c r="AA747" s="75" t="s">
        <v>88</v>
      </c>
      <c r="AB747" s="75" t="s">
        <v>86</v>
      </c>
      <c r="AC747" s="75" t="s">
        <v>1676</v>
      </c>
      <c r="AD747" s="75" t="s">
        <v>55</v>
      </c>
      <c r="AE747" s="75" t="s">
        <v>56</v>
      </c>
      <c r="AF747" s="75" t="s">
        <v>57</v>
      </c>
      <c r="AG747" s="75" t="s">
        <v>73</v>
      </c>
      <c r="AH747" s="75" t="s">
        <v>327</v>
      </c>
      <c r="AI747" s="75" t="s">
        <v>5990</v>
      </c>
      <c r="AJ747" s="75" t="s">
        <v>5991</v>
      </c>
    </row>
    <row r="748" spans="1:36" ht="12.75">
      <c r="A748" s="75" t="s">
        <v>5992</v>
      </c>
      <c r="B748" s="75" t="s">
        <v>5993</v>
      </c>
      <c r="C748" s="75" t="s">
        <v>5994</v>
      </c>
      <c r="D748" s="76" t="s">
        <v>5995</v>
      </c>
      <c r="E748" s="76">
        <f t="shared" si="48"/>
        <v>38011</v>
      </c>
      <c r="F748" s="76">
        <f>VLOOKUP(A748,UsebyCode,4,FALSE)</f>
        <v>2600</v>
      </c>
      <c r="G748" s="111">
        <f t="shared" si="45"/>
        <v>14.619615384615384</v>
      </c>
      <c r="I748" s="75" t="s">
        <v>5996</v>
      </c>
      <c r="J748" s="75" t="s">
        <v>5997</v>
      </c>
      <c r="K748" s="75" t="s">
        <v>333</v>
      </c>
      <c r="L748" s="75" t="s">
        <v>5998</v>
      </c>
      <c r="M748" s="75" t="s">
        <v>48</v>
      </c>
      <c r="P748" s="75" t="s">
        <v>49</v>
      </c>
      <c r="Q748" s="75" t="s">
        <v>49</v>
      </c>
      <c r="R748" s="75" t="s">
        <v>21</v>
      </c>
      <c r="S748" s="75" t="s">
        <v>22</v>
      </c>
      <c r="X748" s="75" t="s">
        <v>27</v>
      </c>
      <c r="Y748" s="75" t="s">
        <v>57</v>
      </c>
      <c r="Z748" s="75" t="s">
        <v>85</v>
      </c>
      <c r="AA748" s="75" t="s">
        <v>1926</v>
      </c>
      <c r="AB748" s="75" t="s">
        <v>555</v>
      </c>
      <c r="AC748" s="75" t="s">
        <v>1415</v>
      </c>
      <c r="AD748" s="75" t="s">
        <v>55</v>
      </c>
      <c r="AE748" s="75" t="s">
        <v>56</v>
      </c>
      <c r="AF748" s="75" t="s">
        <v>503</v>
      </c>
      <c r="AG748" s="75" t="s">
        <v>840</v>
      </c>
      <c r="AH748" s="75" t="s">
        <v>73</v>
      </c>
      <c r="AJ748" s="75" t="s">
        <v>5999</v>
      </c>
    </row>
    <row r="749" spans="1:36" ht="25.5">
      <c r="A749" s="75" t="s">
        <v>6000</v>
      </c>
      <c r="B749" s="75" t="s">
        <v>6001</v>
      </c>
      <c r="C749" s="75" t="s">
        <v>6002</v>
      </c>
      <c r="D749" s="76" t="s">
        <v>6003</v>
      </c>
      <c r="E749" s="76">
        <f t="shared" si="48"/>
        <v>1164</v>
      </c>
      <c r="F749" s="76">
        <f>VLOOKUP(A749,UsebyCode,4,FALSE)</f>
        <v>0</v>
      </c>
      <c r="G749" s="111" t="e">
        <f t="shared" si="45"/>
        <v>#DIV/0!</v>
      </c>
      <c r="I749" s="75" t="s">
        <v>6004</v>
      </c>
      <c r="J749" s="75" t="s">
        <v>6005</v>
      </c>
      <c r="K749" s="75" t="s">
        <v>552</v>
      </c>
      <c r="L749" s="75" t="s">
        <v>1987</v>
      </c>
      <c r="M749" s="75" t="s">
        <v>48</v>
      </c>
      <c r="P749" s="75" t="s">
        <v>49</v>
      </c>
      <c r="Q749" s="75" t="s">
        <v>49</v>
      </c>
      <c r="R749" s="75" t="s">
        <v>21</v>
      </c>
      <c r="T749" s="75" t="s">
        <v>23</v>
      </c>
      <c r="U749" s="75" t="s">
        <v>24</v>
      </c>
      <c r="X749" s="75" t="s">
        <v>27</v>
      </c>
      <c r="Y749" s="75" t="s">
        <v>50</v>
      </c>
      <c r="Z749" s="75" t="s">
        <v>123</v>
      </c>
      <c r="AA749" s="75" t="s">
        <v>58</v>
      </c>
      <c r="AB749" s="75" t="s">
        <v>75</v>
      </c>
      <c r="AC749" s="75" t="s">
        <v>1597</v>
      </c>
      <c r="AD749" s="75" t="s">
        <v>55</v>
      </c>
      <c r="AE749" s="75" t="s">
        <v>56</v>
      </c>
      <c r="AF749" s="75" t="s">
        <v>57</v>
      </c>
      <c r="AG749" s="75" t="s">
        <v>200</v>
      </c>
      <c r="AH749" s="75" t="s">
        <v>53</v>
      </c>
      <c r="AI749" s="75" t="s">
        <v>1988</v>
      </c>
      <c r="AJ749" s="75" t="s">
        <v>6006</v>
      </c>
    </row>
    <row r="750" spans="1:36" ht="12.75">
      <c r="A750" s="75" t="s">
        <v>6007</v>
      </c>
      <c r="B750" s="75" t="s">
        <v>6008</v>
      </c>
      <c r="C750" s="75" t="s">
        <v>6009</v>
      </c>
      <c r="D750" s="76" t="s">
        <v>6010</v>
      </c>
      <c r="E750" s="76">
        <f t="shared" si="48"/>
        <v>2304</v>
      </c>
      <c r="F750" s="76">
        <f>VLOOKUP(A750,UsebyCode,4,FALSE)</f>
        <v>787</v>
      </c>
      <c r="G750" s="111">
        <f t="shared" si="45"/>
        <v>2.9275730622617533</v>
      </c>
      <c r="I750" s="75" t="s">
        <v>6011</v>
      </c>
      <c r="J750" s="75" t="s">
        <v>6012</v>
      </c>
      <c r="K750" s="75" t="s">
        <v>294</v>
      </c>
      <c r="L750" s="75" t="s">
        <v>6013</v>
      </c>
      <c r="M750" s="75" t="s">
        <v>48</v>
      </c>
      <c r="P750" s="75" t="s">
        <v>49</v>
      </c>
      <c r="Q750" s="75" t="s">
        <v>49</v>
      </c>
      <c r="R750" s="75" t="s">
        <v>21</v>
      </c>
      <c r="S750" s="75" t="s">
        <v>22</v>
      </c>
      <c r="X750" s="75" t="s">
        <v>27</v>
      </c>
      <c r="Y750" s="75" t="s">
        <v>50</v>
      </c>
      <c r="Z750" s="75" t="s">
        <v>859</v>
      </c>
      <c r="AA750" s="75" t="s">
        <v>1505</v>
      </c>
      <c r="AB750" s="75" t="s">
        <v>170</v>
      </c>
      <c r="AC750" s="75" t="s">
        <v>1717</v>
      </c>
      <c r="AD750" s="75" t="s">
        <v>55</v>
      </c>
      <c r="AE750" s="75" t="s">
        <v>56</v>
      </c>
      <c r="AF750" s="75" t="s">
        <v>57</v>
      </c>
      <c r="AG750" s="75" t="s">
        <v>72</v>
      </c>
      <c r="AH750" s="75" t="s">
        <v>308</v>
      </c>
      <c r="AJ750" s="75" t="s">
        <v>6014</v>
      </c>
    </row>
    <row r="751" spans="1:36" ht="12.75">
      <c r="A751" s="75" t="s">
        <v>6015</v>
      </c>
      <c r="B751" s="75" t="s">
        <v>6016</v>
      </c>
      <c r="C751" s="75" t="s">
        <v>6017</v>
      </c>
      <c r="D751" s="76" t="s">
        <v>6018</v>
      </c>
      <c r="E751" s="76">
        <f t="shared" si="48"/>
        <v>5149</v>
      </c>
      <c r="F751" s="76">
        <f>VLOOKUP(A751,UsebyCode,4,FALSE)</f>
        <v>210</v>
      </c>
      <c r="G751" s="111">
        <f t="shared" si="45"/>
        <v>24.519047619047619</v>
      </c>
      <c r="I751" s="75" t="s">
        <v>6019</v>
      </c>
      <c r="J751" s="75" t="s">
        <v>6020</v>
      </c>
      <c r="K751" s="75" t="s">
        <v>426</v>
      </c>
      <c r="L751" s="75" t="s">
        <v>3708</v>
      </c>
      <c r="M751" s="75" t="s">
        <v>48</v>
      </c>
      <c r="P751" s="75" t="s">
        <v>49</v>
      </c>
      <c r="Q751" s="75" t="s">
        <v>49</v>
      </c>
      <c r="R751" s="75" t="s">
        <v>21</v>
      </c>
      <c r="S751" s="75" t="s">
        <v>22</v>
      </c>
      <c r="X751" s="75" t="s">
        <v>27</v>
      </c>
      <c r="Y751" s="75" t="s">
        <v>57</v>
      </c>
      <c r="Z751" s="75" t="s">
        <v>111</v>
      </c>
      <c r="AA751" s="75" t="s">
        <v>1142</v>
      </c>
      <c r="AB751" s="75" t="s">
        <v>170</v>
      </c>
      <c r="AC751" s="75" t="s">
        <v>738</v>
      </c>
      <c r="AD751" s="75" t="s">
        <v>55</v>
      </c>
      <c r="AE751" s="75" t="s">
        <v>56</v>
      </c>
      <c r="AF751" s="75" t="s">
        <v>503</v>
      </c>
      <c r="AG751" s="75" t="s">
        <v>384</v>
      </c>
      <c r="AH751" s="75" t="s">
        <v>75</v>
      </c>
      <c r="AJ751" s="75" t="s">
        <v>1067</v>
      </c>
    </row>
    <row r="752" spans="1:36" ht="12.75">
      <c r="A752" s="75" t="s">
        <v>6021</v>
      </c>
      <c r="B752" s="75" t="s">
        <v>6022</v>
      </c>
      <c r="C752" s="75" t="s">
        <v>6023</v>
      </c>
      <c r="D752" s="76" t="s">
        <v>6024</v>
      </c>
      <c r="E752" s="76">
        <f t="shared" si="48"/>
        <v>496</v>
      </c>
      <c r="F752" s="76">
        <f>VLOOKUP(A752,UsebyCode,4,FALSE)</f>
        <v>0</v>
      </c>
      <c r="G752" s="111" t="e">
        <f t="shared" si="45"/>
        <v>#DIV/0!</v>
      </c>
      <c r="I752" s="75" t="s">
        <v>6025</v>
      </c>
      <c r="J752" s="75" t="s">
        <v>6026</v>
      </c>
      <c r="K752" s="75" t="s">
        <v>512</v>
      </c>
      <c r="L752" s="75" t="s">
        <v>6027</v>
      </c>
      <c r="M752" s="75" t="s">
        <v>48</v>
      </c>
      <c r="N752" s="67" t="s">
        <v>6028</v>
      </c>
      <c r="P752" s="75" t="s">
        <v>49</v>
      </c>
      <c r="Q752" s="75" t="s">
        <v>49</v>
      </c>
      <c r="V752" s="75" t="s">
        <v>109</v>
      </c>
      <c r="Y752" s="75" t="s">
        <v>57</v>
      </c>
      <c r="Z752" s="75" t="s">
        <v>127</v>
      </c>
      <c r="AA752" s="75" t="s">
        <v>382</v>
      </c>
      <c r="AB752" s="75" t="s">
        <v>53</v>
      </c>
      <c r="AC752" s="75" t="s">
        <v>383</v>
      </c>
      <c r="AF752" s="75" t="s">
        <v>57</v>
      </c>
      <c r="AI752" s="75" t="s">
        <v>4164</v>
      </c>
      <c r="AJ752" s="75"/>
    </row>
    <row r="753" spans="1:36" ht="12.75">
      <c r="A753" s="75" t="s">
        <v>6029</v>
      </c>
      <c r="B753" s="75" t="s">
        <v>6030</v>
      </c>
      <c r="C753" s="75" t="s">
        <v>6031</v>
      </c>
      <c r="D753" s="76" t="s">
        <v>6032</v>
      </c>
      <c r="E753" s="76">
        <f t="shared" si="48"/>
        <v>655</v>
      </c>
      <c r="F753" s="76">
        <f>VLOOKUP(A753,UsebyCode,4,FALSE)</f>
        <v>941</v>
      </c>
      <c r="G753" s="111">
        <f t="shared" si="45"/>
        <v>0.69606801275239105</v>
      </c>
      <c r="I753" s="75" t="s">
        <v>6033</v>
      </c>
      <c r="J753" s="75" t="s">
        <v>6034</v>
      </c>
      <c r="K753" s="75" t="s">
        <v>280</v>
      </c>
      <c r="L753" s="75" t="s">
        <v>4873</v>
      </c>
      <c r="M753" s="75" t="s">
        <v>70</v>
      </c>
      <c r="N753" s="67" t="s">
        <v>71</v>
      </c>
      <c r="O753" s="67" t="s">
        <v>49</v>
      </c>
      <c r="P753" s="75" t="s">
        <v>49</v>
      </c>
      <c r="Q753" s="75" t="s">
        <v>49</v>
      </c>
      <c r="R753" s="75" t="s">
        <v>21</v>
      </c>
      <c r="S753" s="75" t="s">
        <v>22</v>
      </c>
      <c r="X753" s="75" t="s">
        <v>27</v>
      </c>
      <c r="Y753" s="75" t="s">
        <v>138</v>
      </c>
      <c r="Z753" s="75" t="s">
        <v>382</v>
      </c>
      <c r="AA753" s="75" t="s">
        <v>530</v>
      </c>
      <c r="AB753" s="75" t="s">
        <v>170</v>
      </c>
      <c r="AI753" s="75" t="s">
        <v>3375</v>
      </c>
      <c r="AJ753" s="75" t="s">
        <v>6035</v>
      </c>
    </row>
    <row r="754" spans="1:36" ht="12.75">
      <c r="A754" s="75">
        <v>2248</v>
      </c>
      <c r="B754" s="75" t="s">
        <v>6036</v>
      </c>
      <c r="C754" s="75" t="s">
        <v>6037</v>
      </c>
      <c r="D754" s="76" t="s">
        <v>6038</v>
      </c>
      <c r="E754" s="76" t="e">
        <f>VLOOKUP(A754,WileyPrintPrice,4,FALSE)</f>
        <v>#N/A</v>
      </c>
      <c r="F754" s="76">
        <f>VLOOKUP(A754,UsebyCode,4,FALSE)</f>
        <v>19</v>
      </c>
      <c r="G754" s="111" t="e">
        <f t="shared" si="45"/>
        <v>#N/A</v>
      </c>
      <c r="I754" s="75" t="s">
        <v>6039</v>
      </c>
      <c r="J754" s="75" t="s">
        <v>6040</v>
      </c>
      <c r="K754" s="75" t="s">
        <v>280</v>
      </c>
      <c r="L754" s="75" t="s">
        <v>6041</v>
      </c>
      <c r="M754" s="75" t="s">
        <v>70</v>
      </c>
      <c r="N754" s="67" t="s">
        <v>71</v>
      </c>
      <c r="O754" s="67" t="s">
        <v>49</v>
      </c>
      <c r="P754" s="75" t="s">
        <v>49</v>
      </c>
      <c r="Q754" s="75" t="s">
        <v>49</v>
      </c>
      <c r="R754" s="75" t="s">
        <v>21</v>
      </c>
      <c r="S754" s="75" t="s">
        <v>22</v>
      </c>
      <c r="X754" s="75" t="s">
        <v>27</v>
      </c>
      <c r="Y754" s="75" t="s">
        <v>381</v>
      </c>
      <c r="Z754" s="75" t="s">
        <v>112</v>
      </c>
      <c r="AA754" s="75" t="s">
        <v>85</v>
      </c>
      <c r="AB754" s="75" t="s">
        <v>170</v>
      </c>
      <c r="AC754" s="75" t="s">
        <v>787</v>
      </c>
      <c r="AD754" s="75" t="s">
        <v>55</v>
      </c>
      <c r="AE754" s="75" t="s">
        <v>56</v>
      </c>
      <c r="AF754" s="75" t="s">
        <v>50</v>
      </c>
      <c r="AG754" s="75" t="s">
        <v>84</v>
      </c>
      <c r="AH754" s="75" t="s">
        <v>75</v>
      </c>
      <c r="AJ754" s="75" t="s">
        <v>6042</v>
      </c>
    </row>
    <row r="755" spans="1:36" ht="12.75">
      <c r="A755" s="75" t="s">
        <v>6043</v>
      </c>
      <c r="B755" s="75" t="s">
        <v>6044</v>
      </c>
      <c r="C755" s="75" t="s">
        <v>6045</v>
      </c>
      <c r="D755" s="76" t="s">
        <v>6046</v>
      </c>
      <c r="E755" s="76">
        <f>VLOOKUP(A755,WileyOnlinePrice,4,FALSE)</f>
        <v>1778</v>
      </c>
      <c r="F755" s="76">
        <f>VLOOKUP(A755,UsebyCode,4,FALSE)</f>
        <v>270</v>
      </c>
      <c r="G755" s="111">
        <f t="shared" si="45"/>
        <v>6.5851851851851855</v>
      </c>
      <c r="I755" s="75" t="s">
        <v>6047</v>
      </c>
      <c r="J755" s="75" t="s">
        <v>6048</v>
      </c>
      <c r="K755" s="75" t="s">
        <v>46</v>
      </c>
      <c r="L755" s="75" t="s">
        <v>3089</v>
      </c>
      <c r="M755" s="75" t="s">
        <v>48</v>
      </c>
      <c r="P755" s="75" t="s">
        <v>49</v>
      </c>
      <c r="Q755" s="75" t="s">
        <v>49</v>
      </c>
      <c r="R755" s="75" t="s">
        <v>21</v>
      </c>
      <c r="T755" s="75" t="s">
        <v>23</v>
      </c>
      <c r="X755" s="75" t="s">
        <v>27</v>
      </c>
      <c r="Y755" s="75" t="s">
        <v>57</v>
      </c>
      <c r="Z755" s="75" t="s">
        <v>200</v>
      </c>
      <c r="AA755" s="75" t="s">
        <v>58</v>
      </c>
      <c r="AB755" s="75" t="s">
        <v>86</v>
      </c>
      <c r="AC755" s="75" t="s">
        <v>1597</v>
      </c>
      <c r="AD755" s="75" t="s">
        <v>55</v>
      </c>
      <c r="AE755" s="75" t="s">
        <v>56</v>
      </c>
      <c r="AF755" s="75" t="s">
        <v>503</v>
      </c>
      <c r="AG755" s="75" t="s">
        <v>127</v>
      </c>
      <c r="AH755" s="75" t="s">
        <v>53</v>
      </c>
      <c r="AJ755" s="75" t="s">
        <v>6049</v>
      </c>
    </row>
    <row r="756" spans="1:36" ht="25.5">
      <c r="A756" s="75" t="s">
        <v>6050</v>
      </c>
      <c r="B756" s="75" t="s">
        <v>6051</v>
      </c>
      <c r="C756" s="75" t="s">
        <v>6052</v>
      </c>
      <c r="D756" s="76" t="s">
        <v>6053</v>
      </c>
      <c r="E756" s="76">
        <f>VLOOKUP(A756,WileyOnlinePrice,4,FALSE)</f>
        <v>1620</v>
      </c>
      <c r="F756" s="76">
        <f>VLOOKUP(A756,UsebyCode,4,FALSE)</f>
        <v>63</v>
      </c>
      <c r="G756" s="111">
        <f t="shared" si="45"/>
        <v>25.714285714285715</v>
      </c>
      <c r="I756" s="75" t="s">
        <v>6054</v>
      </c>
      <c r="J756" s="75" t="s">
        <v>6055</v>
      </c>
      <c r="K756" s="75" t="s">
        <v>426</v>
      </c>
      <c r="L756" s="75" t="s">
        <v>3708</v>
      </c>
      <c r="M756" s="75" t="s">
        <v>70</v>
      </c>
      <c r="N756" s="67" t="s">
        <v>71</v>
      </c>
      <c r="P756" s="75" t="s">
        <v>49</v>
      </c>
      <c r="Q756" s="75" t="s">
        <v>49</v>
      </c>
      <c r="R756" s="75" t="s">
        <v>21</v>
      </c>
      <c r="S756" s="75" t="s">
        <v>22</v>
      </c>
      <c r="X756" s="75" t="s">
        <v>27</v>
      </c>
      <c r="Y756" s="75" t="s">
        <v>57</v>
      </c>
      <c r="Z756" s="75" t="s">
        <v>170</v>
      </c>
      <c r="AA756" s="75" t="s">
        <v>51</v>
      </c>
      <c r="AB756" s="75" t="s">
        <v>170</v>
      </c>
      <c r="AC756" s="75" t="s">
        <v>1628</v>
      </c>
      <c r="AD756" s="75" t="s">
        <v>55</v>
      </c>
      <c r="AE756" s="75" t="s">
        <v>56</v>
      </c>
      <c r="AF756" s="75" t="s">
        <v>503</v>
      </c>
      <c r="AG756" s="75" t="s">
        <v>574</v>
      </c>
      <c r="AH756" s="75" t="s">
        <v>75</v>
      </c>
      <c r="AJ756" s="75" t="s">
        <v>6056</v>
      </c>
    </row>
    <row r="757" spans="1:36" ht="12.75">
      <c r="A757" s="75" t="s">
        <v>6057</v>
      </c>
      <c r="B757" s="75" t="s">
        <v>6058</v>
      </c>
      <c r="C757" s="75" t="s">
        <v>6059</v>
      </c>
      <c r="D757" s="76" t="s">
        <v>6060</v>
      </c>
      <c r="E757" s="76" t="e">
        <f>VLOOKUP(A757,WileyPrintPrice,4,FALSE)</f>
        <v>#N/A</v>
      </c>
      <c r="F757" s="76">
        <f>VLOOKUP(A757,UsebyCode,4,FALSE)</f>
        <v>837</v>
      </c>
      <c r="G757" s="111" t="e">
        <f t="shared" si="45"/>
        <v>#N/A</v>
      </c>
      <c r="I757" s="75" t="s">
        <v>6061</v>
      </c>
      <c r="J757" s="75" t="s">
        <v>6062</v>
      </c>
      <c r="K757" s="75" t="s">
        <v>280</v>
      </c>
      <c r="L757" s="75" t="s">
        <v>849</v>
      </c>
      <c r="M757" s="75" t="s">
        <v>48</v>
      </c>
      <c r="P757" s="75" t="s">
        <v>49</v>
      </c>
      <c r="Q757" s="75" t="s">
        <v>49</v>
      </c>
      <c r="R757" s="75" t="s">
        <v>21</v>
      </c>
      <c r="S757" s="75" t="s">
        <v>22</v>
      </c>
      <c r="X757" s="75" t="s">
        <v>27</v>
      </c>
      <c r="Y757" s="75" t="s">
        <v>50</v>
      </c>
      <c r="Z757" s="75" t="s">
        <v>308</v>
      </c>
      <c r="AA757" s="75" t="s">
        <v>627</v>
      </c>
      <c r="AB757" s="75" t="s">
        <v>170</v>
      </c>
      <c r="AJ757" s="75" t="s">
        <v>6063</v>
      </c>
    </row>
    <row r="758" spans="1:36" ht="25.5">
      <c r="A758" s="75" t="s">
        <v>6064</v>
      </c>
      <c r="B758" s="75" t="s">
        <v>6065</v>
      </c>
      <c r="C758" s="75" t="s">
        <v>6066</v>
      </c>
      <c r="D758" s="76" t="s">
        <v>6067</v>
      </c>
      <c r="E758" s="76" t="e">
        <f>VLOOKUP(A758,WileyPrintPrice,4,FALSE)</f>
        <v>#N/A</v>
      </c>
      <c r="F758" s="76">
        <f>VLOOKUP(A758,UsebyCode,4,FALSE)</f>
        <v>384</v>
      </c>
      <c r="G758" s="111" t="e">
        <f t="shared" si="45"/>
        <v>#N/A</v>
      </c>
      <c r="I758" s="75" t="s">
        <v>6068</v>
      </c>
      <c r="J758" s="75" t="s">
        <v>6069</v>
      </c>
      <c r="K758" s="75" t="s">
        <v>333</v>
      </c>
      <c r="L758" s="75" t="s">
        <v>5998</v>
      </c>
      <c r="M758" s="75" t="s">
        <v>70</v>
      </c>
      <c r="N758" s="67" t="s">
        <v>71</v>
      </c>
      <c r="O758" s="67" t="s">
        <v>49</v>
      </c>
      <c r="P758" s="75" t="s">
        <v>49</v>
      </c>
      <c r="Q758" s="75" t="s">
        <v>49</v>
      </c>
      <c r="R758" s="75" t="s">
        <v>21</v>
      </c>
      <c r="S758" s="75" t="s">
        <v>22</v>
      </c>
      <c r="X758" s="75" t="s">
        <v>27</v>
      </c>
      <c r="Y758" s="75" t="s">
        <v>57</v>
      </c>
      <c r="Z758" s="75" t="s">
        <v>974</v>
      </c>
      <c r="AA758" s="75" t="s">
        <v>2554</v>
      </c>
      <c r="AB758" s="75" t="s">
        <v>170</v>
      </c>
      <c r="AC758" s="75" t="s">
        <v>2331</v>
      </c>
      <c r="AD758" s="75" t="s">
        <v>55</v>
      </c>
      <c r="AE758" s="75" t="s">
        <v>56</v>
      </c>
      <c r="AF758" s="75" t="s">
        <v>503</v>
      </c>
      <c r="AG758" s="75" t="s">
        <v>366</v>
      </c>
      <c r="AH758" s="75" t="s">
        <v>170</v>
      </c>
      <c r="AI758" s="75" t="s">
        <v>6070</v>
      </c>
      <c r="AJ758" s="75" t="s">
        <v>2144</v>
      </c>
    </row>
    <row r="759" spans="1:36" ht="25.5">
      <c r="A759" s="75" t="s">
        <v>6071</v>
      </c>
      <c r="B759" s="75" t="s">
        <v>6072</v>
      </c>
      <c r="C759" s="75" t="s">
        <v>6073</v>
      </c>
      <c r="D759" s="76" t="s">
        <v>6074</v>
      </c>
      <c r="E759" s="76" t="e">
        <f>VLOOKUP(A759,WileyPrintPrice,4,FALSE)</f>
        <v>#N/A</v>
      </c>
      <c r="F759" s="76">
        <f>VLOOKUP(A759,UsebyCode,4,FALSE)</f>
        <v>499</v>
      </c>
      <c r="G759" s="111" t="e">
        <f t="shared" si="45"/>
        <v>#N/A</v>
      </c>
      <c r="I759" s="75" t="s">
        <v>6075</v>
      </c>
      <c r="J759" s="75" t="s">
        <v>6069</v>
      </c>
      <c r="K759" s="75" t="s">
        <v>333</v>
      </c>
      <c r="L759" s="75" t="s">
        <v>5998</v>
      </c>
      <c r="M759" s="75" t="s">
        <v>70</v>
      </c>
      <c r="N759" s="67" t="s">
        <v>6076</v>
      </c>
      <c r="P759" s="75" t="s">
        <v>49</v>
      </c>
      <c r="Q759" s="75" t="s">
        <v>49</v>
      </c>
      <c r="V759" s="75" t="s">
        <v>109</v>
      </c>
      <c r="AA759" s="75" t="s">
        <v>2554</v>
      </c>
      <c r="AB759" s="75" t="s">
        <v>127</v>
      </c>
      <c r="AI759" s="75" t="s">
        <v>6070</v>
      </c>
      <c r="AJ759" s="75" t="s">
        <v>6077</v>
      </c>
    </row>
    <row r="760" spans="1:36" ht="12.75">
      <c r="A760" s="75">
        <v>2475</v>
      </c>
      <c r="B760" s="75" t="s">
        <v>6078</v>
      </c>
      <c r="C760" s="75" t="s">
        <v>6079</v>
      </c>
      <c r="D760" s="76" t="s">
        <v>6080</v>
      </c>
      <c r="E760" s="76" t="e">
        <f>VLOOKUP(A760,WileyPrintPrice,4,FALSE)</f>
        <v>#N/A</v>
      </c>
      <c r="F760" s="76">
        <f>VLOOKUP(A760,UsebyCode,4,FALSE)</f>
        <v>237</v>
      </c>
      <c r="G760" s="111" t="e">
        <f t="shared" si="45"/>
        <v>#N/A</v>
      </c>
      <c r="H760" s="75" t="s">
        <v>322</v>
      </c>
      <c r="I760" s="75" t="s">
        <v>6081</v>
      </c>
      <c r="J760" s="75" t="s">
        <v>6082</v>
      </c>
      <c r="K760" s="75" t="s">
        <v>333</v>
      </c>
      <c r="L760" s="75" t="s">
        <v>6083</v>
      </c>
      <c r="M760" s="75" t="s">
        <v>70</v>
      </c>
      <c r="N760" s="67" t="s">
        <v>71</v>
      </c>
      <c r="O760" s="67" t="s">
        <v>49</v>
      </c>
      <c r="P760" s="75" t="s">
        <v>49</v>
      </c>
      <c r="Q760" s="75" t="s">
        <v>49</v>
      </c>
      <c r="R760" s="67" t="s">
        <v>21</v>
      </c>
      <c r="S760" s="67" t="s">
        <v>22</v>
      </c>
      <c r="U760" s="67" t="s">
        <v>24</v>
      </c>
      <c r="V760" s="75"/>
      <c r="X760" s="67" t="s">
        <v>27</v>
      </c>
      <c r="Y760" s="75" t="s">
        <v>804</v>
      </c>
      <c r="Z760" s="75" t="s">
        <v>56</v>
      </c>
      <c r="AA760" s="75" t="s">
        <v>170</v>
      </c>
      <c r="AB760" s="75" t="s">
        <v>170</v>
      </c>
      <c r="AJ760" s="75" t="s">
        <v>6084</v>
      </c>
    </row>
    <row r="761" spans="1:36" ht="12.75">
      <c r="A761" s="75" t="s">
        <v>6085</v>
      </c>
      <c r="B761" s="75" t="s">
        <v>6086</v>
      </c>
      <c r="C761" s="75" t="s">
        <v>6087</v>
      </c>
      <c r="D761" s="76" t="s">
        <v>6088</v>
      </c>
      <c r="E761" s="76">
        <f t="shared" ref="E761:E774" si="49">VLOOKUP(A761,WileyOnlinePrice,4,FALSE)</f>
        <v>1218</v>
      </c>
      <c r="F761" s="76">
        <f>VLOOKUP(A761,UsebyCode,4,FALSE)</f>
        <v>2257</v>
      </c>
      <c r="G761" s="111">
        <f t="shared" si="45"/>
        <v>0.53965440850686752</v>
      </c>
      <c r="I761" s="75" t="s">
        <v>6089</v>
      </c>
      <c r="J761" s="75" t="s">
        <v>6090</v>
      </c>
      <c r="K761" s="75" t="s">
        <v>280</v>
      </c>
      <c r="L761" s="75" t="s">
        <v>795</v>
      </c>
      <c r="M761" s="75" t="s">
        <v>48</v>
      </c>
      <c r="P761" s="75" t="s">
        <v>49</v>
      </c>
      <c r="Q761" s="75" t="s">
        <v>49</v>
      </c>
      <c r="R761" s="67" t="s">
        <v>21</v>
      </c>
      <c r="S761" s="67" t="s">
        <v>22</v>
      </c>
      <c r="U761" s="67" t="s">
        <v>24</v>
      </c>
      <c r="V761" s="75"/>
      <c r="X761" s="67" t="s">
        <v>27</v>
      </c>
      <c r="Y761" s="75" t="s">
        <v>50</v>
      </c>
      <c r="Z761" s="75" t="s">
        <v>170</v>
      </c>
      <c r="AA761" s="75" t="s">
        <v>465</v>
      </c>
      <c r="AB761" s="75" t="s">
        <v>170</v>
      </c>
      <c r="AC761" s="75" t="s">
        <v>1628</v>
      </c>
      <c r="AD761" s="75" t="s">
        <v>56</v>
      </c>
      <c r="AE761" s="75" t="s">
        <v>56</v>
      </c>
      <c r="AF761" s="75" t="s">
        <v>57</v>
      </c>
      <c r="AG761" s="75" t="s">
        <v>574</v>
      </c>
      <c r="AH761" s="75" t="s">
        <v>170</v>
      </c>
      <c r="AI761" s="75" t="s">
        <v>6091</v>
      </c>
      <c r="AJ761" s="75" t="s">
        <v>6092</v>
      </c>
    </row>
    <row r="762" spans="1:36" ht="25.5">
      <c r="A762" s="75" t="s">
        <v>6093</v>
      </c>
      <c r="B762" s="75" t="s">
        <v>6094</v>
      </c>
      <c r="C762" s="75" t="s">
        <v>6095</v>
      </c>
      <c r="D762" s="76" t="s">
        <v>6096</v>
      </c>
      <c r="E762" s="76">
        <f t="shared" si="49"/>
        <v>3036</v>
      </c>
      <c r="F762" s="76">
        <f>VLOOKUP(A762,UsebyCode,4,FALSE)</f>
        <v>129</v>
      </c>
      <c r="G762" s="111">
        <f t="shared" si="45"/>
        <v>23.534883720930232</v>
      </c>
      <c r="I762" s="75" t="s">
        <v>6097</v>
      </c>
      <c r="J762" s="75" t="s">
        <v>6098</v>
      </c>
      <c r="K762" s="75" t="s">
        <v>46</v>
      </c>
      <c r="L762" s="75" t="s">
        <v>6099</v>
      </c>
      <c r="M762" s="75" t="s">
        <v>48</v>
      </c>
      <c r="P762" s="75" t="s">
        <v>49</v>
      </c>
      <c r="Q762" s="75" t="s">
        <v>49</v>
      </c>
      <c r="R762" s="75" t="s">
        <v>21</v>
      </c>
      <c r="T762" s="75" t="s">
        <v>23</v>
      </c>
      <c r="X762" s="75" t="s">
        <v>27</v>
      </c>
      <c r="Y762" s="75" t="s">
        <v>50</v>
      </c>
      <c r="Z762" s="75" t="s">
        <v>308</v>
      </c>
      <c r="AA762" s="75" t="s">
        <v>627</v>
      </c>
      <c r="AB762" s="75" t="s">
        <v>86</v>
      </c>
      <c r="AC762" s="75" t="s">
        <v>502</v>
      </c>
      <c r="AD762" s="75" t="s">
        <v>55</v>
      </c>
      <c r="AE762" s="75" t="s">
        <v>56</v>
      </c>
      <c r="AF762" s="75" t="s">
        <v>57</v>
      </c>
      <c r="AG762" s="75" t="s">
        <v>1477</v>
      </c>
      <c r="AH762" s="75" t="s">
        <v>6100</v>
      </c>
      <c r="AJ762" s="75" t="s">
        <v>6101</v>
      </c>
    </row>
    <row r="763" spans="1:36" ht="12.75">
      <c r="A763" s="75" t="s">
        <v>6102</v>
      </c>
      <c r="B763" s="75" t="s">
        <v>6103</v>
      </c>
      <c r="C763" s="75" t="s">
        <v>6104</v>
      </c>
      <c r="D763" s="76" t="s">
        <v>6105</v>
      </c>
      <c r="E763" s="76">
        <f t="shared" si="49"/>
        <v>330</v>
      </c>
      <c r="F763" s="76">
        <f>VLOOKUP(A763,UsebyCode,4,FALSE)</f>
        <v>22</v>
      </c>
      <c r="G763" s="111">
        <f t="shared" si="45"/>
        <v>15</v>
      </c>
      <c r="I763" s="75" t="s">
        <v>6106</v>
      </c>
      <c r="J763" s="75" t="s">
        <v>6107</v>
      </c>
      <c r="K763" s="75" t="s">
        <v>46</v>
      </c>
      <c r="L763" s="75" t="s">
        <v>1996</v>
      </c>
      <c r="M763" s="75" t="s">
        <v>70</v>
      </c>
      <c r="N763" s="67" t="s">
        <v>71</v>
      </c>
      <c r="O763" s="67" t="s">
        <v>49</v>
      </c>
      <c r="P763" s="75" t="s">
        <v>49</v>
      </c>
      <c r="Q763" s="75" t="s">
        <v>49</v>
      </c>
      <c r="R763" s="75" t="s">
        <v>21</v>
      </c>
      <c r="T763" s="75" t="s">
        <v>23</v>
      </c>
      <c r="X763" s="75" t="s">
        <v>27</v>
      </c>
      <c r="Y763" s="75" t="s">
        <v>757</v>
      </c>
      <c r="Z763" s="75" t="s">
        <v>500</v>
      </c>
      <c r="AA763" s="75" t="s">
        <v>126</v>
      </c>
      <c r="AB763" s="75" t="s">
        <v>53</v>
      </c>
      <c r="AI763" s="75" t="s">
        <v>6108</v>
      </c>
      <c r="AJ763" s="75" t="s">
        <v>6109</v>
      </c>
    </row>
    <row r="764" spans="1:36" ht="12.75">
      <c r="A764" s="75" t="s">
        <v>6110</v>
      </c>
      <c r="B764" s="75" t="s">
        <v>6111</v>
      </c>
      <c r="C764" s="75" t="s">
        <v>6112</v>
      </c>
      <c r="D764" s="76" t="s">
        <v>6113</v>
      </c>
      <c r="E764" s="76">
        <f t="shared" si="49"/>
        <v>847</v>
      </c>
      <c r="F764" s="76">
        <f>VLOOKUP(A764,UsebyCode,4,FALSE)</f>
        <v>384</v>
      </c>
      <c r="G764" s="111">
        <f t="shared" si="45"/>
        <v>2.2057291666666665</v>
      </c>
      <c r="I764" s="75" t="s">
        <v>6114</v>
      </c>
      <c r="J764" s="75" t="s">
        <v>6115</v>
      </c>
      <c r="K764" s="75" t="s">
        <v>68</v>
      </c>
      <c r="L764" s="75" t="s">
        <v>6116</v>
      </c>
      <c r="M764" s="75" t="s">
        <v>70</v>
      </c>
      <c r="N764" s="67" t="s">
        <v>71</v>
      </c>
      <c r="O764" s="67" t="s">
        <v>49</v>
      </c>
      <c r="P764" s="75" t="s">
        <v>49</v>
      </c>
      <c r="Q764" s="75" t="s">
        <v>49</v>
      </c>
      <c r="R764" s="75" t="s">
        <v>21</v>
      </c>
      <c r="S764" s="75" t="s">
        <v>22</v>
      </c>
      <c r="U764" s="75" t="s">
        <v>24</v>
      </c>
      <c r="X764" s="75" t="s">
        <v>27</v>
      </c>
      <c r="Y764" s="75" t="s">
        <v>50</v>
      </c>
      <c r="Z764" s="75" t="s">
        <v>170</v>
      </c>
      <c r="AA764" s="75" t="s">
        <v>465</v>
      </c>
      <c r="AB764" s="75" t="s">
        <v>170</v>
      </c>
      <c r="AC764" s="75" t="s">
        <v>1628</v>
      </c>
      <c r="AD764" s="75" t="s">
        <v>55</v>
      </c>
      <c r="AE764" s="75" t="s">
        <v>56</v>
      </c>
      <c r="AF764" s="75" t="s">
        <v>57</v>
      </c>
      <c r="AG764" s="75" t="s">
        <v>574</v>
      </c>
      <c r="AH764" s="75" t="s">
        <v>75</v>
      </c>
      <c r="AI764" s="75" t="s">
        <v>6117</v>
      </c>
      <c r="AJ764" s="75" t="s">
        <v>6118</v>
      </c>
    </row>
    <row r="765" spans="1:36" ht="25.5">
      <c r="A765" s="75" t="s">
        <v>6119</v>
      </c>
      <c r="B765" s="75" t="s">
        <v>6120</v>
      </c>
      <c r="C765" s="75" t="s">
        <v>6121</v>
      </c>
      <c r="D765" s="76" t="s">
        <v>6122</v>
      </c>
      <c r="E765" s="76">
        <f t="shared" si="49"/>
        <v>1390</v>
      </c>
      <c r="F765" s="76">
        <f>VLOOKUP(A765,UsebyCode,4,FALSE)</f>
        <v>0</v>
      </c>
      <c r="G765" s="111" t="e">
        <f t="shared" si="45"/>
        <v>#DIV/0!</v>
      </c>
      <c r="I765" s="75" t="s">
        <v>6123</v>
      </c>
      <c r="J765" s="75" t="s">
        <v>6124</v>
      </c>
      <c r="K765" s="75" t="s">
        <v>68</v>
      </c>
      <c r="L765" s="75" t="s">
        <v>926</v>
      </c>
      <c r="M765" s="75" t="s">
        <v>48</v>
      </c>
      <c r="P765" s="75" t="s">
        <v>49</v>
      </c>
      <c r="Q765" s="75" t="s">
        <v>49</v>
      </c>
      <c r="R765" s="75" t="s">
        <v>21</v>
      </c>
      <c r="S765" s="75" t="s">
        <v>22</v>
      </c>
      <c r="U765" s="75" t="s">
        <v>24</v>
      </c>
      <c r="X765" s="75" t="s">
        <v>27</v>
      </c>
      <c r="Y765" s="75" t="s">
        <v>50</v>
      </c>
      <c r="Z765" s="75" t="s">
        <v>127</v>
      </c>
      <c r="AA765" s="75" t="s">
        <v>974</v>
      </c>
      <c r="AB765" s="75" t="s">
        <v>170</v>
      </c>
      <c r="AC765" s="75" t="s">
        <v>171</v>
      </c>
      <c r="AD765" s="75" t="s">
        <v>55</v>
      </c>
      <c r="AE765" s="75" t="s">
        <v>56</v>
      </c>
      <c r="AF765" s="75" t="s">
        <v>57</v>
      </c>
      <c r="AG765" s="75" t="s">
        <v>365</v>
      </c>
      <c r="AH765" s="75" t="s">
        <v>170</v>
      </c>
      <c r="AJ765" s="75" t="s">
        <v>6125</v>
      </c>
    </row>
    <row r="766" spans="1:36" ht="12.75">
      <c r="A766" s="75" t="s">
        <v>6126</v>
      </c>
      <c r="B766" s="75" t="s">
        <v>6127</v>
      </c>
      <c r="C766" s="75" t="s">
        <v>6128</v>
      </c>
      <c r="D766" s="76" t="s">
        <v>6129</v>
      </c>
      <c r="E766" s="76">
        <f t="shared" si="49"/>
        <v>16829</v>
      </c>
      <c r="F766" s="76">
        <f>VLOOKUP(A766,UsebyCode,4,FALSE)</f>
        <v>1245</v>
      </c>
      <c r="G766" s="111">
        <f t="shared" si="45"/>
        <v>13.517269076305221</v>
      </c>
      <c r="I766" s="75" t="s">
        <v>6130</v>
      </c>
      <c r="J766" s="75" t="s">
        <v>6131</v>
      </c>
      <c r="K766" s="75" t="s">
        <v>280</v>
      </c>
      <c r="L766" s="75" t="s">
        <v>6132</v>
      </c>
      <c r="M766" s="75" t="s">
        <v>70</v>
      </c>
      <c r="N766" s="67" t="s">
        <v>71</v>
      </c>
      <c r="O766" s="67" t="s">
        <v>49</v>
      </c>
      <c r="P766" s="75" t="s">
        <v>49</v>
      </c>
      <c r="Q766" s="75" t="s">
        <v>49</v>
      </c>
      <c r="R766" s="75" t="s">
        <v>21</v>
      </c>
      <c r="S766" s="75" t="s">
        <v>22</v>
      </c>
      <c r="X766" s="75" t="s">
        <v>27</v>
      </c>
      <c r="Y766" s="75" t="s">
        <v>57</v>
      </c>
      <c r="Z766" s="75" t="s">
        <v>689</v>
      </c>
      <c r="AA766" s="75" t="s">
        <v>2014</v>
      </c>
      <c r="AB766" s="75" t="s">
        <v>170</v>
      </c>
      <c r="AC766" s="75" t="s">
        <v>796</v>
      </c>
      <c r="AD766" s="75" t="s">
        <v>55</v>
      </c>
      <c r="AE766" s="75" t="s">
        <v>56</v>
      </c>
      <c r="AF766" s="75" t="s">
        <v>503</v>
      </c>
      <c r="AG766" s="75" t="s">
        <v>85</v>
      </c>
      <c r="AH766" s="75" t="s">
        <v>53</v>
      </c>
      <c r="AJ766" s="75" t="s">
        <v>6133</v>
      </c>
    </row>
    <row r="767" spans="1:36" ht="12.75">
      <c r="A767" s="75" t="s">
        <v>6134</v>
      </c>
      <c r="B767" s="75" t="s">
        <v>6135</v>
      </c>
      <c r="C767" s="75" t="s">
        <v>6136</v>
      </c>
      <c r="D767" s="76" t="s">
        <v>6137</v>
      </c>
      <c r="E767" s="76">
        <f t="shared" si="49"/>
        <v>16708</v>
      </c>
      <c r="F767" s="76">
        <f>VLOOKUP(A767,UsebyCode,4,FALSE)</f>
        <v>1739</v>
      </c>
      <c r="G767" s="111">
        <f t="shared" si="45"/>
        <v>9.6078205865439905</v>
      </c>
      <c r="I767" s="75" t="s">
        <v>6138</v>
      </c>
      <c r="J767" s="75" t="s">
        <v>6139</v>
      </c>
      <c r="K767" s="75" t="s">
        <v>280</v>
      </c>
      <c r="L767" s="75" t="s">
        <v>6140</v>
      </c>
      <c r="M767" s="75" t="s">
        <v>48</v>
      </c>
      <c r="P767" s="75" t="s">
        <v>49</v>
      </c>
      <c r="Q767" s="75" t="s">
        <v>49</v>
      </c>
      <c r="R767" s="75" t="s">
        <v>21</v>
      </c>
      <c r="S767" s="75" t="s">
        <v>22</v>
      </c>
      <c r="X767" s="75" t="s">
        <v>27</v>
      </c>
      <c r="Y767" s="75" t="s">
        <v>57</v>
      </c>
      <c r="Z767" s="75" t="s">
        <v>6141</v>
      </c>
      <c r="AA767" s="75" t="s">
        <v>6142</v>
      </c>
      <c r="AB767" s="75" t="s">
        <v>170</v>
      </c>
      <c r="AC767" s="75" t="s">
        <v>6143</v>
      </c>
      <c r="AD767" s="75" t="s">
        <v>55</v>
      </c>
      <c r="AE767" s="75" t="s">
        <v>56</v>
      </c>
      <c r="AF767" s="75" t="s">
        <v>503</v>
      </c>
      <c r="AG767" s="75" t="s">
        <v>6144</v>
      </c>
      <c r="AH767" s="75" t="s">
        <v>327</v>
      </c>
      <c r="AJ767" s="75" t="s">
        <v>6145</v>
      </c>
    </row>
    <row r="768" spans="1:36" ht="25.5">
      <c r="A768" s="75" t="s">
        <v>6146</v>
      </c>
      <c r="B768" s="75" t="s">
        <v>6147</v>
      </c>
      <c r="C768" s="75" t="s">
        <v>6148</v>
      </c>
      <c r="D768" s="76" t="s">
        <v>6149</v>
      </c>
      <c r="E768" s="76">
        <f t="shared" si="49"/>
        <v>4207</v>
      </c>
      <c r="F768" s="76">
        <f>VLOOKUP(A768,UsebyCode,4,FALSE)</f>
        <v>409</v>
      </c>
      <c r="G768" s="111">
        <f t="shared" si="45"/>
        <v>10.286063569682151</v>
      </c>
      <c r="I768" s="75" t="s">
        <v>6150</v>
      </c>
      <c r="J768" s="75" t="s">
        <v>6151</v>
      </c>
      <c r="K768" s="75" t="s">
        <v>426</v>
      </c>
      <c r="L768" s="75" t="s">
        <v>539</v>
      </c>
      <c r="M768" s="75" t="s">
        <v>48</v>
      </c>
      <c r="P768" s="75" t="s">
        <v>49</v>
      </c>
      <c r="Q768" s="75" t="s">
        <v>49</v>
      </c>
      <c r="R768" s="75" t="s">
        <v>21</v>
      </c>
      <c r="S768" s="75" t="s">
        <v>22</v>
      </c>
      <c r="X768" s="75" t="s">
        <v>27</v>
      </c>
      <c r="Y768" s="75" t="s">
        <v>57</v>
      </c>
      <c r="Z768" s="75" t="s">
        <v>541</v>
      </c>
      <c r="AA768" s="75" t="s">
        <v>214</v>
      </c>
      <c r="AB768" s="75" t="s">
        <v>170</v>
      </c>
      <c r="AC768" s="75" t="s">
        <v>6152</v>
      </c>
      <c r="AD768" s="75" t="s">
        <v>55</v>
      </c>
      <c r="AE768" s="75" t="s">
        <v>56</v>
      </c>
      <c r="AF768" s="75" t="s">
        <v>503</v>
      </c>
      <c r="AG768" s="75" t="s">
        <v>1019</v>
      </c>
      <c r="AH768" s="75" t="s">
        <v>53</v>
      </c>
      <c r="AI768" s="75" t="s">
        <v>1701</v>
      </c>
      <c r="AJ768" s="75" t="s">
        <v>6153</v>
      </c>
    </row>
    <row r="769" spans="1:36" ht="12.75">
      <c r="A769" s="75" t="s">
        <v>6154</v>
      </c>
      <c r="B769" s="75" t="s">
        <v>6155</v>
      </c>
      <c r="C769" s="75" t="s">
        <v>6156</v>
      </c>
      <c r="D769" s="76" t="s">
        <v>6157</v>
      </c>
      <c r="E769" s="76">
        <f t="shared" si="49"/>
        <v>3758</v>
      </c>
      <c r="F769" s="76">
        <f>VLOOKUP(A769,UsebyCode,4,FALSE)</f>
        <v>117</v>
      </c>
      <c r="G769" s="111">
        <f t="shared" si="45"/>
        <v>32.119658119658119</v>
      </c>
      <c r="I769" s="75" t="s">
        <v>6158</v>
      </c>
      <c r="J769" s="75" t="s">
        <v>6159</v>
      </c>
      <c r="K769" s="75" t="s">
        <v>426</v>
      </c>
      <c r="L769" s="75" t="s">
        <v>6160</v>
      </c>
      <c r="M769" s="75" t="s">
        <v>70</v>
      </c>
      <c r="N769" s="67" t="s">
        <v>71</v>
      </c>
      <c r="P769" s="75" t="s">
        <v>49</v>
      </c>
      <c r="Q769" s="75" t="s">
        <v>49</v>
      </c>
      <c r="R769" s="75" t="s">
        <v>21</v>
      </c>
      <c r="S769" s="75" t="s">
        <v>22</v>
      </c>
      <c r="X769" s="75" t="s">
        <v>27</v>
      </c>
      <c r="Y769" s="75" t="s">
        <v>57</v>
      </c>
      <c r="Z769" s="75" t="s">
        <v>123</v>
      </c>
      <c r="AA769" s="75" t="s">
        <v>51</v>
      </c>
      <c r="AB769" s="75" t="s">
        <v>170</v>
      </c>
      <c r="AC769" s="75" t="s">
        <v>576</v>
      </c>
      <c r="AD769" s="75" t="s">
        <v>55</v>
      </c>
      <c r="AE769" s="75" t="s">
        <v>56</v>
      </c>
      <c r="AF769" s="75" t="s">
        <v>503</v>
      </c>
      <c r="AG769" s="75" t="s">
        <v>200</v>
      </c>
      <c r="AH769" s="75" t="s">
        <v>75</v>
      </c>
      <c r="AJ769" s="75" t="s">
        <v>6161</v>
      </c>
    </row>
    <row r="770" spans="1:36" ht="25.5">
      <c r="A770" s="75" t="s">
        <v>6162</v>
      </c>
      <c r="B770" s="75" t="s">
        <v>6163</v>
      </c>
      <c r="C770" s="75" t="s">
        <v>6164</v>
      </c>
      <c r="D770" s="76" t="s">
        <v>6165</v>
      </c>
      <c r="E770" s="76">
        <f t="shared" si="49"/>
        <v>370</v>
      </c>
      <c r="F770" s="76">
        <f>VLOOKUP(A770,UsebyCode,4,FALSE)</f>
        <v>100</v>
      </c>
      <c r="G770" s="111">
        <f t="shared" si="45"/>
        <v>3.7</v>
      </c>
      <c r="I770" s="75" t="s">
        <v>6166</v>
      </c>
      <c r="J770" s="75" t="s">
        <v>6167</v>
      </c>
      <c r="K770" s="75" t="s">
        <v>552</v>
      </c>
      <c r="L770" s="75" t="s">
        <v>1017</v>
      </c>
      <c r="M770" s="75" t="s">
        <v>70</v>
      </c>
      <c r="N770" s="67" t="s">
        <v>71</v>
      </c>
      <c r="O770" s="67" t="s">
        <v>49</v>
      </c>
      <c r="P770" s="75" t="s">
        <v>49</v>
      </c>
      <c r="Q770" s="75" t="s">
        <v>49</v>
      </c>
      <c r="R770" s="75" t="s">
        <v>21</v>
      </c>
      <c r="S770" s="75" t="s">
        <v>22</v>
      </c>
      <c r="U770" s="75" t="s">
        <v>24</v>
      </c>
      <c r="X770" s="75" t="s">
        <v>27</v>
      </c>
      <c r="Y770" s="75" t="s">
        <v>50</v>
      </c>
      <c r="Z770" s="75" t="s">
        <v>123</v>
      </c>
      <c r="AA770" s="75" t="s">
        <v>58</v>
      </c>
      <c r="AB770" s="75" t="s">
        <v>53</v>
      </c>
      <c r="AC770" s="75" t="s">
        <v>1597</v>
      </c>
      <c r="AD770" s="75" t="s">
        <v>55</v>
      </c>
      <c r="AE770" s="75" t="s">
        <v>56</v>
      </c>
      <c r="AF770" s="75" t="s">
        <v>57</v>
      </c>
      <c r="AG770" s="75" t="s">
        <v>200</v>
      </c>
      <c r="AH770" s="75" t="s">
        <v>53</v>
      </c>
      <c r="AI770" s="75" t="s">
        <v>6168</v>
      </c>
      <c r="AJ770" s="75"/>
    </row>
    <row r="771" spans="1:36" ht="12.75">
      <c r="A771" s="75" t="s">
        <v>6169</v>
      </c>
      <c r="B771" s="75" t="s">
        <v>6170</v>
      </c>
      <c r="C771" s="75" t="s">
        <v>6171</v>
      </c>
      <c r="D771" s="76" t="s">
        <v>6172</v>
      </c>
      <c r="E771" s="76">
        <f t="shared" si="49"/>
        <v>1243</v>
      </c>
      <c r="F771" s="76">
        <f>VLOOKUP(A771,UsebyCode,4,FALSE)</f>
        <v>31</v>
      </c>
      <c r="G771" s="111">
        <f t="shared" si="45"/>
        <v>40.096774193548384</v>
      </c>
      <c r="I771" s="75" t="s">
        <v>6173</v>
      </c>
      <c r="J771" s="75" t="s">
        <v>6174</v>
      </c>
      <c r="K771" s="75" t="s">
        <v>785</v>
      </c>
      <c r="L771" s="75" t="s">
        <v>6175</v>
      </c>
      <c r="M771" s="75" t="s">
        <v>48</v>
      </c>
      <c r="P771" s="75" t="s">
        <v>49</v>
      </c>
      <c r="Q771" s="75" t="s">
        <v>49</v>
      </c>
      <c r="R771" s="75" t="s">
        <v>21</v>
      </c>
      <c r="T771" s="75" t="s">
        <v>23</v>
      </c>
      <c r="X771" s="75" t="s">
        <v>27</v>
      </c>
      <c r="Y771" s="75" t="s">
        <v>50</v>
      </c>
      <c r="Z771" s="75" t="s">
        <v>308</v>
      </c>
      <c r="AA771" s="75" t="s">
        <v>627</v>
      </c>
      <c r="AB771" s="75" t="s">
        <v>53</v>
      </c>
      <c r="AC771" s="75" t="s">
        <v>650</v>
      </c>
      <c r="AD771" s="75" t="s">
        <v>55</v>
      </c>
      <c r="AE771" s="75" t="s">
        <v>56</v>
      </c>
      <c r="AF771" s="75" t="s">
        <v>57</v>
      </c>
      <c r="AG771" s="75" t="s">
        <v>1477</v>
      </c>
      <c r="AH771" s="75" t="s">
        <v>53</v>
      </c>
      <c r="AI771" s="75" t="s">
        <v>6176</v>
      </c>
      <c r="AJ771" s="75"/>
    </row>
    <row r="772" spans="1:36" ht="12.75">
      <c r="A772" s="75" t="s">
        <v>6177</v>
      </c>
      <c r="B772" s="75" t="s">
        <v>6178</v>
      </c>
      <c r="C772" s="75" t="s">
        <v>6179</v>
      </c>
      <c r="D772" s="76" t="s">
        <v>6180</v>
      </c>
      <c r="E772" s="76">
        <f t="shared" si="49"/>
        <v>2484</v>
      </c>
      <c r="F772" s="76">
        <f>VLOOKUP(A772,UsebyCode,4,FALSE)</f>
        <v>177</v>
      </c>
      <c r="G772" s="111">
        <f t="shared" si="45"/>
        <v>14.033898305084746</v>
      </c>
      <c r="I772" s="75" t="s">
        <v>6181</v>
      </c>
      <c r="J772" s="75" t="s">
        <v>6182</v>
      </c>
      <c r="K772" s="75" t="s">
        <v>68</v>
      </c>
      <c r="L772" s="75" t="s">
        <v>451</v>
      </c>
      <c r="M772" s="75" t="s">
        <v>70</v>
      </c>
      <c r="N772" s="67" t="s">
        <v>71</v>
      </c>
      <c r="O772" s="67" t="s">
        <v>49</v>
      </c>
      <c r="P772" s="75" t="s">
        <v>49</v>
      </c>
      <c r="Q772" s="75" t="s">
        <v>49</v>
      </c>
      <c r="R772" s="75" t="s">
        <v>21</v>
      </c>
      <c r="S772" s="75" t="s">
        <v>22</v>
      </c>
      <c r="U772" s="75" t="s">
        <v>24</v>
      </c>
      <c r="X772" s="75" t="s">
        <v>27</v>
      </c>
      <c r="Y772" s="75" t="s">
        <v>57</v>
      </c>
      <c r="Z772" s="75" t="s">
        <v>574</v>
      </c>
      <c r="AA772" s="75" t="s">
        <v>465</v>
      </c>
      <c r="AB772" s="75" t="s">
        <v>75</v>
      </c>
      <c r="AC772" s="75" t="s">
        <v>1404</v>
      </c>
      <c r="AD772" s="75" t="s">
        <v>55</v>
      </c>
      <c r="AE772" s="75" t="s">
        <v>56</v>
      </c>
      <c r="AF772" s="75" t="s">
        <v>503</v>
      </c>
      <c r="AG772" s="75" t="s">
        <v>123</v>
      </c>
      <c r="AH772" s="75" t="s">
        <v>53</v>
      </c>
      <c r="AI772" s="75" t="s">
        <v>6183</v>
      </c>
      <c r="AJ772" s="75" t="s">
        <v>6184</v>
      </c>
    </row>
    <row r="773" spans="1:36" ht="12.75">
      <c r="A773" s="75" t="s">
        <v>6185</v>
      </c>
      <c r="B773" s="75" t="s">
        <v>6186</v>
      </c>
      <c r="C773" s="75" t="s">
        <v>6187</v>
      </c>
      <c r="D773" s="76" t="s">
        <v>6188</v>
      </c>
      <c r="E773" s="76">
        <f t="shared" si="49"/>
        <v>3370</v>
      </c>
      <c r="F773" s="76">
        <f>VLOOKUP(A773,UsebyCode,4,FALSE)</f>
        <v>676</v>
      </c>
      <c r="G773" s="111">
        <f t="shared" si="45"/>
        <v>4.9852071005917162</v>
      </c>
      <c r="I773" s="75" t="s">
        <v>6189</v>
      </c>
      <c r="J773" s="75" t="s">
        <v>6190</v>
      </c>
      <c r="K773" s="75" t="s">
        <v>552</v>
      </c>
      <c r="L773" s="75" t="s">
        <v>1017</v>
      </c>
      <c r="M773" s="75" t="s">
        <v>48</v>
      </c>
      <c r="P773" s="75" t="s">
        <v>49</v>
      </c>
      <c r="Q773" s="75" t="s">
        <v>49</v>
      </c>
      <c r="R773" s="75" t="s">
        <v>21</v>
      </c>
      <c r="S773" s="75" t="s">
        <v>22</v>
      </c>
      <c r="U773" s="75" t="s">
        <v>24</v>
      </c>
      <c r="X773" s="75" t="s">
        <v>27</v>
      </c>
      <c r="Y773" s="75" t="s">
        <v>50</v>
      </c>
      <c r="Z773" s="75" t="s">
        <v>75</v>
      </c>
      <c r="AA773" s="75" t="s">
        <v>679</v>
      </c>
      <c r="AB773" s="75" t="s">
        <v>170</v>
      </c>
      <c r="AC773" s="75" t="s">
        <v>367</v>
      </c>
      <c r="AD773" s="75" t="s">
        <v>55</v>
      </c>
      <c r="AE773" s="75" t="s">
        <v>56</v>
      </c>
      <c r="AF773" s="75" t="s">
        <v>57</v>
      </c>
      <c r="AG773" s="75" t="s">
        <v>86</v>
      </c>
      <c r="AH773" s="75" t="s">
        <v>75</v>
      </c>
      <c r="AJ773" s="75" t="s">
        <v>2931</v>
      </c>
    </row>
    <row r="774" spans="1:36" ht="12.75">
      <c r="A774" s="75" t="s">
        <v>6191</v>
      </c>
      <c r="B774" s="75" t="s">
        <v>6192</v>
      </c>
      <c r="C774" s="75" t="s">
        <v>6193</v>
      </c>
      <c r="D774" s="76" t="s">
        <v>6194</v>
      </c>
      <c r="E774" s="76">
        <f t="shared" si="49"/>
        <v>1763</v>
      </c>
      <c r="F774" s="76">
        <f>VLOOKUP(A774,UsebyCode,4,FALSE)</f>
        <v>99</v>
      </c>
      <c r="G774" s="111">
        <f t="shared" si="45"/>
        <v>17.80808080808081</v>
      </c>
      <c r="I774" s="75" t="s">
        <v>6195</v>
      </c>
      <c r="J774" s="75" t="s">
        <v>6196</v>
      </c>
      <c r="K774" s="75" t="s">
        <v>552</v>
      </c>
      <c r="L774" s="75" t="s">
        <v>6197</v>
      </c>
      <c r="M774" s="75" t="s">
        <v>48</v>
      </c>
      <c r="P774" s="75" t="s">
        <v>49</v>
      </c>
      <c r="Q774" s="75" t="s">
        <v>49</v>
      </c>
      <c r="R774" s="75" t="s">
        <v>21</v>
      </c>
      <c r="S774" s="75" t="s">
        <v>22</v>
      </c>
      <c r="U774" s="67" t="s">
        <v>24</v>
      </c>
      <c r="X774" s="75" t="s">
        <v>27</v>
      </c>
      <c r="Y774" s="75" t="s">
        <v>50</v>
      </c>
      <c r="Z774" s="75" t="s">
        <v>308</v>
      </c>
      <c r="AA774" s="75" t="s">
        <v>627</v>
      </c>
      <c r="AB774" s="75" t="s">
        <v>170</v>
      </c>
      <c r="AC774" s="75" t="s">
        <v>502</v>
      </c>
      <c r="AD774" s="75" t="s">
        <v>55</v>
      </c>
      <c r="AE774" s="75" t="s">
        <v>56</v>
      </c>
      <c r="AF774" s="75" t="s">
        <v>57</v>
      </c>
      <c r="AG774" s="75" t="s">
        <v>1477</v>
      </c>
      <c r="AH774" s="75" t="s">
        <v>170</v>
      </c>
      <c r="AI774" s="75" t="s">
        <v>6198</v>
      </c>
      <c r="AJ774" s="75" t="s">
        <v>6199</v>
      </c>
    </row>
    <row r="775" spans="1:36" ht="12.75">
      <c r="A775" s="75" t="s">
        <v>6200</v>
      </c>
      <c r="B775" s="75" t="s">
        <v>6201</v>
      </c>
      <c r="C775" s="75" t="s">
        <v>6202</v>
      </c>
      <c r="D775" s="76" t="s">
        <v>6203</v>
      </c>
      <c r="E775" s="76" t="e">
        <f>VLOOKUP(A775,WileyPrintPrice,4,FALSE)</f>
        <v>#N/A</v>
      </c>
      <c r="F775" s="76">
        <f>VLOOKUP(A775,UsebyCode,4,FALSE)</f>
        <v>0</v>
      </c>
      <c r="G775" s="111" t="e">
        <f t="shared" ref="G775:G838" si="50">(E775/F775)</f>
        <v>#N/A</v>
      </c>
      <c r="I775" s="75" t="s">
        <v>6204</v>
      </c>
      <c r="J775" s="75" t="s">
        <v>6205</v>
      </c>
      <c r="K775" s="75" t="s">
        <v>68</v>
      </c>
      <c r="L775" s="75" t="s">
        <v>2665</v>
      </c>
      <c r="M775" s="75" t="s">
        <v>70</v>
      </c>
      <c r="N775" s="67" t="s">
        <v>71</v>
      </c>
      <c r="O775" s="67" t="s">
        <v>49</v>
      </c>
      <c r="P775" s="75" t="s">
        <v>49</v>
      </c>
      <c r="Q775" s="75" t="s">
        <v>49</v>
      </c>
      <c r="R775" s="67" t="s">
        <v>21</v>
      </c>
      <c r="S775" s="67" t="s">
        <v>22</v>
      </c>
      <c r="U775" s="67" t="s">
        <v>24</v>
      </c>
      <c r="V775" s="75"/>
      <c r="X775" s="67" t="s">
        <v>27</v>
      </c>
      <c r="Y775" s="75" t="s">
        <v>50</v>
      </c>
      <c r="Z775" s="75" t="s">
        <v>84</v>
      </c>
      <c r="AA775" s="75" t="s">
        <v>85</v>
      </c>
      <c r="AB775" s="75" t="s">
        <v>73</v>
      </c>
      <c r="AC775" s="75" t="s">
        <v>212</v>
      </c>
      <c r="AE775" s="75" t="s">
        <v>56</v>
      </c>
      <c r="AF775" s="75" t="s">
        <v>57</v>
      </c>
      <c r="AG775" s="75" t="s">
        <v>88</v>
      </c>
      <c r="AH775" s="75" t="s">
        <v>170</v>
      </c>
      <c r="AI775" s="75" t="s">
        <v>2675</v>
      </c>
      <c r="AJ775" s="75" t="s">
        <v>6206</v>
      </c>
    </row>
    <row r="776" spans="1:36" ht="25.5">
      <c r="A776" s="75" t="s">
        <v>6207</v>
      </c>
      <c r="B776" s="75" t="s">
        <v>6208</v>
      </c>
      <c r="C776" s="75" t="s">
        <v>6209</v>
      </c>
      <c r="D776" s="76" t="s">
        <v>6210</v>
      </c>
      <c r="E776" s="76">
        <f>VLOOKUP(A776,WileyOnlinePrice,4,FALSE)</f>
        <v>2710</v>
      </c>
      <c r="F776" s="76">
        <f>VLOOKUP(A776,UsebyCode,4,FALSE)</f>
        <v>199</v>
      </c>
      <c r="G776" s="111">
        <f t="shared" si="50"/>
        <v>13.618090452261306</v>
      </c>
      <c r="I776" s="75" t="s">
        <v>6211</v>
      </c>
      <c r="J776" s="75" t="s">
        <v>6212</v>
      </c>
      <c r="K776" s="75" t="s">
        <v>68</v>
      </c>
      <c r="L776" s="75" t="s">
        <v>444</v>
      </c>
      <c r="M776" s="75" t="s">
        <v>48</v>
      </c>
      <c r="P776" s="75" t="s">
        <v>49</v>
      </c>
      <c r="Q776" s="75" t="s">
        <v>49</v>
      </c>
      <c r="R776" s="75" t="s">
        <v>21</v>
      </c>
      <c r="S776" s="75" t="s">
        <v>22</v>
      </c>
      <c r="U776" s="75" t="s">
        <v>24</v>
      </c>
      <c r="X776" s="75" t="s">
        <v>27</v>
      </c>
      <c r="Y776" s="75" t="s">
        <v>50</v>
      </c>
      <c r="Z776" s="75" t="s">
        <v>500</v>
      </c>
      <c r="AA776" s="75" t="s">
        <v>540</v>
      </c>
      <c r="AB776" s="75" t="s">
        <v>75</v>
      </c>
      <c r="AC776" s="75" t="s">
        <v>659</v>
      </c>
      <c r="AD776" s="75" t="s">
        <v>55</v>
      </c>
      <c r="AE776" s="75" t="s">
        <v>56</v>
      </c>
      <c r="AF776" s="75" t="s">
        <v>57</v>
      </c>
      <c r="AG776" s="75" t="s">
        <v>358</v>
      </c>
      <c r="AH776" s="75" t="s">
        <v>75</v>
      </c>
      <c r="AJ776" s="75" t="s">
        <v>6213</v>
      </c>
    </row>
    <row r="777" spans="1:36" ht="12.75">
      <c r="A777" s="75" t="s">
        <v>6214</v>
      </c>
      <c r="B777" s="75" t="s">
        <v>6215</v>
      </c>
      <c r="C777" s="75" t="s">
        <v>6216</v>
      </c>
      <c r="D777" s="76" t="s">
        <v>6217</v>
      </c>
      <c r="E777" s="76">
        <f>VLOOKUP(A777,WileyOnlinePrice,4,FALSE)</f>
        <v>1553</v>
      </c>
      <c r="F777" s="76">
        <f>VLOOKUP(A777,UsebyCode,4,FALSE)</f>
        <v>311</v>
      </c>
      <c r="G777" s="111">
        <f t="shared" si="50"/>
        <v>4.993569131832797</v>
      </c>
      <c r="I777" s="75" t="s">
        <v>6218</v>
      </c>
      <c r="J777" s="75" t="s">
        <v>6219</v>
      </c>
      <c r="K777" s="75" t="s">
        <v>294</v>
      </c>
      <c r="L777" s="75" t="s">
        <v>1627</v>
      </c>
      <c r="M777" s="75" t="s">
        <v>48</v>
      </c>
      <c r="P777" s="75" t="s">
        <v>49</v>
      </c>
      <c r="Q777" s="75" t="s">
        <v>49</v>
      </c>
      <c r="R777" s="75" t="s">
        <v>21</v>
      </c>
      <c r="T777" s="75" t="s">
        <v>23</v>
      </c>
      <c r="X777" s="75" t="s">
        <v>27</v>
      </c>
      <c r="Y777" s="75" t="s">
        <v>57</v>
      </c>
      <c r="Z777" s="75" t="s">
        <v>154</v>
      </c>
      <c r="AA777" s="75" t="s">
        <v>151</v>
      </c>
      <c r="AB777" s="75" t="s">
        <v>170</v>
      </c>
      <c r="AC777" s="75" t="s">
        <v>1586</v>
      </c>
      <c r="AD777" s="75" t="s">
        <v>55</v>
      </c>
      <c r="AE777" s="75" t="s">
        <v>56</v>
      </c>
      <c r="AF777" s="75" t="s">
        <v>503</v>
      </c>
      <c r="AG777" s="75" t="s">
        <v>586</v>
      </c>
      <c r="AH777" s="75" t="s">
        <v>75</v>
      </c>
      <c r="AJ777" s="75" t="s">
        <v>6220</v>
      </c>
    </row>
    <row r="778" spans="1:36" ht="12.75">
      <c r="A778" s="75" t="s">
        <v>6221</v>
      </c>
      <c r="B778" s="75" t="s">
        <v>6222</v>
      </c>
      <c r="C778" s="75" t="s">
        <v>6223</v>
      </c>
      <c r="D778" s="76" t="s">
        <v>6224</v>
      </c>
      <c r="E778" s="76">
        <f>VLOOKUP(A778,WileyOnlinePrice,4,FALSE)</f>
        <v>2659</v>
      </c>
      <c r="F778" s="76">
        <f>VLOOKUP(A778,UsebyCode,4,FALSE)</f>
        <v>130</v>
      </c>
      <c r="G778" s="111">
        <f t="shared" si="50"/>
        <v>20.453846153846154</v>
      </c>
      <c r="I778" s="75" t="s">
        <v>6225</v>
      </c>
      <c r="J778" s="75" t="s">
        <v>6226</v>
      </c>
      <c r="K778" s="75" t="s">
        <v>68</v>
      </c>
      <c r="L778" s="75" t="s">
        <v>1395</v>
      </c>
      <c r="M778" s="75" t="s">
        <v>48</v>
      </c>
      <c r="P778" s="75" t="s">
        <v>49</v>
      </c>
      <c r="Q778" s="75" t="s">
        <v>49</v>
      </c>
      <c r="R778" s="75" t="s">
        <v>21</v>
      </c>
      <c r="S778" s="75" t="s">
        <v>22</v>
      </c>
      <c r="U778" s="75" t="s">
        <v>24</v>
      </c>
      <c r="X778" s="75" t="s">
        <v>27</v>
      </c>
      <c r="Y778" s="75" t="s">
        <v>57</v>
      </c>
      <c r="Z778" s="75" t="s">
        <v>308</v>
      </c>
      <c r="AA778" s="75" t="s">
        <v>727</v>
      </c>
      <c r="AB778" s="75" t="s">
        <v>200</v>
      </c>
      <c r="AC778" s="75" t="s">
        <v>650</v>
      </c>
      <c r="AD778" s="75" t="s">
        <v>55</v>
      </c>
      <c r="AE778" s="75" t="s">
        <v>56</v>
      </c>
      <c r="AF778" s="75" t="s">
        <v>503</v>
      </c>
      <c r="AG778" s="75" t="s">
        <v>1477</v>
      </c>
      <c r="AH778" s="75" t="s">
        <v>200</v>
      </c>
      <c r="AJ778" s="75" t="s">
        <v>3843</v>
      </c>
    </row>
    <row r="779" spans="1:36" ht="12.75">
      <c r="A779" s="75" t="s">
        <v>6227</v>
      </c>
      <c r="B779" s="75" t="s">
        <v>6228</v>
      </c>
      <c r="C779" s="75" t="s">
        <v>6229</v>
      </c>
      <c r="D779" s="76" t="s">
        <v>6230</v>
      </c>
      <c r="E779" s="76">
        <f>VLOOKUP(A779,WileyOnlinePrice,4,FALSE)</f>
        <v>217</v>
      </c>
      <c r="F779" s="76">
        <f>VLOOKUP(A779,UsebyCode,4,FALSE)</f>
        <v>20</v>
      </c>
      <c r="G779" s="111">
        <f t="shared" si="50"/>
        <v>10.85</v>
      </c>
      <c r="I779" s="75" t="s">
        <v>6231</v>
      </c>
      <c r="J779" s="75" t="s">
        <v>6232</v>
      </c>
      <c r="K779" s="75" t="s">
        <v>294</v>
      </c>
      <c r="L779" s="75" t="s">
        <v>316</v>
      </c>
      <c r="M779" s="75" t="s">
        <v>48</v>
      </c>
      <c r="P779" s="75" t="s">
        <v>49</v>
      </c>
      <c r="Q779" s="75" t="s">
        <v>49</v>
      </c>
      <c r="R779" s="75" t="s">
        <v>21</v>
      </c>
      <c r="T779" s="75" t="s">
        <v>23</v>
      </c>
      <c r="X779" s="75" t="s">
        <v>27</v>
      </c>
      <c r="Y779" s="75" t="s">
        <v>50</v>
      </c>
      <c r="Z779" s="75" t="s">
        <v>73</v>
      </c>
      <c r="AA779" s="75" t="s">
        <v>500</v>
      </c>
      <c r="AB779" s="75" t="s">
        <v>327</v>
      </c>
      <c r="AI779" s="75" t="s">
        <v>318</v>
      </c>
      <c r="AJ779" s="75"/>
    </row>
    <row r="780" spans="1:36" ht="12.75">
      <c r="A780" s="75" t="s">
        <v>6233</v>
      </c>
      <c r="B780" s="75" t="s">
        <v>6234</v>
      </c>
      <c r="C780" s="75" t="s">
        <v>6235</v>
      </c>
      <c r="D780" s="76" t="s">
        <v>6236</v>
      </c>
      <c r="E780" s="76" t="e">
        <f>VLOOKUP(A780,WileyPrintPrice,4,FALSE)</f>
        <v>#N/A</v>
      </c>
      <c r="F780" s="76">
        <f>VLOOKUP(A780,UsebyCode,4,FALSE)</f>
        <v>9</v>
      </c>
      <c r="G780" s="111" t="e">
        <f t="shared" si="50"/>
        <v>#N/A</v>
      </c>
      <c r="I780" s="75" t="s">
        <v>6237</v>
      </c>
      <c r="J780" s="75" t="s">
        <v>6238</v>
      </c>
      <c r="K780" s="75" t="s">
        <v>1413</v>
      </c>
      <c r="L780" s="75" t="s">
        <v>2109</v>
      </c>
      <c r="M780" s="75" t="s">
        <v>48</v>
      </c>
      <c r="N780" s="67" t="s">
        <v>697</v>
      </c>
      <c r="P780" s="75" t="s">
        <v>49</v>
      </c>
      <c r="Q780" s="75" t="s">
        <v>49</v>
      </c>
      <c r="R780" s="75" t="s">
        <v>21</v>
      </c>
      <c r="S780" s="75" t="s">
        <v>22</v>
      </c>
      <c r="X780" s="75" t="s">
        <v>27</v>
      </c>
      <c r="Y780" s="75" t="s">
        <v>57</v>
      </c>
      <c r="Z780" s="75" t="s">
        <v>53</v>
      </c>
      <c r="AA780" s="75" t="s">
        <v>859</v>
      </c>
      <c r="AB780" s="75" t="s">
        <v>574</v>
      </c>
      <c r="AC780" s="75" t="s">
        <v>180</v>
      </c>
      <c r="AD780" s="75" t="s">
        <v>55</v>
      </c>
      <c r="AE780" s="75" t="s">
        <v>56</v>
      </c>
      <c r="AF780" s="75" t="s">
        <v>503</v>
      </c>
      <c r="AG780" s="75" t="s">
        <v>327</v>
      </c>
      <c r="AH780" s="75" t="s">
        <v>75</v>
      </c>
      <c r="AJ780" s="75" t="s">
        <v>6239</v>
      </c>
    </row>
    <row r="781" spans="1:36" ht="25.5">
      <c r="A781" s="75" t="s">
        <v>6240</v>
      </c>
      <c r="B781" s="75" t="s">
        <v>6241</v>
      </c>
      <c r="C781" s="75" t="s">
        <v>6242</v>
      </c>
      <c r="D781" s="76" t="s">
        <v>6243</v>
      </c>
      <c r="E781" s="76">
        <f t="shared" ref="E781:E797" si="51">VLOOKUP(A781,WileyOnlinePrice,4,FALSE)</f>
        <v>1886</v>
      </c>
      <c r="F781" s="76">
        <f>VLOOKUP(A781,UsebyCode,4,FALSE)</f>
        <v>65</v>
      </c>
      <c r="G781" s="111">
        <f t="shared" si="50"/>
        <v>29.015384615384615</v>
      </c>
      <c r="I781" s="75" t="s">
        <v>6244</v>
      </c>
      <c r="J781" s="75" t="s">
        <v>6245</v>
      </c>
      <c r="K781" s="75" t="s">
        <v>294</v>
      </c>
      <c r="L781" s="75" t="s">
        <v>6013</v>
      </c>
      <c r="M781" s="75" t="s">
        <v>48</v>
      </c>
      <c r="P781" s="75" t="s">
        <v>49</v>
      </c>
      <c r="Q781" s="75" t="s">
        <v>49</v>
      </c>
      <c r="R781" s="75" t="s">
        <v>21</v>
      </c>
      <c r="T781" s="75" t="s">
        <v>23</v>
      </c>
      <c r="X781" s="75" t="s">
        <v>27</v>
      </c>
      <c r="Y781" s="75" t="s">
        <v>57</v>
      </c>
      <c r="Z781" s="75" t="s">
        <v>75</v>
      </c>
      <c r="AA781" s="75" t="s">
        <v>366</v>
      </c>
      <c r="AB781" s="75" t="s">
        <v>75</v>
      </c>
      <c r="AC781" s="75" t="s">
        <v>1107</v>
      </c>
      <c r="AD781" s="75" t="s">
        <v>55</v>
      </c>
      <c r="AE781" s="75" t="s">
        <v>56</v>
      </c>
      <c r="AF781" s="75" t="s">
        <v>503</v>
      </c>
      <c r="AG781" s="75" t="s">
        <v>86</v>
      </c>
      <c r="AH781" s="75" t="s">
        <v>86</v>
      </c>
      <c r="AJ781" s="75" t="s">
        <v>2855</v>
      </c>
    </row>
    <row r="782" spans="1:36" ht="12.75">
      <c r="A782" s="75" t="s">
        <v>6246</v>
      </c>
      <c r="B782" s="75" t="s">
        <v>6247</v>
      </c>
      <c r="C782" s="75" t="s">
        <v>6248</v>
      </c>
      <c r="D782" s="76" t="s">
        <v>6249</v>
      </c>
      <c r="E782" s="76">
        <f t="shared" si="51"/>
        <v>1336</v>
      </c>
      <c r="F782" s="76">
        <f>VLOOKUP(A782,UsebyCode,4,FALSE)</f>
        <v>121</v>
      </c>
      <c r="G782" s="111">
        <f t="shared" si="50"/>
        <v>11.041322314049587</v>
      </c>
      <c r="I782" s="75" t="s">
        <v>6250</v>
      </c>
      <c r="J782" s="75" t="s">
        <v>6251</v>
      </c>
      <c r="K782" s="75" t="s">
        <v>294</v>
      </c>
      <c r="L782" s="75" t="s">
        <v>647</v>
      </c>
      <c r="M782" s="75" t="s">
        <v>70</v>
      </c>
      <c r="N782" s="67" t="s">
        <v>71</v>
      </c>
      <c r="O782" s="67" t="s">
        <v>49</v>
      </c>
      <c r="P782" s="75" t="s">
        <v>49</v>
      </c>
      <c r="Q782" s="75" t="s">
        <v>49</v>
      </c>
      <c r="R782" s="75" t="s">
        <v>21</v>
      </c>
      <c r="T782" s="75" t="s">
        <v>23</v>
      </c>
      <c r="X782" s="75" t="s">
        <v>27</v>
      </c>
      <c r="Y782" s="75" t="s">
        <v>57</v>
      </c>
      <c r="Z782" s="75" t="s">
        <v>308</v>
      </c>
      <c r="AA782" s="75" t="s">
        <v>727</v>
      </c>
      <c r="AB782" s="75" t="s">
        <v>127</v>
      </c>
      <c r="AC782" s="75" t="s">
        <v>650</v>
      </c>
      <c r="AD782" s="75" t="s">
        <v>55</v>
      </c>
      <c r="AE782" s="75" t="s">
        <v>56</v>
      </c>
      <c r="AF782" s="75" t="s">
        <v>503</v>
      </c>
      <c r="AG782" s="75" t="s">
        <v>1477</v>
      </c>
      <c r="AH782" s="75" t="s">
        <v>53</v>
      </c>
      <c r="AJ782" s="75" t="s">
        <v>1240</v>
      </c>
    </row>
    <row r="783" spans="1:36" ht="12.75">
      <c r="A783" s="75" t="s">
        <v>6252</v>
      </c>
      <c r="B783" s="75" t="s">
        <v>6253</v>
      </c>
      <c r="C783" s="75" t="s">
        <v>6254</v>
      </c>
      <c r="D783" s="76" t="s">
        <v>6255</v>
      </c>
      <c r="E783" s="76">
        <f t="shared" si="51"/>
        <v>6062</v>
      </c>
      <c r="F783" s="76">
        <f>VLOOKUP(A783,UsebyCode,4,FALSE)</f>
        <v>846</v>
      </c>
      <c r="G783" s="111">
        <f t="shared" si="50"/>
        <v>7.16548463356974</v>
      </c>
      <c r="I783" s="75" t="s">
        <v>6256</v>
      </c>
      <c r="J783" s="75" t="s">
        <v>6257</v>
      </c>
      <c r="K783" s="75" t="s">
        <v>426</v>
      </c>
      <c r="L783" s="75" t="s">
        <v>6258</v>
      </c>
      <c r="M783" s="75" t="s">
        <v>48</v>
      </c>
      <c r="P783" s="75" t="s">
        <v>49</v>
      </c>
      <c r="Q783" s="75" t="s">
        <v>49</v>
      </c>
      <c r="R783" s="75" t="s">
        <v>21</v>
      </c>
      <c r="S783" s="75" t="s">
        <v>22</v>
      </c>
      <c r="X783" s="75" t="s">
        <v>27</v>
      </c>
      <c r="Y783" s="75" t="s">
        <v>57</v>
      </c>
      <c r="Z783" s="75" t="s">
        <v>554</v>
      </c>
      <c r="AA783" s="75" t="s">
        <v>126</v>
      </c>
      <c r="AB783" s="75" t="s">
        <v>58</v>
      </c>
      <c r="AC783" s="75" t="s">
        <v>678</v>
      </c>
      <c r="AD783" s="75" t="s">
        <v>55</v>
      </c>
      <c r="AE783" s="75" t="s">
        <v>56</v>
      </c>
      <c r="AF783" s="75" t="s">
        <v>503</v>
      </c>
      <c r="AG783" s="75" t="s">
        <v>111</v>
      </c>
      <c r="AH783" s="75" t="s">
        <v>170</v>
      </c>
      <c r="AJ783" s="75" t="s">
        <v>6259</v>
      </c>
    </row>
    <row r="784" spans="1:36" ht="12.75">
      <c r="A784" s="75" t="s">
        <v>6260</v>
      </c>
      <c r="B784" s="75" t="s">
        <v>6261</v>
      </c>
      <c r="C784" s="75" t="s">
        <v>6262</v>
      </c>
      <c r="D784" s="76" t="s">
        <v>6263</v>
      </c>
      <c r="E784" s="76">
        <f t="shared" si="51"/>
        <v>2097</v>
      </c>
      <c r="F784" s="76">
        <f>VLOOKUP(A784,UsebyCode,4,FALSE)</f>
        <v>96</v>
      </c>
      <c r="G784" s="111">
        <f t="shared" si="50"/>
        <v>21.84375</v>
      </c>
      <c r="I784" s="75" t="s">
        <v>6264</v>
      </c>
      <c r="J784" s="75" t="s">
        <v>6265</v>
      </c>
      <c r="K784" s="75" t="s">
        <v>136</v>
      </c>
      <c r="L784" s="75" t="s">
        <v>1899</v>
      </c>
      <c r="M784" s="75" t="s">
        <v>48</v>
      </c>
      <c r="P784" s="75" t="s">
        <v>49</v>
      </c>
      <c r="Q784" s="75" t="s">
        <v>49</v>
      </c>
      <c r="R784" s="75" t="s">
        <v>21</v>
      </c>
      <c r="T784" s="75" t="s">
        <v>23</v>
      </c>
      <c r="X784" s="75" t="s">
        <v>27</v>
      </c>
      <c r="Y784" s="75" t="s">
        <v>50</v>
      </c>
      <c r="Z784" s="75" t="s">
        <v>73</v>
      </c>
      <c r="AA784" s="75" t="s">
        <v>488</v>
      </c>
      <c r="AB784" s="75" t="s">
        <v>75</v>
      </c>
      <c r="AC784" s="75" t="s">
        <v>514</v>
      </c>
      <c r="AD784" s="75" t="s">
        <v>55</v>
      </c>
      <c r="AE784" s="75" t="s">
        <v>56</v>
      </c>
      <c r="AF784" s="75" t="s">
        <v>57</v>
      </c>
      <c r="AG784" s="75" t="s">
        <v>170</v>
      </c>
      <c r="AH784" s="75" t="s">
        <v>53</v>
      </c>
      <c r="AJ784" s="75" t="s">
        <v>6266</v>
      </c>
    </row>
    <row r="785" spans="1:36" ht="12.75">
      <c r="A785" s="75" t="s">
        <v>6267</v>
      </c>
      <c r="B785" s="75" t="s">
        <v>6268</v>
      </c>
      <c r="C785" s="75" t="s">
        <v>6269</v>
      </c>
      <c r="D785" s="76" t="s">
        <v>6270</v>
      </c>
      <c r="E785" s="76">
        <f t="shared" si="51"/>
        <v>748</v>
      </c>
      <c r="F785" s="76">
        <f>VLOOKUP(A785,UsebyCode,4,FALSE)</f>
        <v>146</v>
      </c>
      <c r="G785" s="111">
        <f t="shared" si="50"/>
        <v>5.1232876712328768</v>
      </c>
      <c r="I785" s="75" t="s">
        <v>6271</v>
      </c>
      <c r="J785" s="75" t="s">
        <v>6272</v>
      </c>
      <c r="K785" s="75" t="s">
        <v>46</v>
      </c>
      <c r="L785" s="75" t="s">
        <v>6273</v>
      </c>
      <c r="M785" s="75" t="s">
        <v>48</v>
      </c>
      <c r="P785" s="75" t="s">
        <v>49</v>
      </c>
      <c r="Q785" s="75" t="s">
        <v>49</v>
      </c>
      <c r="R785" s="75" t="s">
        <v>21</v>
      </c>
      <c r="T785" s="75" t="s">
        <v>23</v>
      </c>
      <c r="X785" s="75" t="s">
        <v>27</v>
      </c>
      <c r="Y785" s="75" t="s">
        <v>50</v>
      </c>
      <c r="Z785" s="75" t="s">
        <v>382</v>
      </c>
      <c r="AA785" s="75" t="s">
        <v>150</v>
      </c>
      <c r="AB785" s="75" t="s">
        <v>327</v>
      </c>
      <c r="AC785" s="75" t="s">
        <v>2331</v>
      </c>
      <c r="AD785" s="75" t="s">
        <v>55</v>
      </c>
      <c r="AE785" s="75" t="s">
        <v>56</v>
      </c>
      <c r="AF785" s="75" t="s">
        <v>57</v>
      </c>
      <c r="AG785" s="75" t="s">
        <v>974</v>
      </c>
      <c r="AH785" s="75" t="s">
        <v>59</v>
      </c>
      <c r="AI785" s="75" t="s">
        <v>6274</v>
      </c>
      <c r="AJ785" s="75" t="s">
        <v>6275</v>
      </c>
    </row>
    <row r="786" spans="1:36" ht="12.75">
      <c r="A786" s="75" t="s">
        <v>6276</v>
      </c>
      <c r="B786" s="75" t="s">
        <v>6277</v>
      </c>
      <c r="C786" s="75" t="s">
        <v>6278</v>
      </c>
      <c r="D786" s="76" t="s">
        <v>6279</v>
      </c>
      <c r="E786" s="76">
        <f t="shared" si="51"/>
        <v>944</v>
      </c>
      <c r="F786" s="76">
        <f>VLOOKUP(A786,UsebyCode,4,FALSE)</f>
        <v>216</v>
      </c>
      <c r="G786" s="111">
        <f t="shared" si="50"/>
        <v>4.3703703703703702</v>
      </c>
      <c r="I786" s="75" t="s">
        <v>6280</v>
      </c>
      <c r="J786" s="75" t="s">
        <v>6281</v>
      </c>
      <c r="K786" s="75" t="s">
        <v>46</v>
      </c>
      <c r="L786" s="75" t="s">
        <v>6282</v>
      </c>
      <c r="M786" s="75" t="s">
        <v>48</v>
      </c>
      <c r="P786" s="75" t="s">
        <v>49</v>
      </c>
      <c r="Q786" s="75" t="s">
        <v>49</v>
      </c>
      <c r="R786" s="75" t="s">
        <v>21</v>
      </c>
      <c r="T786" s="75" t="s">
        <v>23</v>
      </c>
      <c r="X786" s="75" t="s">
        <v>27</v>
      </c>
      <c r="Y786" s="75" t="s">
        <v>757</v>
      </c>
      <c r="Z786" s="75" t="s">
        <v>56</v>
      </c>
      <c r="AA786" s="75" t="s">
        <v>99</v>
      </c>
      <c r="AB786" s="75" t="s">
        <v>75</v>
      </c>
      <c r="AJ786" s="75" t="s">
        <v>6283</v>
      </c>
    </row>
    <row r="787" spans="1:36" ht="12.75">
      <c r="A787" s="75" t="s">
        <v>6284</v>
      </c>
      <c r="B787" s="75" t="s">
        <v>6285</v>
      </c>
      <c r="C787" s="75" t="s">
        <v>6286</v>
      </c>
      <c r="D787" s="76" t="s">
        <v>6287</v>
      </c>
      <c r="E787" s="76">
        <f t="shared" si="51"/>
        <v>1241</v>
      </c>
      <c r="F787" s="76">
        <f>VLOOKUP(A787,UsebyCode,4,FALSE)</f>
        <v>1</v>
      </c>
      <c r="G787" s="111">
        <f t="shared" si="50"/>
        <v>1241</v>
      </c>
      <c r="I787" s="75" t="s">
        <v>6288</v>
      </c>
      <c r="J787" s="75" t="s">
        <v>6289</v>
      </c>
      <c r="K787" s="75" t="s">
        <v>46</v>
      </c>
      <c r="L787" s="75" t="s">
        <v>2900</v>
      </c>
      <c r="M787" s="75" t="s">
        <v>48</v>
      </c>
      <c r="P787" s="75" t="s">
        <v>108</v>
      </c>
      <c r="Q787" s="75" t="s">
        <v>49</v>
      </c>
      <c r="R787" s="67" t="s">
        <v>21</v>
      </c>
      <c r="T787" s="67" t="s">
        <v>23</v>
      </c>
      <c r="V787" s="75"/>
      <c r="X787" s="67" t="s">
        <v>27</v>
      </c>
      <c r="Y787" s="75" t="s">
        <v>50</v>
      </c>
      <c r="Z787" s="75" t="s">
        <v>75</v>
      </c>
      <c r="AA787" s="75" t="s">
        <v>366</v>
      </c>
      <c r="AB787" s="75" t="s">
        <v>53</v>
      </c>
      <c r="AC787" s="75" t="s">
        <v>367</v>
      </c>
      <c r="AD787" s="75" t="s">
        <v>55</v>
      </c>
      <c r="AE787" s="75" t="s">
        <v>56</v>
      </c>
      <c r="AF787" s="75" t="s">
        <v>57</v>
      </c>
      <c r="AG787" s="75" t="s">
        <v>86</v>
      </c>
      <c r="AH787" s="75" t="s">
        <v>53</v>
      </c>
      <c r="AI787" s="75" t="s">
        <v>2901</v>
      </c>
      <c r="AJ787" s="75" t="s">
        <v>6290</v>
      </c>
    </row>
    <row r="788" spans="1:36" ht="25.5">
      <c r="A788" s="75" t="s">
        <v>6291</v>
      </c>
      <c r="B788" s="75" t="s">
        <v>6292</v>
      </c>
      <c r="C788" s="75" t="s">
        <v>6293</v>
      </c>
      <c r="D788" s="76" t="s">
        <v>6294</v>
      </c>
      <c r="E788" s="76">
        <f t="shared" si="51"/>
        <v>1183</v>
      </c>
      <c r="F788" s="76">
        <f>VLOOKUP(A788,UsebyCode,4,FALSE)</f>
        <v>61</v>
      </c>
      <c r="G788" s="111">
        <f t="shared" si="50"/>
        <v>19.393442622950818</v>
      </c>
      <c r="I788" s="75" t="s">
        <v>6295</v>
      </c>
      <c r="J788" s="75" t="s">
        <v>6296</v>
      </c>
      <c r="K788" s="75" t="s">
        <v>136</v>
      </c>
      <c r="L788" s="75" t="s">
        <v>725</v>
      </c>
      <c r="M788" s="75" t="s">
        <v>48</v>
      </c>
      <c r="P788" s="75" t="s">
        <v>49</v>
      </c>
      <c r="Q788" s="75" t="s">
        <v>49</v>
      </c>
      <c r="R788" s="75" t="s">
        <v>21</v>
      </c>
      <c r="T788" s="75" t="s">
        <v>23</v>
      </c>
      <c r="X788" s="75" t="s">
        <v>27</v>
      </c>
      <c r="Y788" s="75" t="s">
        <v>50</v>
      </c>
      <c r="Z788" s="75" t="s">
        <v>86</v>
      </c>
      <c r="AA788" s="75" t="s">
        <v>859</v>
      </c>
      <c r="AB788" s="75" t="s">
        <v>53</v>
      </c>
      <c r="AC788" s="75" t="s">
        <v>180</v>
      </c>
      <c r="AD788" s="75" t="s">
        <v>55</v>
      </c>
      <c r="AE788" s="75" t="s">
        <v>56</v>
      </c>
      <c r="AF788" s="75" t="s">
        <v>57</v>
      </c>
      <c r="AG788" s="75" t="s">
        <v>53</v>
      </c>
      <c r="AH788" s="75" t="s">
        <v>53</v>
      </c>
      <c r="AJ788" s="75" t="s">
        <v>6297</v>
      </c>
    </row>
    <row r="789" spans="1:36" ht="25.5">
      <c r="A789" s="75" t="s">
        <v>6298</v>
      </c>
      <c r="B789" s="75" t="s">
        <v>6299</v>
      </c>
      <c r="C789" s="75" t="s">
        <v>6300</v>
      </c>
      <c r="D789" s="76" t="s">
        <v>6301</v>
      </c>
      <c r="E789" s="76">
        <f t="shared" si="51"/>
        <v>1335</v>
      </c>
      <c r="F789" s="76">
        <f>VLOOKUP(A789,UsebyCode,4,FALSE)</f>
        <v>32</v>
      </c>
      <c r="G789" s="111">
        <f t="shared" si="50"/>
        <v>41.71875</v>
      </c>
      <c r="I789" s="75" t="s">
        <v>6302</v>
      </c>
      <c r="J789" s="75" t="s">
        <v>6303</v>
      </c>
      <c r="K789" s="75" t="s">
        <v>46</v>
      </c>
      <c r="L789" s="75" t="s">
        <v>6099</v>
      </c>
      <c r="M789" s="75" t="s">
        <v>48</v>
      </c>
      <c r="P789" s="75" t="s">
        <v>49</v>
      </c>
      <c r="Q789" s="75" t="s">
        <v>49</v>
      </c>
      <c r="R789" s="75" t="s">
        <v>21</v>
      </c>
      <c r="T789" s="75" t="s">
        <v>23</v>
      </c>
      <c r="X789" s="75" t="s">
        <v>27</v>
      </c>
      <c r="Y789" s="75" t="s">
        <v>317</v>
      </c>
      <c r="Z789" s="75" t="s">
        <v>123</v>
      </c>
      <c r="AA789" s="75" t="s">
        <v>974</v>
      </c>
      <c r="AB789" s="75" t="s">
        <v>53</v>
      </c>
      <c r="AC789" s="75" t="s">
        <v>383</v>
      </c>
      <c r="AD789" s="75" t="s">
        <v>55</v>
      </c>
      <c r="AE789" s="75" t="s">
        <v>56</v>
      </c>
      <c r="AF789" s="75" t="s">
        <v>381</v>
      </c>
      <c r="AG789" s="75" t="s">
        <v>123</v>
      </c>
      <c r="AH789" s="75" t="s">
        <v>56</v>
      </c>
      <c r="AJ789" s="75"/>
    </row>
    <row r="790" spans="1:36" ht="12.75">
      <c r="A790" s="75" t="s">
        <v>6304</v>
      </c>
      <c r="B790" s="75" t="s">
        <v>6305</v>
      </c>
      <c r="C790" s="75" t="s">
        <v>6306</v>
      </c>
      <c r="D790" s="76" t="s">
        <v>6307</v>
      </c>
      <c r="E790" s="76">
        <f t="shared" si="51"/>
        <v>1329</v>
      </c>
      <c r="F790" s="76">
        <f>VLOOKUP(A790,UsebyCode,4,FALSE)</f>
        <v>261</v>
      </c>
      <c r="G790" s="111">
        <f t="shared" si="50"/>
        <v>5.0919540229885056</v>
      </c>
      <c r="I790" s="75" t="s">
        <v>6308</v>
      </c>
      <c r="J790" s="75" t="s">
        <v>6309</v>
      </c>
      <c r="K790" s="75" t="s">
        <v>68</v>
      </c>
      <c r="L790" s="75" t="s">
        <v>1385</v>
      </c>
      <c r="M790" s="75" t="s">
        <v>48</v>
      </c>
      <c r="P790" s="75" t="s">
        <v>49</v>
      </c>
      <c r="Q790" s="75" t="s">
        <v>49</v>
      </c>
      <c r="R790" s="75" t="s">
        <v>21</v>
      </c>
      <c r="S790" s="75" t="s">
        <v>22</v>
      </c>
      <c r="U790" s="75" t="s">
        <v>24</v>
      </c>
      <c r="X790" s="75" t="s">
        <v>27</v>
      </c>
      <c r="Y790" s="75" t="s">
        <v>98</v>
      </c>
      <c r="Z790" s="75" t="s">
        <v>56</v>
      </c>
      <c r="AA790" s="75" t="s">
        <v>99</v>
      </c>
      <c r="AB790" s="75" t="s">
        <v>75</v>
      </c>
      <c r="AI790" s="75" t="s">
        <v>6310</v>
      </c>
      <c r="AJ790" s="75" t="s">
        <v>6311</v>
      </c>
    </row>
    <row r="791" spans="1:36" ht="12.75">
      <c r="A791" s="75" t="s">
        <v>6312</v>
      </c>
      <c r="B791" s="75" t="s">
        <v>6313</v>
      </c>
      <c r="C791" s="75" t="s">
        <v>6314</v>
      </c>
      <c r="D791" s="76" t="s">
        <v>6315</v>
      </c>
      <c r="E791" s="76">
        <f t="shared" si="51"/>
        <v>456</v>
      </c>
      <c r="F791" s="76">
        <f>VLOOKUP(A791,UsebyCode,4,FALSE)</f>
        <v>78</v>
      </c>
      <c r="G791" s="111">
        <f t="shared" si="50"/>
        <v>5.8461538461538458</v>
      </c>
      <c r="I791" s="75" t="s">
        <v>6316</v>
      </c>
      <c r="J791" s="75" t="s">
        <v>6317</v>
      </c>
      <c r="K791" s="75" t="s">
        <v>294</v>
      </c>
      <c r="L791" s="75" t="s">
        <v>316</v>
      </c>
      <c r="M791" s="75" t="s">
        <v>48</v>
      </c>
      <c r="P791" s="75" t="s">
        <v>49</v>
      </c>
      <c r="Q791" s="75" t="s">
        <v>49</v>
      </c>
      <c r="R791" s="75" t="s">
        <v>21</v>
      </c>
      <c r="T791" s="75" t="s">
        <v>23</v>
      </c>
      <c r="X791" s="75" t="s">
        <v>27</v>
      </c>
      <c r="Y791" s="75" t="s">
        <v>50</v>
      </c>
      <c r="Z791" s="75" t="s">
        <v>1727</v>
      </c>
      <c r="AA791" s="75" t="s">
        <v>235</v>
      </c>
      <c r="AB791" s="75" t="s">
        <v>53</v>
      </c>
      <c r="AC791" s="75" t="s">
        <v>225</v>
      </c>
      <c r="AD791" s="75" t="s">
        <v>55</v>
      </c>
      <c r="AE791" s="75" t="s">
        <v>56</v>
      </c>
      <c r="AF791" s="75" t="s">
        <v>57</v>
      </c>
      <c r="AG791" s="75" t="s">
        <v>151</v>
      </c>
      <c r="AH791" s="75" t="s">
        <v>59</v>
      </c>
      <c r="AI791" s="75" t="s">
        <v>318</v>
      </c>
      <c r="AJ791" s="75" t="s">
        <v>6318</v>
      </c>
    </row>
    <row r="792" spans="1:36" ht="12.75">
      <c r="A792" s="75" t="s">
        <v>6319</v>
      </c>
      <c r="B792" s="75" t="s">
        <v>6320</v>
      </c>
      <c r="C792" s="75" t="s">
        <v>6321</v>
      </c>
      <c r="D792" s="76" t="s">
        <v>6322</v>
      </c>
      <c r="E792" s="76">
        <f t="shared" si="51"/>
        <v>2069</v>
      </c>
      <c r="F792" s="76">
        <f>VLOOKUP(A792,UsebyCode,4,FALSE)</f>
        <v>555</v>
      </c>
      <c r="G792" s="111">
        <f t="shared" si="50"/>
        <v>3.727927927927928</v>
      </c>
      <c r="I792" s="75" t="s">
        <v>6323</v>
      </c>
      <c r="J792" s="75" t="s">
        <v>6324</v>
      </c>
      <c r="K792" s="75" t="s">
        <v>68</v>
      </c>
      <c r="L792" s="75" t="s">
        <v>1385</v>
      </c>
      <c r="M792" s="75" t="s">
        <v>48</v>
      </c>
      <c r="P792" s="75" t="s">
        <v>49</v>
      </c>
      <c r="Q792" s="75" t="s">
        <v>49</v>
      </c>
      <c r="R792" s="75" t="s">
        <v>21</v>
      </c>
      <c r="S792" s="75" t="s">
        <v>22</v>
      </c>
      <c r="U792" s="75" t="s">
        <v>24</v>
      </c>
      <c r="X792" s="75" t="s">
        <v>27</v>
      </c>
      <c r="Y792" s="75" t="s">
        <v>50</v>
      </c>
      <c r="Z792" s="75" t="s">
        <v>308</v>
      </c>
      <c r="AA792" s="75" t="s">
        <v>627</v>
      </c>
      <c r="AB792" s="75" t="s">
        <v>170</v>
      </c>
      <c r="AC792" s="75" t="s">
        <v>502</v>
      </c>
      <c r="AD792" s="75" t="s">
        <v>55</v>
      </c>
      <c r="AE792" s="75" t="s">
        <v>56</v>
      </c>
      <c r="AF792" s="75" t="s">
        <v>57</v>
      </c>
      <c r="AG792" s="75" t="s">
        <v>1477</v>
      </c>
      <c r="AH792" s="75" t="s">
        <v>75</v>
      </c>
      <c r="AI792" s="75" t="s">
        <v>6325</v>
      </c>
      <c r="AJ792" s="75" t="s">
        <v>6326</v>
      </c>
    </row>
    <row r="793" spans="1:36" ht="12.75">
      <c r="A793" s="75" t="s">
        <v>6327</v>
      </c>
      <c r="B793" s="75" t="s">
        <v>6328</v>
      </c>
      <c r="C793" s="75" t="s">
        <v>6329</v>
      </c>
      <c r="D793" s="76" t="s">
        <v>6330</v>
      </c>
      <c r="E793" s="76">
        <f t="shared" si="51"/>
        <v>1469</v>
      </c>
      <c r="F793" s="76">
        <f>VLOOKUP(A793,UsebyCode,4,FALSE)</f>
        <v>90</v>
      </c>
      <c r="G793" s="111">
        <f t="shared" si="50"/>
        <v>16.322222222222223</v>
      </c>
      <c r="H793" s="75" t="s">
        <v>322</v>
      </c>
      <c r="I793" s="75" t="s">
        <v>6331</v>
      </c>
      <c r="J793" s="75" t="s">
        <v>6332</v>
      </c>
      <c r="K793" s="75" t="s">
        <v>68</v>
      </c>
      <c r="L793" s="75" t="s">
        <v>3218</v>
      </c>
      <c r="M793" s="75" t="s">
        <v>70</v>
      </c>
      <c r="N793" s="67" t="s">
        <v>71</v>
      </c>
      <c r="O793" s="67" t="s">
        <v>49</v>
      </c>
      <c r="P793" s="75" t="s">
        <v>49</v>
      </c>
      <c r="Q793" s="75" t="s">
        <v>49</v>
      </c>
      <c r="R793" s="67" t="s">
        <v>21</v>
      </c>
      <c r="S793" s="67" t="s">
        <v>22</v>
      </c>
      <c r="U793" s="67" t="s">
        <v>24</v>
      </c>
      <c r="V793" s="75"/>
      <c r="X793" s="67" t="s">
        <v>27</v>
      </c>
      <c r="Y793" s="75" t="s">
        <v>1066</v>
      </c>
      <c r="Z793" s="75" t="s">
        <v>56</v>
      </c>
      <c r="AA793" s="75" t="s">
        <v>574</v>
      </c>
      <c r="AB793" s="75" t="s">
        <v>170</v>
      </c>
      <c r="AI793" s="75" t="s">
        <v>6333</v>
      </c>
      <c r="AJ793" s="75" t="s">
        <v>883</v>
      </c>
    </row>
    <row r="794" spans="1:36" ht="12.75">
      <c r="A794" s="75" t="s">
        <v>6334</v>
      </c>
      <c r="B794" s="75" t="s">
        <v>6335</v>
      </c>
      <c r="C794" s="75" t="s">
        <v>6336</v>
      </c>
      <c r="D794" s="76" t="s">
        <v>6337</v>
      </c>
      <c r="E794" s="76">
        <f t="shared" si="51"/>
        <v>923</v>
      </c>
      <c r="F794" s="76">
        <f>VLOOKUP(A794,UsebyCode,4,FALSE)</f>
        <v>5</v>
      </c>
      <c r="G794" s="111">
        <f t="shared" si="50"/>
        <v>184.6</v>
      </c>
      <c r="I794" s="75" t="s">
        <v>6338</v>
      </c>
      <c r="J794" s="75" t="s">
        <v>6339</v>
      </c>
      <c r="K794" s="75" t="s">
        <v>68</v>
      </c>
      <c r="L794" s="75" t="s">
        <v>6340</v>
      </c>
      <c r="M794" s="75" t="s">
        <v>48</v>
      </c>
      <c r="P794" s="75" t="s">
        <v>49</v>
      </c>
      <c r="Q794" s="75" t="s">
        <v>49</v>
      </c>
      <c r="R794" s="75" t="s">
        <v>21</v>
      </c>
      <c r="S794" s="75" t="s">
        <v>22</v>
      </c>
      <c r="U794" s="75" t="s">
        <v>24</v>
      </c>
      <c r="X794" s="75" t="s">
        <v>27</v>
      </c>
      <c r="Y794" s="75" t="s">
        <v>138</v>
      </c>
      <c r="Z794" s="75" t="s">
        <v>127</v>
      </c>
      <c r="AA794" s="75" t="s">
        <v>564</v>
      </c>
      <c r="AB794" s="75" t="s">
        <v>170</v>
      </c>
      <c r="AI794" s="75" t="s">
        <v>6341</v>
      </c>
      <c r="AJ794" s="75" t="s">
        <v>6342</v>
      </c>
    </row>
    <row r="795" spans="1:36" ht="12.75">
      <c r="A795" s="75" t="s">
        <v>6343</v>
      </c>
      <c r="B795" s="75" t="s">
        <v>6344</v>
      </c>
      <c r="C795" s="75" t="s">
        <v>6345</v>
      </c>
      <c r="D795" s="76" t="s">
        <v>6346</v>
      </c>
      <c r="E795" s="76">
        <f t="shared" si="51"/>
        <v>2257</v>
      </c>
      <c r="F795" s="76">
        <f>VLOOKUP(A795,UsebyCode,4,FALSE)</f>
        <v>1363</v>
      </c>
      <c r="G795" s="111">
        <f t="shared" si="50"/>
        <v>1.6559060895084372</v>
      </c>
      <c r="I795" s="75" t="s">
        <v>6347</v>
      </c>
      <c r="J795" s="75" t="s">
        <v>6348</v>
      </c>
      <c r="K795" s="75" t="s">
        <v>280</v>
      </c>
      <c r="L795" s="75" t="s">
        <v>6349</v>
      </c>
      <c r="M795" s="75" t="s">
        <v>48</v>
      </c>
      <c r="P795" s="75" t="s">
        <v>49</v>
      </c>
      <c r="Q795" s="75" t="s">
        <v>49</v>
      </c>
      <c r="R795" s="75" t="s">
        <v>21</v>
      </c>
      <c r="S795" s="75" t="s">
        <v>22</v>
      </c>
      <c r="X795" s="75" t="s">
        <v>27</v>
      </c>
      <c r="Y795" s="75" t="s">
        <v>381</v>
      </c>
      <c r="Z795" s="75" t="s">
        <v>247</v>
      </c>
      <c r="AA795" s="75" t="s">
        <v>2554</v>
      </c>
      <c r="AB795" s="75" t="s">
        <v>75</v>
      </c>
      <c r="AI795" s="75" t="s">
        <v>4248</v>
      </c>
      <c r="AJ795" s="75" t="s">
        <v>6350</v>
      </c>
    </row>
    <row r="796" spans="1:36" ht="12.75">
      <c r="A796" s="75" t="s">
        <v>6351</v>
      </c>
      <c r="B796" s="75" t="s">
        <v>6352</v>
      </c>
      <c r="C796" s="75" t="s">
        <v>6353</v>
      </c>
      <c r="D796" s="76" t="s">
        <v>6354</v>
      </c>
      <c r="E796" s="76">
        <f t="shared" si="51"/>
        <v>1752</v>
      </c>
      <c r="F796" s="76">
        <f>VLOOKUP(A796,UsebyCode,4,FALSE)</f>
        <v>251</v>
      </c>
      <c r="G796" s="111">
        <f t="shared" si="50"/>
        <v>6.9800796812749004</v>
      </c>
      <c r="I796" s="75" t="s">
        <v>6355</v>
      </c>
      <c r="J796" s="75" t="s">
        <v>6356</v>
      </c>
      <c r="K796" s="75" t="s">
        <v>46</v>
      </c>
      <c r="L796" s="75" t="s">
        <v>1247</v>
      </c>
      <c r="M796" s="75" t="s">
        <v>48</v>
      </c>
      <c r="P796" s="75" t="s">
        <v>49</v>
      </c>
      <c r="Q796" s="75" t="s">
        <v>49</v>
      </c>
      <c r="R796" s="75" t="s">
        <v>21</v>
      </c>
      <c r="T796" s="75" t="s">
        <v>23</v>
      </c>
      <c r="X796" s="75" t="s">
        <v>27</v>
      </c>
      <c r="Y796" s="75" t="s">
        <v>50</v>
      </c>
      <c r="Z796" s="75" t="s">
        <v>574</v>
      </c>
      <c r="AA796" s="75" t="s">
        <v>51</v>
      </c>
      <c r="AB796" s="75" t="s">
        <v>86</v>
      </c>
      <c r="AC796" s="75" t="s">
        <v>576</v>
      </c>
      <c r="AD796" s="75" t="s">
        <v>55</v>
      </c>
      <c r="AE796" s="75" t="s">
        <v>125</v>
      </c>
      <c r="AF796" s="75" t="s">
        <v>57</v>
      </c>
      <c r="AG796" s="75" t="s">
        <v>123</v>
      </c>
      <c r="AH796" s="75" t="s">
        <v>53</v>
      </c>
      <c r="AJ796" s="75" t="s">
        <v>1760</v>
      </c>
    </row>
    <row r="797" spans="1:36" ht="25.5">
      <c r="A797" s="75" t="s">
        <v>6357</v>
      </c>
      <c r="B797" s="75" t="s">
        <v>6358</v>
      </c>
      <c r="C797" s="75" t="s">
        <v>6359</v>
      </c>
      <c r="D797" s="76" t="s">
        <v>6360</v>
      </c>
      <c r="E797" s="76">
        <f t="shared" si="51"/>
        <v>614</v>
      </c>
      <c r="F797" s="76">
        <f>VLOOKUP(A797,UsebyCode,4,FALSE)</f>
        <v>204</v>
      </c>
      <c r="G797" s="111">
        <f t="shared" si="50"/>
        <v>3.0098039215686274</v>
      </c>
      <c r="I797" s="75" t="s">
        <v>6361</v>
      </c>
      <c r="J797" s="75" t="s">
        <v>6362</v>
      </c>
      <c r="K797" s="75" t="s">
        <v>46</v>
      </c>
      <c r="L797" s="75" t="s">
        <v>3487</v>
      </c>
      <c r="M797" s="75" t="s">
        <v>48</v>
      </c>
      <c r="P797" s="75" t="s">
        <v>49</v>
      </c>
      <c r="Q797" s="75" t="s">
        <v>49</v>
      </c>
      <c r="R797" s="75" t="s">
        <v>21</v>
      </c>
      <c r="T797" s="75" t="s">
        <v>23</v>
      </c>
      <c r="X797" s="75" t="s">
        <v>27</v>
      </c>
      <c r="Y797" s="75" t="s">
        <v>50</v>
      </c>
      <c r="Z797" s="75" t="s">
        <v>75</v>
      </c>
      <c r="AA797" s="75" t="s">
        <v>679</v>
      </c>
      <c r="AB797" s="75" t="s">
        <v>53</v>
      </c>
      <c r="AC797" s="75" t="s">
        <v>367</v>
      </c>
      <c r="AD797" s="75" t="s">
        <v>55</v>
      </c>
      <c r="AE797" s="75" t="s">
        <v>56</v>
      </c>
      <c r="AF797" s="75" t="s">
        <v>57</v>
      </c>
      <c r="AG797" s="75" t="s">
        <v>86</v>
      </c>
      <c r="AH797" s="75" t="s">
        <v>53</v>
      </c>
      <c r="AJ797" s="75" t="s">
        <v>6363</v>
      </c>
    </row>
    <row r="798" spans="1:36" ht="12.75">
      <c r="A798" s="75" t="s">
        <v>6364</v>
      </c>
      <c r="B798" s="75" t="s">
        <v>6365</v>
      </c>
      <c r="C798" s="75" t="s">
        <v>6366</v>
      </c>
      <c r="D798" s="76" t="s">
        <v>6367</v>
      </c>
      <c r="E798" s="76" t="e">
        <f>VLOOKUP(A798,WileyPrintPrice,4,FALSE)</f>
        <v>#N/A</v>
      </c>
      <c r="F798" s="76">
        <f>VLOOKUP(A798,UsebyCode,4,FALSE)</f>
        <v>32</v>
      </c>
      <c r="G798" s="111" t="e">
        <f t="shared" si="50"/>
        <v>#N/A</v>
      </c>
      <c r="I798" s="75" t="s">
        <v>6368</v>
      </c>
      <c r="J798" s="75" t="s">
        <v>6369</v>
      </c>
      <c r="K798" s="75" t="s">
        <v>136</v>
      </c>
      <c r="L798" s="75" t="s">
        <v>3540</v>
      </c>
      <c r="M798" s="75" t="s">
        <v>48</v>
      </c>
      <c r="P798" s="75" t="s">
        <v>108</v>
      </c>
      <c r="Q798" s="75" t="s">
        <v>49</v>
      </c>
      <c r="R798" s="75" t="s">
        <v>21</v>
      </c>
      <c r="T798" s="75" t="s">
        <v>23</v>
      </c>
      <c r="X798" s="75" t="s">
        <v>27</v>
      </c>
      <c r="Y798" s="75" t="s">
        <v>50</v>
      </c>
      <c r="Z798" s="75" t="s">
        <v>465</v>
      </c>
      <c r="AA798" s="75" t="s">
        <v>466</v>
      </c>
      <c r="AB798" s="75" t="s">
        <v>53</v>
      </c>
      <c r="AC798" s="75" t="s">
        <v>2208</v>
      </c>
      <c r="AD798" s="75" t="s">
        <v>56</v>
      </c>
      <c r="AE798" s="75" t="s">
        <v>56</v>
      </c>
      <c r="AF798" s="75" t="s">
        <v>57</v>
      </c>
      <c r="AG798" s="75" t="s">
        <v>51</v>
      </c>
      <c r="AH798" s="75" t="s">
        <v>53</v>
      </c>
      <c r="AI798" s="75" t="s">
        <v>3541</v>
      </c>
      <c r="AJ798" s="75" t="s">
        <v>6370</v>
      </c>
    </row>
    <row r="799" spans="1:36" ht="12.75">
      <c r="A799" s="75" t="s">
        <v>6371</v>
      </c>
      <c r="B799" s="75" t="s">
        <v>6372</v>
      </c>
      <c r="C799" s="75" t="s">
        <v>6373</v>
      </c>
      <c r="D799" s="76" t="s">
        <v>6374</v>
      </c>
      <c r="E799" s="76">
        <f>VLOOKUP(A799,WileyOnlinePrice,4,FALSE)</f>
        <v>711</v>
      </c>
      <c r="F799" s="76">
        <f>VLOOKUP(A799,UsebyCode,4,FALSE)</f>
        <v>869</v>
      </c>
      <c r="G799" s="111">
        <f t="shared" si="50"/>
        <v>0.81818181818181823</v>
      </c>
      <c r="I799" s="75" t="s">
        <v>6375</v>
      </c>
      <c r="J799" s="75" t="s">
        <v>6376</v>
      </c>
      <c r="K799" s="75" t="s">
        <v>595</v>
      </c>
      <c r="L799" s="75" t="s">
        <v>3982</v>
      </c>
      <c r="M799" s="75" t="s">
        <v>48</v>
      </c>
      <c r="P799" s="75" t="s">
        <v>49</v>
      </c>
      <c r="Q799" s="75" t="s">
        <v>49</v>
      </c>
      <c r="R799" s="75" t="s">
        <v>21</v>
      </c>
      <c r="T799" s="75" t="s">
        <v>23</v>
      </c>
      <c r="X799" s="75" t="s">
        <v>27</v>
      </c>
      <c r="Y799" s="75" t="s">
        <v>2363</v>
      </c>
      <c r="Z799" s="75" t="s">
        <v>56</v>
      </c>
      <c r="AA799" s="75" t="s">
        <v>111</v>
      </c>
      <c r="AB799" s="75" t="s">
        <v>53</v>
      </c>
      <c r="AI799" s="75" t="s">
        <v>6377</v>
      </c>
      <c r="AJ799" s="75" t="s">
        <v>6370</v>
      </c>
    </row>
    <row r="800" spans="1:36" ht="12.75">
      <c r="A800" s="75" t="s">
        <v>6378</v>
      </c>
      <c r="B800" s="75" t="s">
        <v>6379</v>
      </c>
      <c r="C800" s="75" t="s">
        <v>6380</v>
      </c>
      <c r="D800" s="76" t="s">
        <v>6381</v>
      </c>
      <c r="E800" s="76">
        <f>VLOOKUP(A800,WileyOnlinePrice,4,FALSE)</f>
        <v>217</v>
      </c>
      <c r="F800" s="76">
        <f>VLOOKUP(A800,UsebyCode,4,FALSE)</f>
        <v>17</v>
      </c>
      <c r="G800" s="111">
        <f t="shared" si="50"/>
        <v>12.764705882352942</v>
      </c>
      <c r="I800" s="75" t="s">
        <v>6382</v>
      </c>
      <c r="J800" s="75" t="s">
        <v>6383</v>
      </c>
      <c r="K800" s="75" t="s">
        <v>294</v>
      </c>
      <c r="L800" s="75" t="s">
        <v>316</v>
      </c>
      <c r="M800" s="75" t="s">
        <v>48</v>
      </c>
      <c r="P800" s="75" t="s">
        <v>49</v>
      </c>
      <c r="Q800" s="75" t="s">
        <v>49</v>
      </c>
      <c r="R800" s="75" t="s">
        <v>21</v>
      </c>
      <c r="T800" s="75" t="s">
        <v>23</v>
      </c>
      <c r="X800" s="75" t="s">
        <v>27</v>
      </c>
      <c r="Y800" s="75" t="s">
        <v>50</v>
      </c>
      <c r="Z800" s="75" t="s">
        <v>727</v>
      </c>
      <c r="AA800" s="75" t="s">
        <v>466</v>
      </c>
      <c r="AB800" s="75" t="s">
        <v>53</v>
      </c>
      <c r="AC800" s="75" t="s">
        <v>2208</v>
      </c>
      <c r="AF800" s="75" t="s">
        <v>57</v>
      </c>
      <c r="AI800" s="75" t="s">
        <v>318</v>
      </c>
      <c r="AJ800" s="75" t="s">
        <v>6384</v>
      </c>
    </row>
    <row r="801" spans="1:36" ht="12.75">
      <c r="A801" s="75" t="s">
        <v>6385</v>
      </c>
      <c r="B801" s="75" t="s">
        <v>6386</v>
      </c>
      <c r="C801" s="75" t="s">
        <v>6387</v>
      </c>
      <c r="D801" s="76" t="s">
        <v>6388</v>
      </c>
      <c r="E801" s="76">
        <f>VLOOKUP(A801,WileyOnlinePrice,4,FALSE)</f>
        <v>645</v>
      </c>
      <c r="F801" s="76">
        <f>VLOOKUP(A801,UsebyCode,4,FALSE)</f>
        <v>156</v>
      </c>
      <c r="G801" s="111">
        <f t="shared" si="50"/>
        <v>4.134615384615385</v>
      </c>
      <c r="I801" s="75" t="s">
        <v>6389</v>
      </c>
      <c r="J801" s="75" t="s">
        <v>6390</v>
      </c>
      <c r="K801" s="75" t="s">
        <v>333</v>
      </c>
      <c r="L801" s="75" t="s">
        <v>4045</v>
      </c>
      <c r="M801" s="75" t="s">
        <v>48</v>
      </c>
      <c r="P801" s="75" t="s">
        <v>108</v>
      </c>
      <c r="Q801" s="75" t="s">
        <v>49</v>
      </c>
      <c r="R801" s="67" t="s">
        <v>21</v>
      </c>
      <c r="S801" s="67" t="s">
        <v>22</v>
      </c>
      <c r="V801" s="75"/>
      <c r="X801" s="67" t="s">
        <v>27</v>
      </c>
      <c r="Y801" s="75" t="s">
        <v>50</v>
      </c>
      <c r="Z801" s="75" t="s">
        <v>247</v>
      </c>
      <c r="AA801" s="75" t="s">
        <v>248</v>
      </c>
      <c r="AB801" s="75" t="s">
        <v>53</v>
      </c>
      <c r="AC801" s="75" t="s">
        <v>180</v>
      </c>
      <c r="AF801" s="75" t="s">
        <v>57</v>
      </c>
      <c r="AI801" s="75" t="s">
        <v>6391</v>
      </c>
      <c r="AJ801" s="75" t="s">
        <v>6392</v>
      </c>
    </row>
    <row r="802" spans="1:36" ht="25.5">
      <c r="A802" s="75" t="s">
        <v>6393</v>
      </c>
      <c r="B802" s="75" t="s">
        <v>6394</v>
      </c>
      <c r="C802" s="75" t="s">
        <v>6395</v>
      </c>
      <c r="D802" s="76" t="s">
        <v>6396</v>
      </c>
      <c r="E802" s="76">
        <f>VLOOKUP(A802,WileyOnlinePrice,4,FALSE)</f>
        <v>1085</v>
      </c>
      <c r="F802" s="76">
        <f>VLOOKUP(A802,UsebyCode,4,FALSE)</f>
        <v>22</v>
      </c>
      <c r="G802" s="111">
        <f t="shared" si="50"/>
        <v>49.31818181818182</v>
      </c>
      <c r="I802" s="75" t="s">
        <v>6397</v>
      </c>
      <c r="J802" s="75" t="s">
        <v>6398</v>
      </c>
      <c r="K802" s="75" t="s">
        <v>552</v>
      </c>
      <c r="L802" s="75" t="s">
        <v>6399</v>
      </c>
      <c r="M802" s="75" t="s">
        <v>48</v>
      </c>
      <c r="P802" s="75" t="s">
        <v>49</v>
      </c>
      <c r="Q802" s="75" t="s">
        <v>49</v>
      </c>
      <c r="R802" s="75" t="s">
        <v>21</v>
      </c>
      <c r="S802" s="75" t="s">
        <v>22</v>
      </c>
      <c r="U802" s="67" t="s">
        <v>24</v>
      </c>
      <c r="X802" s="75" t="s">
        <v>27</v>
      </c>
      <c r="Y802" s="75" t="s">
        <v>50</v>
      </c>
      <c r="Z802" s="75" t="s">
        <v>200</v>
      </c>
      <c r="AA802" s="75" t="s">
        <v>382</v>
      </c>
      <c r="AB802" s="75" t="s">
        <v>75</v>
      </c>
      <c r="AC802" s="75" t="s">
        <v>1597</v>
      </c>
      <c r="AD802" s="75" t="s">
        <v>55</v>
      </c>
      <c r="AE802" s="75" t="s">
        <v>56</v>
      </c>
      <c r="AF802" s="75" t="s">
        <v>57</v>
      </c>
      <c r="AG802" s="75" t="s">
        <v>127</v>
      </c>
      <c r="AH802" s="75" t="s">
        <v>75</v>
      </c>
      <c r="AI802" s="75" t="s">
        <v>6400</v>
      </c>
      <c r="AJ802" s="75" t="s">
        <v>6401</v>
      </c>
    </row>
    <row r="803" spans="1:36" ht="25.5">
      <c r="A803" s="75" t="s">
        <v>6402</v>
      </c>
      <c r="B803" s="75" t="s">
        <v>6403</v>
      </c>
      <c r="C803" s="75" t="s">
        <v>6404</v>
      </c>
      <c r="D803" s="76" t="s">
        <v>6405</v>
      </c>
      <c r="E803" s="76">
        <f>VLOOKUP(A803,WileyOnlinePrice,4,FALSE)</f>
        <v>2272</v>
      </c>
      <c r="F803" s="76">
        <f>VLOOKUP(A803,UsebyCode,4,FALSE)</f>
        <v>257</v>
      </c>
      <c r="G803" s="111">
        <f t="shared" si="50"/>
        <v>8.8404669260700395</v>
      </c>
      <c r="I803" s="75" t="s">
        <v>6406</v>
      </c>
      <c r="J803" s="75" t="s">
        <v>6407</v>
      </c>
      <c r="K803" s="75" t="s">
        <v>552</v>
      </c>
      <c r="L803" s="75" t="s">
        <v>3817</v>
      </c>
      <c r="M803" s="75" t="s">
        <v>70</v>
      </c>
      <c r="N803" s="67" t="s">
        <v>71</v>
      </c>
      <c r="O803" s="67" t="s">
        <v>49</v>
      </c>
      <c r="P803" s="75" t="s">
        <v>49</v>
      </c>
      <c r="Q803" s="75" t="s">
        <v>49</v>
      </c>
      <c r="R803" s="75" t="s">
        <v>21</v>
      </c>
      <c r="S803" s="75" t="s">
        <v>22</v>
      </c>
      <c r="U803" s="75" t="s">
        <v>24</v>
      </c>
      <c r="X803" s="75" t="s">
        <v>27</v>
      </c>
      <c r="Y803" s="75" t="s">
        <v>50</v>
      </c>
      <c r="Z803" s="75" t="s">
        <v>327</v>
      </c>
      <c r="AA803" s="75" t="s">
        <v>648</v>
      </c>
      <c r="AB803" s="75" t="s">
        <v>75</v>
      </c>
      <c r="AC803" s="75" t="s">
        <v>503</v>
      </c>
      <c r="AD803" s="75" t="s">
        <v>55</v>
      </c>
      <c r="AE803" s="75" t="s">
        <v>56</v>
      </c>
      <c r="AF803" s="75" t="s">
        <v>57</v>
      </c>
      <c r="AG803" s="75" t="s">
        <v>59</v>
      </c>
      <c r="AH803" s="75" t="s">
        <v>53</v>
      </c>
      <c r="AJ803" s="75" t="s">
        <v>3991</v>
      </c>
    </row>
    <row r="804" spans="1:36" ht="12.75">
      <c r="A804" s="75" t="s">
        <v>6408</v>
      </c>
      <c r="B804" s="75" t="s">
        <v>6409</v>
      </c>
      <c r="C804" s="75" t="s">
        <v>6410</v>
      </c>
      <c r="D804" s="76" t="s">
        <v>6411</v>
      </c>
      <c r="E804" s="76" t="e">
        <f>VLOOKUP(A804,WileyPrintPrice,4,FALSE)</f>
        <v>#N/A</v>
      </c>
      <c r="F804" s="76">
        <f>VLOOKUP(A804,UsebyCode,4,FALSE)</f>
        <v>32</v>
      </c>
      <c r="G804" s="111" t="e">
        <f t="shared" si="50"/>
        <v>#N/A</v>
      </c>
      <c r="H804" s="75" t="s">
        <v>322</v>
      </c>
      <c r="I804" s="75" t="s">
        <v>6412</v>
      </c>
      <c r="J804" s="75" t="s">
        <v>6413</v>
      </c>
      <c r="K804" s="75" t="s">
        <v>68</v>
      </c>
      <c r="L804" s="75" t="s">
        <v>6414</v>
      </c>
      <c r="M804" s="75" t="s">
        <v>70</v>
      </c>
      <c r="N804" s="67" t="s">
        <v>71</v>
      </c>
      <c r="P804" s="75" t="s">
        <v>49</v>
      </c>
      <c r="Q804" s="75" t="s">
        <v>49</v>
      </c>
      <c r="R804" s="67" t="s">
        <v>21</v>
      </c>
      <c r="S804" s="67" t="s">
        <v>22</v>
      </c>
      <c r="U804" s="67" t="s">
        <v>24</v>
      </c>
      <c r="V804" s="75"/>
      <c r="X804" s="67" t="s">
        <v>27</v>
      </c>
      <c r="Y804" s="75" t="s">
        <v>804</v>
      </c>
      <c r="Z804" s="75" t="s">
        <v>56</v>
      </c>
      <c r="AA804" s="75" t="s">
        <v>170</v>
      </c>
      <c r="AB804" s="75" t="s">
        <v>53</v>
      </c>
      <c r="AI804" s="75" t="s">
        <v>6415</v>
      </c>
      <c r="AJ804" s="75"/>
    </row>
    <row r="805" spans="1:36" ht="12.75">
      <c r="A805" s="75" t="s">
        <v>6416</v>
      </c>
      <c r="B805" s="75" t="s">
        <v>6417</v>
      </c>
      <c r="C805" s="75" t="s">
        <v>6418</v>
      </c>
      <c r="D805" s="76" t="s">
        <v>6419</v>
      </c>
      <c r="E805" s="76">
        <f>VLOOKUP(A805,WileyOnlinePrice,4,FALSE)</f>
        <v>4049</v>
      </c>
      <c r="F805" s="76">
        <f>VLOOKUP(A805,UsebyCode,4,FALSE)</f>
        <v>1799</v>
      </c>
      <c r="G805" s="111">
        <f t="shared" si="50"/>
        <v>2.2506948304613674</v>
      </c>
      <c r="I805" s="75" t="s">
        <v>6420</v>
      </c>
      <c r="J805" s="75" t="s">
        <v>6421</v>
      </c>
      <c r="K805" s="75" t="s">
        <v>280</v>
      </c>
      <c r="L805" s="75" t="s">
        <v>4012</v>
      </c>
      <c r="M805" s="75" t="s">
        <v>70</v>
      </c>
      <c r="N805" s="67" t="s">
        <v>71</v>
      </c>
      <c r="O805" s="67" t="s">
        <v>49</v>
      </c>
      <c r="P805" s="75" t="s">
        <v>49</v>
      </c>
      <c r="Q805" s="75" t="s">
        <v>49</v>
      </c>
      <c r="R805" s="75" t="s">
        <v>21</v>
      </c>
      <c r="S805" s="75" t="s">
        <v>22</v>
      </c>
      <c r="X805" s="75" t="s">
        <v>27</v>
      </c>
      <c r="Y805" s="75" t="s">
        <v>50</v>
      </c>
      <c r="Z805" s="75" t="s">
        <v>123</v>
      </c>
      <c r="AA805" s="75" t="s">
        <v>58</v>
      </c>
      <c r="AB805" s="75" t="s">
        <v>170</v>
      </c>
      <c r="AI805" s="75" t="s">
        <v>6422</v>
      </c>
      <c r="AJ805" s="75" t="s">
        <v>6423</v>
      </c>
    </row>
    <row r="806" spans="1:36" ht="25.5">
      <c r="A806" s="75" t="s">
        <v>6424</v>
      </c>
      <c r="B806" s="75" t="s">
        <v>6425</v>
      </c>
      <c r="C806" s="75" t="s">
        <v>6426</v>
      </c>
      <c r="D806" s="76" t="s">
        <v>6427</v>
      </c>
      <c r="E806" s="76" t="e">
        <f>VLOOKUP(A806,WileyPrintPrice,4,FALSE)</f>
        <v>#N/A</v>
      </c>
      <c r="F806" s="76">
        <f>VLOOKUP(A806,UsebyCode,4,FALSE)</f>
        <v>194</v>
      </c>
      <c r="G806" s="111" t="e">
        <f t="shared" si="50"/>
        <v>#N/A</v>
      </c>
      <c r="I806" s="75" t="s">
        <v>6428</v>
      </c>
      <c r="J806" s="75" t="s">
        <v>6429</v>
      </c>
      <c r="K806" s="75" t="s">
        <v>280</v>
      </c>
      <c r="L806" s="75" t="s">
        <v>487</v>
      </c>
      <c r="M806" s="75" t="s">
        <v>48</v>
      </c>
      <c r="P806" s="75" t="s">
        <v>49</v>
      </c>
      <c r="Q806" s="75" t="s">
        <v>49</v>
      </c>
      <c r="R806" s="75" t="s">
        <v>21</v>
      </c>
      <c r="S806" s="75" t="s">
        <v>22</v>
      </c>
      <c r="X806" s="75" t="s">
        <v>27</v>
      </c>
      <c r="Y806" s="75" t="s">
        <v>57</v>
      </c>
      <c r="Z806" s="75" t="s">
        <v>6430</v>
      </c>
      <c r="AA806" s="75" t="s">
        <v>1166</v>
      </c>
      <c r="AB806" s="75" t="s">
        <v>123</v>
      </c>
      <c r="AC806" s="75" t="s">
        <v>2023</v>
      </c>
      <c r="AD806" s="75" t="s">
        <v>55</v>
      </c>
      <c r="AE806" s="75" t="s">
        <v>56</v>
      </c>
      <c r="AF806" s="75" t="s">
        <v>503</v>
      </c>
      <c r="AG806" s="75" t="s">
        <v>6431</v>
      </c>
      <c r="AH806" s="75" t="s">
        <v>75</v>
      </c>
      <c r="AI806" s="75" t="s">
        <v>6432</v>
      </c>
      <c r="AJ806" s="75" t="s">
        <v>6433</v>
      </c>
    </row>
    <row r="807" spans="1:36" ht="25.5">
      <c r="A807" s="75" t="s">
        <v>6434</v>
      </c>
      <c r="B807" s="75" t="s">
        <v>6435</v>
      </c>
      <c r="C807" s="75" t="s">
        <v>6436</v>
      </c>
      <c r="D807" s="76" t="s">
        <v>6437</v>
      </c>
      <c r="E807" s="76" t="e">
        <f>VLOOKUP(A807,WileyPrintPrice,4,FALSE)</f>
        <v>#N/A</v>
      </c>
      <c r="F807" s="76">
        <f>VLOOKUP(A807,UsebyCode,4,FALSE)</f>
        <v>161</v>
      </c>
      <c r="G807" s="111" t="e">
        <f t="shared" si="50"/>
        <v>#N/A</v>
      </c>
      <c r="I807" s="75" t="s">
        <v>6438</v>
      </c>
      <c r="J807" s="75" t="s">
        <v>6439</v>
      </c>
      <c r="K807" s="75" t="s">
        <v>280</v>
      </c>
      <c r="L807" s="75" t="s">
        <v>487</v>
      </c>
      <c r="M807" s="75" t="s">
        <v>48</v>
      </c>
      <c r="N807" s="67" t="s">
        <v>697</v>
      </c>
      <c r="P807" s="75" t="s">
        <v>49</v>
      </c>
      <c r="Q807" s="75" t="s">
        <v>49</v>
      </c>
      <c r="R807" s="75" t="s">
        <v>21</v>
      </c>
      <c r="S807" s="75" t="s">
        <v>22</v>
      </c>
      <c r="X807" s="75" t="s">
        <v>27</v>
      </c>
      <c r="AA807" s="75" t="s">
        <v>6440</v>
      </c>
      <c r="AB807" s="75" t="s">
        <v>127</v>
      </c>
      <c r="AJ807" s="75" t="s">
        <v>6441</v>
      </c>
    </row>
    <row r="808" spans="1:36" ht="12.75">
      <c r="A808" s="75" t="s">
        <v>6442</v>
      </c>
      <c r="B808" s="75" t="s">
        <v>6443</v>
      </c>
      <c r="C808" s="75" t="s">
        <v>6444</v>
      </c>
      <c r="D808" s="76" t="s">
        <v>6445</v>
      </c>
      <c r="E808" s="76" t="e">
        <f>VLOOKUP(A808,WileyPrintPrice,4,FALSE)</f>
        <v>#N/A</v>
      </c>
      <c r="F808" s="76">
        <f>VLOOKUP(A808,UsebyCode,4,FALSE)</f>
        <v>73</v>
      </c>
      <c r="G808" s="111" t="e">
        <f t="shared" si="50"/>
        <v>#N/A</v>
      </c>
      <c r="I808" s="75" t="s">
        <v>6446</v>
      </c>
      <c r="J808" s="75" t="s">
        <v>6447</v>
      </c>
      <c r="K808" s="75" t="s">
        <v>136</v>
      </c>
      <c r="L808" s="75" t="s">
        <v>2469</v>
      </c>
      <c r="M808" s="75" t="s">
        <v>48</v>
      </c>
      <c r="P808" s="75" t="s">
        <v>49</v>
      </c>
      <c r="Q808" s="75" t="s">
        <v>49</v>
      </c>
      <c r="R808" s="75" t="s">
        <v>21</v>
      </c>
      <c r="T808" s="75" t="s">
        <v>23</v>
      </c>
      <c r="X808" s="75" t="s">
        <v>27</v>
      </c>
      <c r="Y808" s="75" t="s">
        <v>1066</v>
      </c>
      <c r="Z808" s="75" t="s">
        <v>56</v>
      </c>
      <c r="AA808" s="75" t="s">
        <v>574</v>
      </c>
      <c r="AB808" s="75" t="s">
        <v>53</v>
      </c>
      <c r="AI808" s="75" t="s">
        <v>4076</v>
      </c>
      <c r="AJ808" s="75" t="s">
        <v>6448</v>
      </c>
    </row>
    <row r="809" spans="1:36" ht="12.75">
      <c r="A809" s="75" t="s">
        <v>6449</v>
      </c>
      <c r="B809" s="75" t="s">
        <v>6450</v>
      </c>
      <c r="C809" s="75" t="s">
        <v>6451</v>
      </c>
      <c r="D809" s="76" t="s">
        <v>6452</v>
      </c>
      <c r="E809" s="76">
        <f t="shared" ref="E809:E819" si="52">VLOOKUP(A809,WileyOnlinePrice,4,FALSE)</f>
        <v>852</v>
      </c>
      <c r="F809" s="76">
        <f>VLOOKUP(A809,UsebyCode,4,FALSE)</f>
        <v>34</v>
      </c>
      <c r="G809" s="111">
        <f t="shared" si="50"/>
        <v>25.058823529411764</v>
      </c>
      <c r="I809" s="75" t="s">
        <v>6453</v>
      </c>
      <c r="J809" s="75" t="s">
        <v>6454</v>
      </c>
      <c r="K809" s="75" t="s">
        <v>294</v>
      </c>
      <c r="L809" s="75" t="s">
        <v>1440</v>
      </c>
      <c r="M809" s="75" t="s">
        <v>48</v>
      </c>
      <c r="P809" s="75" t="s">
        <v>49</v>
      </c>
      <c r="Q809" s="75" t="s">
        <v>49</v>
      </c>
      <c r="R809" s="75" t="s">
        <v>21</v>
      </c>
      <c r="T809" s="75" t="s">
        <v>23</v>
      </c>
      <c r="U809" s="75" t="s">
        <v>24</v>
      </c>
      <c r="X809" s="75" t="s">
        <v>27</v>
      </c>
      <c r="Y809" s="75" t="s">
        <v>50</v>
      </c>
      <c r="Z809" s="75" t="s">
        <v>758</v>
      </c>
      <c r="AA809" s="75" t="s">
        <v>121</v>
      </c>
      <c r="AB809" s="75" t="s">
        <v>53</v>
      </c>
      <c r="AI809" s="75" t="s">
        <v>6455</v>
      </c>
      <c r="AJ809" s="75" t="s">
        <v>6456</v>
      </c>
    </row>
    <row r="810" spans="1:36" ht="12.75">
      <c r="A810" s="75" t="s">
        <v>6457</v>
      </c>
      <c r="B810" s="75" t="s">
        <v>6458</v>
      </c>
      <c r="C810" s="75" t="s">
        <v>6459</v>
      </c>
      <c r="D810" s="76" t="s">
        <v>6460</v>
      </c>
      <c r="E810" s="76">
        <f t="shared" si="52"/>
        <v>554</v>
      </c>
      <c r="F810" s="76">
        <f>VLOOKUP(A810,UsebyCode,4,FALSE)</f>
        <v>378</v>
      </c>
      <c r="G810" s="111">
        <f t="shared" si="50"/>
        <v>1.4656084656084656</v>
      </c>
      <c r="I810" s="75" t="s">
        <v>6461</v>
      </c>
      <c r="J810" s="75" t="s">
        <v>6462</v>
      </c>
      <c r="K810" s="75" t="s">
        <v>280</v>
      </c>
      <c r="L810" s="75" t="s">
        <v>1178</v>
      </c>
      <c r="M810" s="75" t="s">
        <v>48</v>
      </c>
      <c r="P810" s="75" t="s">
        <v>49</v>
      </c>
      <c r="Q810" s="75" t="s">
        <v>49</v>
      </c>
      <c r="R810" s="75" t="s">
        <v>21</v>
      </c>
      <c r="S810" s="75" t="s">
        <v>22</v>
      </c>
      <c r="X810" s="75" t="s">
        <v>27</v>
      </c>
      <c r="Y810" s="75" t="s">
        <v>1256</v>
      </c>
      <c r="Z810" s="75" t="s">
        <v>285</v>
      </c>
      <c r="AA810" s="75" t="s">
        <v>140</v>
      </c>
      <c r="AB810" s="75" t="s">
        <v>53</v>
      </c>
      <c r="AI810" s="75" t="s">
        <v>6463</v>
      </c>
      <c r="AJ810" s="75" t="s">
        <v>3742</v>
      </c>
    </row>
    <row r="811" spans="1:36" ht="12.75">
      <c r="A811" s="75" t="s">
        <v>6464</v>
      </c>
      <c r="B811" s="75" t="s">
        <v>6465</v>
      </c>
      <c r="C811" s="75" t="s">
        <v>6466</v>
      </c>
      <c r="D811" s="76" t="s">
        <v>6467</v>
      </c>
      <c r="E811" s="76">
        <f t="shared" si="52"/>
        <v>5692</v>
      </c>
      <c r="F811" s="76">
        <f>VLOOKUP(A811,UsebyCode,4,FALSE)</f>
        <v>12</v>
      </c>
      <c r="G811" s="111">
        <f t="shared" si="50"/>
        <v>474.33333333333331</v>
      </c>
      <c r="I811" s="75" t="s">
        <v>6468</v>
      </c>
      <c r="J811" s="75" t="s">
        <v>6469</v>
      </c>
      <c r="K811" s="75" t="s">
        <v>333</v>
      </c>
      <c r="L811" s="75" t="s">
        <v>4045</v>
      </c>
      <c r="M811" s="75" t="s">
        <v>48</v>
      </c>
      <c r="P811" s="75" t="s">
        <v>49</v>
      </c>
      <c r="Q811" s="75" t="s">
        <v>49</v>
      </c>
      <c r="R811" s="75" t="s">
        <v>21</v>
      </c>
      <c r="S811" s="75" t="s">
        <v>22</v>
      </c>
      <c r="X811" s="75" t="s">
        <v>27</v>
      </c>
      <c r="Y811" s="75" t="s">
        <v>57</v>
      </c>
      <c r="Z811" s="75" t="s">
        <v>73</v>
      </c>
      <c r="AA811" s="75" t="s">
        <v>88</v>
      </c>
      <c r="AB811" s="75" t="s">
        <v>127</v>
      </c>
      <c r="AC811" s="75" t="s">
        <v>1676</v>
      </c>
      <c r="AD811" s="75" t="s">
        <v>55</v>
      </c>
      <c r="AE811" s="75" t="s">
        <v>56</v>
      </c>
      <c r="AF811" s="75" t="s">
        <v>503</v>
      </c>
      <c r="AG811" s="75" t="s">
        <v>170</v>
      </c>
      <c r="AH811" s="75" t="s">
        <v>170</v>
      </c>
      <c r="AJ811" s="75" t="s">
        <v>6470</v>
      </c>
    </row>
    <row r="812" spans="1:36" ht="12.75">
      <c r="A812" s="75" t="s">
        <v>6471</v>
      </c>
      <c r="B812" s="75" t="s">
        <v>6472</v>
      </c>
      <c r="C812" s="75" t="s">
        <v>6473</v>
      </c>
      <c r="D812" s="76" t="s">
        <v>6474</v>
      </c>
      <c r="E812" s="76">
        <f t="shared" si="52"/>
        <v>6614</v>
      </c>
      <c r="F812" s="76">
        <f>VLOOKUP(A812,UsebyCode,4,FALSE)</f>
        <v>493</v>
      </c>
      <c r="G812" s="111">
        <f t="shared" si="50"/>
        <v>13.415821501014198</v>
      </c>
      <c r="I812" s="75" t="s">
        <v>6475</v>
      </c>
      <c r="J812" s="75" t="s">
        <v>6476</v>
      </c>
      <c r="K812" s="75" t="s">
        <v>512</v>
      </c>
      <c r="L812" s="75" t="s">
        <v>1091</v>
      </c>
      <c r="M812" s="75" t="s">
        <v>48</v>
      </c>
      <c r="P812" s="75" t="s">
        <v>49</v>
      </c>
      <c r="Q812" s="75" t="s">
        <v>49</v>
      </c>
      <c r="R812" s="75" t="s">
        <v>21</v>
      </c>
      <c r="S812" s="75" t="s">
        <v>22</v>
      </c>
      <c r="X812" s="75" t="s">
        <v>27</v>
      </c>
      <c r="Y812" s="75" t="s">
        <v>50</v>
      </c>
      <c r="Z812" s="75" t="s">
        <v>530</v>
      </c>
      <c r="AA812" s="75" t="s">
        <v>6477</v>
      </c>
      <c r="AB812" s="75" t="s">
        <v>170</v>
      </c>
      <c r="AC812" s="75" t="s">
        <v>814</v>
      </c>
      <c r="AD812" s="75" t="s">
        <v>55</v>
      </c>
      <c r="AE812" s="75" t="s">
        <v>56</v>
      </c>
      <c r="AF812" s="75" t="s">
        <v>57</v>
      </c>
      <c r="AG812" s="75" t="s">
        <v>1505</v>
      </c>
      <c r="AH812" s="75" t="s">
        <v>75</v>
      </c>
      <c r="AI812" s="75" t="s">
        <v>6478</v>
      </c>
      <c r="AJ812" s="75" t="s">
        <v>6479</v>
      </c>
    </row>
    <row r="813" spans="1:36" ht="12.75">
      <c r="A813" s="75" t="s">
        <v>6480</v>
      </c>
      <c r="B813" s="75" t="s">
        <v>6481</v>
      </c>
      <c r="C813" s="75" t="s">
        <v>6482</v>
      </c>
      <c r="D813" s="76" t="s">
        <v>6483</v>
      </c>
      <c r="E813" s="76">
        <f t="shared" si="52"/>
        <v>3949</v>
      </c>
      <c r="F813" s="76">
        <f>VLOOKUP(A813,UsebyCode,4,FALSE)</f>
        <v>362</v>
      </c>
      <c r="G813" s="111">
        <f t="shared" si="50"/>
        <v>10.908839779005525</v>
      </c>
      <c r="I813" s="75" t="s">
        <v>6484</v>
      </c>
      <c r="J813" s="75" t="s">
        <v>6485</v>
      </c>
      <c r="K813" s="75" t="s">
        <v>512</v>
      </c>
      <c r="L813" s="75" t="s">
        <v>1091</v>
      </c>
      <c r="M813" s="75" t="s">
        <v>48</v>
      </c>
      <c r="P813" s="75" t="s">
        <v>49</v>
      </c>
      <c r="Q813" s="75" t="s">
        <v>49</v>
      </c>
      <c r="R813" s="75" t="s">
        <v>21</v>
      </c>
      <c r="S813" s="75" t="s">
        <v>22</v>
      </c>
      <c r="X813" s="75" t="s">
        <v>27</v>
      </c>
      <c r="Y813" s="75" t="s">
        <v>50</v>
      </c>
      <c r="Z813" s="75" t="s">
        <v>564</v>
      </c>
      <c r="AA813" s="75" t="s">
        <v>1131</v>
      </c>
      <c r="AB813" s="75" t="s">
        <v>170</v>
      </c>
      <c r="AC813" s="75" t="s">
        <v>1197</v>
      </c>
      <c r="AD813" s="75" t="s">
        <v>55</v>
      </c>
      <c r="AE813" s="75" t="s">
        <v>56</v>
      </c>
      <c r="AF813" s="75" t="s">
        <v>57</v>
      </c>
      <c r="AG813" s="75" t="s">
        <v>758</v>
      </c>
      <c r="AH813" s="75" t="s">
        <v>75</v>
      </c>
      <c r="AJ813" s="75" t="s">
        <v>6486</v>
      </c>
    </row>
    <row r="814" spans="1:36" ht="12.75">
      <c r="A814" s="75" t="s">
        <v>6487</v>
      </c>
      <c r="C814" s="75" t="s">
        <v>6488</v>
      </c>
      <c r="D814" s="76" t="s">
        <v>6489</v>
      </c>
      <c r="E814" s="76">
        <f t="shared" si="52"/>
        <v>1174</v>
      </c>
      <c r="F814" s="76" t="e">
        <f>VLOOKUP(A814,UsebyCode,4,FALSE)</f>
        <v>#N/A</v>
      </c>
      <c r="G814" s="111" t="e">
        <f t="shared" si="50"/>
        <v>#N/A</v>
      </c>
      <c r="H814" s="75" t="s">
        <v>322</v>
      </c>
      <c r="I814" s="75" t="s">
        <v>6490</v>
      </c>
      <c r="J814" s="75" t="s">
        <v>6491</v>
      </c>
      <c r="K814" s="75" t="s">
        <v>148</v>
      </c>
      <c r="L814" s="75" t="s">
        <v>1576</v>
      </c>
      <c r="M814" s="75" t="s">
        <v>70</v>
      </c>
      <c r="N814" s="67" t="s">
        <v>71</v>
      </c>
      <c r="P814" s="75" t="s">
        <v>49</v>
      </c>
      <c r="Q814" s="75" t="s">
        <v>49</v>
      </c>
      <c r="R814" s="67" t="s">
        <v>21</v>
      </c>
      <c r="S814" s="67" t="s">
        <v>22</v>
      </c>
      <c r="V814" s="75"/>
      <c r="X814" s="67" t="s">
        <v>27</v>
      </c>
      <c r="Y814" s="75" t="s">
        <v>804</v>
      </c>
      <c r="Z814" s="75" t="s">
        <v>56</v>
      </c>
      <c r="AA814" s="75" t="s">
        <v>170</v>
      </c>
      <c r="AB814" s="75" t="s">
        <v>53</v>
      </c>
      <c r="AI814" s="75" t="s">
        <v>6492</v>
      </c>
      <c r="AJ814" s="75" t="s">
        <v>6493</v>
      </c>
    </row>
    <row r="815" spans="1:36" ht="12.75">
      <c r="A815" s="75" t="s">
        <v>6494</v>
      </c>
      <c r="B815" s="75" t="s">
        <v>6495</v>
      </c>
      <c r="C815" s="75" t="s">
        <v>6496</v>
      </c>
      <c r="D815" s="76" t="s">
        <v>6497</v>
      </c>
      <c r="E815" s="76">
        <f t="shared" si="52"/>
        <v>714</v>
      </c>
      <c r="F815" s="76">
        <f>VLOOKUP(A815,UsebyCode,4,FALSE)</f>
        <v>114</v>
      </c>
      <c r="G815" s="111">
        <f t="shared" si="50"/>
        <v>6.2631578947368425</v>
      </c>
      <c r="I815" s="75" t="s">
        <v>6498</v>
      </c>
      <c r="J815" s="75" t="s">
        <v>6499</v>
      </c>
      <c r="K815" s="75" t="s">
        <v>512</v>
      </c>
      <c r="L815" s="75" t="s">
        <v>1891</v>
      </c>
      <c r="M815" s="75" t="s">
        <v>70</v>
      </c>
      <c r="N815" s="67" t="s">
        <v>71</v>
      </c>
      <c r="P815" s="75" t="s">
        <v>49</v>
      </c>
      <c r="Q815" s="75" t="s">
        <v>49</v>
      </c>
      <c r="R815" s="75" t="s">
        <v>21</v>
      </c>
      <c r="S815" s="75" t="s">
        <v>22</v>
      </c>
      <c r="X815" s="75" t="s">
        <v>27</v>
      </c>
      <c r="Y815" s="75" t="s">
        <v>50</v>
      </c>
      <c r="Z815" s="75" t="s">
        <v>358</v>
      </c>
      <c r="AA815" s="75" t="s">
        <v>543</v>
      </c>
      <c r="AB815" s="75">
        <v>12</v>
      </c>
      <c r="AC815" s="75" t="s">
        <v>563</v>
      </c>
      <c r="AD815" s="75" t="s">
        <v>55</v>
      </c>
      <c r="AE815" s="75" t="s">
        <v>56</v>
      </c>
      <c r="AF815" s="75" t="s">
        <v>57</v>
      </c>
      <c r="AG815" s="75" t="s">
        <v>564</v>
      </c>
      <c r="AH815" s="75" t="s">
        <v>75</v>
      </c>
      <c r="AJ815" s="75" t="s">
        <v>480</v>
      </c>
    </row>
    <row r="816" spans="1:36" ht="12.75">
      <c r="A816" s="75" t="s">
        <v>6500</v>
      </c>
      <c r="B816" s="75" t="s">
        <v>6501</v>
      </c>
      <c r="C816" s="75" t="s">
        <v>6502</v>
      </c>
      <c r="D816" s="76" t="s">
        <v>6503</v>
      </c>
      <c r="E816" s="76">
        <f t="shared" si="52"/>
        <v>738</v>
      </c>
      <c r="F816" s="76">
        <f>VLOOKUP(A816,UsebyCode,4,FALSE)</f>
        <v>179</v>
      </c>
      <c r="G816" s="111">
        <f t="shared" si="50"/>
        <v>4.1229050279329611</v>
      </c>
      <c r="I816" s="75" t="s">
        <v>6504</v>
      </c>
      <c r="J816" s="75" t="s">
        <v>6505</v>
      </c>
      <c r="K816" s="75" t="s">
        <v>512</v>
      </c>
      <c r="L816" s="75" t="s">
        <v>1891</v>
      </c>
      <c r="M816" s="75" t="s">
        <v>70</v>
      </c>
      <c r="N816" s="67" t="s">
        <v>71</v>
      </c>
      <c r="P816" s="75" t="s">
        <v>49</v>
      </c>
      <c r="Q816" s="75" t="s">
        <v>49</v>
      </c>
      <c r="R816" s="75" t="s">
        <v>21</v>
      </c>
      <c r="S816" s="75" t="s">
        <v>22</v>
      </c>
      <c r="X816" s="75" t="s">
        <v>27</v>
      </c>
      <c r="Y816" s="75" t="s">
        <v>50</v>
      </c>
      <c r="Z816" s="75" t="s">
        <v>564</v>
      </c>
      <c r="AA816" s="75" t="s">
        <v>1131</v>
      </c>
      <c r="AB816" s="75" t="s">
        <v>127</v>
      </c>
      <c r="AC816" s="75" t="s">
        <v>563</v>
      </c>
      <c r="AD816" s="75" t="s">
        <v>55</v>
      </c>
      <c r="AE816" s="75" t="s">
        <v>56</v>
      </c>
      <c r="AF816" s="75" t="s">
        <v>57</v>
      </c>
      <c r="AG816" s="75" t="s">
        <v>758</v>
      </c>
      <c r="AH816" s="75" t="s">
        <v>53</v>
      </c>
      <c r="AJ816" s="75" t="s">
        <v>6506</v>
      </c>
    </row>
    <row r="817" spans="1:36" ht="25.5">
      <c r="A817" s="75" t="s">
        <v>6507</v>
      </c>
      <c r="B817" s="75" t="s">
        <v>6508</v>
      </c>
      <c r="C817" s="75" t="s">
        <v>6509</v>
      </c>
      <c r="D817" s="76" t="s">
        <v>6510</v>
      </c>
      <c r="E817" s="76">
        <f t="shared" si="52"/>
        <v>687</v>
      </c>
      <c r="F817" s="76">
        <f>VLOOKUP(A817,UsebyCode,4,FALSE)</f>
        <v>359</v>
      </c>
      <c r="G817" s="111">
        <f t="shared" si="50"/>
        <v>1.9136490250696379</v>
      </c>
      <c r="I817" s="75" t="s">
        <v>6511</v>
      </c>
      <c r="J817" s="75" t="s">
        <v>6512</v>
      </c>
      <c r="K817" s="75" t="s">
        <v>512</v>
      </c>
      <c r="L817" s="75" t="s">
        <v>1891</v>
      </c>
      <c r="M817" s="75" t="s">
        <v>70</v>
      </c>
      <c r="N817" s="67" t="s">
        <v>71</v>
      </c>
      <c r="P817" s="75" t="s">
        <v>49</v>
      </c>
      <c r="Q817" s="75" t="s">
        <v>49</v>
      </c>
      <c r="R817" s="75" t="s">
        <v>21</v>
      </c>
      <c r="S817" s="75" t="s">
        <v>22</v>
      </c>
      <c r="X817" s="75" t="s">
        <v>27</v>
      </c>
      <c r="Y817" s="75" t="s">
        <v>50</v>
      </c>
      <c r="Z817" s="75" t="s">
        <v>358</v>
      </c>
      <c r="AA817" s="75" t="s">
        <v>543</v>
      </c>
      <c r="AB817" s="75" t="s">
        <v>170</v>
      </c>
      <c r="AC817" s="75" t="s">
        <v>563</v>
      </c>
      <c r="AD817" s="75" t="s">
        <v>55</v>
      </c>
      <c r="AE817" s="75" t="s">
        <v>56</v>
      </c>
      <c r="AF817" s="75" t="s">
        <v>57</v>
      </c>
      <c r="AG817" s="75" t="s">
        <v>564</v>
      </c>
      <c r="AH817" s="75" t="s">
        <v>75</v>
      </c>
      <c r="AJ817" s="75" t="s">
        <v>6513</v>
      </c>
    </row>
    <row r="818" spans="1:36" ht="12.75">
      <c r="A818" s="75" t="s">
        <v>6514</v>
      </c>
      <c r="B818" s="75" t="s">
        <v>6515</v>
      </c>
      <c r="C818" s="75" t="s">
        <v>6516</v>
      </c>
      <c r="D818" s="76" t="s">
        <v>6517</v>
      </c>
      <c r="E818" s="76">
        <f t="shared" si="52"/>
        <v>579</v>
      </c>
      <c r="F818" s="76">
        <f>VLOOKUP(A818,UsebyCode,4,FALSE)</f>
        <v>102</v>
      </c>
      <c r="G818" s="111">
        <f t="shared" si="50"/>
        <v>5.6764705882352944</v>
      </c>
      <c r="I818" s="75" t="s">
        <v>6518</v>
      </c>
      <c r="J818" s="75" t="s">
        <v>6519</v>
      </c>
      <c r="K818" s="75" t="s">
        <v>512</v>
      </c>
      <c r="L818" s="75" t="s">
        <v>1891</v>
      </c>
      <c r="M818" s="75" t="s">
        <v>70</v>
      </c>
      <c r="N818" s="67" t="s">
        <v>71</v>
      </c>
      <c r="P818" s="75" t="s">
        <v>49</v>
      </c>
      <c r="Q818" s="75" t="s">
        <v>49</v>
      </c>
      <c r="R818" s="75" t="s">
        <v>21</v>
      </c>
      <c r="S818" s="75" t="s">
        <v>22</v>
      </c>
      <c r="X818" s="75" t="s">
        <v>27</v>
      </c>
      <c r="Y818" s="75" t="s">
        <v>50</v>
      </c>
      <c r="Z818" s="75" t="s">
        <v>111</v>
      </c>
      <c r="AA818" s="75" t="s">
        <v>1142</v>
      </c>
      <c r="AB818" s="75" t="s">
        <v>75</v>
      </c>
      <c r="AC818" s="75" t="s">
        <v>563</v>
      </c>
      <c r="AD818" s="75" t="s">
        <v>55</v>
      </c>
      <c r="AE818" s="75" t="s">
        <v>56</v>
      </c>
      <c r="AF818" s="75" t="s">
        <v>57</v>
      </c>
      <c r="AG818" s="75" t="s">
        <v>111</v>
      </c>
      <c r="AH818" s="75" t="s">
        <v>327</v>
      </c>
      <c r="AJ818" s="75" t="s">
        <v>6520</v>
      </c>
    </row>
    <row r="819" spans="1:36" ht="12.75">
      <c r="A819" s="75" t="s">
        <v>6521</v>
      </c>
      <c r="B819" s="75" t="s">
        <v>6522</v>
      </c>
      <c r="C819" s="75" t="s">
        <v>6523</v>
      </c>
      <c r="D819" s="76" t="s">
        <v>6524</v>
      </c>
      <c r="E819" s="76">
        <f t="shared" si="52"/>
        <v>1201</v>
      </c>
      <c r="F819" s="76">
        <f>VLOOKUP(A819,UsebyCode,4,FALSE)</f>
        <v>2838</v>
      </c>
      <c r="G819" s="111">
        <f t="shared" si="50"/>
        <v>0.42318534178999295</v>
      </c>
      <c r="I819" s="75" t="s">
        <v>6525</v>
      </c>
      <c r="J819" s="75" t="s">
        <v>6526</v>
      </c>
      <c r="K819" s="75" t="s">
        <v>512</v>
      </c>
      <c r="L819" s="75" t="s">
        <v>1891</v>
      </c>
      <c r="M819" s="75" t="s">
        <v>48</v>
      </c>
      <c r="P819" s="75" t="s">
        <v>49</v>
      </c>
      <c r="Q819" s="75" t="s">
        <v>49</v>
      </c>
      <c r="R819" s="75" t="s">
        <v>21</v>
      </c>
      <c r="S819" s="75" t="s">
        <v>22</v>
      </c>
      <c r="X819" s="75" t="s">
        <v>27</v>
      </c>
      <c r="Y819" s="75" t="s">
        <v>50</v>
      </c>
      <c r="Z819" s="75" t="s">
        <v>677</v>
      </c>
      <c r="AA819" s="75" t="s">
        <v>635</v>
      </c>
      <c r="AB819" s="75" t="s">
        <v>170</v>
      </c>
      <c r="AC819" s="75" t="s">
        <v>4453</v>
      </c>
      <c r="AD819" s="75" t="s">
        <v>55</v>
      </c>
      <c r="AE819" s="75" t="s">
        <v>56</v>
      </c>
      <c r="AF819" s="75" t="s">
        <v>57</v>
      </c>
      <c r="AG819" s="75" t="s">
        <v>189</v>
      </c>
      <c r="AH819" s="75" t="s">
        <v>75</v>
      </c>
      <c r="AI819" s="75" t="s">
        <v>2785</v>
      </c>
      <c r="AJ819" s="75" t="s">
        <v>861</v>
      </c>
    </row>
    <row r="820" spans="1:36" ht="12.75">
      <c r="A820" s="75" t="s">
        <v>6527</v>
      </c>
      <c r="B820" s="75"/>
      <c r="C820" s="75" t="s">
        <v>6528</v>
      </c>
      <c r="D820" s="76" t="s">
        <v>6529</v>
      </c>
      <c r="E820" s="76" t="e">
        <f>VLOOKUP(A820,WileyPrintPrice,4,FALSE)</f>
        <v>#N/A</v>
      </c>
      <c r="F820" s="76">
        <f>VLOOKUP(A820,UsebyCode,4,FALSE)</f>
        <v>48</v>
      </c>
      <c r="G820" s="111" t="e">
        <f t="shared" si="50"/>
        <v>#N/A</v>
      </c>
      <c r="I820" s="75" t="s">
        <v>6530</v>
      </c>
      <c r="J820" s="75" t="s">
        <v>6531</v>
      </c>
      <c r="K820" s="75" t="s">
        <v>512</v>
      </c>
      <c r="L820" s="75" t="s">
        <v>1891</v>
      </c>
      <c r="M820" s="75" t="s">
        <v>70</v>
      </c>
      <c r="N820" s="67" t="s">
        <v>6532</v>
      </c>
      <c r="P820" s="75" t="s">
        <v>108</v>
      </c>
      <c r="Q820" s="75" t="s">
        <v>108</v>
      </c>
      <c r="R820" s="75" t="s">
        <v>21</v>
      </c>
      <c r="S820" s="75" t="s">
        <v>22</v>
      </c>
      <c r="W820" s="67" t="s">
        <v>26</v>
      </c>
      <c r="X820" s="75" t="s">
        <v>27</v>
      </c>
      <c r="Y820" s="75">
        <v>2002</v>
      </c>
      <c r="Z820" s="75">
        <v>1</v>
      </c>
      <c r="AA820" s="75">
        <v>18</v>
      </c>
      <c r="AB820" s="75">
        <v>4</v>
      </c>
      <c r="AC820" s="75"/>
      <c r="AD820" s="75"/>
      <c r="AE820" s="75"/>
      <c r="AF820" s="75"/>
      <c r="AG820" s="75"/>
      <c r="AH820" s="75"/>
      <c r="AI820" s="75" t="s">
        <v>2785</v>
      </c>
      <c r="AJ820" s="75"/>
    </row>
    <row r="821" spans="1:36" ht="12.75">
      <c r="A821" s="75" t="s">
        <v>6533</v>
      </c>
      <c r="B821" s="75" t="s">
        <v>6534</v>
      </c>
      <c r="C821" s="75" t="s">
        <v>6535</v>
      </c>
      <c r="D821" s="76" t="s">
        <v>6536</v>
      </c>
      <c r="E821" s="76">
        <f t="shared" ref="E821:E831" si="53">VLOOKUP(A821,WileyOnlinePrice,4,FALSE)</f>
        <v>2871</v>
      </c>
      <c r="F821" s="76">
        <f>VLOOKUP(A821,UsebyCode,4,FALSE)</f>
        <v>28</v>
      </c>
      <c r="G821" s="111">
        <f t="shared" si="50"/>
        <v>102.53571428571429</v>
      </c>
      <c r="I821" s="75" t="s">
        <v>6537</v>
      </c>
      <c r="J821" s="75" t="s">
        <v>6538</v>
      </c>
      <c r="K821" s="75" t="s">
        <v>46</v>
      </c>
      <c r="L821" s="75" t="s">
        <v>1247</v>
      </c>
      <c r="M821" s="75" t="s">
        <v>48</v>
      </c>
      <c r="P821" s="75" t="s">
        <v>49</v>
      </c>
      <c r="Q821" s="75" t="s">
        <v>49</v>
      </c>
      <c r="R821" s="75" t="s">
        <v>21</v>
      </c>
      <c r="T821" s="75" t="s">
        <v>23</v>
      </c>
      <c r="X821" s="75" t="s">
        <v>27</v>
      </c>
      <c r="Y821" s="75" t="s">
        <v>57</v>
      </c>
      <c r="Z821" s="75" t="s">
        <v>384</v>
      </c>
      <c r="AA821" s="75" t="s">
        <v>112</v>
      </c>
      <c r="AB821" s="75" t="s">
        <v>127</v>
      </c>
      <c r="AC821" s="75" t="s">
        <v>1404</v>
      </c>
      <c r="AD821" s="75" t="s">
        <v>55</v>
      </c>
      <c r="AE821" s="75" t="s">
        <v>56</v>
      </c>
      <c r="AF821" s="75" t="s">
        <v>503</v>
      </c>
      <c r="AG821" s="75" t="s">
        <v>715</v>
      </c>
      <c r="AH821" s="75" t="s">
        <v>365</v>
      </c>
      <c r="AJ821" s="75" t="s">
        <v>6539</v>
      </c>
    </row>
    <row r="822" spans="1:36" ht="12.75">
      <c r="A822" s="75" t="s">
        <v>6540</v>
      </c>
      <c r="B822" s="75" t="s">
        <v>6541</v>
      </c>
      <c r="C822" s="75" t="s">
        <v>6542</v>
      </c>
      <c r="D822" s="76" t="s">
        <v>6543</v>
      </c>
      <c r="E822" s="76">
        <f t="shared" si="53"/>
        <v>777</v>
      </c>
      <c r="F822" s="76">
        <f>VLOOKUP(A822,UsebyCode,4,FALSE)</f>
        <v>256</v>
      </c>
      <c r="G822" s="111">
        <f t="shared" si="50"/>
        <v>3.03515625</v>
      </c>
      <c r="I822" s="75" t="s">
        <v>6544</v>
      </c>
      <c r="J822" s="75" t="s">
        <v>6545</v>
      </c>
      <c r="K822" s="75" t="s">
        <v>280</v>
      </c>
      <c r="L822" s="75" t="s">
        <v>6546</v>
      </c>
      <c r="M822" s="75" t="s">
        <v>70</v>
      </c>
      <c r="N822" s="67" t="s">
        <v>71</v>
      </c>
      <c r="O822" s="67" t="s">
        <v>49</v>
      </c>
      <c r="P822" s="75" t="s">
        <v>49</v>
      </c>
      <c r="Q822" s="75" t="s">
        <v>49</v>
      </c>
      <c r="R822" s="75" t="s">
        <v>21</v>
      </c>
      <c r="S822" s="75" t="s">
        <v>22</v>
      </c>
      <c r="U822" s="75" t="s">
        <v>24</v>
      </c>
      <c r="X822" s="75" t="s">
        <v>27</v>
      </c>
      <c r="Y822" s="75" t="s">
        <v>1256</v>
      </c>
      <c r="Z822" s="75" t="s">
        <v>586</v>
      </c>
      <c r="AA822" s="75" t="s">
        <v>1019</v>
      </c>
      <c r="AB822" s="75" t="s">
        <v>75</v>
      </c>
      <c r="AI822" s="75" t="s">
        <v>6547</v>
      </c>
      <c r="AJ822" s="75" t="s">
        <v>6548</v>
      </c>
    </row>
    <row r="823" spans="1:36" ht="25.5">
      <c r="A823" s="75" t="s">
        <v>6549</v>
      </c>
      <c r="B823" s="75" t="s">
        <v>6550</v>
      </c>
      <c r="C823" s="75" t="s">
        <v>6551</v>
      </c>
      <c r="D823" s="76" t="s">
        <v>6552</v>
      </c>
      <c r="E823" s="76">
        <f t="shared" si="53"/>
        <v>2278</v>
      </c>
      <c r="F823" s="76">
        <f>VLOOKUP(A823,UsebyCode,4,FALSE)</f>
        <v>600</v>
      </c>
      <c r="G823" s="111">
        <f t="shared" si="50"/>
        <v>3.7966666666666669</v>
      </c>
      <c r="I823" s="75" t="s">
        <v>6553</v>
      </c>
      <c r="J823" s="75" t="s">
        <v>6554</v>
      </c>
      <c r="K823" s="75" t="s">
        <v>68</v>
      </c>
      <c r="L823" s="75" t="s">
        <v>573</v>
      </c>
      <c r="M823" s="75" t="s">
        <v>48</v>
      </c>
      <c r="P823" s="75" t="s">
        <v>49</v>
      </c>
      <c r="Q823" s="75" t="s">
        <v>49</v>
      </c>
      <c r="R823" s="75" t="s">
        <v>21</v>
      </c>
      <c r="S823" s="75" t="s">
        <v>22</v>
      </c>
      <c r="U823" s="75" t="s">
        <v>24</v>
      </c>
      <c r="X823" s="75" t="s">
        <v>27</v>
      </c>
      <c r="Y823" s="75" t="s">
        <v>50</v>
      </c>
      <c r="Z823" s="75" t="s">
        <v>170</v>
      </c>
      <c r="AA823" s="75" t="s">
        <v>465</v>
      </c>
      <c r="AB823" s="75" t="s">
        <v>170</v>
      </c>
      <c r="AC823" s="75" t="s">
        <v>1628</v>
      </c>
      <c r="AD823" s="75" t="s">
        <v>55</v>
      </c>
      <c r="AE823" s="75" t="s">
        <v>56</v>
      </c>
      <c r="AF823" s="75" t="s">
        <v>57</v>
      </c>
      <c r="AG823" s="75" t="s">
        <v>574</v>
      </c>
      <c r="AH823" s="75" t="s">
        <v>170</v>
      </c>
      <c r="AI823" s="75" t="s">
        <v>6555</v>
      </c>
      <c r="AJ823" s="75" t="s">
        <v>6556</v>
      </c>
    </row>
    <row r="824" spans="1:36" ht="12.75">
      <c r="A824" s="75" t="s">
        <v>6557</v>
      </c>
      <c r="C824" s="75" t="s">
        <v>6558</v>
      </c>
      <c r="D824" s="76" t="s">
        <v>6559</v>
      </c>
      <c r="E824" s="76">
        <f t="shared" si="53"/>
        <v>1220</v>
      </c>
      <c r="F824" s="76" t="e">
        <f>VLOOKUP(A824,UsebyCode,4,FALSE)</f>
        <v>#N/A</v>
      </c>
      <c r="G824" s="111" t="e">
        <f t="shared" si="50"/>
        <v>#N/A</v>
      </c>
      <c r="I824" s="75" t="s">
        <v>6560</v>
      </c>
      <c r="J824" s="75" t="s">
        <v>6561</v>
      </c>
      <c r="K824" s="75" t="s">
        <v>280</v>
      </c>
      <c r="L824" s="75" t="s">
        <v>907</v>
      </c>
      <c r="M824" s="75" t="s">
        <v>70</v>
      </c>
      <c r="N824" s="67" t="s">
        <v>6562</v>
      </c>
      <c r="P824" s="75" t="s">
        <v>49</v>
      </c>
      <c r="Q824" s="75" t="s">
        <v>49</v>
      </c>
      <c r="V824" s="75" t="s">
        <v>109</v>
      </c>
      <c r="Y824" s="75" t="s">
        <v>50</v>
      </c>
      <c r="Z824" s="75" t="s">
        <v>75</v>
      </c>
      <c r="AA824" s="75" t="s">
        <v>679</v>
      </c>
      <c r="AB824" s="75" t="s">
        <v>75</v>
      </c>
      <c r="AJ824" s="75"/>
    </row>
    <row r="825" spans="1:36" ht="25.5">
      <c r="A825" s="75" t="s">
        <v>6563</v>
      </c>
      <c r="B825" s="75" t="s">
        <v>6564</v>
      </c>
      <c r="C825" s="75" t="s">
        <v>6565</v>
      </c>
      <c r="D825" s="76" t="s">
        <v>6566</v>
      </c>
      <c r="E825" s="76">
        <f t="shared" si="53"/>
        <v>9999</v>
      </c>
      <c r="F825" s="76">
        <f>VLOOKUP(A825,UsebyCode,4,FALSE)</f>
        <v>1049</v>
      </c>
      <c r="G825" s="111">
        <f t="shared" si="50"/>
        <v>9.5319351763584361</v>
      </c>
      <c r="H825" s="75" t="s">
        <v>322</v>
      </c>
      <c r="I825" s="75" t="s">
        <v>6567</v>
      </c>
      <c r="J825" s="75" t="s">
        <v>6568</v>
      </c>
      <c r="K825" s="75" t="s">
        <v>148</v>
      </c>
      <c r="L825" s="75" t="s">
        <v>5200</v>
      </c>
      <c r="M825" s="75" t="s">
        <v>48</v>
      </c>
      <c r="P825" s="75" t="s">
        <v>49</v>
      </c>
      <c r="Q825" s="75" t="s">
        <v>49</v>
      </c>
      <c r="R825" s="67" t="s">
        <v>21</v>
      </c>
      <c r="S825" s="67" t="s">
        <v>22</v>
      </c>
      <c r="V825" s="75"/>
      <c r="X825" s="67" t="s">
        <v>27</v>
      </c>
      <c r="Y825" s="75" t="s">
        <v>50</v>
      </c>
      <c r="Z825" s="75" t="s">
        <v>2596</v>
      </c>
      <c r="AA825" s="75" t="s">
        <v>2120</v>
      </c>
      <c r="AB825" s="75" t="s">
        <v>308</v>
      </c>
      <c r="AC825" s="75" t="s">
        <v>1676</v>
      </c>
      <c r="AD825" s="75" t="s">
        <v>1006</v>
      </c>
      <c r="AE825" s="75" t="s">
        <v>6569</v>
      </c>
      <c r="AF825" s="75" t="s">
        <v>57</v>
      </c>
      <c r="AG825" s="75" t="s">
        <v>6570</v>
      </c>
      <c r="AH825" s="75" t="s">
        <v>6571</v>
      </c>
      <c r="AI825" s="75" t="s">
        <v>3343</v>
      </c>
      <c r="AJ825" s="75"/>
    </row>
    <row r="826" spans="1:36" ht="25.5">
      <c r="A826" s="75" t="s">
        <v>6572</v>
      </c>
      <c r="B826" s="75" t="s">
        <v>6573</v>
      </c>
      <c r="C826" s="75" t="s">
        <v>6574</v>
      </c>
      <c r="D826" s="76" t="s">
        <v>6575</v>
      </c>
      <c r="E826" s="76">
        <f t="shared" si="53"/>
        <v>1234</v>
      </c>
      <c r="F826" s="76">
        <f>VLOOKUP(A826,UsebyCode,4,FALSE)</f>
        <v>169</v>
      </c>
      <c r="G826" s="111">
        <f t="shared" si="50"/>
        <v>7.3017751479289945</v>
      </c>
      <c r="H826" s="75" t="s">
        <v>322</v>
      </c>
      <c r="I826" s="75" t="s">
        <v>6576</v>
      </c>
      <c r="J826" s="75" t="s">
        <v>6577</v>
      </c>
      <c r="K826" s="75" t="s">
        <v>148</v>
      </c>
      <c r="L826" s="75" t="s">
        <v>4343</v>
      </c>
      <c r="M826" s="75" t="s">
        <v>48</v>
      </c>
      <c r="P826" s="75" t="s">
        <v>49</v>
      </c>
      <c r="Q826" s="75" t="s">
        <v>49</v>
      </c>
      <c r="R826" s="67" t="s">
        <v>21</v>
      </c>
      <c r="S826" s="67" t="s">
        <v>22</v>
      </c>
      <c r="V826" s="75"/>
      <c r="X826" s="67" t="s">
        <v>27</v>
      </c>
      <c r="Y826" s="75" t="s">
        <v>188</v>
      </c>
      <c r="Z826" s="75" t="s">
        <v>830</v>
      </c>
      <c r="AA826" s="75" t="s">
        <v>2120</v>
      </c>
      <c r="AB826" s="75" t="s">
        <v>170</v>
      </c>
      <c r="AI826" s="75" t="s">
        <v>3343</v>
      </c>
      <c r="AJ826" s="75"/>
    </row>
    <row r="827" spans="1:36" ht="25.5">
      <c r="A827" s="75" t="s">
        <v>6578</v>
      </c>
      <c r="B827" s="75" t="s">
        <v>6579</v>
      </c>
      <c r="C827" s="75" t="s">
        <v>6580</v>
      </c>
      <c r="D827" s="76" t="s">
        <v>6581</v>
      </c>
      <c r="E827" s="76">
        <f t="shared" si="53"/>
        <v>1514</v>
      </c>
      <c r="F827" s="76">
        <f>VLOOKUP(A827,UsebyCode,4,FALSE)</f>
        <v>79</v>
      </c>
      <c r="G827" s="111">
        <f t="shared" si="50"/>
        <v>19.164556962025316</v>
      </c>
      <c r="H827" s="75" t="s">
        <v>322</v>
      </c>
      <c r="I827" s="75" t="s">
        <v>6582</v>
      </c>
      <c r="J827" s="75" t="s">
        <v>6583</v>
      </c>
      <c r="K827" s="75" t="s">
        <v>148</v>
      </c>
      <c r="L827" s="75" t="s">
        <v>3350</v>
      </c>
      <c r="M827" s="75" t="s">
        <v>48</v>
      </c>
      <c r="P827" s="75" t="s">
        <v>49</v>
      </c>
      <c r="Q827" s="75" t="s">
        <v>49</v>
      </c>
      <c r="R827" s="67" t="s">
        <v>21</v>
      </c>
      <c r="S827" s="67" t="s">
        <v>22</v>
      </c>
      <c r="V827" s="75"/>
      <c r="X827" s="67" t="s">
        <v>27</v>
      </c>
      <c r="Y827" s="75" t="s">
        <v>726</v>
      </c>
      <c r="Z827" s="75" t="s">
        <v>248</v>
      </c>
      <c r="AA827" s="75" t="s">
        <v>2120</v>
      </c>
      <c r="AB827" s="75" t="s">
        <v>170</v>
      </c>
      <c r="AI827" s="75" t="s">
        <v>3343</v>
      </c>
      <c r="AJ827" s="75"/>
    </row>
    <row r="828" spans="1:36" ht="25.5">
      <c r="A828" s="75" t="s">
        <v>6584</v>
      </c>
      <c r="B828" s="75" t="s">
        <v>6585</v>
      </c>
      <c r="C828" s="75" t="s">
        <v>6586</v>
      </c>
      <c r="D828" s="76" t="s">
        <v>6587</v>
      </c>
      <c r="E828" s="76">
        <f t="shared" si="53"/>
        <v>3874</v>
      </c>
      <c r="F828" s="76">
        <f>VLOOKUP(A828,UsebyCode,4,FALSE)</f>
        <v>243</v>
      </c>
      <c r="G828" s="111">
        <f t="shared" si="50"/>
        <v>15.942386831275719</v>
      </c>
      <c r="H828" s="75" t="s">
        <v>322</v>
      </c>
      <c r="I828" s="75" t="s">
        <v>6588</v>
      </c>
      <c r="J828" s="75" t="s">
        <v>6589</v>
      </c>
      <c r="K828" s="75" t="s">
        <v>148</v>
      </c>
      <c r="L828" s="75" t="s">
        <v>6590</v>
      </c>
      <c r="M828" s="75" t="s">
        <v>48</v>
      </c>
      <c r="P828" s="75" t="s">
        <v>49</v>
      </c>
      <c r="Q828" s="75" t="s">
        <v>49</v>
      </c>
      <c r="R828" s="67" t="s">
        <v>21</v>
      </c>
      <c r="S828" s="67" t="s">
        <v>22</v>
      </c>
      <c r="V828" s="75"/>
      <c r="X828" s="67" t="s">
        <v>27</v>
      </c>
      <c r="Y828" s="75" t="s">
        <v>50</v>
      </c>
      <c r="Z828" s="75" t="s">
        <v>2596</v>
      </c>
      <c r="AA828" s="75" t="s">
        <v>2120</v>
      </c>
      <c r="AB828" s="75" t="s">
        <v>170</v>
      </c>
      <c r="AC828" s="75" t="s">
        <v>1197</v>
      </c>
      <c r="AD828" s="75" t="s">
        <v>638</v>
      </c>
      <c r="AE828" s="75" t="s">
        <v>6591</v>
      </c>
      <c r="AF828" s="75" t="s">
        <v>57</v>
      </c>
      <c r="AG828" s="75" t="s">
        <v>6570</v>
      </c>
      <c r="AH828" s="75" t="s">
        <v>6591</v>
      </c>
      <c r="AI828" s="75" t="s">
        <v>3343</v>
      </c>
      <c r="AJ828" s="75"/>
    </row>
    <row r="829" spans="1:36" ht="25.5">
      <c r="A829" s="75" t="s">
        <v>6592</v>
      </c>
      <c r="B829" s="75" t="s">
        <v>6593</v>
      </c>
      <c r="C829" s="75" t="s">
        <v>6594</v>
      </c>
      <c r="D829" s="76" t="s">
        <v>6595</v>
      </c>
      <c r="E829" s="76">
        <f t="shared" si="53"/>
        <v>1764</v>
      </c>
      <c r="F829" s="76">
        <f>VLOOKUP(A829,UsebyCode,4,FALSE)</f>
        <v>450</v>
      </c>
      <c r="G829" s="111">
        <f t="shared" si="50"/>
        <v>3.92</v>
      </c>
      <c r="H829" s="75" t="s">
        <v>322</v>
      </c>
      <c r="I829" s="75" t="s">
        <v>6596</v>
      </c>
      <c r="J829" s="75" t="s">
        <v>6597</v>
      </c>
      <c r="K829" s="75" t="s">
        <v>148</v>
      </c>
      <c r="L829" s="75" t="s">
        <v>1596</v>
      </c>
      <c r="M829" s="75" t="s">
        <v>48</v>
      </c>
      <c r="P829" s="75" t="s">
        <v>49</v>
      </c>
      <c r="Q829" s="75" t="s">
        <v>49</v>
      </c>
      <c r="R829" s="67" t="s">
        <v>21</v>
      </c>
      <c r="S829" s="67" t="s">
        <v>22</v>
      </c>
      <c r="V829" s="75"/>
      <c r="X829" s="67" t="s">
        <v>27</v>
      </c>
      <c r="Y829" s="75" t="s">
        <v>50</v>
      </c>
      <c r="Z829" s="75" t="s">
        <v>2596</v>
      </c>
      <c r="AA829" s="75" t="s">
        <v>2120</v>
      </c>
      <c r="AB829" s="75" t="s">
        <v>170</v>
      </c>
      <c r="AC829" s="75" t="s">
        <v>1107</v>
      </c>
      <c r="AD829" s="75" t="s">
        <v>1619</v>
      </c>
      <c r="AE829" s="75" t="s">
        <v>6598</v>
      </c>
      <c r="AF829" s="75" t="s">
        <v>57</v>
      </c>
      <c r="AG829" s="75" t="s">
        <v>6570</v>
      </c>
      <c r="AH829" s="75" t="s">
        <v>6599</v>
      </c>
      <c r="AI829" s="75" t="s">
        <v>3343</v>
      </c>
      <c r="AJ829" s="75"/>
    </row>
    <row r="830" spans="1:36" ht="25.5">
      <c r="A830" s="75" t="s">
        <v>6600</v>
      </c>
      <c r="B830" s="75" t="s">
        <v>6601</v>
      </c>
      <c r="C830" s="75" t="s">
        <v>6602</v>
      </c>
      <c r="D830" s="76" t="s">
        <v>6603</v>
      </c>
      <c r="E830" s="76">
        <f t="shared" si="53"/>
        <v>4867</v>
      </c>
      <c r="F830" s="76">
        <f>VLOOKUP(A830,UsebyCode,4,FALSE)</f>
        <v>1667</v>
      </c>
      <c r="G830" s="111">
        <f t="shared" si="50"/>
        <v>2.9196160767846431</v>
      </c>
      <c r="H830" s="75" t="s">
        <v>322</v>
      </c>
      <c r="I830" s="75" t="s">
        <v>6604</v>
      </c>
      <c r="J830" s="75" t="s">
        <v>6605</v>
      </c>
      <c r="K830" s="75" t="s">
        <v>148</v>
      </c>
      <c r="L830" s="75" t="s">
        <v>1596</v>
      </c>
      <c r="M830" s="75" t="s">
        <v>48</v>
      </c>
      <c r="P830" s="75" t="s">
        <v>49</v>
      </c>
      <c r="Q830" s="75" t="s">
        <v>49</v>
      </c>
      <c r="R830" s="67" t="s">
        <v>21</v>
      </c>
      <c r="S830" s="67" t="s">
        <v>22</v>
      </c>
      <c r="V830" s="75"/>
      <c r="X830" s="67" t="s">
        <v>27</v>
      </c>
      <c r="Y830" s="75" t="s">
        <v>50</v>
      </c>
      <c r="Z830" s="75" t="s">
        <v>2596</v>
      </c>
      <c r="AA830" s="75" t="s">
        <v>2120</v>
      </c>
      <c r="AB830" s="75" t="s">
        <v>170</v>
      </c>
      <c r="AC830" s="75" t="s">
        <v>152</v>
      </c>
      <c r="AD830" s="75" t="s">
        <v>638</v>
      </c>
      <c r="AE830" s="75" t="s">
        <v>6606</v>
      </c>
      <c r="AF830" s="75" t="s">
        <v>57</v>
      </c>
      <c r="AG830" s="75" t="s">
        <v>6570</v>
      </c>
      <c r="AH830" s="75" t="s">
        <v>6606</v>
      </c>
      <c r="AI830" s="75" t="s">
        <v>3343</v>
      </c>
      <c r="AJ830" s="75"/>
    </row>
    <row r="831" spans="1:36" ht="25.5">
      <c r="A831" s="75" t="s">
        <v>6607</v>
      </c>
      <c r="B831" s="75" t="s">
        <v>6608</v>
      </c>
      <c r="C831" s="75" t="s">
        <v>6609</v>
      </c>
      <c r="D831" s="76" t="s">
        <v>6610</v>
      </c>
      <c r="E831" s="76">
        <f t="shared" si="53"/>
        <v>5079</v>
      </c>
      <c r="F831" s="76">
        <f>VLOOKUP(A831,UsebyCode,4,FALSE)</f>
        <v>276</v>
      </c>
      <c r="G831" s="111">
        <f t="shared" si="50"/>
        <v>18.402173913043477</v>
      </c>
      <c r="H831" s="75" t="s">
        <v>322</v>
      </c>
      <c r="I831" s="75" t="s">
        <v>6611</v>
      </c>
      <c r="J831" s="75" t="s">
        <v>6612</v>
      </c>
      <c r="K831" s="75" t="s">
        <v>148</v>
      </c>
      <c r="L831" s="75" t="s">
        <v>6613</v>
      </c>
      <c r="M831" s="75" t="s">
        <v>48</v>
      </c>
      <c r="P831" s="75" t="s">
        <v>49</v>
      </c>
      <c r="Q831" s="75" t="s">
        <v>49</v>
      </c>
      <c r="R831" s="67" t="s">
        <v>21</v>
      </c>
      <c r="S831" s="67" t="s">
        <v>22</v>
      </c>
      <c r="V831" s="75"/>
      <c r="X831" s="67" t="s">
        <v>27</v>
      </c>
      <c r="Y831" s="75" t="s">
        <v>50</v>
      </c>
      <c r="Z831" s="75" t="s">
        <v>2596</v>
      </c>
      <c r="AA831" s="75" t="s">
        <v>2120</v>
      </c>
      <c r="AB831" s="75" t="s">
        <v>170</v>
      </c>
      <c r="AC831" s="75" t="s">
        <v>1197</v>
      </c>
      <c r="AD831" s="75" t="s">
        <v>6614</v>
      </c>
      <c r="AE831" s="75" t="s">
        <v>6615</v>
      </c>
      <c r="AF831" s="75" t="s">
        <v>57</v>
      </c>
      <c r="AG831" s="75" t="s">
        <v>6570</v>
      </c>
      <c r="AH831" s="75" t="s">
        <v>6615</v>
      </c>
      <c r="AI831" s="75" t="s">
        <v>3343</v>
      </c>
      <c r="AJ831" s="75"/>
    </row>
    <row r="832" spans="1:36" ht="12.75">
      <c r="A832" s="75" t="s">
        <v>6616</v>
      </c>
      <c r="B832" s="75" t="s">
        <v>6617</v>
      </c>
      <c r="C832" s="75" t="s">
        <v>6618</v>
      </c>
      <c r="D832" s="76" t="s">
        <v>6619</v>
      </c>
      <c r="E832" s="76" t="e">
        <f>VLOOKUP(A832,WileyPrintPrice,4,FALSE)</f>
        <v>#N/A</v>
      </c>
      <c r="F832" s="76">
        <f>VLOOKUP(A832,UsebyCode,4,FALSE)</f>
        <v>40</v>
      </c>
      <c r="G832" s="111" t="e">
        <f t="shared" si="50"/>
        <v>#N/A</v>
      </c>
      <c r="I832" s="75" t="s">
        <v>6620</v>
      </c>
      <c r="J832" s="75" t="s">
        <v>6621</v>
      </c>
      <c r="K832" s="75" t="s">
        <v>1413</v>
      </c>
      <c r="L832" s="75" t="s">
        <v>6622</v>
      </c>
      <c r="M832" s="75" t="s">
        <v>48</v>
      </c>
      <c r="P832" s="75" t="s">
        <v>49</v>
      </c>
      <c r="Q832" s="75" t="s">
        <v>49</v>
      </c>
      <c r="R832" s="75" t="s">
        <v>21</v>
      </c>
      <c r="S832" s="75" t="s">
        <v>22</v>
      </c>
      <c r="X832" s="75" t="s">
        <v>27</v>
      </c>
      <c r="Y832" s="75" t="s">
        <v>57</v>
      </c>
      <c r="Z832" s="75" t="s">
        <v>358</v>
      </c>
      <c r="AA832" s="75" t="s">
        <v>6623</v>
      </c>
      <c r="AB832" s="75" t="s">
        <v>574</v>
      </c>
      <c r="AC832" s="75" t="s">
        <v>563</v>
      </c>
      <c r="AD832" s="75" t="s">
        <v>55</v>
      </c>
      <c r="AE832" s="75" t="s">
        <v>56</v>
      </c>
      <c r="AF832" s="75" t="s">
        <v>503</v>
      </c>
      <c r="AG832" s="75" t="s">
        <v>564</v>
      </c>
      <c r="AH832" s="75" t="s">
        <v>53</v>
      </c>
      <c r="AJ832" s="75" t="s">
        <v>6624</v>
      </c>
    </row>
    <row r="833" spans="1:36" ht="12.75">
      <c r="A833" s="75" t="s">
        <v>6625</v>
      </c>
      <c r="B833" s="75" t="s">
        <v>6626</v>
      </c>
      <c r="C833" s="75" t="s">
        <v>6627</v>
      </c>
      <c r="D833" s="76" t="s">
        <v>6628</v>
      </c>
      <c r="E833" s="76">
        <f t="shared" ref="E833:E852" si="54">VLOOKUP(A833,WileyOnlinePrice,4,FALSE)</f>
        <v>1692</v>
      </c>
      <c r="F833" s="76">
        <f>VLOOKUP(A833,UsebyCode,4,FALSE)</f>
        <v>1</v>
      </c>
      <c r="G833" s="111">
        <f t="shared" si="50"/>
        <v>1692</v>
      </c>
      <c r="H833" s="75" t="s">
        <v>322</v>
      </c>
      <c r="I833" s="75" t="s">
        <v>6629</v>
      </c>
      <c r="J833" s="75" t="s">
        <v>6630</v>
      </c>
      <c r="K833" s="75" t="s">
        <v>552</v>
      </c>
      <c r="L833" s="75" t="s">
        <v>6631</v>
      </c>
      <c r="M833" s="75" t="s">
        <v>48</v>
      </c>
      <c r="P833" s="75" t="s">
        <v>108</v>
      </c>
      <c r="Q833" s="75" t="s">
        <v>49</v>
      </c>
      <c r="R833" s="75" t="s">
        <v>21</v>
      </c>
      <c r="T833" s="75" t="s">
        <v>23</v>
      </c>
      <c r="U833" s="67" t="s">
        <v>24</v>
      </c>
      <c r="X833" s="75" t="s">
        <v>27</v>
      </c>
      <c r="Y833" s="75" t="s">
        <v>50</v>
      </c>
      <c r="Z833" s="75" t="s">
        <v>554</v>
      </c>
      <c r="AA833" s="75" t="s">
        <v>1142</v>
      </c>
      <c r="AB833" s="75" t="s">
        <v>53</v>
      </c>
      <c r="AC833" s="75" t="s">
        <v>1676</v>
      </c>
      <c r="AD833" s="75" t="s">
        <v>55</v>
      </c>
      <c r="AE833" s="75" t="s">
        <v>56</v>
      </c>
      <c r="AF833" s="75" t="s">
        <v>57</v>
      </c>
      <c r="AG833" s="75" t="s">
        <v>111</v>
      </c>
      <c r="AH833" s="75" t="s">
        <v>53</v>
      </c>
      <c r="AI833" s="75" t="s">
        <v>6632</v>
      </c>
      <c r="AJ833" s="75"/>
    </row>
    <row r="834" spans="1:36" ht="25.5">
      <c r="A834" s="75" t="s">
        <v>6633</v>
      </c>
      <c r="B834" s="75" t="s">
        <v>6634</v>
      </c>
      <c r="C834" s="75" t="s">
        <v>6635</v>
      </c>
      <c r="D834" s="76" t="s">
        <v>6636</v>
      </c>
      <c r="E834" s="76">
        <f t="shared" si="54"/>
        <v>751</v>
      </c>
      <c r="F834" s="76">
        <f>VLOOKUP(A834,UsebyCode,4,FALSE)</f>
        <v>8</v>
      </c>
      <c r="G834" s="111">
        <f t="shared" si="50"/>
        <v>93.875</v>
      </c>
      <c r="I834" s="75" t="s">
        <v>6637</v>
      </c>
      <c r="J834" s="75" t="s">
        <v>6638</v>
      </c>
      <c r="K834" s="75" t="s">
        <v>68</v>
      </c>
      <c r="L834" s="75" t="s">
        <v>1005</v>
      </c>
      <c r="M834" s="75" t="s">
        <v>48</v>
      </c>
      <c r="P834" s="75" t="s">
        <v>49</v>
      </c>
      <c r="Q834" s="75" t="s">
        <v>49</v>
      </c>
      <c r="R834" s="75" t="s">
        <v>21</v>
      </c>
      <c r="S834" s="75" t="s">
        <v>22</v>
      </c>
      <c r="U834" s="75" t="s">
        <v>24</v>
      </c>
      <c r="X834" s="75" t="s">
        <v>27</v>
      </c>
      <c r="Y834" s="75" t="s">
        <v>50</v>
      </c>
      <c r="AA834" s="75" t="s">
        <v>72</v>
      </c>
      <c r="AB834" s="75" t="s">
        <v>170</v>
      </c>
      <c r="AI834" s="75" t="s">
        <v>6639</v>
      </c>
      <c r="AJ834" s="75" t="s">
        <v>6640</v>
      </c>
    </row>
    <row r="835" spans="1:36" ht="12.75">
      <c r="A835" s="75" t="s">
        <v>6641</v>
      </c>
      <c r="B835" s="75" t="s">
        <v>6642</v>
      </c>
      <c r="C835" s="75" t="s">
        <v>6643</v>
      </c>
      <c r="D835" s="76" t="s">
        <v>6644</v>
      </c>
      <c r="E835" s="76">
        <f t="shared" si="54"/>
        <v>1863</v>
      </c>
      <c r="F835" s="76">
        <f>VLOOKUP(A835,UsebyCode,4,FALSE)</f>
        <v>279</v>
      </c>
      <c r="G835" s="111">
        <f t="shared" si="50"/>
        <v>6.67741935483871</v>
      </c>
      <c r="I835" s="75" t="s">
        <v>6645</v>
      </c>
      <c r="J835" s="75" t="s">
        <v>6646</v>
      </c>
      <c r="K835" s="75" t="s">
        <v>426</v>
      </c>
      <c r="L835" s="75" t="s">
        <v>427</v>
      </c>
      <c r="M835" s="75" t="s">
        <v>48</v>
      </c>
      <c r="P835" s="75" t="s">
        <v>108</v>
      </c>
      <c r="Q835" s="75" t="s">
        <v>49</v>
      </c>
      <c r="R835" s="67" t="s">
        <v>21</v>
      </c>
      <c r="S835" s="67" t="s">
        <v>22</v>
      </c>
      <c r="U835" s="67" t="s">
        <v>24</v>
      </c>
      <c r="V835" s="75"/>
      <c r="X835" s="67" t="s">
        <v>27</v>
      </c>
      <c r="Y835" s="75" t="s">
        <v>50</v>
      </c>
      <c r="Z835" s="75" t="s">
        <v>465</v>
      </c>
      <c r="AA835" s="75" t="s">
        <v>466</v>
      </c>
      <c r="AB835" s="75" t="s">
        <v>170</v>
      </c>
      <c r="AC835" s="75" t="s">
        <v>2208</v>
      </c>
      <c r="AD835" s="75" t="s">
        <v>55</v>
      </c>
      <c r="AE835" s="75" t="s">
        <v>56</v>
      </c>
      <c r="AF835" s="75" t="s">
        <v>57</v>
      </c>
      <c r="AG835" s="75" t="s">
        <v>51</v>
      </c>
      <c r="AH835" s="75" t="s">
        <v>75</v>
      </c>
      <c r="AJ835" s="75" t="s">
        <v>6647</v>
      </c>
    </row>
    <row r="836" spans="1:36" ht="12.75">
      <c r="A836" s="75" t="s">
        <v>6648</v>
      </c>
      <c r="B836" s="75" t="s">
        <v>6649</v>
      </c>
      <c r="C836" s="75" t="s">
        <v>6650</v>
      </c>
      <c r="D836" s="76" t="s">
        <v>6651</v>
      </c>
      <c r="E836" s="76">
        <f t="shared" si="54"/>
        <v>1349</v>
      </c>
      <c r="F836" s="76">
        <f>VLOOKUP(A836,UsebyCode,4,FALSE)</f>
        <v>119</v>
      </c>
      <c r="G836" s="111">
        <f t="shared" si="50"/>
        <v>11.336134453781513</v>
      </c>
      <c r="I836" s="75" t="s">
        <v>6652</v>
      </c>
      <c r="J836" s="75" t="s">
        <v>6653</v>
      </c>
      <c r="K836" s="75" t="s">
        <v>136</v>
      </c>
      <c r="L836" s="75" t="s">
        <v>6654</v>
      </c>
      <c r="M836" s="75" t="s">
        <v>48</v>
      </c>
      <c r="P836" s="75" t="s">
        <v>49</v>
      </c>
      <c r="Q836" s="75" t="s">
        <v>49</v>
      </c>
      <c r="R836" s="75" t="s">
        <v>21</v>
      </c>
      <c r="T836" s="75" t="s">
        <v>23</v>
      </c>
      <c r="X836" s="75" t="s">
        <v>27</v>
      </c>
      <c r="Y836" s="75" t="s">
        <v>50</v>
      </c>
      <c r="Z836" s="75" t="s">
        <v>123</v>
      </c>
      <c r="AA836" s="75" t="s">
        <v>58</v>
      </c>
      <c r="AB836" s="75" t="s">
        <v>53</v>
      </c>
      <c r="AC836" s="75" t="s">
        <v>1597</v>
      </c>
      <c r="AD836" s="75" t="s">
        <v>55</v>
      </c>
      <c r="AE836" s="75" t="s">
        <v>56</v>
      </c>
      <c r="AF836" s="75" t="s">
        <v>57</v>
      </c>
      <c r="AG836" s="75" t="s">
        <v>200</v>
      </c>
      <c r="AH836" s="75" t="s">
        <v>53</v>
      </c>
      <c r="AJ836" s="75" t="s">
        <v>6655</v>
      </c>
    </row>
    <row r="837" spans="1:36" ht="12.75">
      <c r="A837" s="75" t="s">
        <v>6656</v>
      </c>
      <c r="B837" s="75" t="s">
        <v>6657</v>
      </c>
      <c r="C837" s="75" t="s">
        <v>6658</v>
      </c>
      <c r="D837" s="76" t="s">
        <v>6659</v>
      </c>
      <c r="E837" s="76">
        <f t="shared" si="54"/>
        <v>1464</v>
      </c>
      <c r="F837" s="76">
        <f>VLOOKUP(A837,UsebyCode,4,FALSE)</f>
        <v>301</v>
      </c>
      <c r="G837" s="111">
        <f t="shared" si="50"/>
        <v>4.8637873754152823</v>
      </c>
      <c r="I837" s="75" t="s">
        <v>6660</v>
      </c>
      <c r="J837" s="75" t="s">
        <v>6661</v>
      </c>
      <c r="K837" s="75" t="s">
        <v>552</v>
      </c>
      <c r="L837" s="75" t="s">
        <v>6662</v>
      </c>
      <c r="M837" s="75" t="s">
        <v>70</v>
      </c>
      <c r="N837" s="67" t="s">
        <v>71</v>
      </c>
      <c r="O837" s="67" t="s">
        <v>49</v>
      </c>
      <c r="P837" s="75" t="s">
        <v>49</v>
      </c>
      <c r="Q837" s="75" t="s">
        <v>49</v>
      </c>
      <c r="R837" s="75" t="s">
        <v>21</v>
      </c>
      <c r="S837" s="75" t="s">
        <v>22</v>
      </c>
      <c r="U837" s="75" t="s">
        <v>24</v>
      </c>
      <c r="X837" s="75" t="s">
        <v>27</v>
      </c>
      <c r="Y837" s="75" t="s">
        <v>50</v>
      </c>
      <c r="Z837" s="75" t="s">
        <v>123</v>
      </c>
      <c r="AA837" s="75" t="s">
        <v>58</v>
      </c>
      <c r="AB837" s="75" t="s">
        <v>75</v>
      </c>
      <c r="AC837" s="75" t="s">
        <v>1597</v>
      </c>
      <c r="AD837" s="75" t="s">
        <v>55</v>
      </c>
      <c r="AE837" s="75" t="s">
        <v>56</v>
      </c>
      <c r="AF837" s="75" t="s">
        <v>57</v>
      </c>
      <c r="AG837" s="75" t="s">
        <v>200</v>
      </c>
      <c r="AH837" s="75" t="s">
        <v>75</v>
      </c>
      <c r="AI837" s="75" t="s">
        <v>6663</v>
      </c>
      <c r="AJ837" s="75" t="s">
        <v>6664</v>
      </c>
    </row>
    <row r="838" spans="1:36" ht="12.75">
      <c r="A838" s="75" t="s">
        <v>6665</v>
      </c>
      <c r="B838" s="75" t="s">
        <v>6666</v>
      </c>
      <c r="C838" s="75" t="s">
        <v>6667</v>
      </c>
      <c r="D838" s="76" t="s">
        <v>6668</v>
      </c>
      <c r="E838" s="76">
        <f t="shared" si="54"/>
        <v>665</v>
      </c>
      <c r="F838" s="76">
        <f>VLOOKUP(A838,UsebyCode,4,FALSE)</f>
        <v>282</v>
      </c>
      <c r="G838" s="111">
        <f t="shared" si="50"/>
        <v>2.3581560283687941</v>
      </c>
      <c r="I838" s="75" t="s">
        <v>6669</v>
      </c>
      <c r="J838" s="75" t="s">
        <v>6670</v>
      </c>
      <c r="K838" s="75" t="s">
        <v>148</v>
      </c>
      <c r="L838" s="75" t="s">
        <v>6671</v>
      </c>
      <c r="M838" s="75" t="s">
        <v>70</v>
      </c>
      <c r="N838" s="67" t="s">
        <v>71</v>
      </c>
      <c r="O838" s="67" t="s">
        <v>49</v>
      </c>
      <c r="P838" s="75" t="s">
        <v>49</v>
      </c>
      <c r="Q838" s="75" t="s">
        <v>49</v>
      </c>
      <c r="R838" s="75" t="s">
        <v>21</v>
      </c>
      <c r="S838" s="75" t="s">
        <v>22</v>
      </c>
      <c r="X838" s="75" t="s">
        <v>27</v>
      </c>
      <c r="Y838" s="75" t="s">
        <v>50</v>
      </c>
      <c r="Z838" s="75" t="s">
        <v>56</v>
      </c>
      <c r="AA838" s="75" t="s">
        <v>1477</v>
      </c>
      <c r="AB838" s="75" t="s">
        <v>75</v>
      </c>
      <c r="AI838" s="75" t="s">
        <v>6672</v>
      </c>
      <c r="AJ838" s="75" t="s">
        <v>6673</v>
      </c>
    </row>
    <row r="839" spans="1:36" ht="12.75">
      <c r="A839" s="75" t="s">
        <v>6674</v>
      </c>
      <c r="B839" s="75" t="s">
        <v>6675</v>
      </c>
      <c r="C839" s="75" t="s">
        <v>6676</v>
      </c>
      <c r="D839" s="76" t="s">
        <v>6677</v>
      </c>
      <c r="E839" s="76">
        <f t="shared" si="54"/>
        <v>2803</v>
      </c>
      <c r="F839" s="76" t="e">
        <f>VLOOKUP(A839,UsebyCode,4,FALSE)</f>
        <v>#N/A</v>
      </c>
      <c r="G839" s="111" t="e">
        <f t="shared" ref="G839:G902" si="55">(E839/F839)</f>
        <v>#N/A</v>
      </c>
      <c r="I839" s="75" t="s">
        <v>6678</v>
      </c>
      <c r="J839" s="75" t="s">
        <v>6679</v>
      </c>
      <c r="K839" s="75" t="s">
        <v>68</v>
      </c>
      <c r="L839" s="75" t="s">
        <v>6680</v>
      </c>
      <c r="M839" s="75" t="s">
        <v>48</v>
      </c>
      <c r="P839" s="75" t="s">
        <v>49</v>
      </c>
      <c r="Q839" s="75" t="s">
        <v>49</v>
      </c>
      <c r="R839" s="67" t="s">
        <v>21</v>
      </c>
      <c r="S839" s="67" t="s">
        <v>22</v>
      </c>
      <c r="V839" s="75"/>
      <c r="W839" s="67" t="s">
        <v>26</v>
      </c>
      <c r="X839" s="67" t="s">
        <v>27</v>
      </c>
      <c r="Y839" s="75" t="s">
        <v>50</v>
      </c>
      <c r="Z839" s="75" t="s">
        <v>564</v>
      </c>
      <c r="AA839" s="75" t="s">
        <v>1131</v>
      </c>
      <c r="AB839" s="75" t="s">
        <v>75</v>
      </c>
      <c r="AJ839" s="75"/>
    </row>
    <row r="840" spans="1:36" ht="12.75">
      <c r="A840" s="75" t="s">
        <v>6681</v>
      </c>
      <c r="B840" s="75" t="s">
        <v>6682</v>
      </c>
      <c r="C840" s="75" t="s">
        <v>6683</v>
      </c>
      <c r="D840" s="76" t="s">
        <v>6684</v>
      </c>
      <c r="E840" s="76">
        <f t="shared" si="54"/>
        <v>1205</v>
      </c>
      <c r="F840" s="76">
        <f>VLOOKUP(A840,UsebyCode,4,FALSE)</f>
        <v>634</v>
      </c>
      <c r="G840" s="111">
        <f t="shared" si="55"/>
        <v>1.9006309148264984</v>
      </c>
      <c r="I840" s="75" t="s">
        <v>6685</v>
      </c>
      <c r="J840" s="75" t="s">
        <v>6686</v>
      </c>
      <c r="K840" s="75" t="s">
        <v>280</v>
      </c>
      <c r="L840" s="75" t="s">
        <v>634</v>
      </c>
      <c r="M840" s="75" t="s">
        <v>70</v>
      </c>
      <c r="N840" s="67" t="s">
        <v>71</v>
      </c>
      <c r="O840" s="67" t="s">
        <v>49</v>
      </c>
      <c r="P840" s="75" t="s">
        <v>49</v>
      </c>
      <c r="Q840" s="75" t="s">
        <v>49</v>
      </c>
      <c r="R840" s="75" t="s">
        <v>21</v>
      </c>
      <c r="S840" s="75" t="s">
        <v>22</v>
      </c>
      <c r="X840" s="75" t="s">
        <v>27</v>
      </c>
      <c r="Y840" s="75" t="s">
        <v>188</v>
      </c>
      <c r="Z840" s="75" t="s">
        <v>727</v>
      </c>
      <c r="AA840" s="75" t="s">
        <v>189</v>
      </c>
      <c r="AB840" s="75" t="s">
        <v>170</v>
      </c>
      <c r="AI840" s="75" t="s">
        <v>5721</v>
      </c>
      <c r="AJ840" s="75" t="s">
        <v>6687</v>
      </c>
    </row>
    <row r="841" spans="1:36" ht="25.5">
      <c r="A841" s="75" t="s">
        <v>6688</v>
      </c>
      <c r="B841" s="75" t="s">
        <v>6689</v>
      </c>
      <c r="C841" s="75" t="s">
        <v>6690</v>
      </c>
      <c r="D841" s="76" t="s">
        <v>6691</v>
      </c>
      <c r="E841" s="76">
        <f t="shared" si="54"/>
        <v>2051</v>
      </c>
      <c r="F841" s="76">
        <f>VLOOKUP(A841,UsebyCode,4,FALSE)</f>
        <v>111</v>
      </c>
      <c r="G841" s="111">
        <f t="shared" si="55"/>
        <v>18.477477477477478</v>
      </c>
      <c r="I841" s="75" t="s">
        <v>6692</v>
      </c>
      <c r="J841" s="75" t="s">
        <v>6693</v>
      </c>
      <c r="K841" s="75" t="s">
        <v>552</v>
      </c>
      <c r="L841" s="75" t="s">
        <v>1987</v>
      </c>
      <c r="M841" s="75" t="s">
        <v>48</v>
      </c>
      <c r="P841" s="75" t="s">
        <v>49</v>
      </c>
      <c r="Q841" s="75" t="s">
        <v>49</v>
      </c>
      <c r="R841" s="75" t="s">
        <v>21</v>
      </c>
      <c r="T841" s="75" t="s">
        <v>23</v>
      </c>
      <c r="U841" s="75" t="s">
        <v>24</v>
      </c>
      <c r="X841" s="75" t="s">
        <v>27</v>
      </c>
      <c r="Y841" s="75" t="s">
        <v>50</v>
      </c>
      <c r="Z841" s="75" t="s">
        <v>121</v>
      </c>
      <c r="AA841" s="75" t="s">
        <v>122</v>
      </c>
      <c r="AB841" s="75" t="s">
        <v>170</v>
      </c>
      <c r="AC841" s="75" t="s">
        <v>124</v>
      </c>
      <c r="AD841" s="75" t="s">
        <v>55</v>
      </c>
      <c r="AE841" s="75" t="s">
        <v>56</v>
      </c>
      <c r="AF841" s="75" t="s">
        <v>57</v>
      </c>
      <c r="AG841" s="75" t="s">
        <v>126</v>
      </c>
      <c r="AH841" s="75" t="s">
        <v>75</v>
      </c>
      <c r="AI841" s="75" t="s">
        <v>6694</v>
      </c>
      <c r="AJ841" s="75" t="s">
        <v>1767</v>
      </c>
    </row>
    <row r="842" spans="1:36" ht="12.75">
      <c r="A842" s="75" t="s">
        <v>6695</v>
      </c>
      <c r="B842" s="75" t="s">
        <v>6696</v>
      </c>
      <c r="C842" s="75" t="s">
        <v>6697</v>
      </c>
      <c r="D842" s="76" t="s">
        <v>6698</v>
      </c>
      <c r="E842" s="76">
        <f t="shared" si="54"/>
        <v>626</v>
      </c>
      <c r="F842" s="76">
        <f>VLOOKUP(A842,UsebyCode,4,FALSE)</f>
        <v>118</v>
      </c>
      <c r="G842" s="111">
        <f t="shared" si="55"/>
        <v>5.3050847457627119</v>
      </c>
      <c r="I842" s="75" t="s">
        <v>6699</v>
      </c>
      <c r="J842" s="75" t="s">
        <v>6700</v>
      </c>
      <c r="K842" s="75" t="s">
        <v>1158</v>
      </c>
      <c r="L842" s="75" t="s">
        <v>6701</v>
      </c>
      <c r="M842" s="75" t="s">
        <v>48</v>
      </c>
      <c r="P842" s="75" t="s">
        <v>49</v>
      </c>
      <c r="Q842" s="75" t="s">
        <v>49</v>
      </c>
      <c r="R842" s="75" t="s">
        <v>21</v>
      </c>
      <c r="T842" s="75" t="s">
        <v>23</v>
      </c>
      <c r="X842" s="75" t="s">
        <v>27</v>
      </c>
      <c r="Y842" s="75" t="s">
        <v>50</v>
      </c>
      <c r="Z842" s="75" t="s">
        <v>1477</v>
      </c>
      <c r="AA842" s="75" t="s">
        <v>540</v>
      </c>
      <c r="AB842" s="75" t="s">
        <v>53</v>
      </c>
      <c r="AC842" s="75" t="s">
        <v>1478</v>
      </c>
      <c r="AD842" s="75" t="s">
        <v>56</v>
      </c>
      <c r="AE842" s="75" t="s">
        <v>56</v>
      </c>
      <c r="AF842" s="75" t="s">
        <v>57</v>
      </c>
      <c r="AG842" s="75" t="s">
        <v>500</v>
      </c>
      <c r="AH842" s="75" t="s">
        <v>59</v>
      </c>
      <c r="AI842" s="75" t="s">
        <v>6702</v>
      </c>
      <c r="AJ842" s="75"/>
    </row>
    <row r="843" spans="1:36" ht="12.75">
      <c r="A843" s="75" t="s">
        <v>6703</v>
      </c>
      <c r="B843" s="75" t="s">
        <v>6704</v>
      </c>
      <c r="C843" s="75" t="s">
        <v>6705</v>
      </c>
      <c r="D843" s="76" t="s">
        <v>6706</v>
      </c>
      <c r="E843" s="76">
        <f t="shared" si="54"/>
        <v>2075</v>
      </c>
      <c r="F843" s="76">
        <f>VLOOKUP(A843,UsebyCode,4,FALSE)</f>
        <v>109</v>
      </c>
      <c r="G843" s="111">
        <f t="shared" si="55"/>
        <v>19.036697247706421</v>
      </c>
      <c r="I843" s="75" t="s">
        <v>6707</v>
      </c>
      <c r="J843" s="75" t="s">
        <v>6708</v>
      </c>
      <c r="K843" s="75" t="s">
        <v>68</v>
      </c>
      <c r="L843" s="75" t="s">
        <v>3825</v>
      </c>
      <c r="M843" s="75" t="s">
        <v>48</v>
      </c>
      <c r="P843" s="75" t="s">
        <v>49</v>
      </c>
      <c r="Q843" s="75" t="s">
        <v>49</v>
      </c>
      <c r="R843" s="75" t="s">
        <v>21</v>
      </c>
      <c r="S843" s="75" t="s">
        <v>22</v>
      </c>
      <c r="U843" s="75" t="s">
        <v>24</v>
      </c>
      <c r="X843" s="75" t="s">
        <v>27</v>
      </c>
      <c r="Y843" s="75" t="s">
        <v>50</v>
      </c>
      <c r="Z843" s="75" t="s">
        <v>6709</v>
      </c>
      <c r="AA843" s="75" t="s">
        <v>6710</v>
      </c>
      <c r="AB843" s="75" t="s">
        <v>170</v>
      </c>
      <c r="AC843" s="75" t="s">
        <v>6711</v>
      </c>
      <c r="AD843" s="75" t="s">
        <v>55</v>
      </c>
      <c r="AE843" s="75" t="s">
        <v>56</v>
      </c>
      <c r="AF843" s="75" t="s">
        <v>57</v>
      </c>
      <c r="AG843" s="75" t="s">
        <v>6712</v>
      </c>
      <c r="AH843" s="75" t="s">
        <v>75</v>
      </c>
      <c r="AI843" s="75" t="s">
        <v>6713</v>
      </c>
      <c r="AJ843" s="75" t="s">
        <v>6714</v>
      </c>
    </row>
    <row r="844" spans="1:36" ht="12.75">
      <c r="A844" s="75" t="s">
        <v>6715</v>
      </c>
      <c r="B844" s="75" t="s">
        <v>6716</v>
      </c>
      <c r="C844" s="75" t="s">
        <v>6717</v>
      </c>
      <c r="D844" s="76" t="s">
        <v>6718</v>
      </c>
      <c r="E844" s="76">
        <f t="shared" si="54"/>
        <v>2558</v>
      </c>
      <c r="F844" s="76">
        <f>VLOOKUP(A844,UsebyCode,4,FALSE)</f>
        <v>301</v>
      </c>
      <c r="G844" s="111">
        <f t="shared" si="55"/>
        <v>8.4983388704318941</v>
      </c>
      <c r="I844" s="75" t="s">
        <v>6719</v>
      </c>
      <c r="J844" s="75" t="s">
        <v>6720</v>
      </c>
      <c r="K844" s="75" t="s">
        <v>136</v>
      </c>
      <c r="L844" s="75" t="s">
        <v>464</v>
      </c>
      <c r="M844" s="75" t="s">
        <v>48</v>
      </c>
      <c r="P844" s="75" t="s">
        <v>49</v>
      </c>
      <c r="Q844" s="75" t="s">
        <v>49</v>
      </c>
      <c r="R844" s="75" t="s">
        <v>21</v>
      </c>
      <c r="T844" s="75" t="s">
        <v>23</v>
      </c>
      <c r="X844" s="75" t="s">
        <v>27</v>
      </c>
      <c r="Y844" s="75" t="s">
        <v>57</v>
      </c>
      <c r="Z844" s="75" t="s">
        <v>127</v>
      </c>
      <c r="AA844" s="75" t="s">
        <v>382</v>
      </c>
      <c r="AB844" s="75" t="s">
        <v>127</v>
      </c>
      <c r="AC844" s="75" t="s">
        <v>383</v>
      </c>
      <c r="AD844" s="75" t="s">
        <v>55</v>
      </c>
      <c r="AE844" s="75" t="s">
        <v>56</v>
      </c>
      <c r="AF844" s="75" t="s">
        <v>503</v>
      </c>
      <c r="AG844" s="75" t="s">
        <v>365</v>
      </c>
      <c r="AH844" s="75" t="s">
        <v>75</v>
      </c>
      <c r="AJ844" s="75" t="s">
        <v>6721</v>
      </c>
    </row>
    <row r="845" spans="1:36" ht="25.5">
      <c r="A845" s="75" t="s">
        <v>6722</v>
      </c>
      <c r="B845" s="75" t="s">
        <v>6723</v>
      </c>
      <c r="C845" s="75" t="s">
        <v>6724</v>
      </c>
      <c r="D845" s="76" t="s">
        <v>6725</v>
      </c>
      <c r="E845" s="76">
        <f t="shared" si="54"/>
        <v>1382</v>
      </c>
      <c r="F845" s="76">
        <f>VLOOKUP(A845,UsebyCode,4,FALSE)</f>
        <v>7</v>
      </c>
      <c r="G845" s="111">
        <f t="shared" si="55"/>
        <v>197.42857142857142</v>
      </c>
      <c r="I845" s="75" t="s">
        <v>6726</v>
      </c>
      <c r="J845" s="75" t="s">
        <v>6727</v>
      </c>
      <c r="K845" s="75" t="s">
        <v>46</v>
      </c>
      <c r="L845" s="75" t="s">
        <v>5079</v>
      </c>
      <c r="M845" s="75" t="s">
        <v>48</v>
      </c>
      <c r="P845" s="75" t="s">
        <v>49</v>
      </c>
      <c r="Q845" s="75" t="s">
        <v>49</v>
      </c>
      <c r="R845" s="75" t="s">
        <v>21</v>
      </c>
      <c r="T845" s="75" t="s">
        <v>23</v>
      </c>
      <c r="X845" s="75" t="s">
        <v>27</v>
      </c>
      <c r="Y845" s="75" t="s">
        <v>50</v>
      </c>
      <c r="Z845" s="75" t="s">
        <v>127</v>
      </c>
      <c r="AA845" s="75" t="s">
        <v>974</v>
      </c>
      <c r="AB845" s="75" t="s">
        <v>327</v>
      </c>
      <c r="AC845" s="75" t="s">
        <v>383</v>
      </c>
      <c r="AD845" s="75" t="s">
        <v>55</v>
      </c>
      <c r="AE845" s="75" t="s">
        <v>56</v>
      </c>
      <c r="AF845" s="75" t="s">
        <v>57</v>
      </c>
      <c r="AG845" s="75" t="s">
        <v>365</v>
      </c>
      <c r="AH845" s="75" t="s">
        <v>327</v>
      </c>
      <c r="AJ845" s="75"/>
    </row>
    <row r="846" spans="1:36" ht="25.5">
      <c r="A846" s="75" t="s">
        <v>6728</v>
      </c>
      <c r="B846" s="75" t="s">
        <v>6729</v>
      </c>
      <c r="C846" s="75" t="s">
        <v>6730</v>
      </c>
      <c r="D846" s="76" t="s">
        <v>6731</v>
      </c>
      <c r="E846" s="76">
        <f t="shared" si="54"/>
        <v>1712</v>
      </c>
      <c r="F846" s="76">
        <f>VLOOKUP(A846,UsebyCode,4,FALSE)</f>
        <v>12</v>
      </c>
      <c r="G846" s="111">
        <f t="shared" si="55"/>
        <v>142.66666666666666</v>
      </c>
      <c r="H846" s="75" t="s">
        <v>322</v>
      </c>
      <c r="I846" s="75" t="s">
        <v>6732</v>
      </c>
      <c r="J846" s="75" t="s">
        <v>6733</v>
      </c>
      <c r="K846" s="75" t="s">
        <v>552</v>
      </c>
      <c r="L846" s="75" t="s">
        <v>1476</v>
      </c>
      <c r="M846" s="75" t="s">
        <v>70</v>
      </c>
      <c r="N846" s="67" t="s">
        <v>71</v>
      </c>
      <c r="P846" s="75" t="s">
        <v>49</v>
      </c>
      <c r="Q846" s="75" t="s">
        <v>49</v>
      </c>
      <c r="R846" s="75" t="s">
        <v>21</v>
      </c>
      <c r="S846" s="75" t="s">
        <v>22</v>
      </c>
      <c r="U846" s="75" t="s">
        <v>24</v>
      </c>
      <c r="X846" s="75" t="s">
        <v>27</v>
      </c>
      <c r="Y846" s="75" t="s">
        <v>2587</v>
      </c>
      <c r="Z846" s="75" t="s">
        <v>56</v>
      </c>
      <c r="AA846" s="75" t="s">
        <v>123</v>
      </c>
      <c r="AB846" s="75" t="s">
        <v>53</v>
      </c>
      <c r="AJ846" s="75"/>
    </row>
    <row r="847" spans="1:36" ht="25.5">
      <c r="A847" s="75" t="s">
        <v>6734</v>
      </c>
      <c r="B847" s="75" t="s">
        <v>6735</v>
      </c>
      <c r="C847" s="75" t="s">
        <v>6736</v>
      </c>
      <c r="D847" s="76" t="s">
        <v>6737</v>
      </c>
      <c r="E847" s="76">
        <f t="shared" si="54"/>
        <v>380</v>
      </c>
      <c r="F847" s="76">
        <f>VLOOKUP(A847,UsebyCode,4,FALSE)</f>
        <v>13</v>
      </c>
      <c r="G847" s="111">
        <f t="shared" si="55"/>
        <v>29.23076923076923</v>
      </c>
      <c r="I847" s="75" t="s">
        <v>6738</v>
      </c>
      <c r="J847" s="75" t="s">
        <v>6739</v>
      </c>
      <c r="K847" s="75" t="s">
        <v>294</v>
      </c>
      <c r="L847" s="75" t="s">
        <v>1627</v>
      </c>
      <c r="M847" s="75" t="s">
        <v>70</v>
      </c>
      <c r="N847" s="67" t="s">
        <v>71</v>
      </c>
      <c r="O847" s="67" t="s">
        <v>49</v>
      </c>
      <c r="P847" s="75" t="s">
        <v>49</v>
      </c>
      <c r="Q847" s="75" t="s">
        <v>49</v>
      </c>
      <c r="R847" s="75" t="s">
        <v>21</v>
      </c>
      <c r="T847" s="75" t="s">
        <v>23</v>
      </c>
      <c r="U847" s="75" t="s">
        <v>24</v>
      </c>
      <c r="X847" s="75" t="s">
        <v>27</v>
      </c>
      <c r="Y847" s="75" t="s">
        <v>2363</v>
      </c>
      <c r="Z847" s="75" t="s">
        <v>56</v>
      </c>
      <c r="AA847" s="75" t="s">
        <v>111</v>
      </c>
      <c r="AB847" s="75" t="s">
        <v>327</v>
      </c>
      <c r="AJ847" s="75" t="s">
        <v>6740</v>
      </c>
    </row>
    <row r="848" spans="1:36" ht="25.5">
      <c r="A848" s="75" t="s">
        <v>6741</v>
      </c>
      <c r="B848" s="75" t="s">
        <v>6742</v>
      </c>
      <c r="C848" s="75" t="s">
        <v>6743</v>
      </c>
      <c r="D848" s="76" t="s">
        <v>6744</v>
      </c>
      <c r="E848" s="76">
        <f t="shared" si="54"/>
        <v>8636</v>
      </c>
      <c r="F848" s="76">
        <f>VLOOKUP(A848,UsebyCode,4,FALSE)</f>
        <v>4</v>
      </c>
      <c r="G848" s="111">
        <f t="shared" si="55"/>
        <v>2159</v>
      </c>
      <c r="I848" s="75" t="s">
        <v>6745</v>
      </c>
      <c r="J848" s="75" t="s">
        <v>6746</v>
      </c>
      <c r="K848" s="75" t="s">
        <v>426</v>
      </c>
      <c r="L848" s="75" t="s">
        <v>6747</v>
      </c>
      <c r="M848" s="75" t="s">
        <v>70</v>
      </c>
      <c r="N848" s="67" t="s">
        <v>71</v>
      </c>
      <c r="O848" s="67" t="s">
        <v>49</v>
      </c>
      <c r="P848" s="75" t="s">
        <v>49</v>
      </c>
      <c r="Q848" s="75" t="s">
        <v>49</v>
      </c>
      <c r="R848" s="75" t="s">
        <v>21</v>
      </c>
      <c r="S848" s="75" t="s">
        <v>22</v>
      </c>
      <c r="X848" s="75" t="s">
        <v>27</v>
      </c>
      <c r="Y848" s="75" t="s">
        <v>57</v>
      </c>
      <c r="Z848" s="75" t="s">
        <v>84</v>
      </c>
      <c r="AA848" s="75" t="s">
        <v>677</v>
      </c>
      <c r="AB848" s="75" t="s">
        <v>715</v>
      </c>
      <c r="AC848" s="75" t="s">
        <v>54</v>
      </c>
      <c r="AD848" s="75" t="s">
        <v>55</v>
      </c>
      <c r="AE848" s="75" t="s">
        <v>56</v>
      </c>
      <c r="AF848" s="75" t="s">
        <v>503</v>
      </c>
      <c r="AG848" s="75" t="s">
        <v>88</v>
      </c>
      <c r="AH848" s="75" t="s">
        <v>170</v>
      </c>
      <c r="AJ848" s="75" t="s">
        <v>5657</v>
      </c>
    </row>
    <row r="849" spans="1:36" ht="12.75">
      <c r="A849" s="75" t="s">
        <v>6748</v>
      </c>
      <c r="B849" s="75" t="s">
        <v>6749</v>
      </c>
      <c r="C849" s="75" t="s">
        <v>6750</v>
      </c>
      <c r="D849" s="76" t="s">
        <v>6751</v>
      </c>
      <c r="E849" s="76">
        <f t="shared" si="54"/>
        <v>554</v>
      </c>
      <c r="F849" s="76">
        <f>VLOOKUP(A849,UsebyCode,4,FALSE)</f>
        <v>166</v>
      </c>
      <c r="G849" s="111">
        <f t="shared" si="55"/>
        <v>3.3373493975903616</v>
      </c>
      <c r="I849" s="75" t="s">
        <v>6752</v>
      </c>
      <c r="J849" s="75" t="s">
        <v>6753</v>
      </c>
      <c r="K849" s="75" t="s">
        <v>46</v>
      </c>
      <c r="L849" s="75" t="s">
        <v>1978</v>
      </c>
      <c r="M849" s="75" t="s">
        <v>70</v>
      </c>
      <c r="N849" s="67" t="s">
        <v>71</v>
      </c>
      <c r="O849" s="67" t="s">
        <v>49</v>
      </c>
      <c r="P849" s="75" t="s">
        <v>49</v>
      </c>
      <c r="Q849" s="75" t="s">
        <v>49</v>
      </c>
      <c r="R849" s="75" t="s">
        <v>21</v>
      </c>
      <c r="T849" s="75" t="s">
        <v>23</v>
      </c>
      <c r="X849" s="75" t="s">
        <v>27</v>
      </c>
      <c r="Y849" s="75" t="s">
        <v>317</v>
      </c>
      <c r="Z849" s="75" t="s">
        <v>327</v>
      </c>
      <c r="AA849" s="75" t="s">
        <v>500</v>
      </c>
      <c r="AB849" s="75" t="s">
        <v>53</v>
      </c>
      <c r="AI849" s="75" t="s">
        <v>6754</v>
      </c>
      <c r="AJ849" s="75"/>
    </row>
    <row r="850" spans="1:36" ht="25.5">
      <c r="A850" s="75" t="s">
        <v>6755</v>
      </c>
      <c r="B850" s="75" t="s">
        <v>6756</v>
      </c>
      <c r="C850" s="75" t="s">
        <v>6757</v>
      </c>
      <c r="D850" s="76" t="s">
        <v>6758</v>
      </c>
      <c r="E850" s="76">
        <f t="shared" si="54"/>
        <v>105</v>
      </c>
      <c r="F850" s="76">
        <f>VLOOKUP(A850,UsebyCode,4,FALSE)</f>
        <v>9</v>
      </c>
      <c r="G850" s="111">
        <f t="shared" si="55"/>
        <v>11.666666666666666</v>
      </c>
      <c r="I850" s="75" t="s">
        <v>6759</v>
      </c>
      <c r="J850" s="75" t="s">
        <v>6760</v>
      </c>
      <c r="K850" s="75" t="s">
        <v>136</v>
      </c>
      <c r="L850" s="75" t="s">
        <v>6761</v>
      </c>
      <c r="M850" s="75" t="s">
        <v>70</v>
      </c>
      <c r="N850" s="67" t="s">
        <v>71</v>
      </c>
      <c r="O850" s="67" t="s">
        <v>49</v>
      </c>
      <c r="P850" s="75" t="s">
        <v>49</v>
      </c>
      <c r="Q850" s="75" t="s">
        <v>49</v>
      </c>
      <c r="R850" s="75" t="s">
        <v>21</v>
      </c>
      <c r="T850" s="75" t="s">
        <v>23</v>
      </c>
      <c r="X850" s="75" t="s">
        <v>27</v>
      </c>
      <c r="Y850" s="75" t="s">
        <v>50</v>
      </c>
      <c r="Z850" s="75" t="s">
        <v>59</v>
      </c>
      <c r="AA850" s="75" t="s">
        <v>308</v>
      </c>
      <c r="AB850" s="75" t="s">
        <v>327</v>
      </c>
      <c r="AI850" s="75" t="s">
        <v>609</v>
      </c>
      <c r="AJ850" s="75"/>
    </row>
    <row r="851" spans="1:36" ht="12.75">
      <c r="A851" s="75" t="s">
        <v>6762</v>
      </c>
      <c r="B851" s="75" t="s">
        <v>6763</v>
      </c>
      <c r="C851" s="75" t="s">
        <v>6764</v>
      </c>
      <c r="D851" s="76" t="s">
        <v>6765</v>
      </c>
      <c r="E851" s="76">
        <f t="shared" si="54"/>
        <v>1426</v>
      </c>
      <c r="F851" s="76">
        <f>VLOOKUP(A851,UsebyCode,4,FALSE)</f>
        <v>38</v>
      </c>
      <c r="G851" s="111">
        <f t="shared" si="55"/>
        <v>37.526315789473685</v>
      </c>
      <c r="I851" s="75" t="s">
        <v>6766</v>
      </c>
      <c r="J851" s="75" t="s">
        <v>6767</v>
      </c>
      <c r="K851" s="75" t="s">
        <v>595</v>
      </c>
      <c r="L851" s="75" t="s">
        <v>3982</v>
      </c>
      <c r="M851" s="75" t="s">
        <v>48</v>
      </c>
      <c r="P851" s="75" t="s">
        <v>49</v>
      </c>
      <c r="Q851" s="75" t="s">
        <v>49</v>
      </c>
      <c r="R851" s="75" t="s">
        <v>21</v>
      </c>
      <c r="T851" s="75" t="s">
        <v>23</v>
      </c>
      <c r="X851" s="75" t="s">
        <v>27</v>
      </c>
      <c r="Y851" s="75" t="s">
        <v>50</v>
      </c>
      <c r="Z851" s="75" t="s">
        <v>308</v>
      </c>
      <c r="AA851" s="75" t="s">
        <v>627</v>
      </c>
      <c r="AB851" s="75" t="s">
        <v>53</v>
      </c>
      <c r="AI851" s="75" t="s">
        <v>6768</v>
      </c>
      <c r="AJ851" s="75" t="s">
        <v>6624</v>
      </c>
    </row>
    <row r="852" spans="1:36" ht="12.75">
      <c r="A852" s="75" t="s">
        <v>6769</v>
      </c>
      <c r="B852" s="75" t="s">
        <v>6770</v>
      </c>
      <c r="C852" s="75" t="s">
        <v>6771</v>
      </c>
      <c r="D852" s="76" t="s">
        <v>6772</v>
      </c>
      <c r="E852" s="76">
        <f t="shared" si="54"/>
        <v>1376</v>
      </c>
      <c r="F852" s="76">
        <f>VLOOKUP(A852,UsebyCode,4,FALSE)</f>
        <v>22</v>
      </c>
      <c r="G852" s="111">
        <f t="shared" si="55"/>
        <v>62.545454545454547</v>
      </c>
      <c r="H852" s="75" t="s">
        <v>322</v>
      </c>
      <c r="I852" s="75" t="s">
        <v>6773</v>
      </c>
      <c r="J852" s="75" t="s">
        <v>6774</v>
      </c>
      <c r="K852" s="75" t="s">
        <v>46</v>
      </c>
      <c r="L852" s="75" t="s">
        <v>6775</v>
      </c>
      <c r="M852" s="75" t="s">
        <v>70</v>
      </c>
      <c r="N852" s="67" t="s">
        <v>1369</v>
      </c>
      <c r="O852" s="67" t="s">
        <v>49</v>
      </c>
      <c r="P852" s="75" t="s">
        <v>108</v>
      </c>
      <c r="Q852" s="75" t="s">
        <v>49</v>
      </c>
      <c r="R852" s="75" t="s">
        <v>21</v>
      </c>
      <c r="T852" s="75" t="s">
        <v>23</v>
      </c>
      <c r="X852" s="75" t="s">
        <v>27</v>
      </c>
      <c r="Y852" s="75" t="s">
        <v>1130</v>
      </c>
      <c r="Z852" s="75" t="s">
        <v>56</v>
      </c>
      <c r="AA852" s="75" t="s">
        <v>73</v>
      </c>
      <c r="AB852" s="75" t="s">
        <v>53</v>
      </c>
      <c r="AI852" s="75" t="s">
        <v>6776</v>
      </c>
      <c r="AJ852" s="75"/>
    </row>
    <row r="853" spans="1:36" ht="12.75">
      <c r="A853" s="75" t="s">
        <v>6777</v>
      </c>
      <c r="B853" s="75" t="s">
        <v>6778</v>
      </c>
      <c r="C853" s="75" t="s">
        <v>6779</v>
      </c>
      <c r="D853" s="76" t="s">
        <v>6780</v>
      </c>
      <c r="E853" s="76" t="e">
        <f>VLOOKUP(A853,WileyPrintPrice,4,FALSE)</f>
        <v>#N/A</v>
      </c>
      <c r="F853" s="76">
        <f>VLOOKUP(A853,UsebyCode,4,FALSE)</f>
        <v>18</v>
      </c>
      <c r="G853" s="111" t="e">
        <f t="shared" si="55"/>
        <v>#N/A</v>
      </c>
      <c r="I853" s="75" t="s">
        <v>6781</v>
      </c>
      <c r="J853" s="75" t="s">
        <v>6782</v>
      </c>
      <c r="K853" s="75" t="s">
        <v>595</v>
      </c>
      <c r="L853" s="75" t="s">
        <v>617</v>
      </c>
      <c r="M853" s="75" t="s">
        <v>48</v>
      </c>
      <c r="P853" s="75" t="s">
        <v>49</v>
      </c>
      <c r="Q853" s="75" t="s">
        <v>49</v>
      </c>
      <c r="R853" s="75" t="s">
        <v>21</v>
      </c>
      <c r="T853" s="75" t="s">
        <v>23</v>
      </c>
      <c r="X853" s="75" t="s">
        <v>27</v>
      </c>
      <c r="Y853" s="75" t="s">
        <v>50</v>
      </c>
      <c r="Z853" s="75" t="s">
        <v>384</v>
      </c>
      <c r="AA853" s="75" t="s">
        <v>88</v>
      </c>
      <c r="AB853" s="75" t="s">
        <v>59</v>
      </c>
      <c r="AC853" s="75" t="s">
        <v>171</v>
      </c>
      <c r="AD853" s="75" t="s">
        <v>55</v>
      </c>
      <c r="AE853" s="75" t="s">
        <v>56</v>
      </c>
      <c r="AF853" s="75" t="s">
        <v>57</v>
      </c>
      <c r="AG853" s="75" t="s">
        <v>715</v>
      </c>
      <c r="AH853" s="75" t="s">
        <v>59</v>
      </c>
      <c r="AI853" s="75" t="s">
        <v>618</v>
      </c>
      <c r="AJ853" s="75"/>
    </row>
    <row r="854" spans="1:36" ht="12.75">
      <c r="A854" s="75" t="s">
        <v>6783</v>
      </c>
      <c r="B854" s="75" t="s">
        <v>6784</v>
      </c>
      <c r="C854" s="75" t="s">
        <v>6785</v>
      </c>
      <c r="D854" s="76" t="s">
        <v>6786</v>
      </c>
      <c r="E854" s="76">
        <f>VLOOKUP(A854,WileyOnlinePrice,4,FALSE)</f>
        <v>1253</v>
      </c>
      <c r="F854" s="76">
        <f>VLOOKUP(A854,UsebyCode,4,FALSE)</f>
        <v>0</v>
      </c>
      <c r="G854" s="111" t="e">
        <f t="shared" si="55"/>
        <v>#DIV/0!</v>
      </c>
      <c r="H854" s="75" t="s">
        <v>322</v>
      </c>
      <c r="I854" s="75" t="s">
        <v>6787</v>
      </c>
      <c r="J854" s="75" t="s">
        <v>6788</v>
      </c>
      <c r="K854" s="75" t="s">
        <v>68</v>
      </c>
      <c r="L854" s="75" t="s">
        <v>1027</v>
      </c>
      <c r="M854" s="75" t="s">
        <v>48</v>
      </c>
      <c r="P854" s="75" t="s">
        <v>49</v>
      </c>
      <c r="Q854" s="75" t="s">
        <v>49</v>
      </c>
      <c r="V854" s="75" t="s">
        <v>109</v>
      </c>
      <c r="Y854" s="75" t="s">
        <v>50</v>
      </c>
      <c r="Z854" s="75" t="s">
        <v>638</v>
      </c>
      <c r="AA854" s="75" t="s">
        <v>2666</v>
      </c>
      <c r="AB854" s="75" t="s">
        <v>170</v>
      </c>
      <c r="AC854" s="75" t="s">
        <v>1676</v>
      </c>
      <c r="AD854" s="75" t="s">
        <v>6789</v>
      </c>
      <c r="AE854" s="75" t="s">
        <v>56</v>
      </c>
      <c r="AF854" s="75" t="s">
        <v>57</v>
      </c>
      <c r="AG854" s="75" t="s">
        <v>689</v>
      </c>
      <c r="AH854" s="75" t="s">
        <v>75</v>
      </c>
      <c r="AI854" s="75" t="s">
        <v>6790</v>
      </c>
      <c r="AJ854" s="75"/>
    </row>
    <row r="855" spans="1:36" ht="12.75">
      <c r="A855" s="75" t="s">
        <v>6791</v>
      </c>
      <c r="B855" s="75" t="s">
        <v>6792</v>
      </c>
      <c r="C855" s="75" t="s">
        <v>6793</v>
      </c>
      <c r="D855" s="76" t="s">
        <v>6794</v>
      </c>
      <c r="E855" s="76">
        <f>VLOOKUP(A855,WileyOnlinePrice,4,FALSE)</f>
        <v>93</v>
      </c>
      <c r="F855" s="76">
        <f>VLOOKUP(A855,UsebyCode,4,FALSE)</f>
        <v>123</v>
      </c>
      <c r="G855" s="111">
        <f t="shared" si="55"/>
        <v>0.75609756097560976</v>
      </c>
      <c r="I855" s="75" t="s">
        <v>6795</v>
      </c>
      <c r="J855" s="75" t="s">
        <v>6796</v>
      </c>
      <c r="K855" s="75" t="s">
        <v>785</v>
      </c>
      <c r="L855" s="75" t="s">
        <v>6797</v>
      </c>
      <c r="M855" s="75" t="s">
        <v>48</v>
      </c>
      <c r="P855" s="75" t="s">
        <v>49</v>
      </c>
      <c r="Q855" s="75" t="s">
        <v>49</v>
      </c>
      <c r="R855" s="75" t="s">
        <v>21</v>
      </c>
      <c r="T855" s="75" t="s">
        <v>23</v>
      </c>
      <c r="X855" s="75" t="s">
        <v>27</v>
      </c>
      <c r="Y855" s="75" t="s">
        <v>50</v>
      </c>
      <c r="Z855" s="75" t="s">
        <v>365</v>
      </c>
      <c r="AA855" s="75" t="s">
        <v>366</v>
      </c>
      <c r="AB855" s="75" t="s">
        <v>327</v>
      </c>
      <c r="AI855" s="75" t="s">
        <v>609</v>
      </c>
      <c r="AJ855" s="75" t="s">
        <v>6363</v>
      </c>
    </row>
    <row r="856" spans="1:36" ht="12.75">
      <c r="A856" s="75" t="s">
        <v>6798</v>
      </c>
      <c r="B856" s="75" t="s">
        <v>6799</v>
      </c>
      <c r="C856" s="75" t="s">
        <v>6800</v>
      </c>
      <c r="D856" s="76" t="s">
        <v>6801</v>
      </c>
      <c r="E856" s="76">
        <f>VLOOKUP(A856,WileyOnlinePrice,4,FALSE)</f>
        <v>3305</v>
      </c>
      <c r="F856" s="76">
        <f>VLOOKUP(A856,UsebyCode,4,FALSE)</f>
        <v>1436</v>
      </c>
      <c r="G856" s="111">
        <f t="shared" si="55"/>
        <v>2.301532033426184</v>
      </c>
      <c r="I856" s="75" t="s">
        <v>6802</v>
      </c>
      <c r="J856" s="75" t="s">
        <v>6803</v>
      </c>
      <c r="K856" s="75" t="s">
        <v>68</v>
      </c>
      <c r="L856" s="75" t="s">
        <v>1395</v>
      </c>
      <c r="M856" s="75" t="s">
        <v>48</v>
      </c>
      <c r="P856" s="75" t="s">
        <v>49</v>
      </c>
      <c r="Q856" s="75" t="s">
        <v>49</v>
      </c>
      <c r="R856" s="75" t="s">
        <v>21</v>
      </c>
      <c r="S856" s="75" t="s">
        <v>22</v>
      </c>
      <c r="U856" s="75" t="s">
        <v>24</v>
      </c>
      <c r="X856" s="75" t="s">
        <v>27</v>
      </c>
      <c r="Y856" s="75" t="s">
        <v>317</v>
      </c>
      <c r="Z856" s="75" t="s">
        <v>200</v>
      </c>
      <c r="AA856" s="75" t="s">
        <v>575</v>
      </c>
      <c r="AB856" s="75" t="s">
        <v>170</v>
      </c>
      <c r="AC856" s="75" t="s">
        <v>1107</v>
      </c>
      <c r="AD856" s="75" t="s">
        <v>55</v>
      </c>
      <c r="AE856" s="75" t="s">
        <v>56</v>
      </c>
      <c r="AF856" s="75" t="s">
        <v>381</v>
      </c>
      <c r="AG856" s="75" t="s">
        <v>127</v>
      </c>
      <c r="AH856" s="75" t="s">
        <v>75</v>
      </c>
      <c r="AI856" s="75" t="s">
        <v>6804</v>
      </c>
      <c r="AJ856" s="75" t="s">
        <v>6805</v>
      </c>
    </row>
    <row r="857" spans="1:36" ht="12.75">
      <c r="A857" s="75" t="s">
        <v>6806</v>
      </c>
      <c r="B857" s="75" t="s">
        <v>6807</v>
      </c>
      <c r="C857" s="75" t="s">
        <v>6808</v>
      </c>
      <c r="D857" s="76" t="s">
        <v>6809</v>
      </c>
      <c r="E857" s="76">
        <f>VLOOKUP(A857,WileyOnlinePrice,4,FALSE)</f>
        <v>3030</v>
      </c>
      <c r="F857" s="76">
        <f>VLOOKUP(A857,UsebyCode,4,FALSE)</f>
        <v>491</v>
      </c>
      <c r="G857" s="111">
        <f t="shared" si="55"/>
        <v>6.1710794297352338</v>
      </c>
      <c r="I857" s="75" t="s">
        <v>6810</v>
      </c>
      <c r="J857" s="75" t="s">
        <v>6811</v>
      </c>
      <c r="K857" s="75" t="s">
        <v>46</v>
      </c>
      <c r="L857" s="75" t="s">
        <v>1996</v>
      </c>
      <c r="M857" s="75" t="s">
        <v>48</v>
      </c>
      <c r="P857" s="75" t="s">
        <v>49</v>
      </c>
      <c r="Q857" s="75" t="s">
        <v>49</v>
      </c>
      <c r="R857" s="75" t="s">
        <v>21</v>
      </c>
      <c r="T857" s="75" t="s">
        <v>23</v>
      </c>
      <c r="X857" s="75" t="s">
        <v>27</v>
      </c>
      <c r="Y857" s="75" t="s">
        <v>50</v>
      </c>
      <c r="Z857" s="75" t="s">
        <v>465</v>
      </c>
      <c r="AA857" s="75" t="s">
        <v>466</v>
      </c>
      <c r="AB857" s="75" t="s">
        <v>127</v>
      </c>
      <c r="AC857" s="75" t="s">
        <v>2208</v>
      </c>
      <c r="AD857" s="75" t="s">
        <v>55</v>
      </c>
      <c r="AE857" s="75" t="s">
        <v>56</v>
      </c>
      <c r="AF857" s="75" t="s">
        <v>57</v>
      </c>
      <c r="AG857" s="75" t="s">
        <v>51</v>
      </c>
      <c r="AH857" s="75" t="s">
        <v>75</v>
      </c>
      <c r="AI857" s="75" t="s">
        <v>6812</v>
      </c>
      <c r="AJ857" s="75" t="s">
        <v>6813</v>
      </c>
    </row>
    <row r="858" spans="1:36" ht="12.75">
      <c r="A858" s="75" t="s">
        <v>6814</v>
      </c>
      <c r="B858" s="75" t="s">
        <v>6815</v>
      </c>
      <c r="C858" s="75" t="s">
        <v>6816</v>
      </c>
      <c r="D858" s="76" t="s">
        <v>6817</v>
      </c>
      <c r="E858" s="76">
        <f>VLOOKUP(A858,WileyOnlinePrice,4,FALSE)</f>
        <v>519</v>
      </c>
      <c r="F858" s="76">
        <f>VLOOKUP(A858,UsebyCode,4,FALSE)</f>
        <v>53</v>
      </c>
      <c r="G858" s="111">
        <f t="shared" si="55"/>
        <v>9.7924528301886795</v>
      </c>
      <c r="I858" s="75" t="s">
        <v>6818</v>
      </c>
      <c r="J858" s="75" t="s">
        <v>6819</v>
      </c>
      <c r="K858" s="75" t="s">
        <v>294</v>
      </c>
      <c r="L858" s="75" t="s">
        <v>1440</v>
      </c>
      <c r="M858" s="75" t="s">
        <v>48</v>
      </c>
      <c r="P858" s="75" t="s">
        <v>49</v>
      </c>
      <c r="Q858" s="75" t="s">
        <v>49</v>
      </c>
      <c r="R858" s="75" t="s">
        <v>21</v>
      </c>
      <c r="T858" s="75" t="s">
        <v>23</v>
      </c>
      <c r="X858" s="75" t="s">
        <v>27</v>
      </c>
      <c r="Y858" s="75" t="s">
        <v>50</v>
      </c>
      <c r="Z858" s="75" t="s">
        <v>1477</v>
      </c>
      <c r="AA858" s="75" t="s">
        <v>501</v>
      </c>
      <c r="AB858" s="75" t="s">
        <v>53</v>
      </c>
      <c r="AC858" s="75" t="s">
        <v>1478</v>
      </c>
      <c r="AD858" s="75" t="s">
        <v>55</v>
      </c>
      <c r="AE858" s="75" t="s">
        <v>56</v>
      </c>
      <c r="AF858" s="75" t="s">
        <v>57</v>
      </c>
      <c r="AG858" s="75" t="s">
        <v>500</v>
      </c>
      <c r="AH858" s="75" t="s">
        <v>53</v>
      </c>
      <c r="AI858" s="75" t="s">
        <v>6820</v>
      </c>
      <c r="AJ858" s="75" t="s">
        <v>6821</v>
      </c>
    </row>
    <row r="859" spans="1:36" ht="12.75">
      <c r="A859" s="75" t="s">
        <v>6822</v>
      </c>
      <c r="B859" s="75" t="s">
        <v>6823</v>
      </c>
      <c r="C859" s="75" t="s">
        <v>6824</v>
      </c>
      <c r="D859" s="76" t="s">
        <v>6825</v>
      </c>
      <c r="E859" s="76" t="e">
        <f>VLOOKUP(A859,WileyPrintPrice,4,FALSE)</f>
        <v>#N/A</v>
      </c>
      <c r="F859" s="76">
        <f>VLOOKUP(A859,UsebyCode,4,FALSE)</f>
        <v>1419</v>
      </c>
      <c r="G859" s="111" t="e">
        <f t="shared" si="55"/>
        <v>#N/A</v>
      </c>
      <c r="I859" s="75" t="s">
        <v>6826</v>
      </c>
      <c r="J859" s="75" t="s">
        <v>6827</v>
      </c>
      <c r="K859" s="75" t="s">
        <v>136</v>
      </c>
      <c r="L859" s="75" t="s">
        <v>2469</v>
      </c>
      <c r="M859" s="75" t="s">
        <v>48</v>
      </c>
      <c r="P859" s="75" t="s">
        <v>49</v>
      </c>
      <c r="Q859" s="75" t="s">
        <v>49</v>
      </c>
      <c r="R859" s="75" t="s">
        <v>21</v>
      </c>
      <c r="T859" s="75" t="s">
        <v>23</v>
      </c>
      <c r="X859" s="75" t="s">
        <v>27</v>
      </c>
      <c r="Y859" s="75" t="s">
        <v>138</v>
      </c>
      <c r="Z859" s="75" t="s">
        <v>677</v>
      </c>
      <c r="AA859" s="75" t="s">
        <v>737</v>
      </c>
      <c r="AB859" s="75" t="s">
        <v>86</v>
      </c>
      <c r="AI859" s="75" t="s">
        <v>4076</v>
      </c>
      <c r="AJ859" s="75" t="s">
        <v>6828</v>
      </c>
    </row>
    <row r="860" spans="1:36" ht="25.5">
      <c r="A860" s="75" t="s">
        <v>6829</v>
      </c>
      <c r="B860" s="75" t="s">
        <v>6830</v>
      </c>
      <c r="C860" s="75" t="s">
        <v>6831</v>
      </c>
      <c r="D860" s="76" t="s">
        <v>6832</v>
      </c>
      <c r="E860" s="76">
        <f t="shared" ref="E860:E880" si="56">VLOOKUP(A860,WileyOnlinePrice,4,FALSE)</f>
        <v>13825</v>
      </c>
      <c r="F860" s="76">
        <f>VLOOKUP(A860,UsebyCode,4,FALSE)</f>
        <v>51</v>
      </c>
      <c r="G860" s="111">
        <f t="shared" si="55"/>
        <v>271.07843137254901</v>
      </c>
      <c r="I860" s="75" t="s">
        <v>6833</v>
      </c>
      <c r="J860" s="75" t="s">
        <v>6834</v>
      </c>
      <c r="K860" s="75" t="s">
        <v>426</v>
      </c>
      <c r="L860" s="75" t="s">
        <v>6835</v>
      </c>
      <c r="M860" s="75" t="s">
        <v>48</v>
      </c>
      <c r="P860" s="75" t="s">
        <v>49</v>
      </c>
      <c r="Q860" s="75" t="s">
        <v>49</v>
      </c>
      <c r="R860" s="75" t="s">
        <v>21</v>
      </c>
      <c r="S860" s="75" t="s">
        <v>22</v>
      </c>
      <c r="X860" s="75" t="s">
        <v>27</v>
      </c>
      <c r="Y860" s="75" t="s">
        <v>57</v>
      </c>
      <c r="Z860" s="75" t="s">
        <v>382</v>
      </c>
      <c r="AA860" s="75" t="s">
        <v>1132</v>
      </c>
      <c r="AB860" s="75" t="s">
        <v>170</v>
      </c>
      <c r="AC860" s="75" t="s">
        <v>152</v>
      </c>
      <c r="AD860" s="75" t="s">
        <v>55</v>
      </c>
      <c r="AE860" s="75" t="s">
        <v>56</v>
      </c>
      <c r="AF860" s="75" t="s">
        <v>503</v>
      </c>
      <c r="AG860" s="75" t="s">
        <v>974</v>
      </c>
      <c r="AH860" s="75" t="s">
        <v>170</v>
      </c>
      <c r="AJ860" s="75" t="s">
        <v>6836</v>
      </c>
    </row>
    <row r="861" spans="1:36" ht="25.5">
      <c r="A861" s="75" t="s">
        <v>6837</v>
      </c>
      <c r="B861" s="75" t="s">
        <v>6838</v>
      </c>
      <c r="C861" s="75" t="s">
        <v>6839</v>
      </c>
      <c r="D861" s="76" t="s">
        <v>6840</v>
      </c>
      <c r="E861" s="76">
        <f t="shared" si="56"/>
        <v>1023</v>
      </c>
      <c r="F861" s="76">
        <f>VLOOKUP(A861,UsebyCode,4,FALSE)</f>
        <v>50</v>
      </c>
      <c r="G861" s="111">
        <f t="shared" si="55"/>
        <v>20.46</v>
      </c>
      <c r="I861" s="75" t="s">
        <v>6841</v>
      </c>
      <c r="J861" s="75" t="s">
        <v>6842</v>
      </c>
      <c r="K861" s="75" t="s">
        <v>68</v>
      </c>
      <c r="L861" s="75" t="s">
        <v>1395</v>
      </c>
      <c r="M861" s="75" t="s">
        <v>48</v>
      </c>
      <c r="P861" s="75" t="s">
        <v>49</v>
      </c>
      <c r="Q861" s="75" t="s">
        <v>49</v>
      </c>
      <c r="R861" s="75" t="s">
        <v>21</v>
      </c>
      <c r="S861" s="75" t="s">
        <v>22</v>
      </c>
      <c r="U861" s="75" t="s">
        <v>24</v>
      </c>
      <c r="X861" s="75" t="s">
        <v>27</v>
      </c>
      <c r="Y861" s="75" t="s">
        <v>50</v>
      </c>
      <c r="Z861" s="75" t="s">
        <v>121</v>
      </c>
      <c r="AA861" s="75" t="s">
        <v>122</v>
      </c>
      <c r="AB861" s="75" t="s">
        <v>75</v>
      </c>
      <c r="AC861" s="75" t="s">
        <v>124</v>
      </c>
      <c r="AD861" s="75" t="s">
        <v>55</v>
      </c>
      <c r="AE861" s="75" t="s">
        <v>56</v>
      </c>
      <c r="AF861" s="75" t="s">
        <v>57</v>
      </c>
      <c r="AG861" s="75" t="s">
        <v>126</v>
      </c>
      <c r="AH861" s="75" t="s">
        <v>53</v>
      </c>
      <c r="AI861" s="75" t="s">
        <v>6843</v>
      </c>
      <c r="AJ861" s="75" t="s">
        <v>6844</v>
      </c>
    </row>
    <row r="862" spans="1:36" ht="12.75">
      <c r="A862" s="75" t="s">
        <v>6845</v>
      </c>
      <c r="B862" s="75" t="s">
        <v>6846</v>
      </c>
      <c r="C862" s="75" t="s">
        <v>6847</v>
      </c>
      <c r="D862" s="76" t="s">
        <v>6848</v>
      </c>
      <c r="E862" s="76">
        <f t="shared" si="56"/>
        <v>1768</v>
      </c>
      <c r="F862" s="76" t="e">
        <f>VLOOKUP(A862,UsebyCode,4,FALSE)</f>
        <v>#N/A</v>
      </c>
      <c r="G862" s="111" t="e">
        <f t="shared" si="55"/>
        <v>#N/A</v>
      </c>
      <c r="I862" s="75" t="s">
        <v>6849</v>
      </c>
      <c r="J862" s="75" t="s">
        <v>6850</v>
      </c>
      <c r="K862" s="75" t="s">
        <v>68</v>
      </c>
      <c r="L862" s="75" t="s">
        <v>1385</v>
      </c>
      <c r="M862" s="75" t="s">
        <v>70</v>
      </c>
      <c r="N862" s="67" t="s">
        <v>71</v>
      </c>
      <c r="O862" s="67" t="s">
        <v>49</v>
      </c>
      <c r="P862" s="75" t="s">
        <v>49</v>
      </c>
      <c r="Q862" s="75" t="s">
        <v>49</v>
      </c>
      <c r="R862" s="75" t="s">
        <v>21</v>
      </c>
      <c r="S862" s="75" t="s">
        <v>22</v>
      </c>
      <c r="U862" s="75" t="s">
        <v>24</v>
      </c>
      <c r="X862" s="75" t="s">
        <v>27</v>
      </c>
      <c r="Y862" s="75" t="s">
        <v>317</v>
      </c>
      <c r="Z862" s="75" t="s">
        <v>366</v>
      </c>
      <c r="AA862" s="75" t="s">
        <v>555</v>
      </c>
      <c r="AB862" s="75" t="s">
        <v>75</v>
      </c>
      <c r="AJ862" s="75" t="s">
        <v>6851</v>
      </c>
    </row>
    <row r="863" spans="1:36" ht="12.75">
      <c r="A863" s="75" t="s">
        <v>6852</v>
      </c>
      <c r="B863" s="75" t="s">
        <v>6853</v>
      </c>
      <c r="C863" s="75" t="s">
        <v>6854</v>
      </c>
      <c r="D863" s="76" t="s">
        <v>6855</v>
      </c>
      <c r="E863" s="76">
        <f t="shared" si="56"/>
        <v>9716</v>
      </c>
      <c r="F863" s="76">
        <f>VLOOKUP(A863,UsebyCode,4,FALSE)</f>
        <v>320</v>
      </c>
      <c r="G863" s="111">
        <f t="shared" si="55"/>
        <v>30.362500000000001</v>
      </c>
      <c r="I863" s="75" t="s">
        <v>6856</v>
      </c>
      <c r="J863" s="75" t="s">
        <v>6857</v>
      </c>
      <c r="K863" s="75" t="s">
        <v>280</v>
      </c>
      <c r="L863" s="75" t="s">
        <v>6858</v>
      </c>
      <c r="M863" s="75" t="s">
        <v>48</v>
      </c>
      <c r="P863" s="75" t="s">
        <v>49</v>
      </c>
      <c r="Q863" s="75" t="s">
        <v>49</v>
      </c>
      <c r="R863" s="75" t="s">
        <v>21</v>
      </c>
      <c r="S863" s="75" t="s">
        <v>22</v>
      </c>
      <c r="U863" s="75" t="s">
        <v>24</v>
      </c>
      <c r="X863" s="75" t="s">
        <v>27</v>
      </c>
      <c r="Y863" s="75" t="s">
        <v>57</v>
      </c>
      <c r="Z863" s="75" t="s">
        <v>555</v>
      </c>
      <c r="AA863" s="75" t="s">
        <v>298</v>
      </c>
      <c r="AB863" s="75" t="s">
        <v>170</v>
      </c>
      <c r="AC863" s="75" t="s">
        <v>563</v>
      </c>
      <c r="AD863" s="75" t="s">
        <v>55</v>
      </c>
      <c r="AE863" s="75" t="s">
        <v>56</v>
      </c>
      <c r="AF863" s="75" t="s">
        <v>503</v>
      </c>
      <c r="AG863" s="75" t="s">
        <v>727</v>
      </c>
      <c r="AH863" s="75" t="s">
        <v>53</v>
      </c>
      <c r="AJ863" s="75" t="s">
        <v>6859</v>
      </c>
    </row>
    <row r="864" spans="1:36" ht="12.75">
      <c r="A864" s="75" t="s">
        <v>6860</v>
      </c>
      <c r="B864" s="75" t="s">
        <v>6861</v>
      </c>
      <c r="C864" s="75" t="s">
        <v>6862</v>
      </c>
      <c r="D864" s="76" t="s">
        <v>6863</v>
      </c>
      <c r="E864" s="76">
        <f t="shared" si="56"/>
        <v>4239</v>
      </c>
      <c r="F864" s="76">
        <f>VLOOKUP(A864,UsebyCode,4,FALSE)</f>
        <v>18</v>
      </c>
      <c r="G864" s="111">
        <f t="shared" si="55"/>
        <v>235.5</v>
      </c>
      <c r="I864" s="75" t="s">
        <v>6864</v>
      </c>
      <c r="J864" s="75" t="s">
        <v>6865</v>
      </c>
      <c r="K864" s="75" t="s">
        <v>148</v>
      </c>
      <c r="L864" s="75" t="s">
        <v>4422</v>
      </c>
      <c r="M864" s="75" t="s">
        <v>48</v>
      </c>
      <c r="P864" s="75" t="s">
        <v>49</v>
      </c>
      <c r="Q864" s="75" t="s">
        <v>49</v>
      </c>
      <c r="R864" s="75" t="s">
        <v>21</v>
      </c>
      <c r="S864" s="75" t="s">
        <v>22</v>
      </c>
      <c r="X864" s="75" t="s">
        <v>27</v>
      </c>
      <c r="Y864" s="75" t="s">
        <v>50</v>
      </c>
      <c r="Z864" s="75" t="s">
        <v>384</v>
      </c>
      <c r="AA864" s="75" t="s">
        <v>84</v>
      </c>
      <c r="AB864" s="75" t="s">
        <v>200</v>
      </c>
      <c r="AC864" s="75" t="s">
        <v>171</v>
      </c>
      <c r="AD864" s="75" t="s">
        <v>55</v>
      </c>
      <c r="AE864" s="75" t="s">
        <v>56</v>
      </c>
      <c r="AF864" s="75" t="s">
        <v>57</v>
      </c>
      <c r="AG864" s="75" t="s">
        <v>715</v>
      </c>
      <c r="AH864" s="75" t="s">
        <v>75</v>
      </c>
      <c r="AJ864" s="75" t="s">
        <v>6866</v>
      </c>
    </row>
    <row r="865" spans="1:36" ht="12.75">
      <c r="A865" s="75" t="s">
        <v>6867</v>
      </c>
      <c r="B865" s="75" t="s">
        <v>6868</v>
      </c>
      <c r="C865" s="75" t="s">
        <v>6869</v>
      </c>
      <c r="D865" s="76" t="s">
        <v>6870</v>
      </c>
      <c r="E865" s="76">
        <f t="shared" si="56"/>
        <v>3553</v>
      </c>
      <c r="F865" s="76">
        <f>VLOOKUP(A865,UsebyCode,4,FALSE)</f>
        <v>773</v>
      </c>
      <c r="G865" s="111">
        <f t="shared" si="55"/>
        <v>4.5963777490297542</v>
      </c>
      <c r="I865" s="75" t="s">
        <v>6871</v>
      </c>
      <c r="J865" s="75" t="s">
        <v>6872</v>
      </c>
      <c r="K865" s="75" t="s">
        <v>426</v>
      </c>
      <c r="L865" s="75" t="s">
        <v>4976</v>
      </c>
      <c r="M865" s="75" t="s">
        <v>48</v>
      </c>
      <c r="P865" s="75" t="s">
        <v>49</v>
      </c>
      <c r="Q865" s="75" t="s">
        <v>49</v>
      </c>
      <c r="R865" s="75" t="s">
        <v>21</v>
      </c>
      <c r="S865" s="75" t="s">
        <v>22</v>
      </c>
      <c r="X865" s="75" t="s">
        <v>27</v>
      </c>
      <c r="Y865" s="75" t="s">
        <v>50</v>
      </c>
      <c r="Z865" s="75" t="s">
        <v>6873</v>
      </c>
      <c r="AA865" s="75" t="s">
        <v>6874</v>
      </c>
      <c r="AB865" s="75" t="s">
        <v>170</v>
      </c>
      <c r="AC865" s="75" t="s">
        <v>6875</v>
      </c>
      <c r="AD865" s="75" t="s">
        <v>55</v>
      </c>
      <c r="AE865" s="75" t="s">
        <v>56</v>
      </c>
      <c r="AF865" s="75" t="s">
        <v>57</v>
      </c>
      <c r="AG865" s="75" t="s">
        <v>6876</v>
      </c>
      <c r="AH865" s="75" t="s">
        <v>327</v>
      </c>
      <c r="AI865" s="75" t="s">
        <v>4977</v>
      </c>
      <c r="AJ865" s="75" t="s">
        <v>2046</v>
      </c>
    </row>
    <row r="866" spans="1:36" ht="12.75">
      <c r="A866" s="75" t="s">
        <v>6877</v>
      </c>
      <c r="B866" s="75" t="s">
        <v>6878</v>
      </c>
      <c r="C866" s="75" t="s">
        <v>6879</v>
      </c>
      <c r="D866" s="76" t="s">
        <v>6880</v>
      </c>
      <c r="E866" s="76">
        <f t="shared" si="56"/>
        <v>691</v>
      </c>
      <c r="F866" s="76">
        <f>VLOOKUP(A866,UsebyCode,4,FALSE)</f>
        <v>213</v>
      </c>
      <c r="G866" s="111">
        <f t="shared" si="55"/>
        <v>3.244131455399061</v>
      </c>
      <c r="I866" s="75" t="s">
        <v>6881</v>
      </c>
      <c r="J866" s="75" t="s">
        <v>6882</v>
      </c>
      <c r="K866" s="75" t="s">
        <v>552</v>
      </c>
      <c r="L866" s="75" t="s">
        <v>1017</v>
      </c>
      <c r="M866" s="75" t="s">
        <v>48</v>
      </c>
      <c r="P866" s="75" t="s">
        <v>49</v>
      </c>
      <c r="Q866" s="75" t="s">
        <v>49</v>
      </c>
      <c r="R866" s="75" t="s">
        <v>21</v>
      </c>
      <c r="S866" s="75" t="s">
        <v>22</v>
      </c>
      <c r="U866" s="75" t="s">
        <v>24</v>
      </c>
      <c r="X866" s="75" t="s">
        <v>27</v>
      </c>
      <c r="Y866" s="75" t="s">
        <v>50</v>
      </c>
      <c r="Z866" s="75" t="s">
        <v>1131</v>
      </c>
      <c r="AA866" s="75" t="s">
        <v>1019</v>
      </c>
      <c r="AB866" s="75" t="s">
        <v>75</v>
      </c>
      <c r="AC866" s="75" t="s">
        <v>542</v>
      </c>
      <c r="AD866" s="75" t="s">
        <v>55</v>
      </c>
      <c r="AE866" s="75" t="s">
        <v>56</v>
      </c>
      <c r="AF866" s="75" t="s">
        <v>57</v>
      </c>
      <c r="AG866" s="75" t="s">
        <v>121</v>
      </c>
      <c r="AH866" s="75" t="s">
        <v>75</v>
      </c>
      <c r="AI866" s="75" t="s">
        <v>6883</v>
      </c>
      <c r="AJ866" s="75" t="s">
        <v>3742</v>
      </c>
    </row>
    <row r="867" spans="1:36" ht="12.75">
      <c r="A867" s="75" t="s">
        <v>6884</v>
      </c>
      <c r="B867" s="75" t="s">
        <v>6885</v>
      </c>
      <c r="C867" s="75" t="s">
        <v>6886</v>
      </c>
      <c r="D867" s="76" t="s">
        <v>6887</v>
      </c>
      <c r="E867" s="76">
        <f t="shared" si="56"/>
        <v>2776</v>
      </c>
      <c r="F867" s="76">
        <f>VLOOKUP(A867,UsebyCode,4,FALSE)</f>
        <v>97</v>
      </c>
      <c r="G867" s="111">
        <f t="shared" si="55"/>
        <v>28.618556701030929</v>
      </c>
      <c r="I867" s="75" t="s">
        <v>6888</v>
      </c>
      <c r="J867" s="75" t="s">
        <v>6889</v>
      </c>
      <c r="K867" s="75" t="s">
        <v>426</v>
      </c>
      <c r="L867" s="75" t="s">
        <v>2290</v>
      </c>
      <c r="M867" s="75" t="s">
        <v>70</v>
      </c>
      <c r="N867" s="67" t="s">
        <v>71</v>
      </c>
      <c r="P867" s="75" t="s">
        <v>49</v>
      </c>
      <c r="Q867" s="75" t="s">
        <v>49</v>
      </c>
      <c r="R867" s="75" t="s">
        <v>21</v>
      </c>
      <c r="S867" s="75" t="s">
        <v>22</v>
      </c>
      <c r="X867" s="75" t="s">
        <v>27</v>
      </c>
      <c r="Y867" s="75" t="s">
        <v>57</v>
      </c>
      <c r="Z867" s="75" t="s">
        <v>200</v>
      </c>
      <c r="AA867" s="75" t="s">
        <v>58</v>
      </c>
      <c r="AB867" s="75" t="s">
        <v>170</v>
      </c>
      <c r="AC867" s="75" t="s">
        <v>1597</v>
      </c>
      <c r="AD867" s="75" t="s">
        <v>55</v>
      </c>
      <c r="AE867" s="75" t="s">
        <v>56</v>
      </c>
      <c r="AF867" s="75" t="s">
        <v>503</v>
      </c>
      <c r="AG867" s="75" t="s">
        <v>127</v>
      </c>
      <c r="AH867" s="75" t="s">
        <v>75</v>
      </c>
      <c r="AJ867" s="75" t="s">
        <v>1760</v>
      </c>
    </row>
    <row r="868" spans="1:36" ht="12.75">
      <c r="A868" s="75" t="s">
        <v>6890</v>
      </c>
      <c r="B868" s="75" t="s">
        <v>6891</v>
      </c>
      <c r="C868" s="75" t="s">
        <v>6892</v>
      </c>
      <c r="D868" s="76" t="s">
        <v>6893</v>
      </c>
      <c r="E868" s="76">
        <f t="shared" si="56"/>
        <v>763</v>
      </c>
      <c r="F868" s="76">
        <f>VLOOKUP(A868,UsebyCode,4,FALSE)</f>
        <v>119</v>
      </c>
      <c r="G868" s="111">
        <f t="shared" si="55"/>
        <v>6.4117647058823533</v>
      </c>
      <c r="I868" s="75" t="s">
        <v>6894</v>
      </c>
      <c r="J868" s="75" t="s">
        <v>6895</v>
      </c>
      <c r="K868" s="75" t="s">
        <v>46</v>
      </c>
      <c r="L868" s="75" t="s">
        <v>6896</v>
      </c>
      <c r="M868" s="75" t="s">
        <v>48</v>
      </c>
      <c r="P868" s="75" t="s">
        <v>49</v>
      </c>
      <c r="Q868" s="75" t="s">
        <v>49</v>
      </c>
      <c r="R868" s="75" t="s">
        <v>21</v>
      </c>
      <c r="T868" s="75" t="s">
        <v>23</v>
      </c>
      <c r="X868" s="75" t="s">
        <v>27</v>
      </c>
      <c r="Y868" s="75" t="s">
        <v>1130</v>
      </c>
      <c r="Z868" s="75" t="s">
        <v>1142</v>
      </c>
      <c r="AA868" s="75" t="s">
        <v>586</v>
      </c>
      <c r="AB868" s="75" t="s">
        <v>127</v>
      </c>
      <c r="AI868" s="75" t="s">
        <v>6897</v>
      </c>
      <c r="AJ868" s="75" t="s">
        <v>6898</v>
      </c>
    </row>
    <row r="869" spans="1:36" ht="12.75">
      <c r="A869" s="75" t="s">
        <v>6899</v>
      </c>
      <c r="B869" s="75" t="s">
        <v>6900</v>
      </c>
      <c r="C869" s="75" t="s">
        <v>6901</v>
      </c>
      <c r="D869" s="76" t="s">
        <v>6902</v>
      </c>
      <c r="E869" s="76">
        <f t="shared" si="56"/>
        <v>10799</v>
      </c>
      <c r="F869" s="76">
        <f>VLOOKUP(A869,UsebyCode,4,FALSE)</f>
        <v>392</v>
      </c>
      <c r="G869" s="111">
        <f t="shared" si="55"/>
        <v>27.548469387755102</v>
      </c>
      <c r="I869" s="75" t="s">
        <v>6903</v>
      </c>
      <c r="J869" s="75" t="s">
        <v>6904</v>
      </c>
      <c r="K869" s="75" t="s">
        <v>280</v>
      </c>
      <c r="L869" s="75" t="s">
        <v>325</v>
      </c>
      <c r="M869" s="75" t="s">
        <v>48</v>
      </c>
      <c r="P869" s="75" t="s">
        <v>49</v>
      </c>
      <c r="Q869" s="75" t="s">
        <v>49</v>
      </c>
      <c r="R869" s="75" t="s">
        <v>21</v>
      </c>
      <c r="S869" s="75" t="s">
        <v>22</v>
      </c>
      <c r="X869" s="75" t="s">
        <v>27</v>
      </c>
      <c r="Y869" s="75" t="s">
        <v>57</v>
      </c>
      <c r="Z869" s="75" t="s">
        <v>6905</v>
      </c>
      <c r="AA869" s="75" t="s">
        <v>6906</v>
      </c>
      <c r="AB869" s="75" t="s">
        <v>170</v>
      </c>
      <c r="AC869" s="75" t="s">
        <v>832</v>
      </c>
      <c r="AD869" s="75" t="s">
        <v>55</v>
      </c>
      <c r="AE869" s="75" t="s">
        <v>56</v>
      </c>
      <c r="AF869" s="75" t="s">
        <v>503</v>
      </c>
      <c r="AG869" s="75" t="s">
        <v>6907</v>
      </c>
      <c r="AH869" s="75" t="s">
        <v>327</v>
      </c>
      <c r="AJ869" s="75" t="s">
        <v>6908</v>
      </c>
    </row>
    <row r="870" spans="1:36" ht="25.5">
      <c r="A870" s="75" t="s">
        <v>6909</v>
      </c>
      <c r="B870" s="75" t="s">
        <v>6910</v>
      </c>
      <c r="C870" s="75" t="s">
        <v>6911</v>
      </c>
      <c r="D870" s="76" t="s">
        <v>6912</v>
      </c>
      <c r="E870" s="76">
        <f t="shared" si="56"/>
        <v>1266</v>
      </c>
      <c r="F870" s="76">
        <f>VLOOKUP(A870,UsebyCode,4,FALSE)</f>
        <v>6</v>
      </c>
      <c r="G870" s="111">
        <f t="shared" si="55"/>
        <v>211</v>
      </c>
      <c r="I870" s="75" t="s">
        <v>6913</v>
      </c>
      <c r="J870" s="75" t="s">
        <v>6914</v>
      </c>
      <c r="K870" s="75" t="s">
        <v>46</v>
      </c>
      <c r="L870" s="75" t="s">
        <v>3089</v>
      </c>
      <c r="M870" s="75" t="s">
        <v>70</v>
      </c>
      <c r="N870" s="67" t="s">
        <v>71</v>
      </c>
      <c r="O870" s="67" t="s">
        <v>49</v>
      </c>
      <c r="P870" s="75" t="s">
        <v>49</v>
      </c>
      <c r="Q870" s="75" t="s">
        <v>49</v>
      </c>
      <c r="R870" s="75" t="s">
        <v>21</v>
      </c>
      <c r="T870" s="75" t="s">
        <v>23</v>
      </c>
      <c r="X870" s="75" t="s">
        <v>27</v>
      </c>
      <c r="Y870" s="75" t="s">
        <v>57</v>
      </c>
      <c r="Z870" s="75" t="s">
        <v>86</v>
      </c>
      <c r="AA870" s="75" t="s">
        <v>72</v>
      </c>
      <c r="AB870" s="75" t="s">
        <v>86</v>
      </c>
      <c r="AC870" s="75" t="s">
        <v>367</v>
      </c>
      <c r="AD870" s="75" t="s">
        <v>55</v>
      </c>
      <c r="AE870" s="75" t="s">
        <v>56</v>
      </c>
      <c r="AF870" s="75" t="s">
        <v>503</v>
      </c>
      <c r="AG870" s="75" t="s">
        <v>53</v>
      </c>
      <c r="AH870" s="75" t="s">
        <v>53</v>
      </c>
      <c r="AJ870" s="75"/>
    </row>
    <row r="871" spans="1:36" ht="25.5">
      <c r="A871" s="75" t="s">
        <v>6915</v>
      </c>
      <c r="B871" s="75" t="s">
        <v>6916</v>
      </c>
      <c r="C871" s="75" t="s">
        <v>6917</v>
      </c>
      <c r="D871" s="76" t="s">
        <v>6918</v>
      </c>
      <c r="E871" s="76">
        <f t="shared" si="56"/>
        <v>290</v>
      </c>
      <c r="F871" s="76">
        <f>VLOOKUP(A871,UsebyCode,4,FALSE)</f>
        <v>27</v>
      </c>
      <c r="G871" s="111">
        <f t="shared" si="55"/>
        <v>10.74074074074074</v>
      </c>
      <c r="I871" s="75" t="s">
        <v>6919</v>
      </c>
      <c r="J871" s="75" t="s">
        <v>6920</v>
      </c>
      <c r="K871" s="75" t="s">
        <v>294</v>
      </c>
      <c r="L871" s="75" t="s">
        <v>316</v>
      </c>
      <c r="M871" s="75" t="s">
        <v>48</v>
      </c>
      <c r="P871" s="75" t="s">
        <v>49</v>
      </c>
      <c r="Q871" s="75" t="s">
        <v>49</v>
      </c>
      <c r="R871" s="75" t="s">
        <v>21</v>
      </c>
      <c r="T871" s="75" t="s">
        <v>23</v>
      </c>
      <c r="X871" s="75" t="s">
        <v>27</v>
      </c>
      <c r="Y871" s="75" t="s">
        <v>514</v>
      </c>
      <c r="Z871" s="75" t="s">
        <v>73</v>
      </c>
      <c r="AA871" s="75" t="s">
        <v>727</v>
      </c>
      <c r="AB871" s="75" t="s">
        <v>53</v>
      </c>
      <c r="AC871" s="75" t="s">
        <v>796</v>
      </c>
      <c r="AF871" s="75" t="s">
        <v>57</v>
      </c>
      <c r="AI871" s="75" t="s">
        <v>318</v>
      </c>
      <c r="AJ871" s="75" t="s">
        <v>6921</v>
      </c>
    </row>
    <row r="872" spans="1:36" ht="12.75">
      <c r="A872" s="75" t="s">
        <v>6922</v>
      </c>
      <c r="B872" s="75" t="s">
        <v>6923</v>
      </c>
      <c r="C872" s="75" t="s">
        <v>6924</v>
      </c>
      <c r="D872" s="76" t="s">
        <v>6925</v>
      </c>
      <c r="E872" s="76">
        <f t="shared" si="56"/>
        <v>7263</v>
      </c>
      <c r="F872" s="76">
        <f>VLOOKUP(A872,UsebyCode,4,FALSE)</f>
        <v>2886</v>
      </c>
      <c r="G872" s="111">
        <f t="shared" si="55"/>
        <v>2.5166320166320166</v>
      </c>
      <c r="I872" s="75" t="s">
        <v>6926</v>
      </c>
      <c r="J872" s="75" t="s">
        <v>6927</v>
      </c>
      <c r="K872" s="75" t="s">
        <v>280</v>
      </c>
      <c r="L872" s="75" t="s">
        <v>307</v>
      </c>
      <c r="M872" s="75" t="s">
        <v>70</v>
      </c>
      <c r="N872" s="67" t="s">
        <v>71</v>
      </c>
      <c r="O872" s="67" t="s">
        <v>49</v>
      </c>
      <c r="P872" s="75" t="s">
        <v>49</v>
      </c>
      <c r="Q872" s="75" t="s">
        <v>49</v>
      </c>
      <c r="R872" s="75" t="s">
        <v>21</v>
      </c>
      <c r="S872" s="75" t="s">
        <v>22</v>
      </c>
      <c r="U872" s="75" t="s">
        <v>24</v>
      </c>
      <c r="X872" s="75" t="s">
        <v>27</v>
      </c>
      <c r="Y872" s="75" t="s">
        <v>50</v>
      </c>
      <c r="Z872" s="75" t="s">
        <v>936</v>
      </c>
      <c r="AA872" s="75" t="s">
        <v>6928</v>
      </c>
      <c r="AB872" s="75" t="s">
        <v>308</v>
      </c>
      <c r="AC872" s="75" t="s">
        <v>1450</v>
      </c>
      <c r="AD872" s="75" t="s">
        <v>55</v>
      </c>
      <c r="AE872" s="75" t="s">
        <v>56</v>
      </c>
      <c r="AF872" s="75" t="s">
        <v>57</v>
      </c>
      <c r="AG872" s="75" t="s">
        <v>938</v>
      </c>
      <c r="AH872" s="75" t="s">
        <v>75</v>
      </c>
      <c r="AI872" s="75" t="s">
        <v>6929</v>
      </c>
      <c r="AJ872" s="75" t="s">
        <v>6930</v>
      </c>
    </row>
    <row r="873" spans="1:36" ht="12.75">
      <c r="A873" s="75" t="s">
        <v>6931</v>
      </c>
      <c r="B873" s="75" t="s">
        <v>6932</v>
      </c>
      <c r="C873" s="75" t="s">
        <v>6933</v>
      </c>
      <c r="D873" s="76" t="s">
        <v>6934</v>
      </c>
      <c r="E873" s="76">
        <f t="shared" si="56"/>
        <v>4782</v>
      </c>
      <c r="F873" s="76">
        <f>VLOOKUP(A873,UsebyCode,4,FALSE)</f>
        <v>387</v>
      </c>
      <c r="G873" s="111">
        <f t="shared" si="55"/>
        <v>12.356589147286822</v>
      </c>
      <c r="I873" s="75" t="s">
        <v>6935</v>
      </c>
      <c r="J873" s="75" t="s">
        <v>6936</v>
      </c>
      <c r="K873" s="75" t="s">
        <v>280</v>
      </c>
      <c r="L873" s="75" t="s">
        <v>6937</v>
      </c>
      <c r="M873" s="75" t="s">
        <v>70</v>
      </c>
      <c r="N873" s="67" t="s">
        <v>71</v>
      </c>
      <c r="O873" s="67" t="s">
        <v>49</v>
      </c>
      <c r="P873" s="75" t="s">
        <v>49</v>
      </c>
      <c r="Q873" s="75" t="s">
        <v>49</v>
      </c>
      <c r="R873" s="75" t="s">
        <v>21</v>
      </c>
      <c r="S873" s="75" t="s">
        <v>22</v>
      </c>
      <c r="U873" s="75" t="s">
        <v>24</v>
      </c>
      <c r="X873" s="75" t="s">
        <v>27</v>
      </c>
      <c r="Y873" s="75" t="s">
        <v>50</v>
      </c>
      <c r="Z873" s="75" t="s">
        <v>200</v>
      </c>
      <c r="AA873" s="75" t="s">
        <v>382</v>
      </c>
      <c r="AB873" s="75" t="s">
        <v>170</v>
      </c>
      <c r="AC873" s="75" t="s">
        <v>383</v>
      </c>
      <c r="AD873" s="75" t="s">
        <v>55</v>
      </c>
      <c r="AE873" s="75" t="s">
        <v>56</v>
      </c>
      <c r="AF873" s="75" t="s">
        <v>57</v>
      </c>
      <c r="AG873" s="75" t="s">
        <v>127</v>
      </c>
      <c r="AH873" s="75" t="s">
        <v>170</v>
      </c>
      <c r="AI873" s="75" t="s">
        <v>6938</v>
      </c>
      <c r="AJ873" s="75" t="s">
        <v>6939</v>
      </c>
    </row>
    <row r="874" spans="1:36" ht="12.75">
      <c r="A874" s="75" t="s">
        <v>6940</v>
      </c>
      <c r="B874" s="75" t="s">
        <v>6941</v>
      </c>
      <c r="C874" s="75" t="s">
        <v>6942</v>
      </c>
      <c r="D874" s="76" t="s">
        <v>6943</v>
      </c>
      <c r="E874" s="76">
        <f t="shared" si="56"/>
        <v>1288</v>
      </c>
      <c r="F874" s="76">
        <f>VLOOKUP(A874,UsebyCode,4,FALSE)</f>
        <v>259</v>
      </c>
      <c r="G874" s="111">
        <f t="shared" si="55"/>
        <v>4.9729729729729728</v>
      </c>
      <c r="I874" s="75" t="s">
        <v>6944</v>
      </c>
      <c r="J874" s="75" t="s">
        <v>6945</v>
      </c>
      <c r="K874" s="75" t="s">
        <v>68</v>
      </c>
      <c r="L874" s="75" t="s">
        <v>209</v>
      </c>
      <c r="M874" s="75" t="s">
        <v>70</v>
      </c>
      <c r="N874" s="67" t="s">
        <v>71</v>
      </c>
      <c r="O874" s="67" t="s">
        <v>49</v>
      </c>
      <c r="P874" s="75" t="s">
        <v>49</v>
      </c>
      <c r="Q874" s="75" t="s">
        <v>49</v>
      </c>
      <c r="R874" s="75" t="s">
        <v>21</v>
      </c>
      <c r="S874" s="75" t="s">
        <v>22</v>
      </c>
      <c r="U874" s="75" t="s">
        <v>24</v>
      </c>
      <c r="X874" s="75" t="s">
        <v>27</v>
      </c>
      <c r="Y874" s="75" t="s">
        <v>757</v>
      </c>
      <c r="Z874" s="75" t="s">
        <v>574</v>
      </c>
      <c r="AA874" s="75" t="s">
        <v>366</v>
      </c>
      <c r="AB874" s="75" t="s">
        <v>75</v>
      </c>
      <c r="AC874" s="75" t="s">
        <v>1107</v>
      </c>
      <c r="AF874" s="75" t="s">
        <v>57</v>
      </c>
      <c r="AI874" s="75" t="s">
        <v>6946</v>
      </c>
      <c r="AJ874" s="75" t="s">
        <v>6947</v>
      </c>
    </row>
    <row r="875" spans="1:36" ht="12.75">
      <c r="A875" s="75" t="s">
        <v>6948</v>
      </c>
      <c r="B875" s="75" t="s">
        <v>6949</v>
      </c>
      <c r="C875" s="75" t="s">
        <v>6950</v>
      </c>
      <c r="D875" s="76" t="s">
        <v>6951</v>
      </c>
      <c r="E875" s="76">
        <f t="shared" si="56"/>
        <v>414</v>
      </c>
      <c r="F875" s="76">
        <f>VLOOKUP(A875,UsebyCode,4,FALSE)</f>
        <v>50</v>
      </c>
      <c r="G875" s="111">
        <f t="shared" si="55"/>
        <v>8.2799999999999994</v>
      </c>
      <c r="I875" s="75" t="s">
        <v>6952</v>
      </c>
      <c r="J875" s="75" t="s">
        <v>6953</v>
      </c>
      <c r="K875" s="75" t="s">
        <v>294</v>
      </c>
      <c r="L875" s="75" t="s">
        <v>6954</v>
      </c>
      <c r="M875" s="75" t="s">
        <v>48</v>
      </c>
      <c r="P875" s="75" t="s">
        <v>49</v>
      </c>
      <c r="Q875" s="75" t="s">
        <v>49</v>
      </c>
      <c r="R875" s="75" t="s">
        <v>21</v>
      </c>
      <c r="T875" s="75" t="s">
        <v>23</v>
      </c>
      <c r="U875" s="75" t="s">
        <v>24</v>
      </c>
      <c r="X875" s="75" t="s">
        <v>27</v>
      </c>
      <c r="Y875" s="75" t="s">
        <v>1130</v>
      </c>
      <c r="Z875" s="75" t="s">
        <v>56</v>
      </c>
      <c r="AA875" s="75" t="s">
        <v>73</v>
      </c>
      <c r="AB875" s="75" t="s">
        <v>327</v>
      </c>
      <c r="AI875" s="75" t="s">
        <v>1918</v>
      </c>
      <c r="AJ875" s="75" t="s">
        <v>6955</v>
      </c>
    </row>
    <row r="876" spans="1:36" ht="12.75">
      <c r="A876" s="75" t="s">
        <v>6956</v>
      </c>
      <c r="B876" s="75" t="s">
        <v>6957</v>
      </c>
      <c r="C876" s="75" t="s">
        <v>6958</v>
      </c>
      <c r="D876" s="76" t="s">
        <v>6959</v>
      </c>
      <c r="E876" s="76">
        <f t="shared" si="56"/>
        <v>21062</v>
      </c>
      <c r="F876" s="76">
        <f>VLOOKUP(A876,UsebyCode,4,FALSE)</f>
        <v>1018</v>
      </c>
      <c r="G876" s="111">
        <f t="shared" si="55"/>
        <v>20.689587426326131</v>
      </c>
      <c r="I876" s="75" t="s">
        <v>6960</v>
      </c>
      <c r="J876" s="75" t="s">
        <v>6961</v>
      </c>
      <c r="K876" s="75" t="s">
        <v>280</v>
      </c>
      <c r="L876" s="75" t="s">
        <v>307</v>
      </c>
      <c r="M876" s="75" t="s">
        <v>48</v>
      </c>
      <c r="P876" s="75" t="s">
        <v>49</v>
      </c>
      <c r="Q876" s="75" t="s">
        <v>49</v>
      </c>
      <c r="R876" s="75" t="s">
        <v>21</v>
      </c>
      <c r="S876" s="75" t="s">
        <v>22</v>
      </c>
      <c r="X876" s="75" t="s">
        <v>27</v>
      </c>
      <c r="Y876" s="75" t="s">
        <v>57</v>
      </c>
      <c r="Z876" s="75" t="s">
        <v>543</v>
      </c>
      <c r="AA876" s="75" t="s">
        <v>235</v>
      </c>
      <c r="AB876" s="75" t="s">
        <v>170</v>
      </c>
      <c r="AC876" s="75" t="s">
        <v>1478</v>
      </c>
      <c r="AD876" s="75" t="s">
        <v>55</v>
      </c>
      <c r="AE876" s="75" t="s">
        <v>56</v>
      </c>
      <c r="AF876" s="75" t="s">
        <v>503</v>
      </c>
      <c r="AG876" s="75" t="s">
        <v>1131</v>
      </c>
      <c r="AH876" s="75" t="s">
        <v>75</v>
      </c>
      <c r="AJ876" s="75" t="s">
        <v>6962</v>
      </c>
    </row>
    <row r="877" spans="1:36" ht="12.75">
      <c r="A877" s="75" t="s">
        <v>6963</v>
      </c>
      <c r="B877" s="75" t="s">
        <v>6964</v>
      </c>
      <c r="C877" s="75" t="s">
        <v>6965</v>
      </c>
      <c r="D877" s="76" t="s">
        <v>6966</v>
      </c>
      <c r="E877" s="76">
        <f t="shared" si="56"/>
        <v>1571</v>
      </c>
      <c r="F877" s="76">
        <f>VLOOKUP(A877,UsebyCode,4,FALSE)</f>
        <v>324</v>
      </c>
      <c r="G877" s="111">
        <f t="shared" si="55"/>
        <v>4.8487654320987659</v>
      </c>
      <c r="I877" s="75" t="s">
        <v>6967</v>
      </c>
      <c r="J877" s="75" t="s">
        <v>6968</v>
      </c>
      <c r="K877" s="75" t="s">
        <v>552</v>
      </c>
      <c r="L877" s="75" t="s">
        <v>1017</v>
      </c>
      <c r="M877" s="75" t="s">
        <v>48</v>
      </c>
      <c r="P877" s="75" t="s">
        <v>49</v>
      </c>
      <c r="Q877" s="75" t="s">
        <v>49</v>
      </c>
      <c r="R877" s="75" t="s">
        <v>21</v>
      </c>
      <c r="S877" s="75" t="s">
        <v>22</v>
      </c>
      <c r="U877" s="75" t="s">
        <v>24</v>
      </c>
      <c r="X877" s="75" t="s">
        <v>27</v>
      </c>
      <c r="Y877" s="75" t="s">
        <v>50</v>
      </c>
      <c r="Z877" s="75" t="s">
        <v>86</v>
      </c>
      <c r="AA877" s="75" t="s">
        <v>859</v>
      </c>
      <c r="AB877" s="75" t="s">
        <v>127</v>
      </c>
      <c r="AC877" s="75" t="s">
        <v>180</v>
      </c>
      <c r="AD877" s="75" t="s">
        <v>55</v>
      </c>
      <c r="AE877" s="75" t="s">
        <v>56</v>
      </c>
      <c r="AF877" s="75" t="s">
        <v>57</v>
      </c>
      <c r="AG877" s="75" t="s">
        <v>53</v>
      </c>
      <c r="AH877" s="75" t="s">
        <v>75</v>
      </c>
      <c r="AJ877" s="75" t="s">
        <v>6969</v>
      </c>
    </row>
    <row r="878" spans="1:36" ht="12.75">
      <c r="A878" s="75" t="s">
        <v>6970</v>
      </c>
      <c r="B878" s="75" t="s">
        <v>6971</v>
      </c>
      <c r="C878" s="75" t="s">
        <v>6972</v>
      </c>
      <c r="D878" s="76" t="s">
        <v>6973</v>
      </c>
      <c r="E878" s="76">
        <f t="shared" si="56"/>
        <v>366</v>
      </c>
      <c r="F878" s="76">
        <f>VLOOKUP(A878,UsebyCode,4,FALSE)</f>
        <v>1</v>
      </c>
      <c r="G878" s="111">
        <f t="shared" si="55"/>
        <v>366</v>
      </c>
      <c r="I878" s="75" t="s">
        <v>6974</v>
      </c>
      <c r="J878" s="75" t="s">
        <v>6975</v>
      </c>
      <c r="K878" s="75" t="s">
        <v>552</v>
      </c>
      <c r="L878" s="75" t="s">
        <v>1017</v>
      </c>
      <c r="M878" s="75" t="s">
        <v>48</v>
      </c>
      <c r="P878" s="75" t="s">
        <v>49</v>
      </c>
      <c r="Q878" s="75" t="s">
        <v>49</v>
      </c>
      <c r="R878" s="75" t="s">
        <v>21</v>
      </c>
      <c r="S878" s="75" t="s">
        <v>22</v>
      </c>
      <c r="U878" s="75" t="s">
        <v>24</v>
      </c>
      <c r="X878" s="75" t="s">
        <v>27</v>
      </c>
      <c r="Y878" s="75" t="s">
        <v>50</v>
      </c>
      <c r="Z878" s="75" t="s">
        <v>366</v>
      </c>
      <c r="AA878" s="75" t="s">
        <v>586</v>
      </c>
      <c r="AB878" s="75" t="s">
        <v>75</v>
      </c>
      <c r="AC878" s="75" t="s">
        <v>2331</v>
      </c>
      <c r="AD878" s="75" t="s">
        <v>55</v>
      </c>
      <c r="AE878" s="75" t="s">
        <v>56</v>
      </c>
      <c r="AF878" s="75" t="s">
        <v>57</v>
      </c>
      <c r="AG878" s="75" t="s">
        <v>679</v>
      </c>
      <c r="AH878" s="75" t="s">
        <v>53</v>
      </c>
      <c r="AI878" s="75" t="s">
        <v>6976</v>
      </c>
      <c r="AJ878" s="75" t="s">
        <v>6977</v>
      </c>
    </row>
    <row r="879" spans="1:36" ht="25.5">
      <c r="A879" s="75" t="s">
        <v>6978</v>
      </c>
      <c r="B879" s="75" t="s">
        <v>6979</v>
      </c>
      <c r="C879" s="75" t="s">
        <v>6980</v>
      </c>
      <c r="D879" s="76" t="s">
        <v>6981</v>
      </c>
      <c r="E879" s="76">
        <f t="shared" si="56"/>
        <v>1036</v>
      </c>
      <c r="F879" s="76">
        <f>VLOOKUP(A879,UsebyCode,4,FALSE)</f>
        <v>0</v>
      </c>
      <c r="G879" s="111" t="e">
        <f t="shared" si="55"/>
        <v>#DIV/0!</v>
      </c>
      <c r="I879" s="75" t="s">
        <v>6982</v>
      </c>
      <c r="J879" s="75" t="s">
        <v>6983</v>
      </c>
      <c r="K879" s="75" t="s">
        <v>68</v>
      </c>
      <c r="L879" s="75" t="s">
        <v>222</v>
      </c>
      <c r="M879" s="75" t="s">
        <v>70</v>
      </c>
      <c r="N879" s="67" t="s">
        <v>71</v>
      </c>
      <c r="O879" s="67" t="s">
        <v>49</v>
      </c>
      <c r="P879" s="75" t="s">
        <v>49</v>
      </c>
      <c r="Q879" s="75" t="s">
        <v>49</v>
      </c>
      <c r="R879" s="75" t="s">
        <v>21</v>
      </c>
      <c r="S879" s="75" t="s">
        <v>22</v>
      </c>
      <c r="U879" s="75" t="s">
        <v>24</v>
      </c>
      <c r="X879" s="75" t="s">
        <v>27</v>
      </c>
      <c r="Y879" s="75" t="s">
        <v>50</v>
      </c>
      <c r="Z879" s="75" t="s">
        <v>1477</v>
      </c>
      <c r="AA879" s="75" t="s">
        <v>501</v>
      </c>
      <c r="AB879" s="75" t="s">
        <v>170</v>
      </c>
      <c r="AC879" s="75" t="s">
        <v>858</v>
      </c>
      <c r="AD879" s="75" t="s">
        <v>56</v>
      </c>
      <c r="AE879" s="75" t="s">
        <v>56</v>
      </c>
      <c r="AF879" s="75" t="s">
        <v>57</v>
      </c>
      <c r="AG879" s="75" t="s">
        <v>500</v>
      </c>
      <c r="AH879" s="75" t="s">
        <v>75</v>
      </c>
      <c r="AI879" s="75" t="s">
        <v>6984</v>
      </c>
      <c r="AJ879" s="75" t="s">
        <v>1551</v>
      </c>
    </row>
    <row r="880" spans="1:36" ht="25.5">
      <c r="A880" s="75" t="s">
        <v>6985</v>
      </c>
      <c r="B880" s="75" t="s">
        <v>6986</v>
      </c>
      <c r="C880" s="75" t="s">
        <v>6987</v>
      </c>
      <c r="D880" s="76" t="s">
        <v>6988</v>
      </c>
      <c r="E880" s="76">
        <f t="shared" si="56"/>
        <v>669</v>
      </c>
      <c r="F880" s="76">
        <f>VLOOKUP(A880,UsebyCode,4,FALSE)</f>
        <v>0</v>
      </c>
      <c r="G880" s="111" t="e">
        <f t="shared" si="55"/>
        <v>#DIV/0!</v>
      </c>
      <c r="I880" s="75" t="s">
        <v>6989</v>
      </c>
      <c r="J880" s="75" t="s">
        <v>6990</v>
      </c>
      <c r="K880" s="75" t="s">
        <v>294</v>
      </c>
      <c r="L880" s="75" t="s">
        <v>6991</v>
      </c>
      <c r="M880" s="75" t="s">
        <v>48</v>
      </c>
      <c r="P880" s="75" t="s">
        <v>49</v>
      </c>
      <c r="Q880" s="75" t="s">
        <v>49</v>
      </c>
      <c r="R880" s="75" t="s">
        <v>21</v>
      </c>
      <c r="T880" s="75" t="s">
        <v>23</v>
      </c>
      <c r="U880" s="75" t="s">
        <v>24</v>
      </c>
      <c r="X880" s="75" t="s">
        <v>27</v>
      </c>
      <c r="Y880" s="75" t="s">
        <v>50</v>
      </c>
      <c r="Z880" s="75" t="s">
        <v>2039</v>
      </c>
      <c r="AA880" s="75" t="s">
        <v>295</v>
      </c>
      <c r="AB880" s="75" t="s">
        <v>53</v>
      </c>
      <c r="AC880" s="75" t="s">
        <v>1478</v>
      </c>
      <c r="AD880" s="75" t="s">
        <v>55</v>
      </c>
      <c r="AE880" s="75" t="s">
        <v>56</v>
      </c>
      <c r="AF880" s="75" t="s">
        <v>57</v>
      </c>
      <c r="AG880" s="75" t="s">
        <v>2151</v>
      </c>
      <c r="AH880" s="75" t="s">
        <v>53</v>
      </c>
      <c r="AI880" s="75" t="s">
        <v>1918</v>
      </c>
      <c r="AJ880" s="75" t="s">
        <v>2025</v>
      </c>
    </row>
    <row r="881" spans="1:36" ht="12.75">
      <c r="A881" s="75" t="s">
        <v>6992</v>
      </c>
      <c r="B881" s="75" t="s">
        <v>6993</v>
      </c>
      <c r="C881" s="75" t="s">
        <v>6994</v>
      </c>
      <c r="D881" s="76" t="s">
        <v>6995</v>
      </c>
      <c r="E881" s="76" t="e">
        <f>VLOOKUP(A881,WileyPrintPrice,4,FALSE)</f>
        <v>#N/A</v>
      </c>
      <c r="F881" s="76" t="e">
        <f>VLOOKUP(A881,UsebyCode,4,FALSE)</f>
        <v>#N/A</v>
      </c>
      <c r="G881" s="111" t="e">
        <f t="shared" si="55"/>
        <v>#N/A</v>
      </c>
      <c r="H881" s="67" t="s">
        <v>6996</v>
      </c>
      <c r="I881" s="75" t="s">
        <v>6997</v>
      </c>
      <c r="J881" s="75" t="s">
        <v>6998</v>
      </c>
      <c r="K881" s="75" t="s">
        <v>46</v>
      </c>
      <c r="L881" s="75" t="s">
        <v>1996</v>
      </c>
      <c r="M881" s="75" t="s">
        <v>48</v>
      </c>
      <c r="N881" s="67" t="s">
        <v>6999</v>
      </c>
      <c r="O881" s="67" t="s">
        <v>6996</v>
      </c>
      <c r="P881" s="75" t="s">
        <v>49</v>
      </c>
      <c r="Q881" s="75" t="s">
        <v>49</v>
      </c>
      <c r="R881" s="75" t="s">
        <v>6996</v>
      </c>
      <c r="S881" s="67" t="s">
        <v>6996</v>
      </c>
      <c r="T881" s="75" t="s">
        <v>6996</v>
      </c>
      <c r="U881" s="75" t="s">
        <v>6996</v>
      </c>
      <c r="V881" s="67" t="s">
        <v>109</v>
      </c>
      <c r="W881" s="67" t="s">
        <v>6996</v>
      </c>
      <c r="X881" s="75" t="s">
        <v>6996</v>
      </c>
      <c r="Y881" s="75" t="s">
        <v>50</v>
      </c>
      <c r="Z881" s="75" t="s">
        <v>384</v>
      </c>
      <c r="AA881" s="75" t="s">
        <v>6996</v>
      </c>
      <c r="AB881" s="75" t="s">
        <v>6996</v>
      </c>
      <c r="AC881" s="75" t="s">
        <v>6996</v>
      </c>
      <c r="AD881" s="75" t="s">
        <v>6996</v>
      </c>
      <c r="AE881" s="75" t="s">
        <v>6996</v>
      </c>
      <c r="AF881" s="75" t="s">
        <v>6996</v>
      </c>
      <c r="AG881" s="75" t="s">
        <v>6996</v>
      </c>
      <c r="AH881" s="75" t="s">
        <v>6996</v>
      </c>
      <c r="AI881" s="75" t="s">
        <v>7000</v>
      </c>
      <c r="AJ881" s="75"/>
    </row>
    <row r="882" spans="1:36" ht="12.75">
      <c r="A882" s="75" t="s">
        <v>7001</v>
      </c>
      <c r="B882" s="75" t="s">
        <v>7002</v>
      </c>
      <c r="C882" s="75" t="s">
        <v>7003</v>
      </c>
      <c r="D882" s="76" t="s">
        <v>7004</v>
      </c>
      <c r="E882" s="76">
        <f t="shared" ref="E882:E889" si="57">VLOOKUP(A882,WileyOnlinePrice,4,FALSE)</f>
        <v>1698</v>
      </c>
      <c r="F882" s="76">
        <f>VLOOKUP(A882,UsebyCode,4,FALSE)</f>
        <v>129</v>
      </c>
      <c r="G882" s="111">
        <f t="shared" si="55"/>
        <v>13.162790697674419</v>
      </c>
      <c r="I882" s="75" t="s">
        <v>7005</v>
      </c>
      <c r="J882" s="75" t="s">
        <v>7006</v>
      </c>
      <c r="K882" s="75" t="s">
        <v>552</v>
      </c>
      <c r="L882" s="75" t="s">
        <v>7007</v>
      </c>
      <c r="M882" s="75" t="s">
        <v>48</v>
      </c>
      <c r="P882" s="75" t="s">
        <v>49</v>
      </c>
      <c r="Q882" s="75" t="s">
        <v>49</v>
      </c>
      <c r="R882" s="75" t="s">
        <v>21</v>
      </c>
      <c r="S882" s="75" t="s">
        <v>22</v>
      </c>
      <c r="U882" s="75" t="s">
        <v>24</v>
      </c>
      <c r="X882" s="75" t="s">
        <v>27</v>
      </c>
      <c r="Y882" s="75" t="s">
        <v>50</v>
      </c>
      <c r="Z882" s="75" t="s">
        <v>72</v>
      </c>
      <c r="AA882" s="75" t="s">
        <v>555</v>
      </c>
      <c r="AB882" s="75" t="s">
        <v>123</v>
      </c>
      <c r="AC882" s="75" t="s">
        <v>796</v>
      </c>
      <c r="AD882" s="75" t="s">
        <v>55</v>
      </c>
      <c r="AE882" s="75" t="s">
        <v>56</v>
      </c>
      <c r="AF882" s="75" t="s">
        <v>57</v>
      </c>
      <c r="AG882" s="75" t="s">
        <v>648</v>
      </c>
      <c r="AH882" s="75" t="s">
        <v>123</v>
      </c>
      <c r="AI882" s="75" t="s">
        <v>7008</v>
      </c>
      <c r="AJ882" s="75" t="s">
        <v>251</v>
      </c>
    </row>
    <row r="883" spans="1:36" ht="12.75">
      <c r="A883" s="75" t="s">
        <v>7009</v>
      </c>
      <c r="B883" s="75" t="s">
        <v>7010</v>
      </c>
      <c r="C883" s="75" t="s">
        <v>7011</v>
      </c>
      <c r="D883" s="76" t="s">
        <v>7012</v>
      </c>
      <c r="E883" s="76">
        <f t="shared" si="57"/>
        <v>4776</v>
      </c>
      <c r="F883" s="76">
        <f>VLOOKUP(A883,UsebyCode,4,FALSE)</f>
        <v>70</v>
      </c>
      <c r="G883" s="111">
        <f t="shared" si="55"/>
        <v>68.228571428571428</v>
      </c>
      <c r="I883" s="75" t="s">
        <v>7013</v>
      </c>
      <c r="J883" s="75" t="s">
        <v>7014</v>
      </c>
      <c r="K883" s="75" t="s">
        <v>552</v>
      </c>
      <c r="L883" s="75" t="s">
        <v>7015</v>
      </c>
      <c r="M883" s="75" t="s">
        <v>48</v>
      </c>
      <c r="P883" s="75" t="s">
        <v>49</v>
      </c>
      <c r="Q883" s="75" t="s">
        <v>49</v>
      </c>
      <c r="R883" s="75" t="s">
        <v>21</v>
      </c>
      <c r="S883" s="75" t="s">
        <v>22</v>
      </c>
      <c r="U883" s="67" t="s">
        <v>24</v>
      </c>
      <c r="X883" s="75" t="s">
        <v>27</v>
      </c>
      <c r="Y883" s="75" t="s">
        <v>50</v>
      </c>
      <c r="Z883" s="75" t="s">
        <v>308</v>
      </c>
      <c r="AA883" s="75" t="s">
        <v>627</v>
      </c>
      <c r="AB883" s="75" t="s">
        <v>170</v>
      </c>
      <c r="AC883" s="75" t="s">
        <v>502</v>
      </c>
      <c r="AD883" s="75" t="s">
        <v>55</v>
      </c>
      <c r="AE883" s="75" t="s">
        <v>56</v>
      </c>
      <c r="AF883" s="75" t="s">
        <v>57</v>
      </c>
      <c r="AG883" s="75" t="s">
        <v>1477</v>
      </c>
      <c r="AH883" s="75" t="s">
        <v>170</v>
      </c>
      <c r="AJ883" s="75" t="s">
        <v>7016</v>
      </c>
    </row>
    <row r="884" spans="1:36" ht="12.75">
      <c r="A884" s="75" t="s">
        <v>7017</v>
      </c>
      <c r="B884" s="75" t="s">
        <v>7018</v>
      </c>
      <c r="C884" s="75" t="s">
        <v>7019</v>
      </c>
      <c r="D884" s="76" t="s">
        <v>7020</v>
      </c>
      <c r="E884" s="76">
        <f t="shared" si="57"/>
        <v>3872</v>
      </c>
      <c r="F884" s="76">
        <f>VLOOKUP(A884,UsebyCode,4,FALSE)</f>
        <v>455</v>
      </c>
      <c r="G884" s="111">
        <f t="shared" si="55"/>
        <v>8.5098901098901099</v>
      </c>
      <c r="I884" s="75" t="s">
        <v>7021</v>
      </c>
      <c r="J884" s="75" t="s">
        <v>7022</v>
      </c>
      <c r="K884" s="75" t="s">
        <v>46</v>
      </c>
      <c r="L884" s="75" t="s">
        <v>7023</v>
      </c>
      <c r="M884" s="75" t="s">
        <v>48</v>
      </c>
      <c r="P884" s="75" t="s">
        <v>49</v>
      </c>
      <c r="Q884" s="75" t="s">
        <v>49</v>
      </c>
      <c r="R884" s="75" t="s">
        <v>21</v>
      </c>
      <c r="T884" s="75" t="s">
        <v>23</v>
      </c>
      <c r="X884" s="75" t="s">
        <v>27</v>
      </c>
      <c r="Y884" s="75" t="s">
        <v>57</v>
      </c>
      <c r="Z884" s="75" t="s">
        <v>554</v>
      </c>
      <c r="AA884" s="75" t="s">
        <v>126</v>
      </c>
      <c r="AB884" s="75" t="s">
        <v>123</v>
      </c>
      <c r="AC884" s="75" t="s">
        <v>738</v>
      </c>
      <c r="AD884" s="75" t="s">
        <v>2741</v>
      </c>
      <c r="AE884" s="75" t="s">
        <v>56</v>
      </c>
      <c r="AF884" s="75" t="s">
        <v>503</v>
      </c>
      <c r="AG884" s="75" t="s">
        <v>111</v>
      </c>
      <c r="AH884" s="75" t="s">
        <v>75</v>
      </c>
      <c r="AJ884" s="75" t="s">
        <v>7024</v>
      </c>
    </row>
    <row r="885" spans="1:36" ht="12.75">
      <c r="A885" s="75" t="s">
        <v>7025</v>
      </c>
      <c r="B885" s="75" t="s">
        <v>7026</v>
      </c>
      <c r="C885" s="75" t="s">
        <v>7027</v>
      </c>
      <c r="D885" s="76" t="s">
        <v>7028</v>
      </c>
      <c r="E885" s="76">
        <f t="shared" si="57"/>
        <v>1109</v>
      </c>
      <c r="F885" s="76">
        <f>VLOOKUP(A885,UsebyCode,4,FALSE)</f>
        <v>1888</v>
      </c>
      <c r="G885" s="111">
        <f t="shared" si="55"/>
        <v>0.58739406779661019</v>
      </c>
      <c r="I885" s="75" t="s">
        <v>7029</v>
      </c>
      <c r="J885" s="75" t="s">
        <v>7030</v>
      </c>
      <c r="K885" s="75" t="s">
        <v>68</v>
      </c>
      <c r="L885" s="75" t="s">
        <v>7031</v>
      </c>
      <c r="M885" s="75" t="s">
        <v>48</v>
      </c>
      <c r="P885" s="75" t="s">
        <v>49</v>
      </c>
      <c r="Q885" s="75" t="s">
        <v>49</v>
      </c>
      <c r="R885" s="75" t="s">
        <v>21</v>
      </c>
      <c r="S885" s="75" t="s">
        <v>22</v>
      </c>
      <c r="U885" s="75" t="s">
        <v>24</v>
      </c>
      <c r="X885" s="75" t="s">
        <v>27</v>
      </c>
      <c r="Y885" s="75" t="s">
        <v>757</v>
      </c>
      <c r="Z885" s="75" t="s">
        <v>758</v>
      </c>
      <c r="AA885" s="75" t="s">
        <v>84</v>
      </c>
      <c r="AB885" s="75" t="s">
        <v>170</v>
      </c>
      <c r="AC885" s="75" t="s">
        <v>171</v>
      </c>
      <c r="AD885" s="75" t="s">
        <v>55</v>
      </c>
      <c r="AE885" s="75" t="s">
        <v>56</v>
      </c>
      <c r="AF885" s="75" t="s">
        <v>138</v>
      </c>
      <c r="AG885" s="75" t="s">
        <v>99</v>
      </c>
      <c r="AH885" s="75" t="s">
        <v>75</v>
      </c>
      <c r="AI885" s="75" t="s">
        <v>7032</v>
      </c>
      <c r="AJ885" s="75" t="s">
        <v>7033</v>
      </c>
    </row>
    <row r="886" spans="1:36" ht="12.75">
      <c r="A886" s="75" t="s">
        <v>7034</v>
      </c>
      <c r="B886" s="75" t="s">
        <v>7035</v>
      </c>
      <c r="C886" s="75" t="s">
        <v>7036</v>
      </c>
      <c r="D886" s="76" t="s">
        <v>7037</v>
      </c>
      <c r="E886" s="76">
        <f t="shared" si="57"/>
        <v>1969</v>
      </c>
      <c r="F886" s="76">
        <f>VLOOKUP(A886,UsebyCode,4,FALSE)</f>
        <v>309</v>
      </c>
      <c r="G886" s="111">
        <f t="shared" si="55"/>
        <v>6.3721682847896437</v>
      </c>
      <c r="I886" s="75" t="s">
        <v>7038</v>
      </c>
      <c r="J886" s="75" t="s">
        <v>7039</v>
      </c>
      <c r="K886" s="75" t="s">
        <v>68</v>
      </c>
      <c r="L886" s="75" t="s">
        <v>246</v>
      </c>
      <c r="M886" s="75" t="s">
        <v>48</v>
      </c>
      <c r="P886" s="75" t="s">
        <v>49</v>
      </c>
      <c r="Q886" s="75" t="s">
        <v>49</v>
      </c>
      <c r="R886" s="75" t="s">
        <v>21</v>
      </c>
      <c r="S886" s="75" t="s">
        <v>22</v>
      </c>
      <c r="U886" s="75" t="s">
        <v>24</v>
      </c>
      <c r="X886" s="75" t="s">
        <v>27</v>
      </c>
      <c r="Y886" s="75" t="s">
        <v>50</v>
      </c>
      <c r="Z886" s="75" t="s">
        <v>51</v>
      </c>
      <c r="AA886" s="75" t="s">
        <v>52</v>
      </c>
      <c r="AB886" s="75" t="s">
        <v>365</v>
      </c>
      <c r="AC886" s="75" t="s">
        <v>54</v>
      </c>
      <c r="AD886" s="75" t="s">
        <v>55</v>
      </c>
      <c r="AE886" s="75" t="s">
        <v>56</v>
      </c>
      <c r="AF886" s="75" t="s">
        <v>57</v>
      </c>
      <c r="AG886" s="75" t="s">
        <v>58</v>
      </c>
      <c r="AH886" s="75" t="s">
        <v>75</v>
      </c>
      <c r="AI886" s="75" t="s">
        <v>5048</v>
      </c>
      <c r="AJ886" s="75" t="s">
        <v>7040</v>
      </c>
    </row>
    <row r="887" spans="1:36" ht="25.5">
      <c r="A887" s="75" t="s">
        <v>7041</v>
      </c>
      <c r="B887" s="75" t="s">
        <v>7042</v>
      </c>
      <c r="C887" s="75" t="s">
        <v>7043</v>
      </c>
      <c r="D887" s="76" t="s">
        <v>7044</v>
      </c>
      <c r="E887" s="76">
        <f t="shared" si="57"/>
        <v>587</v>
      </c>
      <c r="F887" s="76">
        <f>VLOOKUP(A887,UsebyCode,4,FALSE)</f>
        <v>0</v>
      </c>
      <c r="G887" s="111" t="e">
        <f t="shared" si="55"/>
        <v>#DIV/0!</v>
      </c>
      <c r="I887" s="75" t="s">
        <v>7045</v>
      </c>
      <c r="J887" s="75" t="s">
        <v>7046</v>
      </c>
      <c r="K887" s="75" t="s">
        <v>552</v>
      </c>
      <c r="L887" s="75" t="s">
        <v>7047</v>
      </c>
      <c r="M887" s="75" t="s">
        <v>48</v>
      </c>
      <c r="P887" s="75" t="s">
        <v>108</v>
      </c>
      <c r="Q887" s="75" t="s">
        <v>49</v>
      </c>
      <c r="V887" s="75" t="s">
        <v>109</v>
      </c>
      <c r="Y887" s="75" t="s">
        <v>563</v>
      </c>
      <c r="Z887" s="75" t="s">
        <v>56</v>
      </c>
      <c r="AA887" s="75" t="s">
        <v>543</v>
      </c>
      <c r="AB887" s="75" t="s">
        <v>127</v>
      </c>
      <c r="AC887" s="75" t="s">
        <v>563</v>
      </c>
      <c r="AD887" s="75" t="s">
        <v>55</v>
      </c>
      <c r="AE887" s="75" t="s">
        <v>56</v>
      </c>
      <c r="AF887" s="75" t="s">
        <v>57</v>
      </c>
      <c r="AG887" s="75" t="s">
        <v>564</v>
      </c>
      <c r="AH887" s="75" t="s">
        <v>75</v>
      </c>
      <c r="AI887" s="75" t="s">
        <v>7048</v>
      </c>
      <c r="AJ887" s="75" t="s">
        <v>7049</v>
      </c>
    </row>
    <row r="888" spans="1:36" ht="12.75">
      <c r="A888" s="75" t="s">
        <v>7050</v>
      </c>
      <c r="B888" s="75" t="s">
        <v>7051</v>
      </c>
      <c r="C888" s="75" t="s">
        <v>7052</v>
      </c>
      <c r="D888" s="76" t="s">
        <v>7053</v>
      </c>
      <c r="E888" s="76">
        <f t="shared" si="57"/>
        <v>2311</v>
      </c>
      <c r="F888" s="76">
        <f>VLOOKUP(A888,UsebyCode,4,FALSE)</f>
        <v>124</v>
      </c>
      <c r="G888" s="111">
        <f t="shared" si="55"/>
        <v>18.637096774193548</v>
      </c>
      <c r="I888" s="75" t="s">
        <v>7054</v>
      </c>
      <c r="J888" s="75" t="s">
        <v>7055</v>
      </c>
      <c r="K888" s="75" t="s">
        <v>426</v>
      </c>
      <c r="L888" s="75" t="s">
        <v>7056</v>
      </c>
      <c r="M888" s="75" t="s">
        <v>70</v>
      </c>
      <c r="N888" s="67" t="s">
        <v>71</v>
      </c>
      <c r="O888" s="67" t="s">
        <v>49</v>
      </c>
      <c r="P888" s="75" t="s">
        <v>49</v>
      </c>
      <c r="Q888" s="75" t="s">
        <v>49</v>
      </c>
      <c r="R888" s="75" t="s">
        <v>21</v>
      </c>
      <c r="S888" s="75" t="s">
        <v>22</v>
      </c>
      <c r="X888" s="75" t="s">
        <v>27</v>
      </c>
      <c r="Y888" s="75" t="s">
        <v>57</v>
      </c>
      <c r="Z888" s="75" t="s">
        <v>59</v>
      </c>
      <c r="AA888" s="75" t="s">
        <v>648</v>
      </c>
      <c r="AB888" s="75" t="s">
        <v>170</v>
      </c>
      <c r="AC888" s="75" t="s">
        <v>503</v>
      </c>
      <c r="AD888" s="75" t="s">
        <v>55</v>
      </c>
      <c r="AE888" s="75" t="s">
        <v>56</v>
      </c>
      <c r="AF888" s="75" t="s">
        <v>503</v>
      </c>
      <c r="AG888" s="75" t="s">
        <v>56</v>
      </c>
      <c r="AH888" s="75" t="s">
        <v>75</v>
      </c>
      <c r="AI888" s="75" t="s">
        <v>7057</v>
      </c>
      <c r="AJ888" s="75" t="s">
        <v>7058</v>
      </c>
    </row>
    <row r="889" spans="1:36" ht="12.75">
      <c r="A889" s="75" t="s">
        <v>7059</v>
      </c>
      <c r="B889" s="75" t="s">
        <v>7060</v>
      </c>
      <c r="C889" s="75" t="s">
        <v>7061</v>
      </c>
      <c r="D889" s="76" t="s">
        <v>7062</v>
      </c>
      <c r="E889" s="76">
        <f t="shared" si="57"/>
        <v>1523</v>
      </c>
      <c r="F889" s="76">
        <f>VLOOKUP(A889,UsebyCode,4,FALSE)</f>
        <v>72</v>
      </c>
      <c r="G889" s="111">
        <f t="shared" si="55"/>
        <v>21.152777777777779</v>
      </c>
      <c r="I889" s="75" t="s">
        <v>7063</v>
      </c>
      <c r="J889" s="75" t="s">
        <v>7064</v>
      </c>
      <c r="K889" s="75" t="s">
        <v>552</v>
      </c>
      <c r="L889" s="75" t="s">
        <v>6197</v>
      </c>
      <c r="M889" s="75" t="s">
        <v>48</v>
      </c>
      <c r="P889" s="75" t="s">
        <v>49</v>
      </c>
      <c r="Q889" s="75" t="s">
        <v>49</v>
      </c>
      <c r="R889" s="75" t="s">
        <v>21</v>
      </c>
      <c r="S889" s="75" t="s">
        <v>22</v>
      </c>
      <c r="U889" s="67" t="s">
        <v>24</v>
      </c>
      <c r="X889" s="75" t="s">
        <v>27</v>
      </c>
      <c r="Y889" s="75" t="s">
        <v>50</v>
      </c>
      <c r="Z889" s="75" t="s">
        <v>58</v>
      </c>
      <c r="AA889" s="75" t="s">
        <v>1132</v>
      </c>
      <c r="AB889" s="75" t="s">
        <v>75</v>
      </c>
      <c r="AC889" s="75" t="s">
        <v>1550</v>
      </c>
      <c r="AD889" s="75" t="s">
        <v>55</v>
      </c>
      <c r="AE889" s="75" t="s">
        <v>56</v>
      </c>
      <c r="AF889" s="75" t="s">
        <v>57</v>
      </c>
      <c r="AG889" s="75" t="s">
        <v>382</v>
      </c>
      <c r="AH889" s="75" t="s">
        <v>127</v>
      </c>
      <c r="AJ889" s="75" t="s">
        <v>7065</v>
      </c>
    </row>
    <row r="890" spans="1:36" ht="12.75">
      <c r="A890" s="75" t="s">
        <v>7066</v>
      </c>
      <c r="B890" s="75" t="s">
        <v>7067</v>
      </c>
      <c r="C890" s="75" t="s">
        <v>7068</v>
      </c>
      <c r="D890" s="76" t="s">
        <v>7069</v>
      </c>
      <c r="E890" s="76" t="e">
        <f>VLOOKUP(A890,WileyPrintPrice,4,FALSE)</f>
        <v>#N/A</v>
      </c>
      <c r="F890" s="76">
        <f>VLOOKUP(A890,UsebyCode,4,FALSE)</f>
        <v>0</v>
      </c>
      <c r="G890" s="111" t="e">
        <f t="shared" si="55"/>
        <v>#N/A</v>
      </c>
      <c r="H890" s="67" t="s">
        <v>322</v>
      </c>
      <c r="I890" s="75" t="s">
        <v>7070</v>
      </c>
      <c r="J890" s="75" t="s">
        <v>7071</v>
      </c>
      <c r="K890" s="75" t="s">
        <v>552</v>
      </c>
      <c r="L890" s="75" t="s">
        <v>1449</v>
      </c>
      <c r="M890" s="75" t="s">
        <v>48</v>
      </c>
      <c r="P890" s="75" t="s">
        <v>49</v>
      </c>
      <c r="Q890" s="75" t="s">
        <v>49</v>
      </c>
      <c r="R890" s="67" t="s">
        <v>21</v>
      </c>
      <c r="S890" s="67" t="s">
        <v>22</v>
      </c>
      <c r="U890" s="67" t="s">
        <v>24</v>
      </c>
      <c r="V890" s="75"/>
      <c r="X890" s="67" t="s">
        <v>27</v>
      </c>
      <c r="Y890" s="75" t="s">
        <v>50</v>
      </c>
      <c r="Z890" s="75" t="s">
        <v>2151</v>
      </c>
      <c r="AA890" s="75" t="s">
        <v>140</v>
      </c>
      <c r="AB890" s="75" t="s">
        <v>170</v>
      </c>
      <c r="AC890" s="75" t="s">
        <v>1007</v>
      </c>
      <c r="AD890" s="75" t="s">
        <v>59</v>
      </c>
      <c r="AE890" s="75" t="s">
        <v>56</v>
      </c>
      <c r="AF890" s="75" t="s">
        <v>57</v>
      </c>
      <c r="AG890" s="75" t="s">
        <v>938</v>
      </c>
      <c r="AH890" s="75" t="s">
        <v>170</v>
      </c>
      <c r="AI890" s="75" t="s">
        <v>2573</v>
      </c>
      <c r="AJ890" s="75"/>
    </row>
    <row r="891" spans="1:36" ht="12.75">
      <c r="A891" s="75" t="s">
        <v>7072</v>
      </c>
      <c r="B891" s="75" t="s">
        <v>7073</v>
      </c>
      <c r="C891" s="75" t="s">
        <v>7074</v>
      </c>
      <c r="D891" s="76" t="s">
        <v>7075</v>
      </c>
      <c r="E891" s="76">
        <f t="shared" ref="E891:E900" si="58">VLOOKUP(A891,WileyOnlinePrice,4,FALSE)</f>
        <v>1744</v>
      </c>
      <c r="F891" s="76">
        <f>VLOOKUP(A891,UsebyCode,4,FALSE)</f>
        <v>397</v>
      </c>
      <c r="G891" s="111">
        <f t="shared" si="55"/>
        <v>4.3929471032745591</v>
      </c>
      <c r="I891" s="75" t="s">
        <v>7076</v>
      </c>
      <c r="J891" s="75" t="s">
        <v>7077</v>
      </c>
      <c r="K891" s="75" t="s">
        <v>294</v>
      </c>
      <c r="L891" s="75" t="s">
        <v>3935</v>
      </c>
      <c r="M891" s="75" t="s">
        <v>48</v>
      </c>
      <c r="P891" s="75" t="s">
        <v>49</v>
      </c>
      <c r="Q891" s="75" t="s">
        <v>49</v>
      </c>
      <c r="R891" s="75" t="s">
        <v>21</v>
      </c>
      <c r="T891" s="75" t="s">
        <v>23</v>
      </c>
      <c r="X891" s="75" t="s">
        <v>27</v>
      </c>
      <c r="Y891" s="75" t="s">
        <v>50</v>
      </c>
      <c r="Z891" s="75" t="s">
        <v>541</v>
      </c>
      <c r="AA891" s="75" t="s">
        <v>2024</v>
      </c>
      <c r="AB891" s="75" t="s">
        <v>75</v>
      </c>
      <c r="AC891" s="75" t="s">
        <v>6143</v>
      </c>
      <c r="AD891" s="75" t="s">
        <v>55</v>
      </c>
      <c r="AE891" s="75" t="s">
        <v>56</v>
      </c>
      <c r="AF891" s="75" t="s">
        <v>57</v>
      </c>
      <c r="AG891" s="75" t="s">
        <v>1019</v>
      </c>
      <c r="AH891" s="75" t="s">
        <v>53</v>
      </c>
      <c r="AJ891" s="75" t="s">
        <v>7078</v>
      </c>
    </row>
    <row r="892" spans="1:36" ht="12.75">
      <c r="A892" s="75" t="s">
        <v>7079</v>
      </c>
      <c r="B892" s="75" t="s">
        <v>7080</v>
      </c>
      <c r="C892" s="75" t="s">
        <v>7081</v>
      </c>
      <c r="D892" s="76" t="s">
        <v>7082</v>
      </c>
      <c r="E892" s="76">
        <f t="shared" si="58"/>
        <v>1017</v>
      </c>
      <c r="F892" s="76">
        <f>VLOOKUP(A892,UsebyCode,4,FALSE)</f>
        <v>10</v>
      </c>
      <c r="G892" s="111">
        <f t="shared" si="55"/>
        <v>101.7</v>
      </c>
      <c r="I892" s="75" t="s">
        <v>7083</v>
      </c>
      <c r="J892" s="75" t="s">
        <v>7084</v>
      </c>
      <c r="K892" s="75" t="s">
        <v>148</v>
      </c>
      <c r="L892" s="75" t="s">
        <v>7085</v>
      </c>
      <c r="M892" s="75" t="s">
        <v>48</v>
      </c>
      <c r="P892" s="75" t="s">
        <v>49</v>
      </c>
      <c r="Q892" s="75" t="s">
        <v>49</v>
      </c>
      <c r="R892" s="75" t="s">
        <v>21</v>
      </c>
      <c r="S892" s="75" t="s">
        <v>22</v>
      </c>
      <c r="X892" s="75" t="s">
        <v>27</v>
      </c>
      <c r="Y892" s="75" t="s">
        <v>50</v>
      </c>
      <c r="Z892" s="75" t="s">
        <v>564</v>
      </c>
      <c r="AA892" s="75" t="s">
        <v>1131</v>
      </c>
      <c r="AB892" s="75" t="s">
        <v>53</v>
      </c>
      <c r="AC892" s="75" t="s">
        <v>1197</v>
      </c>
      <c r="AD892" s="75" t="s">
        <v>55</v>
      </c>
      <c r="AE892" s="75" t="s">
        <v>56</v>
      </c>
      <c r="AF892" s="75" t="s">
        <v>57</v>
      </c>
      <c r="AG892" s="75" t="s">
        <v>758</v>
      </c>
      <c r="AH892" s="75" t="s">
        <v>53</v>
      </c>
      <c r="AI892" s="75" t="s">
        <v>7086</v>
      </c>
      <c r="AJ892" s="75" t="s">
        <v>1378</v>
      </c>
    </row>
    <row r="893" spans="1:36" ht="25.5">
      <c r="A893" s="75" t="s">
        <v>7087</v>
      </c>
      <c r="B893" s="75" t="s">
        <v>7088</v>
      </c>
      <c r="C893" s="75" t="s">
        <v>7089</v>
      </c>
      <c r="D893" s="76" t="s">
        <v>7090</v>
      </c>
      <c r="E893" s="76">
        <f t="shared" si="58"/>
        <v>786</v>
      </c>
      <c r="F893" s="76">
        <f>VLOOKUP(A893,UsebyCode,4,FALSE)</f>
        <v>16</v>
      </c>
      <c r="G893" s="111">
        <f t="shared" si="55"/>
        <v>49.125</v>
      </c>
      <c r="H893" s="75" t="s">
        <v>322</v>
      </c>
      <c r="I893" s="75" t="s">
        <v>7091</v>
      </c>
      <c r="J893" s="75" t="s">
        <v>7092</v>
      </c>
      <c r="K893" s="75" t="s">
        <v>68</v>
      </c>
      <c r="L893" s="75" t="s">
        <v>5457</v>
      </c>
      <c r="M893" s="75" t="s">
        <v>70</v>
      </c>
      <c r="N893" s="67" t="s">
        <v>71</v>
      </c>
      <c r="O893" s="67" t="s">
        <v>49</v>
      </c>
      <c r="P893" s="75" t="s">
        <v>49</v>
      </c>
      <c r="Q893" s="75" t="s">
        <v>49</v>
      </c>
      <c r="R893" s="67" t="s">
        <v>21</v>
      </c>
      <c r="S893" s="67" t="s">
        <v>22</v>
      </c>
      <c r="U893" s="67" t="s">
        <v>24</v>
      </c>
      <c r="V893" s="75"/>
      <c r="X893" s="67" t="s">
        <v>27</v>
      </c>
      <c r="Y893" s="75" t="s">
        <v>2587</v>
      </c>
      <c r="Z893" s="75" t="s">
        <v>56</v>
      </c>
      <c r="AA893" s="75" t="s">
        <v>123</v>
      </c>
      <c r="AB893" s="75" t="s">
        <v>53</v>
      </c>
      <c r="AI893" s="75" t="s">
        <v>5458</v>
      </c>
      <c r="AJ893" s="75"/>
    </row>
    <row r="894" spans="1:36" ht="12.75">
      <c r="A894" s="75" t="s">
        <v>7093</v>
      </c>
      <c r="B894" s="75" t="s">
        <v>7094</v>
      </c>
      <c r="C894" s="75" t="s">
        <v>7095</v>
      </c>
      <c r="D894" s="76" t="s">
        <v>7096</v>
      </c>
      <c r="E894" s="76">
        <f t="shared" si="58"/>
        <v>3088</v>
      </c>
      <c r="F894" s="76">
        <f>VLOOKUP(A894,UsebyCode,4,FALSE)</f>
        <v>293</v>
      </c>
      <c r="G894" s="111">
        <f t="shared" si="55"/>
        <v>10.53924914675768</v>
      </c>
      <c r="I894" s="75" t="s">
        <v>7097</v>
      </c>
      <c r="J894" s="75" t="s">
        <v>7098</v>
      </c>
      <c r="K894" s="75" t="s">
        <v>426</v>
      </c>
      <c r="L894" s="75" t="s">
        <v>1165</v>
      </c>
      <c r="M894" s="75" t="s">
        <v>48</v>
      </c>
      <c r="P894" s="75" t="s">
        <v>49</v>
      </c>
      <c r="Q894" s="75" t="s">
        <v>49</v>
      </c>
      <c r="R894" s="75" t="s">
        <v>21</v>
      </c>
      <c r="S894" s="75" t="s">
        <v>22</v>
      </c>
      <c r="U894" s="75" t="s">
        <v>24</v>
      </c>
      <c r="X894" s="75" t="s">
        <v>27</v>
      </c>
      <c r="Y894" s="75" t="s">
        <v>50</v>
      </c>
      <c r="Z894" s="75" t="s">
        <v>1505</v>
      </c>
      <c r="AA894" s="75" t="s">
        <v>139</v>
      </c>
      <c r="AB894" s="75" t="s">
        <v>170</v>
      </c>
      <c r="AC894" s="75" t="s">
        <v>1506</v>
      </c>
      <c r="AD894" s="75" t="s">
        <v>55</v>
      </c>
      <c r="AE894" s="75" t="s">
        <v>56</v>
      </c>
      <c r="AF894" s="75" t="s">
        <v>57</v>
      </c>
      <c r="AG894" s="75" t="s">
        <v>555</v>
      </c>
      <c r="AH894" s="75" t="s">
        <v>170</v>
      </c>
      <c r="AI894" s="75" t="s">
        <v>5458</v>
      </c>
      <c r="AJ894" s="75" t="s">
        <v>7099</v>
      </c>
    </row>
    <row r="895" spans="1:36" ht="25.5">
      <c r="A895" s="75" t="s">
        <v>7100</v>
      </c>
      <c r="B895" s="75" t="s">
        <v>7101</v>
      </c>
      <c r="C895" s="75" t="s">
        <v>7102</v>
      </c>
      <c r="D895" s="76" t="s">
        <v>7103</v>
      </c>
      <c r="E895" s="76">
        <f t="shared" si="58"/>
        <v>257</v>
      </c>
      <c r="F895" s="76">
        <f>VLOOKUP(A895,UsebyCode,4,FALSE)</f>
        <v>3</v>
      </c>
      <c r="G895" s="111">
        <f t="shared" si="55"/>
        <v>85.666666666666671</v>
      </c>
      <c r="I895" s="75" t="s">
        <v>7104</v>
      </c>
      <c r="J895" s="75" t="s">
        <v>7105</v>
      </c>
      <c r="K895" s="75" t="s">
        <v>68</v>
      </c>
      <c r="L895" s="75" t="s">
        <v>5457</v>
      </c>
      <c r="M895" s="75" t="s">
        <v>70</v>
      </c>
      <c r="N895" s="67" t="s">
        <v>71</v>
      </c>
      <c r="O895" s="67" t="s">
        <v>49</v>
      </c>
      <c r="P895" s="75" t="s">
        <v>49</v>
      </c>
      <c r="Q895" s="75" t="s">
        <v>49</v>
      </c>
      <c r="R895" s="67" t="s">
        <v>21</v>
      </c>
      <c r="S895" s="67" t="s">
        <v>22</v>
      </c>
      <c r="U895" s="67" t="s">
        <v>24</v>
      </c>
      <c r="V895" s="75"/>
      <c r="X895" s="67" t="s">
        <v>27</v>
      </c>
      <c r="Y895" s="75" t="s">
        <v>50</v>
      </c>
      <c r="Z895" s="75" t="s">
        <v>859</v>
      </c>
      <c r="AA895" s="75" t="s">
        <v>1505</v>
      </c>
      <c r="AB895" s="75" t="s">
        <v>75</v>
      </c>
      <c r="AI895" s="75" t="s">
        <v>7106</v>
      </c>
      <c r="AJ895" s="75"/>
    </row>
    <row r="896" spans="1:36" ht="12.75">
      <c r="A896" s="75" t="s">
        <v>7107</v>
      </c>
      <c r="B896" s="75" t="s">
        <v>7108</v>
      </c>
      <c r="C896" s="75" t="s">
        <v>7109</v>
      </c>
      <c r="D896" s="76" t="s">
        <v>7110</v>
      </c>
      <c r="E896" s="76">
        <f t="shared" si="58"/>
        <v>1745</v>
      </c>
      <c r="F896" s="76">
        <f>VLOOKUP(A896,UsebyCode,4,FALSE)</f>
        <v>67</v>
      </c>
      <c r="G896" s="111">
        <f t="shared" si="55"/>
        <v>26.044776119402986</v>
      </c>
      <c r="I896" s="75" t="s">
        <v>7111</v>
      </c>
      <c r="J896" s="75" t="s">
        <v>7112</v>
      </c>
      <c r="K896" s="75" t="s">
        <v>785</v>
      </c>
      <c r="L896" s="75" t="s">
        <v>7113</v>
      </c>
      <c r="M896" s="75" t="s">
        <v>48</v>
      </c>
      <c r="P896" s="75" t="s">
        <v>49</v>
      </c>
      <c r="Q896" s="75" t="s">
        <v>49</v>
      </c>
      <c r="R896" s="75" t="s">
        <v>21</v>
      </c>
      <c r="T896" s="75" t="s">
        <v>23</v>
      </c>
      <c r="X896" s="75" t="s">
        <v>27</v>
      </c>
      <c r="Y896" s="75" t="s">
        <v>50</v>
      </c>
      <c r="Z896" s="75" t="s">
        <v>382</v>
      </c>
      <c r="AA896" s="75" t="s">
        <v>150</v>
      </c>
      <c r="AB896" s="75" t="s">
        <v>53</v>
      </c>
      <c r="AC896" s="75" t="s">
        <v>2331</v>
      </c>
      <c r="AD896" s="75" t="s">
        <v>55</v>
      </c>
      <c r="AE896" s="75" t="s">
        <v>56</v>
      </c>
      <c r="AF896" s="75" t="s">
        <v>57</v>
      </c>
      <c r="AG896" s="75" t="s">
        <v>974</v>
      </c>
      <c r="AH896" s="75" t="s">
        <v>327</v>
      </c>
      <c r="AI896" s="75" t="s">
        <v>7114</v>
      </c>
      <c r="AJ896" s="75" t="s">
        <v>7115</v>
      </c>
    </row>
    <row r="897" spans="1:36" ht="12.75">
      <c r="A897" s="75" t="s">
        <v>7116</v>
      </c>
      <c r="B897" s="75" t="s">
        <v>7117</v>
      </c>
      <c r="C897" s="75" t="s">
        <v>7118</v>
      </c>
      <c r="D897" s="76" t="s">
        <v>7119</v>
      </c>
      <c r="E897" s="76">
        <f t="shared" si="58"/>
        <v>1099</v>
      </c>
      <c r="F897" s="76">
        <f>VLOOKUP(A897,UsebyCode,4,FALSE)</f>
        <v>151</v>
      </c>
      <c r="G897" s="111">
        <f t="shared" si="55"/>
        <v>7.2781456953642385</v>
      </c>
      <c r="I897" s="75" t="s">
        <v>7120</v>
      </c>
      <c r="J897" s="75" t="s">
        <v>7121</v>
      </c>
      <c r="K897" s="75" t="s">
        <v>280</v>
      </c>
      <c r="L897" s="75" t="s">
        <v>7122</v>
      </c>
      <c r="M897" s="75" t="s">
        <v>48</v>
      </c>
      <c r="P897" s="75" t="s">
        <v>49</v>
      </c>
      <c r="Q897" s="75" t="s">
        <v>49</v>
      </c>
      <c r="R897" s="75" t="s">
        <v>21</v>
      </c>
      <c r="S897" s="75" t="s">
        <v>22</v>
      </c>
      <c r="X897" s="75" t="s">
        <v>27</v>
      </c>
      <c r="Y897" s="75" t="s">
        <v>50</v>
      </c>
      <c r="Z897" s="75" t="s">
        <v>51</v>
      </c>
      <c r="AA897" s="75" t="s">
        <v>52</v>
      </c>
      <c r="AB897" s="75" t="s">
        <v>75</v>
      </c>
      <c r="AC897" s="75" t="s">
        <v>54</v>
      </c>
      <c r="AD897" s="75" t="s">
        <v>55</v>
      </c>
      <c r="AE897" s="75" t="s">
        <v>56</v>
      </c>
      <c r="AF897" s="75" t="s">
        <v>57</v>
      </c>
      <c r="AG897" s="75" t="s">
        <v>58</v>
      </c>
      <c r="AH897" s="75" t="s">
        <v>75</v>
      </c>
      <c r="AI897" s="75" t="s">
        <v>7123</v>
      </c>
      <c r="AJ897" s="75" t="s">
        <v>7124</v>
      </c>
    </row>
    <row r="898" spans="1:36" ht="12.75">
      <c r="A898" s="75" t="s">
        <v>7125</v>
      </c>
      <c r="B898" s="75" t="s">
        <v>7126</v>
      </c>
      <c r="C898" s="75" t="s">
        <v>7127</v>
      </c>
      <c r="D898" s="76" t="s">
        <v>7128</v>
      </c>
      <c r="E898" s="76">
        <f t="shared" si="58"/>
        <v>4966</v>
      </c>
      <c r="F898" s="76">
        <f>VLOOKUP(A898,UsebyCode,4,FALSE)</f>
        <v>149</v>
      </c>
      <c r="G898" s="111">
        <f t="shared" si="55"/>
        <v>33.328859060402685</v>
      </c>
      <c r="I898" s="75" t="s">
        <v>7129</v>
      </c>
      <c r="J898" s="75" t="s">
        <v>7130</v>
      </c>
      <c r="K898" s="75" t="s">
        <v>426</v>
      </c>
      <c r="L898" s="75" t="s">
        <v>7131</v>
      </c>
      <c r="M898" s="75" t="s">
        <v>70</v>
      </c>
      <c r="N898" s="67" t="s">
        <v>71</v>
      </c>
      <c r="P898" s="75" t="s">
        <v>49</v>
      </c>
      <c r="Q898" s="75" t="s">
        <v>49</v>
      </c>
      <c r="R898" s="75" t="s">
        <v>21</v>
      </c>
      <c r="S898" s="75" t="s">
        <v>22</v>
      </c>
      <c r="X898" s="75" t="s">
        <v>27</v>
      </c>
      <c r="Y898" s="75" t="s">
        <v>57</v>
      </c>
      <c r="Z898" s="75" t="s">
        <v>200</v>
      </c>
      <c r="AA898" s="75" t="s">
        <v>58</v>
      </c>
      <c r="AB898" s="75" t="s">
        <v>170</v>
      </c>
      <c r="AC898" s="75" t="s">
        <v>1597</v>
      </c>
      <c r="AD898" s="75" t="s">
        <v>55</v>
      </c>
      <c r="AE898" s="75" t="s">
        <v>56</v>
      </c>
      <c r="AF898" s="75" t="s">
        <v>503</v>
      </c>
      <c r="AG898" s="75" t="s">
        <v>127</v>
      </c>
      <c r="AH898" s="75" t="s">
        <v>170</v>
      </c>
      <c r="AJ898" s="75" t="s">
        <v>7132</v>
      </c>
    </row>
    <row r="899" spans="1:36" ht="12.75">
      <c r="A899" s="75" t="s">
        <v>7133</v>
      </c>
      <c r="B899" s="75" t="s">
        <v>7134</v>
      </c>
      <c r="C899" s="75" t="s">
        <v>7135</v>
      </c>
      <c r="D899" s="76" t="s">
        <v>7136</v>
      </c>
      <c r="E899" s="76">
        <f t="shared" si="58"/>
        <v>3359</v>
      </c>
      <c r="F899" s="76">
        <f>VLOOKUP(A899,UsebyCode,4,FALSE)</f>
        <v>249</v>
      </c>
      <c r="G899" s="111">
        <f t="shared" si="55"/>
        <v>13.48995983935743</v>
      </c>
      <c r="I899" s="75" t="s">
        <v>7137</v>
      </c>
      <c r="J899" s="75" t="s">
        <v>7138</v>
      </c>
      <c r="K899" s="75" t="s">
        <v>280</v>
      </c>
      <c r="L899" s="75" t="s">
        <v>4206</v>
      </c>
      <c r="M899" s="75" t="s">
        <v>48</v>
      </c>
      <c r="P899" s="75" t="s">
        <v>49</v>
      </c>
      <c r="Q899" s="75" t="s">
        <v>49</v>
      </c>
      <c r="R899" s="75" t="s">
        <v>21</v>
      </c>
      <c r="S899" s="75" t="s">
        <v>22</v>
      </c>
      <c r="X899" s="75" t="s">
        <v>27</v>
      </c>
      <c r="Y899" s="75" t="s">
        <v>50</v>
      </c>
      <c r="Z899" s="75" t="s">
        <v>7139</v>
      </c>
      <c r="AA899" s="75" t="s">
        <v>3639</v>
      </c>
      <c r="AB899" s="75" t="s">
        <v>123</v>
      </c>
      <c r="AC899" s="75" t="s">
        <v>1143</v>
      </c>
      <c r="AD899" s="75" t="s">
        <v>7140</v>
      </c>
      <c r="AE899" s="75" t="s">
        <v>56</v>
      </c>
      <c r="AF899" s="75" t="s">
        <v>57</v>
      </c>
      <c r="AG899" s="75" t="s">
        <v>5964</v>
      </c>
      <c r="AH899" s="75" t="s">
        <v>7141</v>
      </c>
      <c r="AJ899" s="75" t="s">
        <v>7142</v>
      </c>
    </row>
    <row r="900" spans="1:36" ht="12.75">
      <c r="A900" s="75" t="s">
        <v>7143</v>
      </c>
      <c r="B900" s="75" t="s">
        <v>7144</v>
      </c>
      <c r="C900" s="75" t="s">
        <v>7145</v>
      </c>
      <c r="D900" s="76" t="s">
        <v>7146</v>
      </c>
      <c r="E900" s="76">
        <f t="shared" si="58"/>
        <v>2981</v>
      </c>
      <c r="F900" s="76" t="e">
        <f>VLOOKUP(A900,UsebyCode,4,FALSE)</f>
        <v>#N/A</v>
      </c>
      <c r="G900" s="111" t="e">
        <f t="shared" si="55"/>
        <v>#N/A</v>
      </c>
      <c r="I900" s="75" t="s">
        <v>7147</v>
      </c>
      <c r="J900" s="75" t="s">
        <v>7148</v>
      </c>
      <c r="K900" s="75" t="s">
        <v>280</v>
      </c>
      <c r="L900" s="75" t="s">
        <v>307</v>
      </c>
      <c r="M900" s="75" t="s">
        <v>70</v>
      </c>
      <c r="N900" s="67" t="s">
        <v>71</v>
      </c>
      <c r="P900" s="75" t="s">
        <v>49</v>
      </c>
      <c r="Q900" s="75" t="s">
        <v>49</v>
      </c>
      <c r="R900" s="75" t="s">
        <v>21</v>
      </c>
      <c r="S900" s="75" t="s">
        <v>22</v>
      </c>
      <c r="U900" s="75" t="s">
        <v>24</v>
      </c>
      <c r="X900" s="75" t="s">
        <v>27</v>
      </c>
      <c r="Y900" s="75" t="s">
        <v>50</v>
      </c>
      <c r="Z900" s="75" t="s">
        <v>500</v>
      </c>
      <c r="AA900" s="75" t="s">
        <v>7149</v>
      </c>
      <c r="AB900" s="75" t="s">
        <v>127</v>
      </c>
      <c r="AC900" s="75" t="s">
        <v>1676</v>
      </c>
      <c r="AD900" s="75" t="s">
        <v>55</v>
      </c>
      <c r="AE900" s="75" t="s">
        <v>56</v>
      </c>
      <c r="AF900" s="75" t="s">
        <v>57</v>
      </c>
      <c r="AG900" s="75" t="s">
        <v>358</v>
      </c>
      <c r="AH900" s="75" t="s">
        <v>53</v>
      </c>
      <c r="AJ900" s="75" t="s">
        <v>7150</v>
      </c>
    </row>
    <row r="901" spans="1:36" ht="25.5">
      <c r="A901" s="75">
        <v>2045</v>
      </c>
      <c r="B901" s="75" t="s">
        <v>7151</v>
      </c>
      <c r="C901" s="75" t="s">
        <v>7152</v>
      </c>
      <c r="D901" s="76" t="s">
        <v>7153</v>
      </c>
      <c r="E901" s="76" t="e">
        <f>VLOOKUP(A901,WileyPrintPrice,4,FALSE)</f>
        <v>#N/A</v>
      </c>
      <c r="F901" s="76">
        <f>VLOOKUP(A901,UsebyCode,4,FALSE)</f>
        <v>14</v>
      </c>
      <c r="G901" s="111" t="e">
        <f t="shared" si="55"/>
        <v>#N/A</v>
      </c>
      <c r="I901" s="75" t="s">
        <v>7154</v>
      </c>
      <c r="J901" s="75" t="s">
        <v>7155</v>
      </c>
      <c r="K901" s="75" t="s">
        <v>512</v>
      </c>
      <c r="L901" s="75" t="s">
        <v>7156</v>
      </c>
      <c r="M901" s="75" t="s">
        <v>48</v>
      </c>
      <c r="P901" s="75" t="s">
        <v>49</v>
      </c>
      <c r="Q901" s="75" t="s">
        <v>49</v>
      </c>
      <c r="R901" s="75" t="s">
        <v>21</v>
      </c>
      <c r="S901" s="75" t="s">
        <v>22</v>
      </c>
      <c r="X901" s="75" t="s">
        <v>27</v>
      </c>
      <c r="Y901" s="75" t="s">
        <v>317</v>
      </c>
      <c r="Z901" s="75" t="s">
        <v>7157</v>
      </c>
      <c r="AA901" s="75" t="s">
        <v>7158</v>
      </c>
      <c r="AB901" s="75" t="s">
        <v>75</v>
      </c>
      <c r="AC901" s="75" t="s">
        <v>199</v>
      </c>
      <c r="AD901" s="75" t="s">
        <v>55</v>
      </c>
      <c r="AE901" s="75" t="s">
        <v>56</v>
      </c>
      <c r="AF901" s="75" t="s">
        <v>381</v>
      </c>
      <c r="AG901" s="75" t="s">
        <v>4875</v>
      </c>
      <c r="AH901" s="75" t="s">
        <v>5615</v>
      </c>
      <c r="AJ901" s="75" t="s">
        <v>7159</v>
      </c>
    </row>
    <row r="902" spans="1:36" ht="25.5">
      <c r="A902" s="75" t="s">
        <v>7160</v>
      </c>
      <c r="B902" s="75" t="s">
        <v>7161</v>
      </c>
      <c r="C902" s="75" t="s">
        <v>7162</v>
      </c>
      <c r="D902" s="76" t="s">
        <v>7163</v>
      </c>
      <c r="E902" s="76">
        <f>VLOOKUP(A902,WileyOnlinePrice,4,FALSE)</f>
        <v>1885</v>
      </c>
      <c r="F902" s="76">
        <f>VLOOKUP(A902,UsebyCode,4,FALSE)</f>
        <v>576</v>
      </c>
      <c r="G902" s="111">
        <f t="shared" si="55"/>
        <v>3.2725694444444446</v>
      </c>
      <c r="I902" s="75" t="s">
        <v>7164</v>
      </c>
      <c r="J902" s="75" t="s">
        <v>7165</v>
      </c>
      <c r="K902" s="75" t="s">
        <v>136</v>
      </c>
      <c r="L902" s="75" t="s">
        <v>2198</v>
      </c>
      <c r="M902" s="75" t="s">
        <v>48</v>
      </c>
      <c r="P902" s="75" t="s">
        <v>49</v>
      </c>
      <c r="Q902" s="75" t="s">
        <v>49</v>
      </c>
      <c r="R902" s="75" t="s">
        <v>21</v>
      </c>
      <c r="T902" s="75" t="s">
        <v>23</v>
      </c>
      <c r="X902" s="75" t="s">
        <v>27</v>
      </c>
      <c r="Y902" s="75" t="s">
        <v>57</v>
      </c>
      <c r="Z902" s="75" t="s">
        <v>384</v>
      </c>
      <c r="AA902" s="75" t="s">
        <v>112</v>
      </c>
      <c r="AB902" s="75" t="s">
        <v>53</v>
      </c>
      <c r="AC902" s="75" t="s">
        <v>738</v>
      </c>
      <c r="AD902" s="75" t="s">
        <v>55</v>
      </c>
      <c r="AE902" s="75" t="s">
        <v>56</v>
      </c>
      <c r="AF902" s="75" t="s">
        <v>503</v>
      </c>
      <c r="AG902" s="75" t="s">
        <v>715</v>
      </c>
      <c r="AH902" s="75" t="s">
        <v>53</v>
      </c>
      <c r="AI902" s="75" t="s">
        <v>7166</v>
      </c>
      <c r="AJ902" s="75" t="s">
        <v>7167</v>
      </c>
    </row>
    <row r="903" spans="1:36" ht="25.5">
      <c r="A903" s="75" t="s">
        <v>7168</v>
      </c>
      <c r="B903" s="75" t="s">
        <v>7169</v>
      </c>
      <c r="C903" s="75" t="s">
        <v>7170</v>
      </c>
      <c r="D903" s="76" t="s">
        <v>7171</v>
      </c>
      <c r="E903" s="76">
        <f>VLOOKUP(A903,WileyOnlinePrice,4,FALSE)</f>
        <v>651</v>
      </c>
      <c r="F903" s="76">
        <f>VLOOKUP(A903,UsebyCode,4,FALSE)</f>
        <v>43</v>
      </c>
      <c r="G903" s="111">
        <f t="shared" ref="G903:G966" si="59">(E903/F903)</f>
        <v>15.13953488372093</v>
      </c>
      <c r="I903" s="75" t="s">
        <v>7172</v>
      </c>
      <c r="J903" s="75" t="s">
        <v>7173</v>
      </c>
      <c r="K903" s="75" t="s">
        <v>552</v>
      </c>
      <c r="L903" s="75" t="s">
        <v>1987</v>
      </c>
      <c r="M903" s="75" t="s">
        <v>70</v>
      </c>
      <c r="N903" s="67" t="s">
        <v>71</v>
      </c>
      <c r="O903" s="67" t="s">
        <v>49</v>
      </c>
      <c r="P903" s="75" t="s">
        <v>49</v>
      </c>
      <c r="Q903" s="75" t="s">
        <v>49</v>
      </c>
      <c r="R903" s="75" t="s">
        <v>21</v>
      </c>
      <c r="T903" s="75" t="s">
        <v>23</v>
      </c>
      <c r="U903" s="75" t="s">
        <v>24</v>
      </c>
      <c r="X903" s="75" t="s">
        <v>27</v>
      </c>
      <c r="Y903" s="75" t="s">
        <v>2363</v>
      </c>
      <c r="Z903" s="75" t="s">
        <v>56</v>
      </c>
      <c r="AA903" s="75" t="s">
        <v>111</v>
      </c>
      <c r="AB903" s="75" t="s">
        <v>53</v>
      </c>
      <c r="AI903" s="75" t="s">
        <v>7174</v>
      </c>
      <c r="AJ903" s="75" t="s">
        <v>7175</v>
      </c>
    </row>
    <row r="904" spans="1:36" ht="25.5">
      <c r="A904" s="75" t="s">
        <v>7176</v>
      </c>
      <c r="B904" s="75" t="s">
        <v>7177</v>
      </c>
      <c r="C904" s="75" t="s">
        <v>7178</v>
      </c>
      <c r="D904" s="76" t="s">
        <v>7179</v>
      </c>
      <c r="E904" s="76" t="e">
        <f>VLOOKUP(A904,WileyPrintPrice,4,FALSE)</f>
        <v>#N/A</v>
      </c>
      <c r="F904" s="76">
        <f>VLOOKUP(A904,UsebyCode,4,FALSE)</f>
        <v>2444</v>
      </c>
      <c r="G904" s="111" t="e">
        <f t="shared" si="59"/>
        <v>#N/A</v>
      </c>
      <c r="I904" s="75" t="s">
        <v>7180</v>
      </c>
      <c r="J904" s="75" t="s">
        <v>7181</v>
      </c>
      <c r="K904" s="75" t="s">
        <v>333</v>
      </c>
      <c r="L904" s="75" t="s">
        <v>7182</v>
      </c>
      <c r="M904" s="75" t="s">
        <v>48</v>
      </c>
      <c r="P904" s="75" t="s">
        <v>49</v>
      </c>
      <c r="Q904" s="75" t="s">
        <v>49</v>
      </c>
      <c r="R904" s="75" t="s">
        <v>21</v>
      </c>
      <c r="S904" s="75" t="s">
        <v>22</v>
      </c>
      <c r="X904" s="75" t="s">
        <v>27</v>
      </c>
      <c r="Y904" s="75" t="s">
        <v>57</v>
      </c>
      <c r="Z904" s="75" t="s">
        <v>465</v>
      </c>
      <c r="AA904" s="75" t="s">
        <v>489</v>
      </c>
      <c r="AB904" s="75" t="s">
        <v>500</v>
      </c>
      <c r="AC904" s="75" t="s">
        <v>767</v>
      </c>
      <c r="AD904" s="75" t="s">
        <v>55</v>
      </c>
      <c r="AE904" s="75" t="s">
        <v>56</v>
      </c>
      <c r="AF904" s="75" t="s">
        <v>503</v>
      </c>
      <c r="AG904" s="75" t="s">
        <v>51</v>
      </c>
      <c r="AH904" s="75" t="s">
        <v>554</v>
      </c>
      <c r="AJ904" s="75" t="s">
        <v>7183</v>
      </c>
    </row>
    <row r="905" spans="1:36" ht="25.5">
      <c r="A905" s="75" t="s">
        <v>7184</v>
      </c>
      <c r="B905" s="75" t="s">
        <v>7185</v>
      </c>
      <c r="C905" s="75" t="s">
        <v>7186</v>
      </c>
      <c r="D905" s="76" t="s">
        <v>7187</v>
      </c>
      <c r="E905" s="76" t="e">
        <f>VLOOKUP(A905,WileyPrintPrice,4,FALSE)</f>
        <v>#N/A</v>
      </c>
      <c r="F905" s="76">
        <f>VLOOKUP(A905,UsebyCode,4,FALSE)</f>
        <v>916</v>
      </c>
      <c r="G905" s="111" t="e">
        <f t="shared" si="59"/>
        <v>#N/A</v>
      </c>
      <c r="I905" s="75" t="s">
        <v>7188</v>
      </c>
      <c r="J905" s="75" t="s">
        <v>7181</v>
      </c>
      <c r="K905" s="75" t="s">
        <v>333</v>
      </c>
      <c r="L905" s="75" t="s">
        <v>7182</v>
      </c>
      <c r="M905" s="75" t="s">
        <v>48</v>
      </c>
      <c r="N905" s="67" t="s">
        <v>697</v>
      </c>
      <c r="P905" s="75" t="s">
        <v>49</v>
      </c>
      <c r="Q905" s="75" t="s">
        <v>49</v>
      </c>
      <c r="R905" s="75" t="s">
        <v>21</v>
      </c>
      <c r="S905" s="75" t="s">
        <v>23</v>
      </c>
      <c r="X905" s="75" t="s">
        <v>27</v>
      </c>
      <c r="AA905" s="75" t="s">
        <v>489</v>
      </c>
      <c r="AB905" s="75" t="s">
        <v>308</v>
      </c>
      <c r="AJ905" s="75" t="s">
        <v>7189</v>
      </c>
    </row>
    <row r="906" spans="1:36" ht="12.75">
      <c r="A906" s="75" t="s">
        <v>7190</v>
      </c>
      <c r="B906" s="75" t="s">
        <v>7191</v>
      </c>
      <c r="C906" s="75" t="s">
        <v>7192</v>
      </c>
      <c r="D906" s="76" t="s">
        <v>7193</v>
      </c>
      <c r="E906" s="76">
        <f t="shared" ref="E906:E916" si="60">VLOOKUP(A906,WileyOnlinePrice,4,FALSE)</f>
        <v>772</v>
      </c>
      <c r="F906" s="76">
        <f>VLOOKUP(A906,UsebyCode,4,FALSE)</f>
        <v>42</v>
      </c>
      <c r="G906" s="111">
        <f t="shared" si="59"/>
        <v>18.38095238095238</v>
      </c>
      <c r="I906" s="75" t="s">
        <v>7194</v>
      </c>
      <c r="J906" s="75" t="s">
        <v>7195</v>
      </c>
      <c r="K906" s="75" t="s">
        <v>552</v>
      </c>
      <c r="L906" s="75" t="s">
        <v>7196</v>
      </c>
      <c r="M906" s="75" t="s">
        <v>48</v>
      </c>
      <c r="P906" s="75" t="s">
        <v>49</v>
      </c>
      <c r="Q906" s="75" t="s">
        <v>49</v>
      </c>
      <c r="R906" s="75" t="s">
        <v>21</v>
      </c>
      <c r="S906" s="75" t="s">
        <v>22</v>
      </c>
      <c r="U906" s="67" t="s">
        <v>24</v>
      </c>
      <c r="X906" s="75" t="s">
        <v>27</v>
      </c>
      <c r="Y906" s="75" t="s">
        <v>50</v>
      </c>
      <c r="Z906" s="75" t="s">
        <v>75</v>
      </c>
      <c r="AA906" s="75" t="s">
        <v>679</v>
      </c>
      <c r="AB906" s="75" t="s">
        <v>200</v>
      </c>
      <c r="AC906" s="75" t="s">
        <v>367</v>
      </c>
      <c r="AD906" s="75" t="s">
        <v>55</v>
      </c>
      <c r="AE906" s="75" t="s">
        <v>56</v>
      </c>
      <c r="AF906" s="75" t="s">
        <v>57</v>
      </c>
      <c r="AG906" s="75" t="s">
        <v>86</v>
      </c>
      <c r="AH906" s="75" t="s">
        <v>53</v>
      </c>
      <c r="AI906" s="75" t="s">
        <v>7197</v>
      </c>
      <c r="AJ906" s="75" t="s">
        <v>7198</v>
      </c>
    </row>
    <row r="907" spans="1:36" ht="25.5">
      <c r="A907" s="75" t="s">
        <v>7199</v>
      </c>
      <c r="B907" s="75" t="s">
        <v>7200</v>
      </c>
      <c r="C907" s="75" t="s">
        <v>7201</v>
      </c>
      <c r="D907" s="76" t="s">
        <v>7202</v>
      </c>
      <c r="E907" s="76">
        <f t="shared" si="60"/>
        <v>2307</v>
      </c>
      <c r="F907" s="76">
        <f>VLOOKUP(A907,UsebyCode,4,FALSE)</f>
        <v>168</v>
      </c>
      <c r="G907" s="111">
        <f t="shared" si="59"/>
        <v>13.732142857142858</v>
      </c>
      <c r="I907" s="75" t="s">
        <v>7203</v>
      </c>
      <c r="J907" s="75" t="s">
        <v>7204</v>
      </c>
      <c r="K907" s="75" t="s">
        <v>552</v>
      </c>
      <c r="L907" s="75" t="s">
        <v>1017</v>
      </c>
      <c r="M907" s="75" t="s">
        <v>48</v>
      </c>
      <c r="P907" s="75" t="s">
        <v>49</v>
      </c>
      <c r="Q907" s="75" t="s">
        <v>49</v>
      </c>
      <c r="R907" s="75" t="s">
        <v>21</v>
      </c>
      <c r="S907" s="75" t="s">
        <v>22</v>
      </c>
      <c r="U907" s="75" t="s">
        <v>24</v>
      </c>
      <c r="X907" s="75" t="s">
        <v>27</v>
      </c>
      <c r="Y907" s="75" t="s">
        <v>50</v>
      </c>
      <c r="Z907" s="75" t="s">
        <v>53</v>
      </c>
      <c r="AA907" s="75" t="s">
        <v>72</v>
      </c>
      <c r="AB907" s="75" t="s">
        <v>123</v>
      </c>
      <c r="AC907" s="75" t="s">
        <v>74</v>
      </c>
      <c r="AD907" s="75" t="s">
        <v>55</v>
      </c>
      <c r="AE907" s="75" t="s">
        <v>56</v>
      </c>
      <c r="AF907" s="75" t="s">
        <v>57</v>
      </c>
      <c r="AG907" s="75" t="s">
        <v>327</v>
      </c>
      <c r="AH907" s="75" t="s">
        <v>75</v>
      </c>
      <c r="AJ907" s="75" t="s">
        <v>7205</v>
      </c>
    </row>
    <row r="908" spans="1:36" ht="12.75">
      <c r="A908" s="75" t="s">
        <v>7206</v>
      </c>
      <c r="B908" s="75" t="s">
        <v>7207</v>
      </c>
      <c r="C908" s="75" t="s">
        <v>7208</v>
      </c>
      <c r="D908" s="76" t="s">
        <v>7209</v>
      </c>
      <c r="E908" s="76">
        <f t="shared" si="60"/>
        <v>726</v>
      </c>
      <c r="F908" s="76">
        <f>VLOOKUP(A908,UsebyCode,4,FALSE)</f>
        <v>45</v>
      </c>
      <c r="G908" s="111">
        <f t="shared" si="59"/>
        <v>16.133333333333333</v>
      </c>
      <c r="I908" s="75" t="s">
        <v>7210</v>
      </c>
      <c r="J908" s="75" t="s">
        <v>7211</v>
      </c>
      <c r="K908" s="75" t="s">
        <v>46</v>
      </c>
      <c r="L908" s="75" t="s">
        <v>1230</v>
      </c>
      <c r="M908" s="75" t="s">
        <v>70</v>
      </c>
      <c r="N908" s="67" t="s">
        <v>71</v>
      </c>
      <c r="P908" s="75" t="s">
        <v>49</v>
      </c>
      <c r="Q908" s="75" t="s">
        <v>49</v>
      </c>
      <c r="R908" s="75" t="s">
        <v>21</v>
      </c>
      <c r="T908" s="75" t="s">
        <v>23</v>
      </c>
      <c r="X908" s="75" t="s">
        <v>27</v>
      </c>
      <c r="Y908" s="75" t="s">
        <v>757</v>
      </c>
      <c r="Z908" s="75" t="s">
        <v>56</v>
      </c>
      <c r="AA908" s="75" t="s">
        <v>758</v>
      </c>
      <c r="AB908" s="75" t="s">
        <v>53</v>
      </c>
      <c r="AJ908" s="75"/>
    </row>
    <row r="909" spans="1:36" ht="12.75">
      <c r="A909" s="75" t="s">
        <v>7212</v>
      </c>
      <c r="B909" s="75" t="s">
        <v>7213</v>
      </c>
      <c r="C909" s="75" t="s">
        <v>7214</v>
      </c>
      <c r="D909" s="76" t="s">
        <v>7215</v>
      </c>
      <c r="E909" s="76">
        <f t="shared" si="60"/>
        <v>1468</v>
      </c>
      <c r="F909" s="76">
        <f>VLOOKUP(A909,UsebyCode,4,FALSE)</f>
        <v>35</v>
      </c>
      <c r="G909" s="111">
        <f t="shared" si="59"/>
        <v>41.942857142857143</v>
      </c>
      <c r="I909" s="75" t="s">
        <v>7216</v>
      </c>
      <c r="J909" s="75" t="s">
        <v>7217</v>
      </c>
      <c r="K909" s="75" t="s">
        <v>46</v>
      </c>
      <c r="L909" s="75" t="s">
        <v>935</v>
      </c>
      <c r="M909" s="75" t="s">
        <v>70</v>
      </c>
      <c r="N909" s="67" t="s">
        <v>71</v>
      </c>
      <c r="O909" s="67" t="s">
        <v>49</v>
      </c>
      <c r="P909" s="75" t="s">
        <v>49</v>
      </c>
      <c r="Q909" s="75" t="s">
        <v>49</v>
      </c>
      <c r="R909" s="75" t="s">
        <v>21</v>
      </c>
      <c r="T909" s="75" t="s">
        <v>23</v>
      </c>
      <c r="X909" s="75" t="s">
        <v>27</v>
      </c>
      <c r="Y909" s="75" t="s">
        <v>317</v>
      </c>
      <c r="Z909" s="75" t="s">
        <v>56</v>
      </c>
      <c r="AA909" s="75" t="s">
        <v>358</v>
      </c>
      <c r="AB909" s="75" t="s">
        <v>75</v>
      </c>
      <c r="AI909" s="75" t="s">
        <v>7218</v>
      </c>
      <c r="AJ909" s="75" t="s">
        <v>1442</v>
      </c>
    </row>
    <row r="910" spans="1:36" ht="12.75">
      <c r="A910" s="75" t="s">
        <v>7219</v>
      </c>
      <c r="B910" s="75" t="s">
        <v>7220</v>
      </c>
      <c r="C910" s="75" t="s">
        <v>7221</v>
      </c>
      <c r="D910" s="76" t="s">
        <v>7222</v>
      </c>
      <c r="E910" s="76">
        <f t="shared" si="60"/>
        <v>468</v>
      </c>
      <c r="F910" s="76">
        <f>VLOOKUP(A910,UsebyCode,4,FALSE)</f>
        <v>51</v>
      </c>
      <c r="G910" s="111">
        <f t="shared" si="59"/>
        <v>9.1764705882352935</v>
      </c>
      <c r="I910" s="75" t="s">
        <v>7223</v>
      </c>
      <c r="J910" s="75" t="s">
        <v>7224</v>
      </c>
      <c r="K910" s="75" t="s">
        <v>552</v>
      </c>
      <c r="L910" s="75" t="s">
        <v>3834</v>
      </c>
      <c r="M910" s="75" t="s">
        <v>48</v>
      </c>
      <c r="P910" s="75" t="s">
        <v>49</v>
      </c>
      <c r="Q910" s="75" t="s">
        <v>49</v>
      </c>
      <c r="R910" s="75" t="s">
        <v>21</v>
      </c>
      <c r="S910" s="75" t="s">
        <v>22</v>
      </c>
      <c r="U910" s="67" t="s">
        <v>24</v>
      </c>
      <c r="X910" s="75" t="s">
        <v>27</v>
      </c>
      <c r="Y910" s="75" t="s">
        <v>50</v>
      </c>
      <c r="Z910" s="75" t="s">
        <v>489</v>
      </c>
      <c r="AA910" s="75" t="s">
        <v>1587</v>
      </c>
      <c r="AB910" s="75" t="s">
        <v>53</v>
      </c>
      <c r="AC910" s="75" t="s">
        <v>7225</v>
      </c>
      <c r="AD910" s="75" t="s">
        <v>55</v>
      </c>
      <c r="AE910" s="75" t="s">
        <v>56</v>
      </c>
      <c r="AF910" s="75" t="s">
        <v>57</v>
      </c>
      <c r="AG910" s="75" t="s">
        <v>466</v>
      </c>
      <c r="AH910" s="75" t="s">
        <v>75</v>
      </c>
      <c r="AI910" s="75" t="s">
        <v>7226</v>
      </c>
      <c r="AJ910" s="75" t="s">
        <v>7227</v>
      </c>
    </row>
    <row r="911" spans="1:36" ht="12.75">
      <c r="A911" s="75" t="s">
        <v>7228</v>
      </c>
      <c r="B911" s="75" t="s">
        <v>7229</v>
      </c>
      <c r="C911" s="75" t="s">
        <v>7230</v>
      </c>
      <c r="D911" s="76" t="s">
        <v>7231</v>
      </c>
      <c r="E911" s="76">
        <f t="shared" si="60"/>
        <v>3330</v>
      </c>
      <c r="F911" s="76">
        <f>VLOOKUP(A911,UsebyCode,4,FALSE)</f>
        <v>85</v>
      </c>
      <c r="G911" s="111">
        <f t="shared" si="59"/>
        <v>39.176470588235297</v>
      </c>
      <c r="I911" s="75" t="s">
        <v>7232</v>
      </c>
      <c r="J911" s="75" t="s">
        <v>7233</v>
      </c>
      <c r="K911" s="75" t="s">
        <v>148</v>
      </c>
      <c r="L911" s="75" t="s">
        <v>1873</v>
      </c>
      <c r="M911" s="75" t="s">
        <v>48</v>
      </c>
      <c r="P911" s="75" t="s">
        <v>49</v>
      </c>
      <c r="Q911" s="75" t="s">
        <v>49</v>
      </c>
      <c r="R911" s="75" t="s">
        <v>21</v>
      </c>
      <c r="S911" s="75" t="s">
        <v>22</v>
      </c>
      <c r="X911" s="75" t="s">
        <v>27</v>
      </c>
      <c r="Y911" s="75" t="s">
        <v>57</v>
      </c>
      <c r="Z911" s="75" t="s">
        <v>574</v>
      </c>
      <c r="AA911" s="75" t="s">
        <v>465</v>
      </c>
      <c r="AB911" s="75" t="s">
        <v>127</v>
      </c>
      <c r="AC911" s="75" t="s">
        <v>1628</v>
      </c>
      <c r="AD911" s="75" t="s">
        <v>55</v>
      </c>
      <c r="AE911" s="75" t="s">
        <v>56</v>
      </c>
      <c r="AF911" s="75" t="s">
        <v>503</v>
      </c>
      <c r="AG911" s="75" t="s">
        <v>123</v>
      </c>
      <c r="AH911" s="75" t="s">
        <v>53</v>
      </c>
      <c r="AI911" s="75" t="s">
        <v>7234</v>
      </c>
      <c r="AJ911" s="75" t="s">
        <v>7235</v>
      </c>
    </row>
    <row r="912" spans="1:36" ht="12.75">
      <c r="A912" s="75" t="s">
        <v>7236</v>
      </c>
      <c r="B912" s="75" t="s">
        <v>7237</v>
      </c>
      <c r="C912" s="75" t="s">
        <v>7238</v>
      </c>
      <c r="D912" s="76" t="s">
        <v>7239</v>
      </c>
      <c r="E912" s="76">
        <f t="shared" si="60"/>
        <v>12739</v>
      </c>
      <c r="F912" s="76">
        <f>VLOOKUP(A912,UsebyCode,4,FALSE)</f>
        <v>297</v>
      </c>
      <c r="G912" s="111">
        <f t="shared" si="59"/>
        <v>42.892255892255889</v>
      </c>
      <c r="I912" s="75" t="s">
        <v>7240</v>
      </c>
      <c r="J912" s="75" t="s">
        <v>7241</v>
      </c>
      <c r="K912" s="75" t="s">
        <v>426</v>
      </c>
      <c r="L912" s="75" t="s">
        <v>7242</v>
      </c>
      <c r="M912" s="75" t="s">
        <v>48</v>
      </c>
      <c r="P912" s="75" t="s">
        <v>49</v>
      </c>
      <c r="Q912" s="75" t="s">
        <v>49</v>
      </c>
      <c r="R912" s="75" t="s">
        <v>21</v>
      </c>
      <c r="S912" s="75" t="s">
        <v>22</v>
      </c>
      <c r="X912" s="75" t="s">
        <v>27</v>
      </c>
      <c r="Y912" s="75" t="s">
        <v>57</v>
      </c>
      <c r="Z912" s="75" t="s">
        <v>859</v>
      </c>
      <c r="AA912" s="75" t="s">
        <v>530</v>
      </c>
      <c r="AB912" s="75" t="s">
        <v>170</v>
      </c>
      <c r="AC912" s="75" t="s">
        <v>650</v>
      </c>
      <c r="AD912" s="75" t="s">
        <v>55</v>
      </c>
      <c r="AE912" s="75" t="s">
        <v>56</v>
      </c>
      <c r="AF912" s="75" t="s">
        <v>503</v>
      </c>
      <c r="AG912" s="75" t="s">
        <v>72</v>
      </c>
      <c r="AH912" s="75" t="s">
        <v>170</v>
      </c>
      <c r="AJ912" s="75" t="s">
        <v>7243</v>
      </c>
    </row>
    <row r="913" spans="1:36" ht="12.75">
      <c r="A913" s="75" t="s">
        <v>7244</v>
      </c>
      <c r="B913" s="75" t="s">
        <v>7245</v>
      </c>
      <c r="C913" s="75" t="s">
        <v>7246</v>
      </c>
      <c r="D913" s="76" t="s">
        <v>7247</v>
      </c>
      <c r="E913" s="76">
        <f t="shared" si="60"/>
        <v>763</v>
      </c>
      <c r="F913" s="76">
        <f>VLOOKUP(A913,UsebyCode,4,FALSE)</f>
        <v>175</v>
      </c>
      <c r="G913" s="111">
        <f t="shared" si="59"/>
        <v>4.3600000000000003</v>
      </c>
      <c r="I913" s="75" t="s">
        <v>7248</v>
      </c>
      <c r="J913" s="75" t="s">
        <v>7249</v>
      </c>
      <c r="K913" s="75" t="s">
        <v>136</v>
      </c>
      <c r="L913" s="75" t="s">
        <v>4582</v>
      </c>
      <c r="M913" s="75" t="s">
        <v>48</v>
      </c>
      <c r="P913" s="75" t="s">
        <v>49</v>
      </c>
      <c r="Q913" s="75" t="s">
        <v>49</v>
      </c>
      <c r="R913" s="75" t="s">
        <v>21</v>
      </c>
      <c r="T913" s="75" t="s">
        <v>23</v>
      </c>
      <c r="X913" s="75" t="s">
        <v>27</v>
      </c>
      <c r="Y913" s="75" t="s">
        <v>50</v>
      </c>
      <c r="Z913" s="75" t="s">
        <v>84</v>
      </c>
      <c r="AA913" s="75" t="s">
        <v>85</v>
      </c>
      <c r="AB913" s="75" t="s">
        <v>86</v>
      </c>
      <c r="AC913" s="75" t="s">
        <v>1143</v>
      </c>
      <c r="AD913" s="75" t="s">
        <v>55</v>
      </c>
      <c r="AE913" s="75" t="s">
        <v>56</v>
      </c>
      <c r="AF913" s="75" t="s">
        <v>57</v>
      </c>
      <c r="AG913" s="75" t="s">
        <v>88</v>
      </c>
      <c r="AH913" s="75" t="s">
        <v>53</v>
      </c>
      <c r="AJ913" s="75" t="s">
        <v>7250</v>
      </c>
    </row>
    <row r="914" spans="1:36" ht="12.75">
      <c r="A914" s="75" t="s">
        <v>7251</v>
      </c>
      <c r="B914" s="75" t="s">
        <v>7252</v>
      </c>
      <c r="C914" s="75" t="s">
        <v>7253</v>
      </c>
      <c r="D914" s="76" t="s">
        <v>7254</v>
      </c>
      <c r="E914" s="76">
        <f t="shared" si="60"/>
        <v>349</v>
      </c>
      <c r="F914" s="76">
        <f>VLOOKUP(A914,UsebyCode,4,FALSE)</f>
        <v>42</v>
      </c>
      <c r="G914" s="111">
        <f t="shared" si="59"/>
        <v>8.3095238095238102</v>
      </c>
      <c r="I914" s="75" t="s">
        <v>7255</v>
      </c>
      <c r="J914" s="75" t="s">
        <v>7256</v>
      </c>
      <c r="K914" s="75" t="s">
        <v>785</v>
      </c>
      <c r="L914" s="75" t="s">
        <v>7257</v>
      </c>
      <c r="M914" s="75" t="s">
        <v>48</v>
      </c>
      <c r="P914" s="75" t="s">
        <v>49</v>
      </c>
      <c r="Q914" s="75" t="s">
        <v>49</v>
      </c>
      <c r="R914" s="75" t="s">
        <v>21</v>
      </c>
      <c r="T914" s="75" t="s">
        <v>23</v>
      </c>
      <c r="X914" s="75" t="s">
        <v>27</v>
      </c>
      <c r="Y914" s="75" t="s">
        <v>317</v>
      </c>
      <c r="Z914" s="75" t="s">
        <v>859</v>
      </c>
      <c r="AA914" s="75" t="s">
        <v>727</v>
      </c>
      <c r="AB914" s="75" t="s">
        <v>53</v>
      </c>
      <c r="AJ914" s="75"/>
    </row>
    <row r="915" spans="1:36" ht="12.75">
      <c r="A915" s="75" t="s">
        <v>7258</v>
      </c>
      <c r="B915" s="75" t="s">
        <v>7259</v>
      </c>
      <c r="C915" s="75" t="s">
        <v>7260</v>
      </c>
      <c r="D915" s="76" t="s">
        <v>7261</v>
      </c>
      <c r="E915" s="76">
        <f t="shared" si="60"/>
        <v>732</v>
      </c>
      <c r="F915" s="76">
        <f>VLOOKUP(A915,UsebyCode,4,FALSE)</f>
        <v>28</v>
      </c>
      <c r="G915" s="111">
        <f t="shared" si="59"/>
        <v>26.142857142857142</v>
      </c>
      <c r="I915" s="75" t="s">
        <v>7262</v>
      </c>
      <c r="J915" s="75" t="s">
        <v>7263</v>
      </c>
      <c r="K915" s="75" t="s">
        <v>785</v>
      </c>
      <c r="L915" s="75" t="s">
        <v>7264</v>
      </c>
      <c r="M915" s="75" t="s">
        <v>48</v>
      </c>
      <c r="P915" s="75" t="s">
        <v>49</v>
      </c>
      <c r="Q915" s="75" t="s">
        <v>49</v>
      </c>
      <c r="R915" s="75" t="s">
        <v>21</v>
      </c>
      <c r="T915" s="75" t="s">
        <v>23</v>
      </c>
      <c r="X915" s="75" t="s">
        <v>27</v>
      </c>
      <c r="Y915" s="75" t="s">
        <v>50</v>
      </c>
      <c r="Z915" s="75" t="s">
        <v>358</v>
      </c>
      <c r="AA915" s="75" t="s">
        <v>543</v>
      </c>
      <c r="AB915" s="75" t="s">
        <v>53</v>
      </c>
      <c r="AC915" s="75" t="s">
        <v>787</v>
      </c>
      <c r="AD915" s="75" t="s">
        <v>55</v>
      </c>
      <c r="AE915" s="75" t="s">
        <v>56</v>
      </c>
      <c r="AF915" s="75" t="s">
        <v>57</v>
      </c>
      <c r="AG915" s="75" t="s">
        <v>564</v>
      </c>
      <c r="AH915" s="75" t="s">
        <v>59</v>
      </c>
      <c r="AI915" s="75" t="s">
        <v>7265</v>
      </c>
      <c r="AJ915" s="75"/>
    </row>
    <row r="916" spans="1:36" ht="12.75">
      <c r="A916" s="75" t="s">
        <v>7266</v>
      </c>
      <c r="B916" s="75" t="s">
        <v>7267</v>
      </c>
      <c r="C916" s="75" t="s">
        <v>7268</v>
      </c>
      <c r="D916" s="76" t="s">
        <v>7269</v>
      </c>
      <c r="E916" s="76">
        <f t="shared" si="60"/>
        <v>755</v>
      </c>
      <c r="F916" s="76">
        <f>VLOOKUP(A916,UsebyCode,4,FALSE)</f>
        <v>2</v>
      </c>
      <c r="G916" s="111">
        <f t="shared" si="59"/>
        <v>377.5</v>
      </c>
      <c r="I916" s="75" t="s">
        <v>7270</v>
      </c>
      <c r="J916" s="75" t="s">
        <v>7271</v>
      </c>
      <c r="K916" s="75" t="s">
        <v>552</v>
      </c>
      <c r="L916" s="75" t="s">
        <v>1017</v>
      </c>
      <c r="M916" s="75" t="s">
        <v>48</v>
      </c>
      <c r="P916" s="75" t="s">
        <v>49</v>
      </c>
      <c r="Q916" s="75" t="s">
        <v>49</v>
      </c>
      <c r="R916" s="75" t="s">
        <v>21</v>
      </c>
      <c r="S916" s="75" t="s">
        <v>22</v>
      </c>
      <c r="U916" s="75" t="s">
        <v>24</v>
      </c>
      <c r="X916" s="75" t="s">
        <v>27</v>
      </c>
      <c r="Y916" s="75" t="s">
        <v>317</v>
      </c>
      <c r="Z916" s="75" t="s">
        <v>648</v>
      </c>
      <c r="AA916" s="75" t="s">
        <v>501</v>
      </c>
      <c r="AB916" s="75" t="s">
        <v>53</v>
      </c>
      <c r="AI916" s="75" t="s">
        <v>7272</v>
      </c>
      <c r="AJ916" s="75"/>
    </row>
    <row r="917" spans="1:36" ht="12.75">
      <c r="A917" s="75" t="s">
        <v>7273</v>
      </c>
      <c r="B917" s="75" t="s">
        <v>7274</v>
      </c>
      <c r="C917" s="75" t="s">
        <v>7275</v>
      </c>
      <c r="D917" s="76" t="s">
        <v>7276</v>
      </c>
      <c r="E917" s="76" t="e">
        <f>VLOOKUP(A917,WileyPrintPrice,4,FALSE)</f>
        <v>#N/A</v>
      </c>
      <c r="F917" s="76">
        <f>VLOOKUP(A917,UsebyCode,4,FALSE)</f>
        <v>12</v>
      </c>
      <c r="G917" s="111" t="e">
        <f t="shared" si="59"/>
        <v>#N/A</v>
      </c>
      <c r="I917" s="75" t="s">
        <v>7277</v>
      </c>
      <c r="J917" s="75" t="s">
        <v>7278</v>
      </c>
      <c r="K917" s="75" t="s">
        <v>136</v>
      </c>
      <c r="L917" s="75" t="s">
        <v>5830</v>
      </c>
      <c r="M917" s="75" t="s">
        <v>48</v>
      </c>
      <c r="P917" s="75" t="s">
        <v>49</v>
      </c>
      <c r="Q917" s="75" t="s">
        <v>49</v>
      </c>
      <c r="R917" s="75" t="s">
        <v>21</v>
      </c>
      <c r="T917" s="75" t="s">
        <v>23</v>
      </c>
      <c r="X917" s="75" t="s">
        <v>27</v>
      </c>
      <c r="Y917" s="75" t="s">
        <v>50</v>
      </c>
      <c r="Z917" s="75" t="s">
        <v>564</v>
      </c>
      <c r="AA917" s="75" t="s">
        <v>1131</v>
      </c>
      <c r="AB917" s="75" t="s">
        <v>53</v>
      </c>
      <c r="AC917" s="75" t="s">
        <v>1197</v>
      </c>
      <c r="AD917" s="75" t="s">
        <v>55</v>
      </c>
      <c r="AE917" s="75" t="s">
        <v>56</v>
      </c>
      <c r="AF917" s="75" t="s">
        <v>57</v>
      </c>
      <c r="AG917" s="75" t="s">
        <v>758</v>
      </c>
      <c r="AH917" s="75" t="s">
        <v>59</v>
      </c>
      <c r="AI917" s="75" t="s">
        <v>7279</v>
      </c>
      <c r="AJ917" s="75" t="s">
        <v>7280</v>
      </c>
    </row>
    <row r="918" spans="1:36" ht="12.75">
      <c r="A918" s="75" t="s">
        <v>7281</v>
      </c>
      <c r="B918" s="75" t="s">
        <v>7282</v>
      </c>
      <c r="C918" s="75" t="s">
        <v>7283</v>
      </c>
      <c r="D918" s="76" t="s">
        <v>7284</v>
      </c>
      <c r="E918" s="76">
        <f>VLOOKUP(A918,WileyOnlinePrice,4,FALSE)</f>
        <v>2639</v>
      </c>
      <c r="F918" s="76">
        <f>VLOOKUP(A918,UsebyCode,4,FALSE)</f>
        <v>289</v>
      </c>
      <c r="G918" s="111">
        <f t="shared" si="59"/>
        <v>9.1314878892733571</v>
      </c>
      <c r="I918" s="75" t="s">
        <v>7285</v>
      </c>
      <c r="J918" s="75" t="s">
        <v>7286</v>
      </c>
      <c r="K918" s="75" t="s">
        <v>136</v>
      </c>
      <c r="L918" s="75" t="s">
        <v>7287</v>
      </c>
      <c r="M918" s="75" t="s">
        <v>48</v>
      </c>
      <c r="P918" s="75" t="s">
        <v>49</v>
      </c>
      <c r="Q918" s="75" t="s">
        <v>49</v>
      </c>
      <c r="R918" s="75" t="s">
        <v>21</v>
      </c>
      <c r="S918" s="75" t="s">
        <v>22</v>
      </c>
      <c r="X918" s="75" t="s">
        <v>27</v>
      </c>
      <c r="Y918" s="75" t="s">
        <v>57</v>
      </c>
      <c r="Z918" s="75" t="s">
        <v>51</v>
      </c>
      <c r="AA918" s="75" t="s">
        <v>466</v>
      </c>
      <c r="AB918" s="75" t="s">
        <v>123</v>
      </c>
      <c r="AC918" s="75" t="s">
        <v>490</v>
      </c>
      <c r="AD918" s="75" t="s">
        <v>55</v>
      </c>
      <c r="AE918" s="75" t="s">
        <v>56</v>
      </c>
      <c r="AF918" s="75" t="s">
        <v>503</v>
      </c>
      <c r="AG918" s="75" t="s">
        <v>58</v>
      </c>
      <c r="AH918" s="75" t="s">
        <v>123</v>
      </c>
      <c r="AI918" s="75" t="s">
        <v>7288</v>
      </c>
      <c r="AJ918" s="75"/>
    </row>
    <row r="919" spans="1:36" ht="25.5">
      <c r="A919" s="75" t="s">
        <v>7289</v>
      </c>
      <c r="C919" s="75" t="s">
        <v>7290</v>
      </c>
      <c r="D919" s="76" t="s">
        <v>7291</v>
      </c>
      <c r="E919" s="76" t="e">
        <f>VLOOKUP(A919,WileyPrintPrice,4,FALSE)</f>
        <v>#N/A</v>
      </c>
      <c r="F919" s="76">
        <f>VLOOKUP(A919,UsebyCode,4,FALSE)</f>
        <v>39</v>
      </c>
      <c r="G919" s="111" t="e">
        <f t="shared" si="59"/>
        <v>#N/A</v>
      </c>
      <c r="I919" s="75" t="s">
        <v>7292</v>
      </c>
      <c r="J919" s="75" t="s">
        <v>7293</v>
      </c>
      <c r="K919" s="75" t="s">
        <v>136</v>
      </c>
      <c r="L919" s="75" t="s">
        <v>2053</v>
      </c>
      <c r="M919" s="75" t="s">
        <v>70</v>
      </c>
      <c r="N919" s="67" t="s">
        <v>71</v>
      </c>
      <c r="P919" s="75" t="s">
        <v>49</v>
      </c>
      <c r="Q919" s="75" t="s">
        <v>49</v>
      </c>
      <c r="R919" s="75" t="s">
        <v>21</v>
      </c>
      <c r="T919" s="75" t="s">
        <v>23</v>
      </c>
      <c r="X919" s="75" t="s">
        <v>27</v>
      </c>
      <c r="Y919" s="75" t="s">
        <v>757</v>
      </c>
      <c r="Z919" s="75" t="s">
        <v>56</v>
      </c>
      <c r="AA919" s="75" t="s">
        <v>758</v>
      </c>
      <c r="AB919" s="75" t="s">
        <v>53</v>
      </c>
      <c r="AI919" s="75" t="s">
        <v>2054</v>
      </c>
      <c r="AJ919" s="75"/>
    </row>
    <row r="920" spans="1:36" ht="12.75">
      <c r="A920" s="75" t="s">
        <v>7294</v>
      </c>
      <c r="B920" s="75" t="s">
        <v>7295</v>
      </c>
      <c r="C920" s="75" t="s">
        <v>7296</v>
      </c>
      <c r="D920" s="76" t="s">
        <v>7297</v>
      </c>
      <c r="E920" s="76">
        <f>VLOOKUP(A920,WileyOnlinePrice,4,FALSE)</f>
        <v>1065</v>
      </c>
      <c r="F920" s="76">
        <f>VLOOKUP(A920,UsebyCode,4,FALSE)</f>
        <v>224</v>
      </c>
      <c r="G920" s="111">
        <f t="shared" si="59"/>
        <v>4.7544642857142856</v>
      </c>
      <c r="I920" s="75" t="s">
        <v>7298</v>
      </c>
      <c r="J920" s="75" t="s">
        <v>7299</v>
      </c>
      <c r="K920" s="75" t="s">
        <v>294</v>
      </c>
      <c r="L920" s="75" t="s">
        <v>1938</v>
      </c>
      <c r="M920" s="75" t="s">
        <v>70</v>
      </c>
      <c r="N920" s="67" t="s">
        <v>71</v>
      </c>
      <c r="O920" s="67" t="s">
        <v>49</v>
      </c>
      <c r="P920" s="75" t="s">
        <v>49</v>
      </c>
      <c r="Q920" s="75" t="s">
        <v>49</v>
      </c>
      <c r="R920" s="75" t="s">
        <v>21</v>
      </c>
      <c r="T920" s="75" t="s">
        <v>23</v>
      </c>
      <c r="U920" s="75" t="s">
        <v>24</v>
      </c>
      <c r="X920" s="75" t="s">
        <v>27</v>
      </c>
      <c r="Y920" s="75" t="s">
        <v>757</v>
      </c>
      <c r="Z920" s="75" t="s">
        <v>574</v>
      </c>
      <c r="AA920" s="75" t="s">
        <v>366</v>
      </c>
      <c r="AB920" s="75" t="s">
        <v>53</v>
      </c>
      <c r="AI920" s="75" t="s">
        <v>7300</v>
      </c>
      <c r="AJ920" s="75" t="s">
        <v>7301</v>
      </c>
    </row>
    <row r="921" spans="1:36" ht="12.75">
      <c r="A921" s="75" t="s">
        <v>7302</v>
      </c>
      <c r="B921" s="75" t="s">
        <v>7303</v>
      </c>
      <c r="C921" s="75" t="s">
        <v>7304</v>
      </c>
      <c r="D921" s="76" t="s">
        <v>7305</v>
      </c>
      <c r="E921" s="76" t="e">
        <f>VLOOKUP(A921,WileyPrintPrice,4,FALSE)</f>
        <v>#N/A</v>
      </c>
      <c r="F921" s="76">
        <f>VLOOKUP(A921,UsebyCode,4,FALSE)</f>
        <v>148</v>
      </c>
      <c r="G921" s="111" t="e">
        <f t="shared" si="59"/>
        <v>#N/A</v>
      </c>
      <c r="I921" s="75" t="s">
        <v>7306</v>
      </c>
      <c r="J921" s="75" t="s">
        <v>7307</v>
      </c>
      <c r="K921" s="75" t="s">
        <v>46</v>
      </c>
      <c r="L921" s="75" t="s">
        <v>7308</v>
      </c>
      <c r="M921" s="75" t="s">
        <v>48</v>
      </c>
      <c r="P921" s="75" t="s">
        <v>49</v>
      </c>
      <c r="Q921" s="75" t="s">
        <v>49</v>
      </c>
      <c r="R921" s="75" t="s">
        <v>21</v>
      </c>
      <c r="T921" s="75" t="s">
        <v>23</v>
      </c>
      <c r="X921" s="75" t="s">
        <v>27</v>
      </c>
      <c r="Y921" s="75" t="s">
        <v>98</v>
      </c>
      <c r="Z921" s="75" t="s">
        <v>2151</v>
      </c>
      <c r="AA921" s="75" t="s">
        <v>247</v>
      </c>
      <c r="AB921" s="75" t="s">
        <v>53</v>
      </c>
      <c r="AI921" s="75" t="s">
        <v>7309</v>
      </c>
      <c r="AJ921" s="75" t="s">
        <v>7310</v>
      </c>
    </row>
    <row r="922" spans="1:36" ht="12.75">
      <c r="A922" s="75" t="s">
        <v>7311</v>
      </c>
      <c r="B922" s="75" t="s">
        <v>7312</v>
      </c>
      <c r="C922" s="75" t="s">
        <v>7313</v>
      </c>
      <c r="D922" s="76" t="s">
        <v>7314</v>
      </c>
      <c r="E922" s="76">
        <f>VLOOKUP(A922,WileyOnlinePrice,4,FALSE)</f>
        <v>595</v>
      </c>
      <c r="F922" s="76">
        <f>VLOOKUP(A922,UsebyCode,4,FALSE)</f>
        <v>370</v>
      </c>
      <c r="G922" s="111">
        <f t="shared" si="59"/>
        <v>1.6081081081081081</v>
      </c>
      <c r="I922" s="75" t="s">
        <v>7315</v>
      </c>
      <c r="J922" s="75" t="s">
        <v>7316</v>
      </c>
      <c r="K922" s="75" t="s">
        <v>552</v>
      </c>
      <c r="L922" s="75" t="s">
        <v>7317</v>
      </c>
      <c r="M922" s="75" t="s">
        <v>48</v>
      </c>
      <c r="P922" s="75" t="s">
        <v>49</v>
      </c>
      <c r="Q922" s="75" t="s">
        <v>49</v>
      </c>
      <c r="R922" s="75" t="s">
        <v>21</v>
      </c>
      <c r="T922" s="75" t="s">
        <v>23</v>
      </c>
      <c r="U922" s="75" t="s">
        <v>24</v>
      </c>
      <c r="X922" s="75" t="s">
        <v>27</v>
      </c>
      <c r="Y922" s="75" t="s">
        <v>50</v>
      </c>
      <c r="Z922" s="75" t="s">
        <v>938</v>
      </c>
      <c r="AA922" s="75" t="s">
        <v>1006</v>
      </c>
      <c r="AB922" s="75" t="s">
        <v>170</v>
      </c>
      <c r="AC922" s="75" t="s">
        <v>7318</v>
      </c>
      <c r="AD922" s="75" t="s">
        <v>55</v>
      </c>
      <c r="AE922" s="75" t="s">
        <v>56</v>
      </c>
      <c r="AF922" s="75" t="s">
        <v>57</v>
      </c>
      <c r="AG922" s="75" t="s">
        <v>1008</v>
      </c>
      <c r="AH922" s="75" t="s">
        <v>123</v>
      </c>
      <c r="AI922" s="75" t="s">
        <v>7319</v>
      </c>
      <c r="AJ922" s="75" t="s">
        <v>4208</v>
      </c>
    </row>
    <row r="923" spans="1:36" ht="12.75">
      <c r="A923" s="75" t="s">
        <v>7320</v>
      </c>
      <c r="B923" s="75" t="s">
        <v>7321</v>
      </c>
      <c r="C923" s="75" t="s">
        <v>7322</v>
      </c>
      <c r="D923" s="76" t="s">
        <v>7323</v>
      </c>
      <c r="E923" s="76">
        <f>VLOOKUP(A923,WileyOnlinePrice,4,FALSE)</f>
        <v>848</v>
      </c>
      <c r="F923" s="76">
        <f>VLOOKUP(A923,UsebyCode,4,FALSE)</f>
        <v>311</v>
      </c>
      <c r="G923" s="111">
        <f t="shared" si="59"/>
        <v>2.7266881028938905</v>
      </c>
      <c r="I923" s="75" t="s">
        <v>7324</v>
      </c>
      <c r="J923" s="75" t="s">
        <v>7325</v>
      </c>
      <c r="K923" s="75" t="s">
        <v>512</v>
      </c>
      <c r="L923" s="75" t="s">
        <v>1891</v>
      </c>
      <c r="M923" s="75" t="s">
        <v>70</v>
      </c>
      <c r="N923" s="67" t="s">
        <v>71</v>
      </c>
      <c r="P923" s="75" t="s">
        <v>49</v>
      </c>
      <c r="Q923" s="75" t="s">
        <v>49</v>
      </c>
      <c r="R923" s="75" t="s">
        <v>21</v>
      </c>
      <c r="S923" s="75" t="s">
        <v>22</v>
      </c>
      <c r="X923" s="75" t="s">
        <v>27</v>
      </c>
      <c r="Y923" s="75" t="s">
        <v>50</v>
      </c>
      <c r="Z923" s="75" t="s">
        <v>170</v>
      </c>
      <c r="AA923" s="75" t="s">
        <v>465</v>
      </c>
      <c r="AB923" s="75" t="s">
        <v>75</v>
      </c>
      <c r="AC923" s="75" t="s">
        <v>1628</v>
      </c>
      <c r="AD923" s="75" t="s">
        <v>55</v>
      </c>
      <c r="AE923" s="75" t="s">
        <v>56</v>
      </c>
      <c r="AF923" s="75" t="s">
        <v>57</v>
      </c>
      <c r="AG923" s="75" t="s">
        <v>574</v>
      </c>
      <c r="AH923" s="75" t="s">
        <v>53</v>
      </c>
      <c r="AJ923" s="75" t="s">
        <v>3912</v>
      </c>
    </row>
    <row r="924" spans="1:36" ht="12.75">
      <c r="A924" s="75">
        <v>2259</v>
      </c>
      <c r="B924" s="75" t="s">
        <v>7326</v>
      </c>
      <c r="C924" s="75" t="s">
        <v>7327</v>
      </c>
      <c r="D924" s="76" t="s">
        <v>7328</v>
      </c>
      <c r="E924" s="76" t="e">
        <f>VLOOKUP(A924,WileyPrintPrice,4,FALSE)</f>
        <v>#N/A</v>
      </c>
      <c r="F924" s="76">
        <f>VLOOKUP(A924,UsebyCode,4,FALSE)</f>
        <v>3</v>
      </c>
      <c r="G924" s="111" t="e">
        <f t="shared" si="59"/>
        <v>#N/A</v>
      </c>
      <c r="I924" s="75" t="s">
        <v>7329</v>
      </c>
      <c r="J924" s="75" t="s">
        <v>7330</v>
      </c>
      <c r="K924" s="75" t="s">
        <v>426</v>
      </c>
      <c r="L924" s="75" t="s">
        <v>1736</v>
      </c>
      <c r="M924" s="75" t="s">
        <v>70</v>
      </c>
      <c r="N924" s="67" t="s">
        <v>71</v>
      </c>
      <c r="O924" s="67" t="s">
        <v>49</v>
      </c>
      <c r="P924" s="75" t="s">
        <v>49</v>
      </c>
      <c r="Q924" s="75" t="s">
        <v>49</v>
      </c>
      <c r="R924" s="75" t="s">
        <v>21</v>
      </c>
      <c r="S924" s="75" t="s">
        <v>22</v>
      </c>
      <c r="X924" s="75" t="s">
        <v>27</v>
      </c>
      <c r="Y924" s="75" t="s">
        <v>381</v>
      </c>
      <c r="Z924" s="75" t="s">
        <v>358</v>
      </c>
      <c r="AA924" s="75" t="s">
        <v>1131</v>
      </c>
      <c r="AB924" s="75" t="s">
        <v>308</v>
      </c>
      <c r="AC924" s="75" t="s">
        <v>1197</v>
      </c>
      <c r="AD924" s="75" t="s">
        <v>55</v>
      </c>
      <c r="AE924" s="75" t="s">
        <v>56</v>
      </c>
      <c r="AF924" s="75" t="s">
        <v>50</v>
      </c>
      <c r="AG924" s="75" t="s">
        <v>564</v>
      </c>
      <c r="AH924" s="75" t="s">
        <v>170</v>
      </c>
      <c r="AJ924" s="75" t="s">
        <v>7331</v>
      </c>
    </row>
    <row r="925" spans="1:36" ht="12.75">
      <c r="A925" s="75" t="s">
        <v>7332</v>
      </c>
      <c r="B925" s="75" t="s">
        <v>7333</v>
      </c>
      <c r="C925" s="75" t="s">
        <v>7334</v>
      </c>
      <c r="D925" s="76" t="s">
        <v>7335</v>
      </c>
      <c r="E925" s="76">
        <f>VLOOKUP(A925,WileyOnlinePrice,4,FALSE)</f>
        <v>1168</v>
      </c>
      <c r="F925" s="76">
        <f>VLOOKUP(A925,UsebyCode,4,FALSE)</f>
        <v>260</v>
      </c>
      <c r="G925" s="111">
        <f t="shared" si="59"/>
        <v>4.4923076923076923</v>
      </c>
      <c r="I925" s="75" t="s">
        <v>7336</v>
      </c>
      <c r="J925" s="75" t="s">
        <v>7337</v>
      </c>
      <c r="K925" s="75" t="s">
        <v>68</v>
      </c>
      <c r="L925" s="75" t="s">
        <v>209</v>
      </c>
      <c r="M925" s="75" t="s">
        <v>70</v>
      </c>
      <c r="N925" s="67" t="s">
        <v>71</v>
      </c>
      <c r="O925" s="67" t="s">
        <v>49</v>
      </c>
      <c r="P925" s="75" t="s">
        <v>49</v>
      </c>
      <c r="Q925" s="75" t="s">
        <v>49</v>
      </c>
      <c r="R925" s="75" t="s">
        <v>21</v>
      </c>
      <c r="S925" s="75" t="s">
        <v>22</v>
      </c>
      <c r="U925" s="75" t="s">
        <v>24</v>
      </c>
      <c r="X925" s="75" t="s">
        <v>27</v>
      </c>
      <c r="Y925" s="75" t="s">
        <v>50</v>
      </c>
      <c r="Z925" s="75" t="s">
        <v>75</v>
      </c>
      <c r="AA925" s="75" t="s">
        <v>679</v>
      </c>
      <c r="AB925" s="75" t="s">
        <v>75</v>
      </c>
      <c r="AC925" s="75" t="s">
        <v>367</v>
      </c>
      <c r="AD925" s="75" t="s">
        <v>55</v>
      </c>
      <c r="AE925" s="75" t="s">
        <v>56</v>
      </c>
      <c r="AF925" s="75" t="s">
        <v>57</v>
      </c>
      <c r="AG925" s="75" t="s">
        <v>86</v>
      </c>
      <c r="AH925" s="75" t="s">
        <v>53</v>
      </c>
      <c r="AI925" s="75" t="s">
        <v>7338</v>
      </c>
      <c r="AJ925" s="75" t="s">
        <v>7339</v>
      </c>
    </row>
    <row r="926" spans="1:36" ht="12.75">
      <c r="A926" s="75" t="s">
        <v>7340</v>
      </c>
      <c r="B926" s="75" t="s">
        <v>7341</v>
      </c>
      <c r="C926" s="75" t="s">
        <v>7342</v>
      </c>
      <c r="D926" s="76" t="s">
        <v>7343</v>
      </c>
      <c r="E926" s="76">
        <f>VLOOKUP(A926,WileyOnlinePrice,4,FALSE)</f>
        <v>1024</v>
      </c>
      <c r="F926" s="76">
        <f>VLOOKUP(A926,UsebyCode,4,FALSE)</f>
        <v>3420</v>
      </c>
      <c r="G926" s="111">
        <f t="shared" si="59"/>
        <v>0.29941520467836258</v>
      </c>
      <c r="I926" s="75" t="s">
        <v>7344</v>
      </c>
      <c r="J926" s="75" t="s">
        <v>7345</v>
      </c>
      <c r="K926" s="75" t="s">
        <v>1558</v>
      </c>
      <c r="L926" s="75" t="s">
        <v>7346</v>
      </c>
      <c r="M926" s="75" t="s">
        <v>48</v>
      </c>
      <c r="P926" s="75" t="s">
        <v>49</v>
      </c>
      <c r="Q926" s="75" t="s">
        <v>49</v>
      </c>
      <c r="R926" s="75" t="s">
        <v>21</v>
      </c>
      <c r="S926" s="75" t="s">
        <v>22</v>
      </c>
      <c r="X926" s="75" t="s">
        <v>27</v>
      </c>
      <c r="Y926" s="75" t="s">
        <v>50</v>
      </c>
      <c r="Z926" s="75" t="s">
        <v>112</v>
      </c>
      <c r="AA926" s="75" t="s">
        <v>689</v>
      </c>
      <c r="AB926" s="75" t="s">
        <v>170</v>
      </c>
      <c r="AC926" s="75" t="s">
        <v>787</v>
      </c>
      <c r="AD926" s="75" t="s">
        <v>55</v>
      </c>
      <c r="AE926" s="75" t="s">
        <v>937</v>
      </c>
      <c r="AF926" s="75" t="s">
        <v>57</v>
      </c>
      <c r="AG926" s="75" t="s">
        <v>84</v>
      </c>
      <c r="AH926" s="75" t="s">
        <v>170</v>
      </c>
      <c r="AI926" s="75" t="s">
        <v>7347</v>
      </c>
      <c r="AJ926" s="75" t="s">
        <v>480</v>
      </c>
    </row>
    <row r="927" spans="1:36" ht="12.75">
      <c r="A927" s="75" t="s">
        <v>7348</v>
      </c>
      <c r="B927" s="75" t="s">
        <v>7349</v>
      </c>
      <c r="C927" s="75" t="s">
        <v>7350</v>
      </c>
      <c r="D927" s="76" t="s">
        <v>7351</v>
      </c>
      <c r="E927" s="76">
        <f>VLOOKUP(A927,WileyOnlinePrice,4,FALSE)</f>
        <v>501</v>
      </c>
      <c r="F927" s="76">
        <f>VLOOKUP(A927,UsebyCode,4,FALSE)</f>
        <v>95</v>
      </c>
      <c r="G927" s="111">
        <f t="shared" si="59"/>
        <v>5.2736842105263158</v>
      </c>
      <c r="I927" s="75" t="s">
        <v>7352</v>
      </c>
      <c r="J927" s="75" t="s">
        <v>7353</v>
      </c>
      <c r="K927" s="75" t="s">
        <v>46</v>
      </c>
      <c r="L927" s="75" t="s">
        <v>4524</v>
      </c>
      <c r="M927" s="75" t="s">
        <v>48</v>
      </c>
      <c r="P927" s="75" t="s">
        <v>49</v>
      </c>
      <c r="Q927" s="75" t="s">
        <v>49</v>
      </c>
      <c r="R927" s="75" t="s">
        <v>21</v>
      </c>
      <c r="T927" s="75" t="s">
        <v>23</v>
      </c>
      <c r="X927" s="75" t="s">
        <v>27</v>
      </c>
      <c r="Y927" s="75" t="s">
        <v>757</v>
      </c>
      <c r="Z927" s="75" t="s">
        <v>1142</v>
      </c>
      <c r="AA927" s="75" t="s">
        <v>489</v>
      </c>
      <c r="AB927" s="75" t="s">
        <v>53</v>
      </c>
      <c r="AC927" s="75" t="s">
        <v>490</v>
      </c>
      <c r="AD927" s="75" t="s">
        <v>1479</v>
      </c>
      <c r="AF927" s="75" t="s">
        <v>50</v>
      </c>
      <c r="AI927" s="75" t="s">
        <v>7354</v>
      </c>
      <c r="AJ927" s="75" t="s">
        <v>7355</v>
      </c>
    </row>
    <row r="928" spans="1:36" ht="12.75">
      <c r="A928" s="75" t="s">
        <v>7356</v>
      </c>
      <c r="B928" s="75" t="s">
        <v>7357</v>
      </c>
      <c r="C928" s="75" t="s">
        <v>7358</v>
      </c>
      <c r="D928" s="76" t="s">
        <v>7359</v>
      </c>
      <c r="E928" s="76" t="e">
        <f>VLOOKUP(A928,WileyPrintPrice,4,FALSE)</f>
        <v>#N/A</v>
      </c>
      <c r="F928" s="76">
        <f>VLOOKUP(A928,UsebyCode,4,FALSE)</f>
        <v>648</v>
      </c>
      <c r="G928" s="111" t="e">
        <f t="shared" si="59"/>
        <v>#N/A</v>
      </c>
      <c r="I928" s="75" t="s">
        <v>7360</v>
      </c>
      <c r="J928" s="75" t="s">
        <v>7361</v>
      </c>
      <c r="K928" s="75" t="s">
        <v>294</v>
      </c>
      <c r="L928" s="75" t="s">
        <v>776</v>
      </c>
      <c r="M928" s="75" t="s">
        <v>70</v>
      </c>
      <c r="N928" s="67" t="s">
        <v>71</v>
      </c>
      <c r="O928" s="67" t="s">
        <v>49</v>
      </c>
      <c r="P928" s="75" t="s">
        <v>108</v>
      </c>
      <c r="Q928" s="75" t="s">
        <v>49</v>
      </c>
      <c r="R928" s="75" t="s">
        <v>21</v>
      </c>
      <c r="T928" s="75" t="s">
        <v>23</v>
      </c>
      <c r="X928" s="75" t="s">
        <v>27</v>
      </c>
      <c r="Y928" s="75" t="s">
        <v>50</v>
      </c>
      <c r="Z928" s="75" t="s">
        <v>150</v>
      </c>
      <c r="AA928" s="75" t="s">
        <v>151</v>
      </c>
      <c r="AB928" s="75" t="s">
        <v>53</v>
      </c>
      <c r="AC928" s="75" t="s">
        <v>1586</v>
      </c>
      <c r="AD928" s="75" t="s">
        <v>56</v>
      </c>
      <c r="AE928" s="75" t="s">
        <v>56</v>
      </c>
      <c r="AF928" s="75" t="s">
        <v>57</v>
      </c>
      <c r="AG928" s="75" t="s">
        <v>154</v>
      </c>
      <c r="AH928" s="75" t="s">
        <v>327</v>
      </c>
      <c r="AI928" s="75" t="s">
        <v>777</v>
      </c>
      <c r="AJ928" s="75" t="s">
        <v>7362</v>
      </c>
    </row>
    <row r="929" spans="1:36" ht="12.75">
      <c r="A929" s="75" t="s">
        <v>7363</v>
      </c>
      <c r="B929" s="75" t="s">
        <v>7364</v>
      </c>
      <c r="C929" s="75" t="s">
        <v>7365</v>
      </c>
      <c r="D929" s="76" t="s">
        <v>7366</v>
      </c>
      <c r="E929" s="76">
        <f t="shared" ref="E929:E938" si="61">VLOOKUP(A929,WileyOnlinePrice,4,FALSE)</f>
        <v>751</v>
      </c>
      <c r="F929" s="76">
        <f>VLOOKUP(A929,UsebyCode,4,FALSE)</f>
        <v>78</v>
      </c>
      <c r="G929" s="111">
        <f t="shared" si="59"/>
        <v>9.6282051282051277</v>
      </c>
      <c r="I929" s="75" t="s">
        <v>7367</v>
      </c>
      <c r="J929" s="75" t="s">
        <v>7368</v>
      </c>
      <c r="K929" s="75" t="s">
        <v>785</v>
      </c>
      <c r="L929" s="75" t="s">
        <v>7369</v>
      </c>
      <c r="M929" s="75" t="s">
        <v>48</v>
      </c>
      <c r="P929" s="75" t="s">
        <v>49</v>
      </c>
      <c r="Q929" s="75" t="s">
        <v>49</v>
      </c>
      <c r="R929" s="75" t="s">
        <v>21</v>
      </c>
      <c r="T929" s="75" t="s">
        <v>23</v>
      </c>
      <c r="X929" s="75" t="s">
        <v>27</v>
      </c>
      <c r="Y929" s="75" t="s">
        <v>50</v>
      </c>
      <c r="Z929" s="75" t="s">
        <v>679</v>
      </c>
      <c r="AA929" s="75" t="s">
        <v>530</v>
      </c>
      <c r="AB929" s="75" t="s">
        <v>53</v>
      </c>
      <c r="AC929" s="75" t="s">
        <v>858</v>
      </c>
      <c r="AD929" s="75" t="s">
        <v>55</v>
      </c>
      <c r="AE929" s="75" t="s">
        <v>56</v>
      </c>
      <c r="AF929" s="75" t="s">
        <v>57</v>
      </c>
      <c r="AG929" s="75" t="s">
        <v>859</v>
      </c>
      <c r="AH929" s="75" t="s">
        <v>327</v>
      </c>
      <c r="AI929" s="75" t="s">
        <v>7370</v>
      </c>
      <c r="AJ929" s="75" t="s">
        <v>7371</v>
      </c>
    </row>
    <row r="930" spans="1:36" ht="12.75">
      <c r="A930" s="75" t="s">
        <v>7372</v>
      </c>
      <c r="B930" s="75" t="s">
        <v>7373</v>
      </c>
      <c r="C930" s="75" t="s">
        <v>7374</v>
      </c>
      <c r="D930" s="76" t="s">
        <v>7375</v>
      </c>
      <c r="E930" s="76">
        <f t="shared" si="61"/>
        <v>987</v>
      </c>
      <c r="F930" s="76">
        <f>VLOOKUP(A930,UsebyCode,4,FALSE)</f>
        <v>94</v>
      </c>
      <c r="G930" s="111">
        <f t="shared" si="59"/>
        <v>10.5</v>
      </c>
      <c r="I930" s="75" t="s">
        <v>7376</v>
      </c>
      <c r="J930" s="75" t="s">
        <v>7377</v>
      </c>
      <c r="K930" s="75" t="s">
        <v>785</v>
      </c>
      <c r="L930" s="75" t="s">
        <v>6797</v>
      </c>
      <c r="M930" s="75" t="s">
        <v>48</v>
      </c>
      <c r="P930" s="75" t="s">
        <v>49</v>
      </c>
      <c r="Q930" s="75" t="s">
        <v>49</v>
      </c>
      <c r="R930" s="75" t="s">
        <v>21</v>
      </c>
      <c r="T930" s="75" t="s">
        <v>23</v>
      </c>
      <c r="X930" s="75" t="s">
        <v>27</v>
      </c>
      <c r="Y930" s="75" t="s">
        <v>50</v>
      </c>
      <c r="Z930" s="75" t="s">
        <v>56</v>
      </c>
      <c r="AA930" s="75" t="s">
        <v>1477</v>
      </c>
      <c r="AB930" s="75" t="s">
        <v>86</v>
      </c>
      <c r="AJ930" s="75" t="s">
        <v>7378</v>
      </c>
    </row>
    <row r="931" spans="1:36" ht="25.5">
      <c r="A931" s="75" t="s">
        <v>7379</v>
      </c>
      <c r="B931" s="75" t="s">
        <v>7380</v>
      </c>
      <c r="C931" s="75" t="s">
        <v>7381</v>
      </c>
      <c r="D931" s="76" t="s">
        <v>7382</v>
      </c>
      <c r="E931" s="76">
        <f t="shared" si="61"/>
        <v>4578</v>
      </c>
      <c r="F931" s="76">
        <f>VLOOKUP(A931,UsebyCode,4,FALSE)</f>
        <v>0</v>
      </c>
      <c r="G931" s="111" t="e">
        <f t="shared" si="59"/>
        <v>#DIV/0!</v>
      </c>
      <c r="I931" s="75" t="s">
        <v>7383</v>
      </c>
      <c r="J931" s="75" t="s">
        <v>7384</v>
      </c>
      <c r="K931" s="75" t="s">
        <v>2798</v>
      </c>
      <c r="L931" s="75" t="s">
        <v>2854</v>
      </c>
      <c r="M931" s="75" t="s">
        <v>70</v>
      </c>
      <c r="N931" s="67" t="s">
        <v>71</v>
      </c>
      <c r="P931" s="75" t="s">
        <v>49</v>
      </c>
      <c r="Q931" s="75" t="s">
        <v>49</v>
      </c>
      <c r="R931" s="75" t="s">
        <v>21</v>
      </c>
      <c r="S931" s="75" t="s">
        <v>22</v>
      </c>
      <c r="X931" s="75" t="s">
        <v>27</v>
      </c>
      <c r="Y931" s="75" t="s">
        <v>57</v>
      </c>
      <c r="Z931" s="75" t="s">
        <v>127</v>
      </c>
      <c r="AA931" s="75" t="s">
        <v>382</v>
      </c>
      <c r="AB931" s="75" t="s">
        <v>170</v>
      </c>
      <c r="AC931" s="75" t="s">
        <v>383</v>
      </c>
      <c r="AD931" s="75" t="s">
        <v>55</v>
      </c>
      <c r="AE931" s="75" t="s">
        <v>56</v>
      </c>
      <c r="AF931" s="75" t="s">
        <v>503</v>
      </c>
      <c r="AG931" s="75" t="s">
        <v>365</v>
      </c>
      <c r="AH931" s="75" t="s">
        <v>75</v>
      </c>
      <c r="AJ931" s="75" t="s">
        <v>7385</v>
      </c>
    </row>
    <row r="932" spans="1:36" ht="12.75">
      <c r="A932" s="75" t="s">
        <v>7386</v>
      </c>
      <c r="B932" s="75" t="s">
        <v>7387</v>
      </c>
      <c r="C932" s="75" t="s">
        <v>7388</v>
      </c>
      <c r="D932" s="76" t="s">
        <v>7389</v>
      </c>
      <c r="E932" s="76">
        <f t="shared" si="61"/>
        <v>452</v>
      </c>
      <c r="F932" s="76">
        <f>VLOOKUP(A932,UsebyCode,4,FALSE)</f>
        <v>0</v>
      </c>
      <c r="G932" s="111" t="e">
        <f t="shared" si="59"/>
        <v>#DIV/0!</v>
      </c>
      <c r="I932" s="75" t="s">
        <v>7390</v>
      </c>
      <c r="J932" s="75" t="s">
        <v>7391</v>
      </c>
      <c r="K932" s="75" t="s">
        <v>46</v>
      </c>
      <c r="L932" s="75" t="s">
        <v>7392</v>
      </c>
      <c r="M932" s="75" t="s">
        <v>48</v>
      </c>
      <c r="P932" s="75" t="s">
        <v>49</v>
      </c>
      <c r="Q932" s="75" t="s">
        <v>49</v>
      </c>
      <c r="R932" s="75" t="s">
        <v>21</v>
      </c>
      <c r="T932" s="75" t="s">
        <v>23</v>
      </c>
      <c r="X932" s="75" t="s">
        <v>27</v>
      </c>
      <c r="Y932" s="75" t="s">
        <v>50</v>
      </c>
      <c r="Z932" s="75" t="s">
        <v>51</v>
      </c>
      <c r="AA932" s="75" t="s">
        <v>52</v>
      </c>
      <c r="AB932" s="75" t="s">
        <v>53</v>
      </c>
      <c r="AC932" s="75" t="s">
        <v>54</v>
      </c>
      <c r="AF932" s="75" t="s">
        <v>57</v>
      </c>
      <c r="AI932" s="75" t="s">
        <v>7393</v>
      </c>
      <c r="AJ932" s="75" t="s">
        <v>7394</v>
      </c>
    </row>
    <row r="933" spans="1:36" ht="12.75">
      <c r="A933" s="75" t="s">
        <v>7395</v>
      </c>
      <c r="B933" s="75" t="s">
        <v>7396</v>
      </c>
      <c r="C933" s="75" t="s">
        <v>7397</v>
      </c>
      <c r="D933" s="76" t="s">
        <v>7398</v>
      </c>
      <c r="E933" s="76">
        <f t="shared" si="61"/>
        <v>284</v>
      </c>
      <c r="F933" s="76">
        <f>VLOOKUP(A933,UsebyCode,4,FALSE)</f>
        <v>39</v>
      </c>
      <c r="G933" s="111">
        <f t="shared" si="59"/>
        <v>7.2820512820512819</v>
      </c>
      <c r="I933" s="75" t="s">
        <v>7399</v>
      </c>
      <c r="J933" s="75" t="s">
        <v>7400</v>
      </c>
      <c r="K933" s="75" t="s">
        <v>785</v>
      </c>
      <c r="L933" s="75" t="s">
        <v>7401</v>
      </c>
      <c r="M933" s="75" t="s">
        <v>48</v>
      </c>
      <c r="P933" s="75" t="s">
        <v>108</v>
      </c>
      <c r="Q933" s="75" t="s">
        <v>49</v>
      </c>
      <c r="R933" s="75" t="s">
        <v>21</v>
      </c>
      <c r="T933" s="75" t="s">
        <v>23</v>
      </c>
      <c r="X933" s="75" t="s">
        <v>27</v>
      </c>
      <c r="Y933" s="75" t="s">
        <v>50</v>
      </c>
      <c r="Z933" s="75" t="s">
        <v>500</v>
      </c>
      <c r="AA933" s="75" t="s">
        <v>540</v>
      </c>
      <c r="AB933" s="75" t="s">
        <v>327</v>
      </c>
      <c r="AI933" s="75" t="s">
        <v>7402</v>
      </c>
      <c r="AJ933" s="75"/>
    </row>
    <row r="934" spans="1:36" ht="12.75">
      <c r="A934" s="75" t="s">
        <v>7403</v>
      </c>
      <c r="B934" s="75" t="s">
        <v>7404</v>
      </c>
      <c r="C934" s="75" t="s">
        <v>7405</v>
      </c>
      <c r="D934" s="76" t="s">
        <v>7406</v>
      </c>
      <c r="E934" s="76">
        <f t="shared" si="61"/>
        <v>931</v>
      </c>
      <c r="F934" s="76">
        <f>VLOOKUP(A934,UsebyCode,4,FALSE)</f>
        <v>0</v>
      </c>
      <c r="G934" s="111" t="e">
        <f t="shared" si="59"/>
        <v>#DIV/0!</v>
      </c>
      <c r="I934" s="75" t="s">
        <v>7407</v>
      </c>
      <c r="J934" s="75" t="s">
        <v>7408</v>
      </c>
      <c r="K934" s="75" t="s">
        <v>426</v>
      </c>
      <c r="L934" s="75" t="s">
        <v>7409</v>
      </c>
      <c r="M934" s="75" t="s">
        <v>48</v>
      </c>
      <c r="P934" s="75" t="s">
        <v>49</v>
      </c>
      <c r="Q934" s="75" t="s">
        <v>49</v>
      </c>
      <c r="V934" s="75" t="s">
        <v>109</v>
      </c>
      <c r="Y934" s="75" t="s">
        <v>57</v>
      </c>
      <c r="Z934" s="75" t="s">
        <v>56</v>
      </c>
      <c r="AA934" s="75" t="s">
        <v>500</v>
      </c>
      <c r="AB934" s="75" t="s">
        <v>75</v>
      </c>
      <c r="AI934" s="75" t="s">
        <v>7410</v>
      </c>
      <c r="AJ934" s="75" t="s">
        <v>7411</v>
      </c>
    </row>
    <row r="935" spans="1:36" ht="12.75">
      <c r="A935" s="75" t="s">
        <v>7412</v>
      </c>
      <c r="B935" s="75" t="s">
        <v>7413</v>
      </c>
      <c r="C935" s="75" t="s">
        <v>7414</v>
      </c>
      <c r="D935" s="76" t="s">
        <v>7415</v>
      </c>
      <c r="E935" s="76">
        <f t="shared" si="61"/>
        <v>8095</v>
      </c>
      <c r="F935" s="76">
        <f>VLOOKUP(A935,UsebyCode,4,FALSE)</f>
        <v>490</v>
      </c>
      <c r="G935" s="111">
        <f t="shared" si="59"/>
        <v>16.520408163265305</v>
      </c>
      <c r="I935" s="75" t="s">
        <v>7416</v>
      </c>
      <c r="J935" s="75" t="s">
        <v>7417</v>
      </c>
      <c r="K935" s="75" t="s">
        <v>68</v>
      </c>
      <c r="L935" s="75" t="s">
        <v>1326</v>
      </c>
      <c r="M935" s="75" t="s">
        <v>48</v>
      </c>
      <c r="P935" s="75" t="s">
        <v>49</v>
      </c>
      <c r="Q935" s="75" t="s">
        <v>49</v>
      </c>
      <c r="R935" s="75" t="s">
        <v>21</v>
      </c>
      <c r="S935" s="75" t="s">
        <v>22</v>
      </c>
      <c r="U935" s="75" t="s">
        <v>24</v>
      </c>
      <c r="X935" s="75" t="s">
        <v>27</v>
      </c>
      <c r="Y935" s="75" t="s">
        <v>57</v>
      </c>
      <c r="Z935" s="75" t="s">
        <v>189</v>
      </c>
      <c r="AA935" s="75" t="s">
        <v>7418</v>
      </c>
      <c r="AB935" s="75" t="s">
        <v>111</v>
      </c>
      <c r="AC935" s="75" t="s">
        <v>814</v>
      </c>
      <c r="AD935" s="75" t="s">
        <v>55</v>
      </c>
      <c r="AE935" s="75" t="s">
        <v>56</v>
      </c>
      <c r="AF935" s="75" t="s">
        <v>503</v>
      </c>
      <c r="AG935" s="75" t="s">
        <v>689</v>
      </c>
      <c r="AH935" s="75" t="s">
        <v>53</v>
      </c>
      <c r="AJ935" s="75" t="s">
        <v>7419</v>
      </c>
    </row>
    <row r="936" spans="1:36" ht="12.75">
      <c r="A936" s="75" t="s">
        <v>7420</v>
      </c>
      <c r="B936" s="75" t="s">
        <v>7421</v>
      </c>
      <c r="C936" s="75" t="s">
        <v>7422</v>
      </c>
      <c r="D936" s="76" t="s">
        <v>7423</v>
      </c>
      <c r="E936" s="76">
        <f t="shared" si="61"/>
        <v>2011</v>
      </c>
      <c r="F936" s="76">
        <f>VLOOKUP(A936,UsebyCode,4,FALSE)</f>
        <v>24</v>
      </c>
      <c r="G936" s="111">
        <f t="shared" si="59"/>
        <v>83.791666666666671</v>
      </c>
      <c r="I936" s="75" t="s">
        <v>7424</v>
      </c>
      <c r="J936" s="75" t="s">
        <v>7425</v>
      </c>
      <c r="K936" s="75" t="s">
        <v>148</v>
      </c>
      <c r="L936" s="75" t="s">
        <v>149</v>
      </c>
      <c r="M936" s="75" t="s">
        <v>70</v>
      </c>
      <c r="N936" s="67" t="s">
        <v>71</v>
      </c>
      <c r="P936" s="75" t="s">
        <v>49</v>
      </c>
      <c r="Q936" s="75" t="s">
        <v>49</v>
      </c>
      <c r="R936" s="75" t="s">
        <v>21</v>
      </c>
      <c r="S936" s="75" t="s">
        <v>22</v>
      </c>
      <c r="X936" s="75" t="s">
        <v>27</v>
      </c>
      <c r="Y936" s="75" t="s">
        <v>50</v>
      </c>
      <c r="Z936" s="75" t="s">
        <v>53</v>
      </c>
      <c r="AA936" s="75" t="s">
        <v>72</v>
      </c>
      <c r="AB936" s="75" t="s">
        <v>75</v>
      </c>
      <c r="AC936" s="75" t="s">
        <v>74</v>
      </c>
      <c r="AD936" s="75" t="s">
        <v>55</v>
      </c>
      <c r="AE936" s="75" t="s">
        <v>56</v>
      </c>
      <c r="AF936" s="75" t="s">
        <v>57</v>
      </c>
      <c r="AG936" s="75" t="s">
        <v>327</v>
      </c>
      <c r="AH936" s="75" t="s">
        <v>75</v>
      </c>
      <c r="AI936" s="75" t="s">
        <v>155</v>
      </c>
      <c r="AJ936" s="75" t="s">
        <v>7426</v>
      </c>
    </row>
    <row r="937" spans="1:36" ht="12.75">
      <c r="A937" s="75" t="s">
        <v>7427</v>
      </c>
      <c r="B937" s="75" t="s">
        <v>7428</v>
      </c>
      <c r="C937" s="75" t="s">
        <v>7429</v>
      </c>
      <c r="D937" s="76" t="s">
        <v>7430</v>
      </c>
      <c r="E937" s="76">
        <f t="shared" si="61"/>
        <v>1316</v>
      </c>
      <c r="F937" s="76">
        <f>VLOOKUP(A937,UsebyCode,4,FALSE)</f>
        <v>127</v>
      </c>
      <c r="G937" s="111">
        <f t="shared" si="59"/>
        <v>10.362204724409448</v>
      </c>
      <c r="H937" s="75" t="s">
        <v>322</v>
      </c>
      <c r="I937" s="75" t="s">
        <v>7431</v>
      </c>
      <c r="J937" s="75" t="s">
        <v>7432</v>
      </c>
      <c r="K937" s="75" t="s">
        <v>280</v>
      </c>
      <c r="L937" s="75" t="s">
        <v>4012</v>
      </c>
      <c r="M937" s="75" t="s">
        <v>48</v>
      </c>
      <c r="P937" s="75" t="s">
        <v>49</v>
      </c>
      <c r="Q937" s="75" t="s">
        <v>49</v>
      </c>
      <c r="R937" s="67" t="s">
        <v>21</v>
      </c>
      <c r="S937" s="67" t="s">
        <v>22</v>
      </c>
      <c r="V937" s="75"/>
      <c r="X937" s="67" t="s">
        <v>27</v>
      </c>
      <c r="Y937" s="75" t="s">
        <v>1066</v>
      </c>
      <c r="Z937" s="75" t="s">
        <v>727</v>
      </c>
      <c r="AA937" s="75" t="s">
        <v>489</v>
      </c>
      <c r="AB937" s="75" t="s">
        <v>75</v>
      </c>
      <c r="AI937" s="75" t="s">
        <v>7433</v>
      </c>
      <c r="AJ937" s="75" t="s">
        <v>7434</v>
      </c>
    </row>
    <row r="938" spans="1:36" ht="12.75">
      <c r="A938" s="75" t="s">
        <v>7435</v>
      </c>
      <c r="B938" s="75" t="s">
        <v>7436</v>
      </c>
      <c r="C938" s="75" t="s">
        <v>7437</v>
      </c>
      <c r="D938" s="76" t="s">
        <v>7438</v>
      </c>
      <c r="E938" s="76">
        <f t="shared" si="61"/>
        <v>722</v>
      </c>
      <c r="F938" s="76">
        <f>VLOOKUP(A938,UsebyCode,4,FALSE)</f>
        <v>179</v>
      </c>
      <c r="G938" s="111">
        <f t="shared" si="59"/>
        <v>4.033519553072626</v>
      </c>
      <c r="I938" s="75" t="s">
        <v>7439</v>
      </c>
      <c r="J938" s="75" t="s">
        <v>7440</v>
      </c>
      <c r="K938" s="75" t="s">
        <v>512</v>
      </c>
      <c r="L938" s="75" t="s">
        <v>1891</v>
      </c>
      <c r="M938" s="75" t="s">
        <v>70</v>
      </c>
      <c r="N938" s="67" t="s">
        <v>71</v>
      </c>
      <c r="O938" s="67" t="s">
        <v>49</v>
      </c>
      <c r="P938" s="75" t="s">
        <v>49</v>
      </c>
      <c r="Q938" s="75" t="s">
        <v>49</v>
      </c>
      <c r="R938" s="75" t="s">
        <v>21</v>
      </c>
      <c r="S938" s="75" t="s">
        <v>22</v>
      </c>
      <c r="X938" s="75" t="s">
        <v>27</v>
      </c>
      <c r="Y938" s="75" t="s">
        <v>50</v>
      </c>
      <c r="Z938" s="75" t="s">
        <v>679</v>
      </c>
      <c r="AA938" s="75" t="s">
        <v>530</v>
      </c>
      <c r="AB938" s="75" t="s">
        <v>75</v>
      </c>
      <c r="AC938" s="75" t="s">
        <v>814</v>
      </c>
      <c r="AD938" s="75" t="s">
        <v>55</v>
      </c>
      <c r="AE938" s="75" t="s">
        <v>56</v>
      </c>
      <c r="AF938" s="75" t="s">
        <v>57</v>
      </c>
      <c r="AG938" s="75" t="s">
        <v>859</v>
      </c>
      <c r="AH938" s="75" t="s">
        <v>75</v>
      </c>
      <c r="AJ938" s="75" t="s">
        <v>7441</v>
      </c>
    </row>
    <row r="939" spans="1:36" ht="12.75">
      <c r="A939" s="75" t="s">
        <v>7442</v>
      </c>
      <c r="B939" s="75" t="s">
        <v>7443</v>
      </c>
      <c r="C939" s="75" t="s">
        <v>7444</v>
      </c>
      <c r="D939" s="76" t="s">
        <v>7445</v>
      </c>
      <c r="E939" s="76" t="e">
        <f>VLOOKUP(A939,WileyPrintPrice,4,FALSE)</f>
        <v>#N/A</v>
      </c>
      <c r="F939" s="76">
        <f>VLOOKUP(A939,UsebyCode,4,FALSE)</f>
        <v>1024</v>
      </c>
      <c r="G939" s="111" t="e">
        <f t="shared" si="59"/>
        <v>#N/A</v>
      </c>
      <c r="I939" s="75" t="s">
        <v>7446</v>
      </c>
      <c r="J939" s="75" t="s">
        <v>7447</v>
      </c>
      <c r="K939" s="75" t="s">
        <v>333</v>
      </c>
      <c r="L939" s="75" t="s">
        <v>5132</v>
      </c>
      <c r="M939" s="75" t="s">
        <v>48</v>
      </c>
      <c r="P939" s="75" t="s">
        <v>49</v>
      </c>
      <c r="Q939" s="75" t="s">
        <v>49</v>
      </c>
      <c r="R939" s="75" t="s">
        <v>21</v>
      </c>
      <c r="S939" s="75" t="s">
        <v>22</v>
      </c>
      <c r="X939" s="75" t="s">
        <v>27</v>
      </c>
      <c r="Y939" s="75" t="s">
        <v>50</v>
      </c>
      <c r="Z939" s="75" t="s">
        <v>1584</v>
      </c>
      <c r="AA939" s="75" t="s">
        <v>2596</v>
      </c>
      <c r="AB939" s="75" t="s">
        <v>170</v>
      </c>
      <c r="AC939" s="75" t="s">
        <v>716</v>
      </c>
      <c r="AD939" s="75" t="s">
        <v>55</v>
      </c>
      <c r="AE939" s="75" t="s">
        <v>56</v>
      </c>
      <c r="AF939" s="75" t="s">
        <v>57</v>
      </c>
      <c r="AG939" s="75" t="s">
        <v>1587</v>
      </c>
      <c r="AH939" s="75" t="s">
        <v>170</v>
      </c>
      <c r="AI939" s="75" t="s">
        <v>5133</v>
      </c>
      <c r="AJ939" s="75" t="s">
        <v>7448</v>
      </c>
    </row>
    <row r="940" spans="1:36" ht="25.5">
      <c r="A940" s="75" t="s">
        <v>7449</v>
      </c>
      <c r="B940" s="75" t="s">
        <v>7450</v>
      </c>
      <c r="C940" s="75" t="s">
        <v>7451</v>
      </c>
      <c r="D940" s="76" t="s">
        <v>7452</v>
      </c>
      <c r="E940" s="76">
        <f>VLOOKUP(A940,WileyOnlinePrice,4,FALSE)</f>
        <v>988</v>
      </c>
      <c r="F940" s="76">
        <f>VLOOKUP(A940,UsebyCode,4,FALSE)</f>
        <v>0</v>
      </c>
      <c r="G940" s="111" t="e">
        <f t="shared" si="59"/>
        <v>#DIV/0!</v>
      </c>
      <c r="I940" s="75" t="s">
        <v>7453</v>
      </c>
      <c r="J940" s="75" t="s">
        <v>7454</v>
      </c>
      <c r="K940" s="75" t="s">
        <v>426</v>
      </c>
      <c r="L940" s="75" t="s">
        <v>2371</v>
      </c>
      <c r="M940" s="75" t="s">
        <v>48</v>
      </c>
      <c r="P940" s="75" t="s">
        <v>49</v>
      </c>
      <c r="Q940" s="75" t="s">
        <v>49</v>
      </c>
      <c r="V940" s="75" t="s">
        <v>109</v>
      </c>
      <c r="Y940" s="75" t="s">
        <v>57</v>
      </c>
      <c r="Z940" s="75" t="s">
        <v>869</v>
      </c>
      <c r="AA940" s="75" t="s">
        <v>1619</v>
      </c>
      <c r="AB940" s="75" t="s">
        <v>170</v>
      </c>
      <c r="AC940" s="75" t="s">
        <v>1030</v>
      </c>
      <c r="AD940" s="75" t="s">
        <v>56</v>
      </c>
      <c r="AE940" s="75" t="s">
        <v>56</v>
      </c>
      <c r="AF940" s="75" t="s">
        <v>57</v>
      </c>
      <c r="AG940" s="75" t="s">
        <v>869</v>
      </c>
      <c r="AH940" s="75" t="s">
        <v>170</v>
      </c>
      <c r="AI940" s="75" t="s">
        <v>7410</v>
      </c>
      <c r="AJ940" s="75"/>
    </row>
    <row r="941" spans="1:36" ht="25.5">
      <c r="A941" s="75" t="s">
        <v>7455</v>
      </c>
      <c r="B941" s="75" t="s">
        <v>7456</v>
      </c>
      <c r="C941" s="75" t="s">
        <v>7457</v>
      </c>
      <c r="D941" s="76" t="s">
        <v>7458</v>
      </c>
      <c r="E941" s="76">
        <f>VLOOKUP(A941,WileyOnlinePrice,4,FALSE)</f>
        <v>793</v>
      </c>
      <c r="F941" s="76">
        <f>VLOOKUP(A941,UsebyCode,4,FALSE)</f>
        <v>358</v>
      </c>
      <c r="G941" s="111">
        <f t="shared" si="59"/>
        <v>2.2150837988826817</v>
      </c>
      <c r="I941" s="75" t="s">
        <v>7459</v>
      </c>
      <c r="J941" s="75" t="s">
        <v>7460</v>
      </c>
      <c r="K941" s="75" t="s">
        <v>148</v>
      </c>
      <c r="L941" s="75" t="s">
        <v>6671</v>
      </c>
      <c r="M941" s="75" t="s">
        <v>70</v>
      </c>
      <c r="N941" s="67" t="s">
        <v>71</v>
      </c>
      <c r="O941" s="67" t="s">
        <v>49</v>
      </c>
      <c r="P941" s="75" t="s">
        <v>49</v>
      </c>
      <c r="Q941" s="75" t="s">
        <v>49</v>
      </c>
      <c r="R941" s="75" t="s">
        <v>21</v>
      </c>
      <c r="S941" s="75" t="s">
        <v>22</v>
      </c>
      <c r="X941" s="75" t="s">
        <v>27</v>
      </c>
      <c r="Y941" s="75" t="s">
        <v>50</v>
      </c>
      <c r="Z941" s="75" t="s">
        <v>51</v>
      </c>
      <c r="AA941" s="75" t="s">
        <v>52</v>
      </c>
      <c r="AB941" s="75" t="s">
        <v>75</v>
      </c>
      <c r="AC941" s="75" t="s">
        <v>2331</v>
      </c>
      <c r="AD941" s="75" t="s">
        <v>7461</v>
      </c>
      <c r="AE941" s="75" t="s">
        <v>56</v>
      </c>
      <c r="AF941" s="75" t="s">
        <v>57</v>
      </c>
      <c r="AG941" s="75" t="s">
        <v>58</v>
      </c>
      <c r="AH941" s="75" t="s">
        <v>75</v>
      </c>
      <c r="AI941" s="75" t="s">
        <v>7462</v>
      </c>
      <c r="AJ941" s="75" t="s">
        <v>3781</v>
      </c>
    </row>
    <row r="942" spans="1:36" ht="25.5">
      <c r="A942" s="75" t="s">
        <v>7463</v>
      </c>
      <c r="B942" s="75" t="s">
        <v>7464</v>
      </c>
      <c r="C942" s="75" t="s">
        <v>7465</v>
      </c>
      <c r="D942" s="76" t="s">
        <v>7466</v>
      </c>
      <c r="E942" s="76">
        <f>VLOOKUP(A942,WileyPrintPrice,4,FALSE)</f>
        <v>3581</v>
      </c>
      <c r="F942" s="76">
        <f>VLOOKUP(A942,UsebyCode,4,FALSE)</f>
        <v>15</v>
      </c>
      <c r="G942" s="111">
        <f t="shared" si="59"/>
        <v>238.73333333333332</v>
      </c>
      <c r="I942" s="75" t="s">
        <v>7467</v>
      </c>
      <c r="J942" s="75" t="s">
        <v>7468</v>
      </c>
      <c r="K942" s="75" t="s">
        <v>2798</v>
      </c>
      <c r="L942" s="75" t="s">
        <v>2799</v>
      </c>
      <c r="M942" s="75" t="s">
        <v>48</v>
      </c>
      <c r="P942" s="75" t="s">
        <v>49</v>
      </c>
      <c r="Q942" s="75" t="s">
        <v>49</v>
      </c>
      <c r="R942" s="75" t="s">
        <v>21</v>
      </c>
      <c r="S942" s="75" t="s">
        <v>22</v>
      </c>
      <c r="X942" s="75" t="s">
        <v>27</v>
      </c>
      <c r="Y942" s="75" t="s">
        <v>1628</v>
      </c>
      <c r="Z942" s="75" t="s">
        <v>84</v>
      </c>
      <c r="AA942" s="75" t="s">
        <v>2039</v>
      </c>
      <c r="AB942" s="75" t="s">
        <v>170</v>
      </c>
      <c r="AC942" s="75" t="s">
        <v>2152</v>
      </c>
      <c r="AD942" s="75" t="s">
        <v>55</v>
      </c>
      <c r="AE942" s="75" t="s">
        <v>56</v>
      </c>
      <c r="AF942" s="75" t="s">
        <v>57</v>
      </c>
      <c r="AG942" s="75" t="s">
        <v>88</v>
      </c>
      <c r="AH942" s="75" t="s">
        <v>75</v>
      </c>
      <c r="AI942" s="75" t="s">
        <v>7469</v>
      </c>
      <c r="AJ942" s="75" t="s">
        <v>7470</v>
      </c>
    </row>
    <row r="943" spans="1:36" ht="12.75">
      <c r="A943" s="75">
        <v>2600</v>
      </c>
      <c r="B943" s="75" t="s">
        <v>7471</v>
      </c>
      <c r="C943" s="75" t="s">
        <v>7472</v>
      </c>
      <c r="D943" s="76" t="s">
        <v>7473</v>
      </c>
      <c r="E943" s="76" t="e">
        <f>VLOOKUP(A943,WileyPrintPrice,4,FALSE)</f>
        <v>#N/A</v>
      </c>
      <c r="F943" s="76">
        <f>VLOOKUP(A943,UsebyCode,4,FALSE)</f>
        <v>102</v>
      </c>
      <c r="G943" s="111" t="e">
        <f t="shared" si="59"/>
        <v>#N/A</v>
      </c>
      <c r="I943" s="75" t="s">
        <v>7474</v>
      </c>
      <c r="J943" s="75" t="s">
        <v>7475</v>
      </c>
      <c r="K943" s="75" t="s">
        <v>426</v>
      </c>
      <c r="L943" s="75" t="s">
        <v>829</v>
      </c>
      <c r="M943" s="75" t="s">
        <v>70</v>
      </c>
      <c r="N943" s="67" t="s">
        <v>2323</v>
      </c>
      <c r="P943" s="75" t="s">
        <v>49</v>
      </c>
      <c r="Q943" s="75" t="s">
        <v>49</v>
      </c>
      <c r="R943" s="67" t="s">
        <v>21</v>
      </c>
      <c r="S943" s="67" t="s">
        <v>22</v>
      </c>
      <c r="V943" s="75"/>
      <c r="X943" s="67" t="s">
        <v>27</v>
      </c>
      <c r="Y943" s="75" t="s">
        <v>381</v>
      </c>
      <c r="Z943" s="75" t="s">
        <v>840</v>
      </c>
      <c r="AA943" s="75" t="s">
        <v>1008</v>
      </c>
      <c r="AB943" s="75" t="s">
        <v>170</v>
      </c>
      <c r="AC943" s="75" t="s">
        <v>2094</v>
      </c>
      <c r="AD943" s="75" t="s">
        <v>56</v>
      </c>
      <c r="AE943" s="75" t="s">
        <v>56</v>
      </c>
      <c r="AF943" s="75" t="s">
        <v>2587</v>
      </c>
      <c r="AG943" s="75" t="s">
        <v>489</v>
      </c>
      <c r="AH943" s="75" t="s">
        <v>75</v>
      </c>
      <c r="AI943" s="75" t="s">
        <v>7476</v>
      </c>
      <c r="AJ943" s="75" t="s">
        <v>7477</v>
      </c>
    </row>
    <row r="944" spans="1:36" ht="25.5">
      <c r="A944" s="75" t="s">
        <v>7478</v>
      </c>
      <c r="B944" s="75" t="s">
        <v>7479</v>
      </c>
      <c r="C944" s="75" t="s">
        <v>7480</v>
      </c>
      <c r="D944" s="76" t="s">
        <v>7481</v>
      </c>
      <c r="E944" s="76">
        <f t="shared" ref="E944:E949" si="62">VLOOKUP(A944,WileyOnlinePrice,4,FALSE)</f>
        <v>5087</v>
      </c>
      <c r="F944" s="76">
        <f>VLOOKUP(A944,UsebyCode,4,FALSE)</f>
        <v>755</v>
      </c>
      <c r="G944" s="111">
        <f t="shared" si="59"/>
        <v>6.7377483443708606</v>
      </c>
      <c r="I944" s="75" t="s">
        <v>7482</v>
      </c>
      <c r="J944" s="75" t="s">
        <v>7483</v>
      </c>
      <c r="K944" s="75" t="s">
        <v>68</v>
      </c>
      <c r="L944" s="75" t="s">
        <v>1385</v>
      </c>
      <c r="M944" s="75" t="s">
        <v>48</v>
      </c>
      <c r="P944" s="75" t="s">
        <v>49</v>
      </c>
      <c r="Q944" s="75" t="s">
        <v>49</v>
      </c>
      <c r="R944" s="75" t="s">
        <v>21</v>
      </c>
      <c r="S944" s="75" t="s">
        <v>22</v>
      </c>
      <c r="U944" s="75" t="s">
        <v>24</v>
      </c>
      <c r="X944" s="75" t="s">
        <v>27</v>
      </c>
      <c r="Y944" s="75" t="s">
        <v>50</v>
      </c>
      <c r="Z944" s="75" t="s">
        <v>127</v>
      </c>
      <c r="AA944" s="75" t="s">
        <v>51</v>
      </c>
      <c r="AB944" s="75" t="s">
        <v>170</v>
      </c>
      <c r="AC944" s="75" t="s">
        <v>1107</v>
      </c>
      <c r="AD944" s="75" t="s">
        <v>55</v>
      </c>
      <c r="AE944" s="75" t="s">
        <v>7484</v>
      </c>
      <c r="AF944" s="75" t="s">
        <v>57</v>
      </c>
      <c r="AG944" s="75" t="s">
        <v>365</v>
      </c>
      <c r="AH944" s="75" t="s">
        <v>327</v>
      </c>
      <c r="AI944" s="75" t="s">
        <v>7485</v>
      </c>
      <c r="AJ944" s="75" t="s">
        <v>7486</v>
      </c>
    </row>
    <row r="945" spans="1:36" ht="25.5">
      <c r="A945" s="75" t="s">
        <v>7487</v>
      </c>
      <c r="B945" s="75" t="s">
        <v>7488</v>
      </c>
      <c r="C945" s="75" t="s">
        <v>7489</v>
      </c>
      <c r="D945" s="76" t="s">
        <v>7490</v>
      </c>
      <c r="E945" s="76">
        <f t="shared" si="62"/>
        <v>258</v>
      </c>
      <c r="F945" s="76">
        <f>VLOOKUP(A945,UsebyCode,4,FALSE)</f>
        <v>45</v>
      </c>
      <c r="G945" s="111">
        <f t="shared" si="59"/>
        <v>5.7333333333333334</v>
      </c>
      <c r="I945" s="75" t="s">
        <v>7491</v>
      </c>
      <c r="J945" s="75" t="s">
        <v>7492</v>
      </c>
      <c r="K945" s="75" t="s">
        <v>294</v>
      </c>
      <c r="L945" s="75" t="s">
        <v>647</v>
      </c>
      <c r="M945" s="75" t="s">
        <v>48</v>
      </c>
      <c r="P945" s="75" t="s">
        <v>49</v>
      </c>
      <c r="Q945" s="75" t="s">
        <v>49</v>
      </c>
      <c r="R945" s="67" t="s">
        <v>21</v>
      </c>
      <c r="T945" s="67" t="s">
        <v>23</v>
      </c>
      <c r="V945" s="75"/>
      <c r="X945" s="67" t="s">
        <v>27</v>
      </c>
      <c r="Y945" s="75" t="s">
        <v>50</v>
      </c>
      <c r="Z945" s="75" t="s">
        <v>938</v>
      </c>
      <c r="AA945" s="75" t="s">
        <v>7493</v>
      </c>
      <c r="AB945" s="75" t="s">
        <v>75</v>
      </c>
      <c r="AC945" s="75" t="s">
        <v>1143</v>
      </c>
      <c r="AE945" s="75" t="s">
        <v>56</v>
      </c>
      <c r="AF945" s="75" t="s">
        <v>57</v>
      </c>
      <c r="AG945" s="75" t="s">
        <v>1008</v>
      </c>
      <c r="AH945" s="75" t="s">
        <v>327</v>
      </c>
      <c r="AI945" s="75" t="s">
        <v>5924</v>
      </c>
      <c r="AJ945" s="75" t="s">
        <v>7494</v>
      </c>
    </row>
    <row r="946" spans="1:36" ht="25.5">
      <c r="A946" s="75" t="s">
        <v>7495</v>
      </c>
      <c r="B946" s="75" t="s">
        <v>7496</v>
      </c>
      <c r="C946" s="75" t="s">
        <v>7497</v>
      </c>
      <c r="D946" s="76" t="s">
        <v>7498</v>
      </c>
      <c r="E946" s="76">
        <f t="shared" si="62"/>
        <v>808</v>
      </c>
      <c r="F946" s="76">
        <f>VLOOKUP(A946,UsebyCode,4,FALSE)</f>
        <v>105</v>
      </c>
      <c r="G946" s="111">
        <f t="shared" si="59"/>
        <v>7.6952380952380954</v>
      </c>
      <c r="I946" s="75" t="s">
        <v>7499</v>
      </c>
      <c r="J946" s="75" t="s">
        <v>7500</v>
      </c>
      <c r="K946" s="75" t="s">
        <v>785</v>
      </c>
      <c r="L946" s="75" t="s">
        <v>4755</v>
      </c>
      <c r="M946" s="75" t="s">
        <v>48</v>
      </c>
      <c r="P946" s="75" t="s">
        <v>49</v>
      </c>
      <c r="Q946" s="75" t="s">
        <v>49</v>
      </c>
      <c r="R946" s="75" t="s">
        <v>21</v>
      </c>
      <c r="T946" s="75" t="s">
        <v>23</v>
      </c>
      <c r="X946" s="75" t="s">
        <v>27</v>
      </c>
      <c r="Y946" s="75" t="s">
        <v>57</v>
      </c>
      <c r="Z946" s="75" t="s">
        <v>51</v>
      </c>
      <c r="AA946" s="75" t="s">
        <v>52</v>
      </c>
      <c r="AB946" s="75" t="s">
        <v>53</v>
      </c>
      <c r="AC946" s="75" t="s">
        <v>54</v>
      </c>
      <c r="AD946" s="75" t="s">
        <v>55</v>
      </c>
      <c r="AE946" s="75" t="s">
        <v>56</v>
      </c>
      <c r="AF946" s="75" t="s">
        <v>503</v>
      </c>
      <c r="AG946" s="75" t="s">
        <v>58</v>
      </c>
      <c r="AH946" s="75" t="s">
        <v>53</v>
      </c>
      <c r="AJ946" s="75" t="s">
        <v>7501</v>
      </c>
    </row>
    <row r="947" spans="1:36" ht="12.75">
      <c r="A947" s="75" t="s">
        <v>7502</v>
      </c>
      <c r="B947" s="75" t="s">
        <v>7503</v>
      </c>
      <c r="C947" s="75" t="s">
        <v>7504</v>
      </c>
      <c r="D947" s="76" t="s">
        <v>7505</v>
      </c>
      <c r="E947" s="76">
        <f t="shared" si="62"/>
        <v>546</v>
      </c>
      <c r="F947" s="76">
        <f>VLOOKUP(A947,UsebyCode,4,FALSE)</f>
        <v>425</v>
      </c>
      <c r="G947" s="111">
        <f t="shared" si="59"/>
        <v>1.2847058823529411</v>
      </c>
      <c r="I947" s="75" t="s">
        <v>7506</v>
      </c>
      <c r="J947" s="75" t="s">
        <v>7507</v>
      </c>
      <c r="K947" s="75" t="s">
        <v>512</v>
      </c>
      <c r="L947" s="75" t="s">
        <v>1891</v>
      </c>
      <c r="M947" s="75" t="s">
        <v>48</v>
      </c>
      <c r="P947" s="75" t="s">
        <v>49</v>
      </c>
      <c r="Q947" s="75" t="s">
        <v>49</v>
      </c>
      <c r="R947" s="67" t="s">
        <v>21</v>
      </c>
      <c r="S947" s="67" t="s">
        <v>22</v>
      </c>
      <c r="V947" s="75"/>
      <c r="X947" s="67" t="s">
        <v>27</v>
      </c>
      <c r="Y947" s="75" t="s">
        <v>57</v>
      </c>
      <c r="Z947" s="75" t="s">
        <v>2596</v>
      </c>
      <c r="AA947" s="75" t="s">
        <v>2216</v>
      </c>
      <c r="AB947" s="75" t="s">
        <v>53</v>
      </c>
      <c r="AI947" s="75" t="s">
        <v>1892</v>
      </c>
      <c r="AJ947" s="75" t="s">
        <v>7508</v>
      </c>
    </row>
    <row r="948" spans="1:36" ht="25.5">
      <c r="A948" s="75" t="s">
        <v>7509</v>
      </c>
      <c r="B948" s="75" t="s">
        <v>7510</v>
      </c>
      <c r="C948" s="75" t="s">
        <v>7511</v>
      </c>
      <c r="D948" s="76" t="s">
        <v>7512</v>
      </c>
      <c r="E948" s="76">
        <f t="shared" si="62"/>
        <v>1265</v>
      </c>
      <c r="F948" s="76">
        <f>VLOOKUP(A948,UsebyCode,4,FALSE)</f>
        <v>83</v>
      </c>
      <c r="G948" s="111">
        <f t="shared" si="59"/>
        <v>15.240963855421686</v>
      </c>
      <c r="I948" s="75" t="s">
        <v>7513</v>
      </c>
      <c r="J948" s="75" t="s">
        <v>7514</v>
      </c>
      <c r="K948" s="75" t="s">
        <v>1413</v>
      </c>
      <c r="L948" s="75" t="s">
        <v>2109</v>
      </c>
      <c r="M948" s="75" t="s">
        <v>48</v>
      </c>
      <c r="P948" s="75" t="s">
        <v>49</v>
      </c>
      <c r="Q948" s="75" t="s">
        <v>49</v>
      </c>
      <c r="R948" s="67" t="s">
        <v>21</v>
      </c>
      <c r="S948" s="67" t="s">
        <v>22</v>
      </c>
      <c r="V948" s="75"/>
      <c r="X948" s="67" t="s">
        <v>27</v>
      </c>
      <c r="Y948" s="75" t="s">
        <v>50</v>
      </c>
      <c r="Z948" s="75" t="s">
        <v>52</v>
      </c>
      <c r="AA948" s="75" t="s">
        <v>7515</v>
      </c>
      <c r="AB948" s="75" t="s">
        <v>75</v>
      </c>
      <c r="AC948" s="75" t="s">
        <v>272</v>
      </c>
      <c r="AD948" s="75" t="s">
        <v>56</v>
      </c>
      <c r="AE948" s="75" t="s">
        <v>56</v>
      </c>
      <c r="AF948" s="75" t="s">
        <v>57</v>
      </c>
      <c r="AG948" s="75" t="s">
        <v>1132</v>
      </c>
      <c r="AH948" s="75" t="s">
        <v>327</v>
      </c>
      <c r="AI948" s="75" t="s">
        <v>2111</v>
      </c>
      <c r="AJ948" s="75" t="s">
        <v>7516</v>
      </c>
    </row>
    <row r="949" spans="1:36" ht="25.5">
      <c r="A949" s="75" t="s">
        <v>7517</v>
      </c>
      <c r="B949" s="75" t="s">
        <v>7518</v>
      </c>
      <c r="C949" s="75" t="s">
        <v>7519</v>
      </c>
      <c r="D949" s="76" t="s">
        <v>7520</v>
      </c>
      <c r="E949" s="76">
        <f t="shared" si="62"/>
        <v>670</v>
      </c>
      <c r="F949" s="76">
        <f>VLOOKUP(A949,UsebyCode,4,FALSE)</f>
        <v>136</v>
      </c>
      <c r="G949" s="111">
        <f t="shared" si="59"/>
        <v>4.9264705882352944</v>
      </c>
      <c r="I949" s="75" t="s">
        <v>7521</v>
      </c>
      <c r="J949" s="75" t="s">
        <v>7522</v>
      </c>
      <c r="K949" s="75" t="s">
        <v>68</v>
      </c>
      <c r="L949" s="75" t="s">
        <v>209</v>
      </c>
      <c r="M949" s="75" t="s">
        <v>70</v>
      </c>
      <c r="N949" s="67" t="s">
        <v>71</v>
      </c>
      <c r="O949" s="67" t="s">
        <v>49</v>
      </c>
      <c r="P949" s="75" t="s">
        <v>49</v>
      </c>
      <c r="Q949" s="75" t="s">
        <v>49</v>
      </c>
      <c r="R949" s="75" t="s">
        <v>21</v>
      </c>
      <c r="S949" s="75" t="s">
        <v>22</v>
      </c>
      <c r="U949" s="75" t="s">
        <v>24</v>
      </c>
      <c r="X949" s="75" t="s">
        <v>27</v>
      </c>
      <c r="Y949" s="75" t="s">
        <v>138</v>
      </c>
      <c r="Z949" s="75" t="s">
        <v>86</v>
      </c>
      <c r="AA949" s="75" t="s">
        <v>308</v>
      </c>
      <c r="AB949" s="75" t="s">
        <v>53</v>
      </c>
      <c r="AI949" s="75" t="s">
        <v>7523</v>
      </c>
      <c r="AJ949" s="75" t="s">
        <v>7524</v>
      </c>
    </row>
    <row r="950" spans="1:36" ht="25.5">
      <c r="A950" s="75" t="s">
        <v>7525</v>
      </c>
      <c r="B950" s="75" t="s">
        <v>7526</v>
      </c>
      <c r="C950" s="75" t="s">
        <v>7527</v>
      </c>
      <c r="D950" s="76" t="s">
        <v>7528</v>
      </c>
      <c r="E950" s="76" t="e">
        <f>VLOOKUP(A950,WileyPrintPrice,4,FALSE)</f>
        <v>#N/A</v>
      </c>
      <c r="F950" s="76">
        <f>VLOOKUP(A950,UsebyCode,4,FALSE)</f>
        <v>391</v>
      </c>
      <c r="G950" s="111" t="e">
        <f t="shared" si="59"/>
        <v>#N/A</v>
      </c>
      <c r="I950" s="75" t="s">
        <v>7529</v>
      </c>
      <c r="J950" s="75" t="s">
        <v>7530</v>
      </c>
      <c r="K950" s="75" t="s">
        <v>136</v>
      </c>
      <c r="L950" s="75" t="s">
        <v>604</v>
      </c>
      <c r="M950" s="75" t="s">
        <v>48</v>
      </c>
      <c r="P950" s="75" t="s">
        <v>49</v>
      </c>
      <c r="Q950" s="75" t="s">
        <v>49</v>
      </c>
      <c r="R950" s="75" t="s">
        <v>21</v>
      </c>
      <c r="T950" s="75" t="s">
        <v>23</v>
      </c>
      <c r="X950" s="75" t="s">
        <v>27</v>
      </c>
      <c r="Y950" s="75" t="s">
        <v>138</v>
      </c>
      <c r="Z950" s="75" t="s">
        <v>75</v>
      </c>
      <c r="AA950" s="75" t="s">
        <v>648</v>
      </c>
      <c r="AB950" s="75" t="s">
        <v>86</v>
      </c>
      <c r="AI950" s="75" t="s">
        <v>989</v>
      </c>
      <c r="AJ950" s="75" t="s">
        <v>7531</v>
      </c>
    </row>
    <row r="951" spans="1:36" ht="25.5">
      <c r="A951" s="75" t="s">
        <v>7532</v>
      </c>
      <c r="B951" s="75" t="s">
        <v>7533</v>
      </c>
      <c r="C951" s="75" t="s">
        <v>7534</v>
      </c>
      <c r="D951" s="76" t="s">
        <v>7535</v>
      </c>
      <c r="E951" s="76" t="e">
        <f>VLOOKUP(A951,WileyPrintPrice,4,FALSE)</f>
        <v>#N/A</v>
      </c>
      <c r="F951" s="76">
        <f>VLOOKUP(A951,UsebyCode,4,FALSE)</f>
        <v>205</v>
      </c>
      <c r="G951" s="111" t="e">
        <f t="shared" si="59"/>
        <v>#N/A</v>
      </c>
      <c r="I951" s="75" t="s">
        <v>7536</v>
      </c>
      <c r="J951" s="75" t="s">
        <v>7537</v>
      </c>
      <c r="K951" s="75" t="s">
        <v>1413</v>
      </c>
      <c r="L951" s="75" t="s">
        <v>5647</v>
      </c>
      <c r="M951" s="75" t="s">
        <v>48</v>
      </c>
      <c r="P951" s="75" t="s">
        <v>49</v>
      </c>
      <c r="Q951" s="75" t="s">
        <v>49</v>
      </c>
      <c r="R951" s="75" t="s">
        <v>21</v>
      </c>
      <c r="S951" s="75" t="s">
        <v>22</v>
      </c>
      <c r="X951" s="75" t="s">
        <v>27</v>
      </c>
      <c r="Y951" s="75" t="s">
        <v>50</v>
      </c>
      <c r="Z951" s="75" t="s">
        <v>7538</v>
      </c>
      <c r="AA951" s="75" t="s">
        <v>7158</v>
      </c>
      <c r="AB951" s="75" t="s">
        <v>53</v>
      </c>
      <c r="AI951" s="75" t="s">
        <v>7539</v>
      </c>
      <c r="AJ951" s="75" t="s">
        <v>928</v>
      </c>
    </row>
    <row r="952" spans="1:36" ht="25.5">
      <c r="A952" s="75" t="s">
        <v>7540</v>
      </c>
      <c r="B952" s="75" t="s">
        <v>7541</v>
      </c>
      <c r="C952" s="75" t="s">
        <v>7542</v>
      </c>
      <c r="D952" s="76" t="s">
        <v>7543</v>
      </c>
      <c r="E952" s="76">
        <f>VLOOKUP(A952,WileyOnlinePrice,4,FALSE)</f>
        <v>789</v>
      </c>
      <c r="F952" s="76">
        <f>VLOOKUP(A952,UsebyCode,4,FALSE)</f>
        <v>530</v>
      </c>
      <c r="G952" s="111">
        <f t="shared" si="59"/>
        <v>1.4886792452830189</v>
      </c>
      <c r="I952" s="75" t="s">
        <v>7544</v>
      </c>
      <c r="J952" s="75" t="s">
        <v>7545</v>
      </c>
      <c r="K952" s="75" t="s">
        <v>1413</v>
      </c>
      <c r="L952" s="75" t="s">
        <v>7546</v>
      </c>
      <c r="M952" s="75" t="s">
        <v>48</v>
      </c>
      <c r="P952" s="75" t="s">
        <v>49</v>
      </c>
      <c r="Q952" s="75" t="s">
        <v>49</v>
      </c>
      <c r="R952" s="75" t="s">
        <v>21</v>
      </c>
      <c r="S952" s="75" t="s">
        <v>22</v>
      </c>
      <c r="X952" s="75" t="s">
        <v>27</v>
      </c>
      <c r="Y952" s="75" t="s">
        <v>50</v>
      </c>
      <c r="Z952" s="75" t="s">
        <v>85</v>
      </c>
      <c r="AA952" s="75" t="s">
        <v>737</v>
      </c>
      <c r="AB952" s="75" t="s">
        <v>86</v>
      </c>
      <c r="AI952" s="75" t="s">
        <v>7539</v>
      </c>
      <c r="AJ952" s="75" t="s">
        <v>7547</v>
      </c>
    </row>
    <row r="953" spans="1:36" ht="25.5">
      <c r="A953" s="75" t="s">
        <v>7548</v>
      </c>
      <c r="B953" s="75" t="s">
        <v>7549</v>
      </c>
      <c r="C953" s="75" t="s">
        <v>7550</v>
      </c>
      <c r="D953" s="76" t="s">
        <v>7551</v>
      </c>
      <c r="E953" s="76">
        <f>VLOOKUP(A953,WileyOnlinePrice,4,FALSE)</f>
        <v>740</v>
      </c>
      <c r="F953" s="76">
        <f>VLOOKUP(A953,UsebyCode,4,FALSE)</f>
        <v>126</v>
      </c>
      <c r="G953" s="111">
        <f t="shared" si="59"/>
        <v>5.8730158730158726</v>
      </c>
      <c r="I953" s="75" t="s">
        <v>7552</v>
      </c>
      <c r="J953" s="75" t="s">
        <v>7553</v>
      </c>
      <c r="K953" s="75" t="s">
        <v>1413</v>
      </c>
      <c r="L953" s="75" t="s">
        <v>5647</v>
      </c>
      <c r="M953" s="75" t="s">
        <v>48</v>
      </c>
      <c r="P953" s="75" t="s">
        <v>49</v>
      </c>
      <c r="Q953" s="75" t="s">
        <v>49</v>
      </c>
      <c r="R953" s="75" t="s">
        <v>21</v>
      </c>
      <c r="S953" s="75" t="s">
        <v>22</v>
      </c>
      <c r="X953" s="75" t="s">
        <v>27</v>
      </c>
      <c r="Y953" s="75" t="s">
        <v>50</v>
      </c>
      <c r="Z953" s="75" t="s">
        <v>627</v>
      </c>
      <c r="AA953" s="75" t="s">
        <v>936</v>
      </c>
      <c r="AB953" s="75" t="s">
        <v>86</v>
      </c>
      <c r="AI953" s="75" t="s">
        <v>7539</v>
      </c>
      <c r="AJ953" s="75" t="s">
        <v>7554</v>
      </c>
    </row>
    <row r="954" spans="1:36" ht="25.5">
      <c r="A954" s="75" t="s">
        <v>7555</v>
      </c>
      <c r="B954" s="75" t="s">
        <v>7556</v>
      </c>
      <c r="C954" s="75" t="s">
        <v>7557</v>
      </c>
      <c r="D954" s="76" t="s">
        <v>7558</v>
      </c>
      <c r="E954" s="76">
        <f>VLOOKUP(A954,WileyOnlinePrice,4,FALSE)</f>
        <v>6482</v>
      </c>
      <c r="F954" s="76">
        <f>VLOOKUP(A954,UsebyCode,4,FALSE)</f>
        <v>1736</v>
      </c>
      <c r="G954" s="111">
        <f t="shared" si="59"/>
        <v>3.7338709677419355</v>
      </c>
      <c r="I954" s="75" t="s">
        <v>7559</v>
      </c>
      <c r="J954" s="75" t="s">
        <v>7560</v>
      </c>
      <c r="K954" s="75" t="s">
        <v>512</v>
      </c>
      <c r="L954" s="75" t="s">
        <v>1891</v>
      </c>
      <c r="M954" s="75" t="s">
        <v>48</v>
      </c>
      <c r="P954" s="75" t="s">
        <v>49</v>
      </c>
      <c r="Q954" s="75" t="s">
        <v>49</v>
      </c>
      <c r="R954" s="75" t="s">
        <v>21</v>
      </c>
      <c r="S954" s="75" t="s">
        <v>22</v>
      </c>
      <c r="X954" s="75" t="s">
        <v>27</v>
      </c>
      <c r="Y954" s="75" t="s">
        <v>57</v>
      </c>
      <c r="Z954" s="75" t="s">
        <v>2039</v>
      </c>
      <c r="AA954" s="75" t="s">
        <v>605</v>
      </c>
      <c r="AB954" s="75" t="s">
        <v>384</v>
      </c>
      <c r="AC954" s="75" t="s">
        <v>2152</v>
      </c>
      <c r="AD954" s="75" t="s">
        <v>55</v>
      </c>
      <c r="AE954" s="75" t="s">
        <v>56</v>
      </c>
      <c r="AF954" s="75" t="s">
        <v>503</v>
      </c>
      <c r="AG954" s="75" t="s">
        <v>2151</v>
      </c>
      <c r="AH954" s="75" t="s">
        <v>53</v>
      </c>
      <c r="AI954" s="75" t="s">
        <v>1701</v>
      </c>
      <c r="AJ954" s="75" t="s">
        <v>7561</v>
      </c>
    </row>
    <row r="955" spans="1:36" ht="25.5">
      <c r="A955" s="75" t="s">
        <v>7562</v>
      </c>
      <c r="B955" s="75" t="s">
        <v>7563</v>
      </c>
      <c r="C955" s="75" t="s">
        <v>7564</v>
      </c>
      <c r="D955" s="76" t="s">
        <v>7565</v>
      </c>
      <c r="E955" s="76">
        <f>VLOOKUP(A955,WileyOnlinePrice,4,FALSE)</f>
        <v>428</v>
      </c>
      <c r="F955" s="76">
        <f>VLOOKUP(A955,UsebyCode,4,FALSE)</f>
        <v>40</v>
      </c>
      <c r="G955" s="111">
        <f t="shared" si="59"/>
        <v>10.7</v>
      </c>
      <c r="I955" s="75" t="s">
        <v>7566</v>
      </c>
      <c r="J955" s="75" t="s">
        <v>7567</v>
      </c>
      <c r="K955" s="75" t="s">
        <v>333</v>
      </c>
      <c r="L955" s="75" t="s">
        <v>4984</v>
      </c>
      <c r="M955" s="75" t="s">
        <v>48</v>
      </c>
      <c r="P955" s="75" t="s">
        <v>49</v>
      </c>
      <c r="Q955" s="75" t="s">
        <v>49</v>
      </c>
      <c r="R955" s="67" t="s">
        <v>21</v>
      </c>
      <c r="S955" s="67" t="s">
        <v>22</v>
      </c>
      <c r="V955" s="75"/>
      <c r="X955" s="67" t="s">
        <v>27</v>
      </c>
      <c r="Y955" s="75" t="s">
        <v>50</v>
      </c>
      <c r="Z955" s="75" t="s">
        <v>86</v>
      </c>
      <c r="AA955" s="75" t="s">
        <v>859</v>
      </c>
      <c r="AB955" s="75" t="s">
        <v>170</v>
      </c>
      <c r="AC955" s="75" t="s">
        <v>180</v>
      </c>
      <c r="AD955" s="75" t="s">
        <v>1532</v>
      </c>
      <c r="AE955" s="75" t="s">
        <v>56</v>
      </c>
      <c r="AF955" s="75" t="s">
        <v>57</v>
      </c>
      <c r="AG955" s="75" t="s">
        <v>53</v>
      </c>
      <c r="AH955" s="75" t="s">
        <v>53</v>
      </c>
      <c r="AI955" s="75" t="s">
        <v>4985</v>
      </c>
      <c r="AJ955" s="75" t="s">
        <v>6513</v>
      </c>
    </row>
    <row r="956" spans="1:36" ht="25.5">
      <c r="A956" s="75" t="s">
        <v>7568</v>
      </c>
      <c r="B956" s="75" t="s">
        <v>7569</v>
      </c>
      <c r="C956" s="75" t="s">
        <v>7570</v>
      </c>
      <c r="D956" s="76" t="s">
        <v>7571</v>
      </c>
      <c r="E956" s="76">
        <f>VLOOKUP(A956,WileyOnlinePrice,4,FALSE)</f>
        <v>772</v>
      </c>
      <c r="F956" s="76">
        <f>VLOOKUP(A956,UsebyCode,4,FALSE)</f>
        <v>0</v>
      </c>
      <c r="G956" s="111" t="e">
        <f t="shared" si="59"/>
        <v>#DIV/0!</v>
      </c>
      <c r="I956" s="75" t="s">
        <v>7572</v>
      </c>
      <c r="J956" s="75" t="s">
        <v>7573</v>
      </c>
      <c r="K956" s="75" t="s">
        <v>512</v>
      </c>
      <c r="L956" s="75" t="s">
        <v>7574</v>
      </c>
      <c r="M956" s="75" t="s">
        <v>70</v>
      </c>
      <c r="N956" s="67" t="s">
        <v>71</v>
      </c>
      <c r="P956" s="75" t="s">
        <v>49</v>
      </c>
      <c r="Q956" s="75" t="s">
        <v>49</v>
      </c>
      <c r="R956" s="75" t="s">
        <v>21</v>
      </c>
      <c r="S956" s="75" t="s">
        <v>22</v>
      </c>
      <c r="X956" s="75" t="s">
        <v>27</v>
      </c>
      <c r="Y956" s="75" t="s">
        <v>50</v>
      </c>
      <c r="Z956" s="75" t="s">
        <v>679</v>
      </c>
      <c r="AA956" s="75" t="s">
        <v>530</v>
      </c>
      <c r="AB956" s="75" t="s">
        <v>75</v>
      </c>
      <c r="AC956" s="75" t="s">
        <v>858</v>
      </c>
      <c r="AD956" s="75" t="s">
        <v>7575</v>
      </c>
      <c r="AE956" s="75" t="s">
        <v>937</v>
      </c>
      <c r="AF956" s="75" t="s">
        <v>57</v>
      </c>
      <c r="AG956" s="75" t="s">
        <v>859</v>
      </c>
      <c r="AH956" s="75" t="s">
        <v>53</v>
      </c>
      <c r="AI956" s="75" t="s">
        <v>7576</v>
      </c>
      <c r="AJ956" s="75" t="s">
        <v>7577</v>
      </c>
    </row>
    <row r="957" spans="1:36" ht="25.5">
      <c r="A957" s="75" t="s">
        <v>7578</v>
      </c>
      <c r="C957" s="75" t="s">
        <v>7579</v>
      </c>
      <c r="D957" s="76" t="s">
        <v>7580</v>
      </c>
      <c r="E957" s="76" t="e">
        <f>VLOOKUP(A957,WileyPrintPrice,4,FALSE)</f>
        <v>#N/A</v>
      </c>
      <c r="F957" s="76">
        <f>VLOOKUP(A957,UsebyCode,4,FALSE)</f>
        <v>1</v>
      </c>
      <c r="G957" s="111" t="e">
        <f t="shared" si="59"/>
        <v>#N/A</v>
      </c>
      <c r="I957" s="75" t="s">
        <v>7581</v>
      </c>
      <c r="J957" s="75" t="s">
        <v>7582</v>
      </c>
      <c r="K957" s="75" t="s">
        <v>294</v>
      </c>
      <c r="L957" s="75" t="s">
        <v>776</v>
      </c>
      <c r="M957" s="75" t="s">
        <v>70</v>
      </c>
      <c r="N957" s="67" t="s">
        <v>71</v>
      </c>
      <c r="P957" s="75" t="s">
        <v>49</v>
      </c>
      <c r="Q957" s="75" t="s">
        <v>49</v>
      </c>
      <c r="V957" s="75" t="s">
        <v>109</v>
      </c>
      <c r="Y957" s="75" t="s">
        <v>326</v>
      </c>
      <c r="Z957" s="75" t="s">
        <v>56</v>
      </c>
      <c r="AA957" s="75" t="s">
        <v>327</v>
      </c>
      <c r="AB957" s="75" t="s">
        <v>53</v>
      </c>
      <c r="AJ957" s="75"/>
    </row>
    <row r="958" spans="1:36" ht="12.75">
      <c r="A958" s="75" t="s">
        <v>7583</v>
      </c>
      <c r="B958" s="75" t="s">
        <v>7584</v>
      </c>
      <c r="C958" s="75" t="s">
        <v>7585</v>
      </c>
      <c r="D958" s="76" t="s">
        <v>7586</v>
      </c>
      <c r="E958" s="76">
        <f t="shared" ref="E958:E963" si="63">VLOOKUP(A958,WileyOnlinePrice,4,FALSE)</f>
        <v>1570</v>
      </c>
      <c r="F958" s="76">
        <f>VLOOKUP(A958,UsebyCode,4,FALSE)</f>
        <v>1324</v>
      </c>
      <c r="G958" s="111">
        <f t="shared" si="59"/>
        <v>1.1858006042296072</v>
      </c>
      <c r="I958" s="75" t="s">
        <v>7587</v>
      </c>
      <c r="J958" s="75" t="s">
        <v>7588</v>
      </c>
      <c r="K958" s="75" t="s">
        <v>68</v>
      </c>
      <c r="L958" s="75" t="s">
        <v>451</v>
      </c>
      <c r="M958" s="75" t="s">
        <v>48</v>
      </c>
      <c r="P958" s="75" t="s">
        <v>49</v>
      </c>
      <c r="Q958" s="75" t="s">
        <v>49</v>
      </c>
      <c r="R958" s="67" t="s">
        <v>21</v>
      </c>
      <c r="S958" s="67" t="s">
        <v>22</v>
      </c>
      <c r="U958" s="67" t="s">
        <v>24</v>
      </c>
      <c r="V958" s="75"/>
      <c r="X958" s="67" t="s">
        <v>27</v>
      </c>
      <c r="Y958" s="75" t="s">
        <v>726</v>
      </c>
      <c r="Z958" s="75" t="s">
        <v>56</v>
      </c>
      <c r="AA958" s="75" t="s">
        <v>554</v>
      </c>
      <c r="AB958" s="75" t="s">
        <v>170</v>
      </c>
      <c r="AI958" s="75" t="s">
        <v>7589</v>
      </c>
      <c r="AJ958" s="75" t="s">
        <v>7590</v>
      </c>
    </row>
    <row r="959" spans="1:36" ht="12.75">
      <c r="A959" s="75" t="s">
        <v>7591</v>
      </c>
      <c r="B959" s="75" t="s">
        <v>7592</v>
      </c>
      <c r="C959" s="75" t="s">
        <v>7593</v>
      </c>
      <c r="D959" s="76" t="s">
        <v>7594</v>
      </c>
      <c r="E959" s="76">
        <f t="shared" si="63"/>
        <v>3117</v>
      </c>
      <c r="F959" s="76">
        <f>VLOOKUP(A959,UsebyCode,4,FALSE)</f>
        <v>158</v>
      </c>
      <c r="G959" s="111">
        <f t="shared" si="59"/>
        <v>19.727848101265824</v>
      </c>
      <c r="I959" s="75" t="s">
        <v>7595</v>
      </c>
      <c r="J959" s="75" t="s">
        <v>7596</v>
      </c>
      <c r="K959" s="75" t="s">
        <v>1413</v>
      </c>
      <c r="L959" s="75" t="s">
        <v>7597</v>
      </c>
      <c r="M959" s="75" t="s">
        <v>48</v>
      </c>
      <c r="P959" s="75" t="s">
        <v>49</v>
      </c>
      <c r="Q959" s="75" t="s">
        <v>49</v>
      </c>
      <c r="R959" s="75" t="s">
        <v>21</v>
      </c>
      <c r="S959" s="75" t="s">
        <v>22</v>
      </c>
      <c r="X959" s="75" t="s">
        <v>27</v>
      </c>
      <c r="Y959" s="75" t="s">
        <v>50</v>
      </c>
      <c r="Z959" s="75" t="s">
        <v>99</v>
      </c>
      <c r="AA959" s="75" t="s">
        <v>126</v>
      </c>
      <c r="AB959" s="75" t="s">
        <v>75</v>
      </c>
      <c r="AC959" s="75" t="s">
        <v>678</v>
      </c>
      <c r="AD959" s="75" t="s">
        <v>55</v>
      </c>
      <c r="AE959" s="75" t="s">
        <v>56</v>
      </c>
      <c r="AF959" s="75" t="s">
        <v>57</v>
      </c>
      <c r="AG959" s="75" t="s">
        <v>554</v>
      </c>
      <c r="AH959" s="75" t="s">
        <v>75</v>
      </c>
      <c r="AJ959" s="75" t="s">
        <v>480</v>
      </c>
    </row>
    <row r="960" spans="1:36" ht="25.5">
      <c r="A960" s="75" t="s">
        <v>7598</v>
      </c>
      <c r="B960" s="75" t="s">
        <v>7599</v>
      </c>
      <c r="C960" s="75" t="s">
        <v>7600</v>
      </c>
      <c r="D960" s="76" t="s">
        <v>7601</v>
      </c>
      <c r="E960" s="76">
        <f t="shared" si="63"/>
        <v>2851</v>
      </c>
      <c r="F960" s="76">
        <f>VLOOKUP(A960,UsebyCode,4,FALSE)</f>
        <v>474</v>
      </c>
      <c r="G960" s="111">
        <f t="shared" si="59"/>
        <v>6.0147679324894519</v>
      </c>
      <c r="H960" s="75" t="s">
        <v>322</v>
      </c>
      <c r="I960" s="75" t="s">
        <v>7602</v>
      </c>
      <c r="J960" s="75" t="s">
        <v>7603</v>
      </c>
      <c r="K960" s="75" t="s">
        <v>280</v>
      </c>
      <c r="L960" s="75" t="s">
        <v>4794</v>
      </c>
      <c r="M960" s="75" t="s">
        <v>48</v>
      </c>
      <c r="P960" s="75" t="s">
        <v>49</v>
      </c>
      <c r="Q960" s="75" t="s">
        <v>49</v>
      </c>
      <c r="R960" s="67" t="s">
        <v>21</v>
      </c>
      <c r="S960" s="67" t="s">
        <v>22</v>
      </c>
      <c r="U960" s="67" t="s">
        <v>24</v>
      </c>
      <c r="V960" s="75"/>
      <c r="X960" s="67" t="s">
        <v>27</v>
      </c>
      <c r="Y960" s="75" t="s">
        <v>1130</v>
      </c>
      <c r="Z960" s="75" t="s">
        <v>56</v>
      </c>
      <c r="AA960" s="75" t="s">
        <v>73</v>
      </c>
      <c r="AB960" s="75" t="s">
        <v>170</v>
      </c>
      <c r="AJ960" s="75" t="s">
        <v>7604</v>
      </c>
    </row>
    <row r="961" spans="1:36" ht="12.75">
      <c r="A961" s="75" t="s">
        <v>7605</v>
      </c>
      <c r="B961" s="75" t="s">
        <v>7606</v>
      </c>
      <c r="C961" s="75" t="s">
        <v>7607</v>
      </c>
      <c r="D961" s="76" t="s">
        <v>7608</v>
      </c>
      <c r="E961" s="76">
        <f t="shared" si="63"/>
        <v>600</v>
      </c>
      <c r="F961" s="76">
        <f>VLOOKUP(A961,UsebyCode,4,FALSE)</f>
        <v>45</v>
      </c>
      <c r="G961" s="111">
        <f t="shared" si="59"/>
        <v>13.333333333333334</v>
      </c>
      <c r="I961" s="75" t="s">
        <v>7609</v>
      </c>
      <c r="J961" s="75" t="s">
        <v>7610</v>
      </c>
      <c r="K961" s="75" t="s">
        <v>1413</v>
      </c>
      <c r="L961" s="75" t="s">
        <v>2109</v>
      </c>
      <c r="M961" s="75" t="s">
        <v>48</v>
      </c>
      <c r="P961" s="75" t="s">
        <v>49</v>
      </c>
      <c r="Q961" s="75" t="s">
        <v>49</v>
      </c>
      <c r="V961" s="75" t="s">
        <v>109</v>
      </c>
      <c r="Y961" s="75" t="s">
        <v>804</v>
      </c>
      <c r="Z961" s="75" t="s">
        <v>56</v>
      </c>
      <c r="AA961" s="75" t="s">
        <v>170</v>
      </c>
      <c r="AB961" s="75" t="s">
        <v>53</v>
      </c>
      <c r="AI961" s="75" t="s">
        <v>2111</v>
      </c>
      <c r="AJ961" s="75" t="s">
        <v>7611</v>
      </c>
    </row>
    <row r="962" spans="1:36" ht="12.75">
      <c r="A962" s="75" t="s">
        <v>7612</v>
      </c>
      <c r="B962" s="75" t="s">
        <v>7613</v>
      </c>
      <c r="C962" s="75" t="s">
        <v>7614</v>
      </c>
      <c r="D962" s="76" t="s">
        <v>7615</v>
      </c>
      <c r="E962" s="76">
        <f t="shared" si="63"/>
        <v>1440</v>
      </c>
      <c r="F962" s="76">
        <f>VLOOKUP(A962,UsebyCode,4,FALSE)</f>
        <v>117</v>
      </c>
      <c r="G962" s="111">
        <f t="shared" si="59"/>
        <v>12.307692307692308</v>
      </c>
      <c r="I962" s="75" t="s">
        <v>7616</v>
      </c>
      <c r="J962" s="75" t="s">
        <v>7617</v>
      </c>
      <c r="K962" s="75" t="s">
        <v>294</v>
      </c>
      <c r="L962" s="75" t="s">
        <v>1627</v>
      </c>
      <c r="M962" s="75" t="s">
        <v>48</v>
      </c>
      <c r="P962" s="75" t="s">
        <v>49</v>
      </c>
      <c r="Q962" s="75" t="s">
        <v>49</v>
      </c>
      <c r="R962" s="75" t="s">
        <v>21</v>
      </c>
      <c r="S962" s="75" t="s">
        <v>22</v>
      </c>
      <c r="U962" s="75" t="s">
        <v>24</v>
      </c>
      <c r="X962" s="75" t="s">
        <v>27</v>
      </c>
      <c r="Y962" s="75" t="s">
        <v>381</v>
      </c>
      <c r="Z962" s="75" t="s">
        <v>574</v>
      </c>
      <c r="AA962" s="75" t="s">
        <v>58</v>
      </c>
      <c r="AB962" s="75" t="s">
        <v>75</v>
      </c>
      <c r="AC962" s="75" t="s">
        <v>1597</v>
      </c>
      <c r="AD962" s="75" t="s">
        <v>55</v>
      </c>
      <c r="AE962" s="75" t="s">
        <v>56</v>
      </c>
      <c r="AF962" s="75" t="s">
        <v>50</v>
      </c>
      <c r="AG962" s="75" t="s">
        <v>123</v>
      </c>
      <c r="AH962" s="75" t="s">
        <v>53</v>
      </c>
      <c r="AI962" s="75" t="s">
        <v>7618</v>
      </c>
      <c r="AJ962" s="75" t="s">
        <v>7619</v>
      </c>
    </row>
    <row r="963" spans="1:36" ht="12.75">
      <c r="A963" s="75" t="s">
        <v>7620</v>
      </c>
      <c r="B963" s="75" t="s">
        <v>7621</v>
      </c>
      <c r="C963" s="75" t="s">
        <v>7622</v>
      </c>
      <c r="D963" s="76" t="s">
        <v>7623</v>
      </c>
      <c r="E963" s="76">
        <f t="shared" si="63"/>
        <v>608</v>
      </c>
      <c r="F963" s="76">
        <f>VLOOKUP(A963,UsebyCode,4,FALSE)</f>
        <v>603</v>
      </c>
      <c r="G963" s="111">
        <f t="shared" si="59"/>
        <v>1.0082918739635158</v>
      </c>
      <c r="I963" s="75" t="s">
        <v>7624</v>
      </c>
      <c r="J963" s="75" t="s">
        <v>7625</v>
      </c>
      <c r="K963" s="75" t="s">
        <v>68</v>
      </c>
      <c r="L963" s="75" t="s">
        <v>1395</v>
      </c>
      <c r="M963" s="75" t="s">
        <v>48</v>
      </c>
      <c r="P963" s="75" t="s">
        <v>49</v>
      </c>
      <c r="Q963" s="75" t="s">
        <v>49</v>
      </c>
      <c r="V963" s="75" t="s">
        <v>109</v>
      </c>
      <c r="Y963" s="75" t="s">
        <v>57</v>
      </c>
      <c r="Z963" s="75" t="s">
        <v>384</v>
      </c>
      <c r="AA963" s="75" t="s">
        <v>112</v>
      </c>
      <c r="AB963" s="75" t="s">
        <v>73</v>
      </c>
      <c r="AI963" s="75" t="s">
        <v>7626</v>
      </c>
      <c r="AJ963" s="75" t="s">
        <v>4208</v>
      </c>
    </row>
    <row r="964" spans="1:36" ht="12.75">
      <c r="A964" s="75" t="s">
        <v>7627</v>
      </c>
      <c r="B964" s="75" t="s">
        <v>7628</v>
      </c>
      <c r="C964" s="75" t="s">
        <v>7629</v>
      </c>
      <c r="D964" s="76" t="s">
        <v>7630</v>
      </c>
      <c r="E964" s="76" t="e">
        <f>VLOOKUP(A964,WileyPrintPrice,4,FALSE)</f>
        <v>#N/A</v>
      </c>
      <c r="F964" s="76">
        <f>VLOOKUP(A964,UsebyCode,4,FALSE)</f>
        <v>134</v>
      </c>
      <c r="G964" s="111" t="e">
        <f t="shared" si="59"/>
        <v>#N/A</v>
      </c>
      <c r="I964" s="75" t="s">
        <v>7631</v>
      </c>
      <c r="J964" s="75" t="s">
        <v>7632</v>
      </c>
      <c r="K964" s="75" t="s">
        <v>280</v>
      </c>
      <c r="L964" s="75" t="s">
        <v>487</v>
      </c>
      <c r="M964" s="75" t="s">
        <v>48</v>
      </c>
      <c r="P964" s="75" t="s">
        <v>49</v>
      </c>
      <c r="Q964" s="75" t="s">
        <v>49</v>
      </c>
      <c r="R964" s="75" t="s">
        <v>21</v>
      </c>
      <c r="S964" s="75" t="s">
        <v>22</v>
      </c>
      <c r="X964" s="75" t="s">
        <v>27</v>
      </c>
      <c r="Y964" s="75" t="s">
        <v>975</v>
      </c>
      <c r="Z964" s="75" t="s">
        <v>56</v>
      </c>
      <c r="AA964" s="75" t="s">
        <v>974</v>
      </c>
      <c r="AB964" s="75" t="s">
        <v>75</v>
      </c>
      <c r="AI964" s="75" t="s">
        <v>1083</v>
      </c>
      <c r="AJ964" s="75" t="s">
        <v>7633</v>
      </c>
    </row>
    <row r="965" spans="1:36" ht="25.5">
      <c r="A965" s="75" t="s">
        <v>7634</v>
      </c>
      <c r="B965" s="75" t="s">
        <v>7635</v>
      </c>
      <c r="C965" s="75" t="s">
        <v>7636</v>
      </c>
      <c r="D965" s="76" t="s">
        <v>7637</v>
      </c>
      <c r="E965" s="76">
        <f t="shared" ref="E965:E970" si="64">VLOOKUP(A965,WileyOnlinePrice,4,FALSE)</f>
        <v>926</v>
      </c>
      <c r="F965" s="76">
        <f>VLOOKUP(A965,UsebyCode,4,FALSE)</f>
        <v>4600</v>
      </c>
      <c r="G965" s="111">
        <f t="shared" si="59"/>
        <v>0.20130434782608694</v>
      </c>
      <c r="I965" s="75" t="s">
        <v>7638</v>
      </c>
      <c r="J965" s="75" t="s">
        <v>7639</v>
      </c>
      <c r="K965" s="75" t="s">
        <v>1558</v>
      </c>
      <c r="L965" s="75" t="s">
        <v>1559</v>
      </c>
      <c r="M965" s="75" t="s">
        <v>48</v>
      </c>
      <c r="P965" s="75" t="s">
        <v>49</v>
      </c>
      <c r="Q965" s="75" t="s">
        <v>49</v>
      </c>
      <c r="R965" s="75" t="s">
        <v>21</v>
      </c>
      <c r="S965" s="75" t="s">
        <v>22</v>
      </c>
      <c r="X965" s="75" t="s">
        <v>27</v>
      </c>
      <c r="Y965" s="75" t="s">
        <v>50</v>
      </c>
      <c r="Z965" s="75" t="s">
        <v>365</v>
      </c>
      <c r="AA965" s="75" t="s">
        <v>366</v>
      </c>
      <c r="AB965" s="75" t="s">
        <v>75</v>
      </c>
      <c r="AC965" s="75" t="s">
        <v>1107</v>
      </c>
      <c r="AD965" s="75" t="s">
        <v>55</v>
      </c>
      <c r="AE965" s="75" t="s">
        <v>56</v>
      </c>
      <c r="AF965" s="75" t="s">
        <v>57</v>
      </c>
      <c r="AG965" s="75" t="s">
        <v>75</v>
      </c>
      <c r="AH965" s="75" t="s">
        <v>59</v>
      </c>
      <c r="AI965" s="75" t="s">
        <v>7640</v>
      </c>
      <c r="AJ965" s="75" t="s">
        <v>7641</v>
      </c>
    </row>
    <row r="966" spans="1:36" ht="25.5">
      <c r="A966" s="75" t="s">
        <v>7642</v>
      </c>
      <c r="B966" s="75" t="s">
        <v>7643</v>
      </c>
      <c r="C966" s="75" t="s">
        <v>7644</v>
      </c>
      <c r="D966" s="76" t="s">
        <v>7645</v>
      </c>
      <c r="E966" s="76">
        <f t="shared" si="64"/>
        <v>2561</v>
      </c>
      <c r="F966" s="76">
        <f>VLOOKUP(A966,UsebyCode,4,FALSE)</f>
        <v>731</v>
      </c>
      <c r="G966" s="111">
        <f t="shared" si="59"/>
        <v>3.5034199726402191</v>
      </c>
      <c r="I966" s="75" t="s">
        <v>7646</v>
      </c>
      <c r="J966" s="75" t="s">
        <v>7647</v>
      </c>
      <c r="K966" s="75" t="s">
        <v>1558</v>
      </c>
      <c r="L966" s="75" t="s">
        <v>1559</v>
      </c>
      <c r="M966" s="75" t="s">
        <v>48</v>
      </c>
      <c r="P966" s="75" t="s">
        <v>49</v>
      </c>
      <c r="Q966" s="75" t="s">
        <v>49</v>
      </c>
      <c r="R966" s="75" t="s">
        <v>21</v>
      </c>
      <c r="S966" s="75" t="s">
        <v>22</v>
      </c>
      <c r="X966" s="75" t="s">
        <v>27</v>
      </c>
      <c r="Y966" s="75" t="s">
        <v>50</v>
      </c>
      <c r="Z966" s="75" t="s">
        <v>758</v>
      </c>
      <c r="AA966" s="75" t="s">
        <v>1131</v>
      </c>
      <c r="AB966" s="75" t="s">
        <v>75</v>
      </c>
      <c r="AC966" s="75" t="s">
        <v>1197</v>
      </c>
      <c r="AD966" s="75" t="s">
        <v>55</v>
      </c>
      <c r="AE966" s="75" t="s">
        <v>56</v>
      </c>
      <c r="AF966" s="75" t="s">
        <v>57</v>
      </c>
      <c r="AG966" s="75" t="s">
        <v>99</v>
      </c>
      <c r="AH966" s="75" t="s">
        <v>75</v>
      </c>
      <c r="AI966" s="75" t="s">
        <v>7648</v>
      </c>
      <c r="AJ966" s="75" t="s">
        <v>7649</v>
      </c>
    </row>
    <row r="967" spans="1:36" ht="12.75">
      <c r="A967" s="75" t="s">
        <v>7650</v>
      </c>
      <c r="B967" s="75" t="s">
        <v>7651</v>
      </c>
      <c r="C967" s="75" t="s">
        <v>7652</v>
      </c>
      <c r="D967" s="76" t="s">
        <v>7653</v>
      </c>
      <c r="E967" s="76">
        <f t="shared" si="64"/>
        <v>1098</v>
      </c>
      <c r="F967" s="76">
        <f>VLOOKUP(A967,UsebyCode,4,FALSE)</f>
        <v>1</v>
      </c>
      <c r="G967" s="111">
        <f t="shared" ref="G967:G1030" si="65">(E967/F967)</f>
        <v>1098</v>
      </c>
      <c r="I967" s="75" t="s">
        <v>7654</v>
      </c>
      <c r="J967" s="75" t="s">
        <v>7655</v>
      </c>
      <c r="K967" s="75" t="s">
        <v>333</v>
      </c>
      <c r="L967" s="75" t="s">
        <v>350</v>
      </c>
      <c r="M967" s="75" t="s">
        <v>48</v>
      </c>
      <c r="P967" s="75" t="s">
        <v>49</v>
      </c>
      <c r="Q967" s="75" t="s">
        <v>49</v>
      </c>
      <c r="R967" s="75" t="s">
        <v>21</v>
      </c>
      <c r="S967" s="75" t="s">
        <v>22</v>
      </c>
      <c r="X967" s="75" t="s">
        <v>27</v>
      </c>
      <c r="Y967" s="75" t="s">
        <v>57</v>
      </c>
      <c r="Z967" s="75" t="s">
        <v>59</v>
      </c>
      <c r="AA967" s="75" t="s">
        <v>648</v>
      </c>
      <c r="AB967" s="75" t="s">
        <v>53</v>
      </c>
      <c r="AC967" s="75" t="s">
        <v>87</v>
      </c>
      <c r="AD967" s="75" t="s">
        <v>55</v>
      </c>
      <c r="AE967" s="75" t="s">
        <v>56</v>
      </c>
      <c r="AF967" s="75" t="s">
        <v>503</v>
      </c>
      <c r="AG967" s="75" t="s">
        <v>56</v>
      </c>
      <c r="AH967" s="75" t="s">
        <v>53</v>
      </c>
      <c r="AI967" s="75" t="s">
        <v>7656</v>
      </c>
      <c r="AJ967" s="75" t="s">
        <v>7657</v>
      </c>
    </row>
    <row r="968" spans="1:36" ht="12.75">
      <c r="A968" s="75" t="s">
        <v>7658</v>
      </c>
      <c r="B968" s="75" t="s">
        <v>7659</v>
      </c>
      <c r="C968" s="75" t="s">
        <v>7660</v>
      </c>
      <c r="D968" s="76" t="s">
        <v>7661</v>
      </c>
      <c r="E968" s="76">
        <f t="shared" si="64"/>
        <v>3991</v>
      </c>
      <c r="F968" s="76">
        <f>VLOOKUP(A968,UsebyCode,4,FALSE)</f>
        <v>293</v>
      </c>
      <c r="G968" s="111">
        <f t="shared" si="65"/>
        <v>13.621160409556314</v>
      </c>
      <c r="I968" s="75" t="s">
        <v>7662</v>
      </c>
      <c r="J968" s="75" t="s">
        <v>7663</v>
      </c>
      <c r="K968" s="75" t="s">
        <v>68</v>
      </c>
      <c r="L968" s="75" t="s">
        <v>573</v>
      </c>
      <c r="M968" s="75" t="s">
        <v>70</v>
      </c>
      <c r="N968" s="67" t="s">
        <v>71</v>
      </c>
      <c r="O968" s="67" t="s">
        <v>49</v>
      </c>
      <c r="P968" s="75" t="s">
        <v>49</v>
      </c>
      <c r="Q968" s="75" t="s">
        <v>49</v>
      </c>
      <c r="R968" s="75" t="s">
        <v>21</v>
      </c>
      <c r="S968" s="75" t="s">
        <v>22</v>
      </c>
      <c r="U968" s="75" t="s">
        <v>24</v>
      </c>
      <c r="X968" s="75" t="s">
        <v>27</v>
      </c>
      <c r="Y968" s="75" t="s">
        <v>50</v>
      </c>
      <c r="Z968" s="75" t="s">
        <v>53</v>
      </c>
      <c r="AA968" s="75" t="s">
        <v>72</v>
      </c>
      <c r="AB968" s="75" t="s">
        <v>715</v>
      </c>
      <c r="AC968" s="75" t="s">
        <v>74</v>
      </c>
      <c r="AD968" s="75" t="s">
        <v>55</v>
      </c>
      <c r="AE968" s="75" t="s">
        <v>56</v>
      </c>
      <c r="AF968" s="75" t="s">
        <v>57</v>
      </c>
      <c r="AG968" s="75" t="s">
        <v>327</v>
      </c>
      <c r="AH968" s="75" t="s">
        <v>75</v>
      </c>
      <c r="AJ968" s="75" t="s">
        <v>7664</v>
      </c>
    </row>
    <row r="969" spans="1:36" ht="25.5">
      <c r="A969" s="75" t="s">
        <v>7665</v>
      </c>
      <c r="B969" s="75" t="s">
        <v>7666</v>
      </c>
      <c r="C969" s="75" t="s">
        <v>7667</v>
      </c>
      <c r="D969" s="76" t="s">
        <v>7668</v>
      </c>
      <c r="E969" s="76">
        <f t="shared" si="64"/>
        <v>1955</v>
      </c>
      <c r="F969" s="76">
        <f>VLOOKUP(A969,UsebyCode,4,FALSE)</f>
        <v>65</v>
      </c>
      <c r="G969" s="111">
        <f t="shared" si="65"/>
        <v>30.076923076923077</v>
      </c>
      <c r="I969" s="75" t="s">
        <v>7669</v>
      </c>
      <c r="J969" s="75" t="s">
        <v>7670</v>
      </c>
      <c r="K969" s="75" t="s">
        <v>280</v>
      </c>
      <c r="L969" s="75" t="s">
        <v>281</v>
      </c>
      <c r="M969" s="75" t="s">
        <v>48</v>
      </c>
      <c r="P969" s="75" t="s">
        <v>49</v>
      </c>
      <c r="Q969" s="75" t="s">
        <v>49</v>
      </c>
      <c r="R969" s="75" t="s">
        <v>21</v>
      </c>
      <c r="S969" s="75" t="s">
        <v>22</v>
      </c>
      <c r="X969" s="75" t="s">
        <v>27</v>
      </c>
      <c r="Y969" s="75" t="s">
        <v>57</v>
      </c>
      <c r="Z969" s="75" t="s">
        <v>465</v>
      </c>
      <c r="AA969" s="75" t="s">
        <v>489</v>
      </c>
      <c r="AB969" s="75" t="s">
        <v>53</v>
      </c>
      <c r="AC969" s="75" t="s">
        <v>490</v>
      </c>
      <c r="AD969" s="75" t="s">
        <v>55</v>
      </c>
      <c r="AE969" s="75" t="s">
        <v>56</v>
      </c>
      <c r="AF969" s="75" t="s">
        <v>503</v>
      </c>
      <c r="AG969" s="75" t="s">
        <v>51</v>
      </c>
      <c r="AH969" s="75" t="s">
        <v>59</v>
      </c>
      <c r="AJ969" s="75" t="s">
        <v>3875</v>
      </c>
    </row>
    <row r="970" spans="1:36" ht="12.75">
      <c r="A970" s="75" t="s">
        <v>7671</v>
      </c>
      <c r="B970" s="75" t="s">
        <v>7672</v>
      </c>
      <c r="C970" s="75" t="s">
        <v>7673</v>
      </c>
      <c r="D970" s="76" t="s">
        <v>7674</v>
      </c>
      <c r="E970" s="76">
        <f t="shared" si="64"/>
        <v>3759</v>
      </c>
      <c r="F970" s="76">
        <f>VLOOKUP(A970,UsebyCode,4,FALSE)</f>
        <v>11</v>
      </c>
      <c r="G970" s="111">
        <f t="shared" si="65"/>
        <v>341.72727272727275</v>
      </c>
      <c r="I970" s="75" t="s">
        <v>7675</v>
      </c>
      <c r="J970" s="75" t="s">
        <v>7676</v>
      </c>
      <c r="K970" s="75" t="s">
        <v>280</v>
      </c>
      <c r="L970" s="75" t="s">
        <v>281</v>
      </c>
      <c r="M970" s="75" t="s">
        <v>48</v>
      </c>
      <c r="P970" s="75" t="s">
        <v>49</v>
      </c>
      <c r="Q970" s="75" t="s">
        <v>49</v>
      </c>
      <c r="R970" s="75" t="s">
        <v>21</v>
      </c>
      <c r="S970" s="75" t="s">
        <v>22</v>
      </c>
      <c r="X970" s="75" t="s">
        <v>27</v>
      </c>
      <c r="Y970" s="75" t="s">
        <v>50</v>
      </c>
      <c r="Z970" s="75" t="s">
        <v>6709</v>
      </c>
      <c r="AA970" s="75" t="s">
        <v>7677</v>
      </c>
      <c r="AB970" s="75" t="s">
        <v>170</v>
      </c>
      <c r="AC970" s="75" t="s">
        <v>7678</v>
      </c>
      <c r="AD970" s="75" t="s">
        <v>55</v>
      </c>
      <c r="AE970" s="75" t="s">
        <v>56</v>
      </c>
      <c r="AF970" s="75" t="s">
        <v>57</v>
      </c>
      <c r="AG970" s="75" t="s">
        <v>6712</v>
      </c>
      <c r="AH970" s="75" t="s">
        <v>53</v>
      </c>
      <c r="AI970" s="75" t="s">
        <v>850</v>
      </c>
      <c r="AJ970" s="75" t="s">
        <v>2252</v>
      </c>
    </row>
    <row r="971" spans="1:36" ht="12.75">
      <c r="A971" s="75" t="s">
        <v>7679</v>
      </c>
      <c r="C971" s="75" t="s">
        <v>7680</v>
      </c>
      <c r="D971" s="76" t="s">
        <v>7681</v>
      </c>
      <c r="E971" s="76" t="e">
        <f>VLOOKUP(A971,WileyPrintPrice,4,FALSE)</f>
        <v>#N/A</v>
      </c>
      <c r="F971" s="76" t="e">
        <f>VLOOKUP(A971,UsebyCode,4,FALSE)</f>
        <v>#N/A</v>
      </c>
      <c r="G971" s="111" t="e">
        <f t="shared" si="65"/>
        <v>#N/A</v>
      </c>
      <c r="I971" s="75" t="s">
        <v>7682</v>
      </c>
      <c r="J971" s="75" t="s">
        <v>7683</v>
      </c>
      <c r="K971" s="75" t="s">
        <v>512</v>
      </c>
      <c r="L971" s="75" t="s">
        <v>1891</v>
      </c>
      <c r="M971" s="75" t="s">
        <v>70</v>
      </c>
      <c r="N971" s="67" t="s">
        <v>335</v>
      </c>
      <c r="P971" s="75" t="s">
        <v>49</v>
      </c>
      <c r="Q971" s="75" t="s">
        <v>49</v>
      </c>
      <c r="V971" s="75" t="s">
        <v>109</v>
      </c>
      <c r="Y971" s="75" t="s">
        <v>336</v>
      </c>
      <c r="Z971" s="75" t="s">
        <v>56</v>
      </c>
      <c r="AA971" s="75" t="s">
        <v>56</v>
      </c>
      <c r="AB971" s="75" t="s">
        <v>170</v>
      </c>
      <c r="AI971" s="75" t="s">
        <v>1701</v>
      </c>
      <c r="AJ971" s="75"/>
    </row>
    <row r="972" spans="1:36" ht="12.75">
      <c r="A972" s="75" t="s">
        <v>7684</v>
      </c>
      <c r="B972" s="75" t="s">
        <v>7685</v>
      </c>
      <c r="C972" s="75" t="s">
        <v>7686</v>
      </c>
      <c r="D972" s="76" t="s">
        <v>7687</v>
      </c>
      <c r="E972" s="76">
        <f t="shared" ref="E972:E979" si="66">VLOOKUP(A972,WileyOnlinePrice,4,FALSE)</f>
        <v>418</v>
      </c>
      <c r="F972" s="76">
        <f>VLOOKUP(A972,UsebyCode,4,FALSE)</f>
        <v>0</v>
      </c>
      <c r="G972" s="111" t="e">
        <f t="shared" si="65"/>
        <v>#DIV/0!</v>
      </c>
      <c r="I972" s="75" t="s">
        <v>7688</v>
      </c>
      <c r="J972" s="75" t="s">
        <v>7689</v>
      </c>
      <c r="K972" s="75" t="s">
        <v>595</v>
      </c>
      <c r="L972" s="75" t="s">
        <v>4060</v>
      </c>
      <c r="M972" s="75" t="s">
        <v>48</v>
      </c>
      <c r="P972" s="75" t="s">
        <v>49</v>
      </c>
      <c r="Q972" s="75" t="s">
        <v>49</v>
      </c>
      <c r="R972" s="75" t="s">
        <v>21</v>
      </c>
      <c r="T972" s="75" t="s">
        <v>23</v>
      </c>
      <c r="X972" s="75" t="s">
        <v>27</v>
      </c>
      <c r="Y972" s="75" t="s">
        <v>50</v>
      </c>
      <c r="Z972" s="75" t="s">
        <v>555</v>
      </c>
      <c r="AA972" s="75" t="s">
        <v>2039</v>
      </c>
      <c r="AB972" s="75" t="s">
        <v>53</v>
      </c>
      <c r="AC972" s="75" t="s">
        <v>1506</v>
      </c>
      <c r="AD972" s="75" t="s">
        <v>55</v>
      </c>
      <c r="AE972" s="75" t="s">
        <v>56</v>
      </c>
      <c r="AF972" s="75" t="s">
        <v>57</v>
      </c>
      <c r="AG972" s="75" t="s">
        <v>727</v>
      </c>
      <c r="AH972" s="75" t="s">
        <v>53</v>
      </c>
      <c r="AI972" s="75" t="s">
        <v>7690</v>
      </c>
      <c r="AJ972" s="75" t="s">
        <v>7691</v>
      </c>
    </row>
    <row r="973" spans="1:36" ht="12.75">
      <c r="A973" s="75" t="s">
        <v>7692</v>
      </c>
      <c r="B973" s="75" t="s">
        <v>7693</v>
      </c>
      <c r="C973" s="75" t="s">
        <v>7694</v>
      </c>
      <c r="D973" s="76" t="s">
        <v>7695</v>
      </c>
      <c r="E973" s="76">
        <f t="shared" si="66"/>
        <v>1690</v>
      </c>
      <c r="F973" s="76">
        <f>VLOOKUP(A973,UsebyCode,4,FALSE)</f>
        <v>17</v>
      </c>
      <c r="G973" s="111">
        <f t="shared" si="65"/>
        <v>99.411764705882348</v>
      </c>
      <c r="I973" s="75" t="s">
        <v>7696</v>
      </c>
      <c r="J973" s="75" t="s">
        <v>7697</v>
      </c>
      <c r="K973" s="75" t="s">
        <v>46</v>
      </c>
      <c r="L973" s="75" t="s">
        <v>7698</v>
      </c>
      <c r="M973" s="75" t="s">
        <v>48</v>
      </c>
      <c r="P973" s="75" t="s">
        <v>49</v>
      </c>
      <c r="Q973" s="75" t="s">
        <v>49</v>
      </c>
      <c r="R973" s="75" t="s">
        <v>21</v>
      </c>
      <c r="T973" s="75" t="s">
        <v>23</v>
      </c>
      <c r="X973" s="75" t="s">
        <v>27</v>
      </c>
      <c r="Y973" s="75" t="s">
        <v>50</v>
      </c>
      <c r="Z973" s="75" t="s">
        <v>53</v>
      </c>
      <c r="AA973" s="75" t="s">
        <v>72</v>
      </c>
      <c r="AB973" s="75" t="s">
        <v>53</v>
      </c>
      <c r="AJ973" s="75"/>
    </row>
    <row r="974" spans="1:36" ht="12.75">
      <c r="A974" s="75" t="s">
        <v>7699</v>
      </c>
      <c r="B974" s="75" t="s">
        <v>7700</v>
      </c>
      <c r="C974" s="75" t="s">
        <v>7701</v>
      </c>
      <c r="D974" s="76" t="s">
        <v>7702</v>
      </c>
      <c r="E974" s="76">
        <f t="shared" si="66"/>
        <v>1097</v>
      </c>
      <c r="F974" s="76">
        <f>VLOOKUP(A974,UsebyCode,4,FALSE)</f>
        <v>95</v>
      </c>
      <c r="G974" s="111">
        <f t="shared" si="65"/>
        <v>11.547368421052632</v>
      </c>
      <c r="I974" s="75" t="s">
        <v>7703</v>
      </c>
      <c r="J974" s="75" t="s">
        <v>7704</v>
      </c>
      <c r="K974" s="75" t="s">
        <v>46</v>
      </c>
      <c r="L974" s="75" t="s">
        <v>1247</v>
      </c>
      <c r="M974" s="75" t="s">
        <v>48</v>
      </c>
      <c r="P974" s="75" t="s">
        <v>49</v>
      </c>
      <c r="Q974" s="75" t="s">
        <v>49</v>
      </c>
      <c r="R974" s="75" t="s">
        <v>21</v>
      </c>
      <c r="T974" s="75" t="s">
        <v>23</v>
      </c>
      <c r="X974" s="75" t="s">
        <v>27</v>
      </c>
      <c r="Y974" s="75" t="s">
        <v>50</v>
      </c>
      <c r="Z974" s="75" t="s">
        <v>530</v>
      </c>
      <c r="AA974" s="75" t="s">
        <v>1709</v>
      </c>
      <c r="AB974" s="75" t="s">
        <v>53</v>
      </c>
      <c r="AC974" s="75" t="s">
        <v>2006</v>
      </c>
      <c r="AD974" s="75" t="s">
        <v>55</v>
      </c>
      <c r="AE974" s="75" t="s">
        <v>56</v>
      </c>
      <c r="AF974" s="75" t="s">
        <v>57</v>
      </c>
      <c r="AG974" s="75" t="s">
        <v>1505</v>
      </c>
      <c r="AH974" s="75" t="s">
        <v>53</v>
      </c>
      <c r="AJ974" s="75" t="s">
        <v>7705</v>
      </c>
    </row>
    <row r="975" spans="1:36" ht="12.75">
      <c r="A975" s="75" t="s">
        <v>7706</v>
      </c>
      <c r="B975" s="75" t="s">
        <v>7707</v>
      </c>
      <c r="C975" s="75" t="s">
        <v>7708</v>
      </c>
      <c r="D975" s="76" t="s">
        <v>7709</v>
      </c>
      <c r="E975" s="76">
        <f t="shared" si="66"/>
        <v>948</v>
      </c>
      <c r="F975" s="76">
        <f>VLOOKUP(A975,UsebyCode,4,FALSE)</f>
        <v>61</v>
      </c>
      <c r="G975" s="111">
        <f t="shared" si="65"/>
        <v>15.540983606557377</v>
      </c>
      <c r="I975" s="75" t="s">
        <v>7710</v>
      </c>
      <c r="J975" s="75" t="s">
        <v>7711</v>
      </c>
      <c r="K975" s="75" t="s">
        <v>46</v>
      </c>
      <c r="L975" s="75" t="s">
        <v>1247</v>
      </c>
      <c r="M975" s="75" t="s">
        <v>48</v>
      </c>
      <c r="P975" s="75" t="s">
        <v>49</v>
      </c>
      <c r="Q975" s="75" t="s">
        <v>49</v>
      </c>
      <c r="R975" s="75" t="s">
        <v>21</v>
      </c>
      <c r="T975" s="75" t="s">
        <v>23</v>
      </c>
      <c r="X975" s="75" t="s">
        <v>27</v>
      </c>
      <c r="Y975" s="75" t="s">
        <v>50</v>
      </c>
      <c r="Z975" s="75" t="s">
        <v>574</v>
      </c>
      <c r="AA975" s="75" t="s">
        <v>51</v>
      </c>
      <c r="AB975" s="75" t="s">
        <v>53</v>
      </c>
      <c r="AC975" s="75" t="s">
        <v>576</v>
      </c>
      <c r="AD975" s="75" t="s">
        <v>55</v>
      </c>
      <c r="AE975" s="75" t="s">
        <v>56</v>
      </c>
      <c r="AF975" s="75" t="s">
        <v>57</v>
      </c>
      <c r="AG975" s="75" t="s">
        <v>123</v>
      </c>
      <c r="AH975" s="75" t="s">
        <v>327</v>
      </c>
      <c r="AI975" s="75" t="s">
        <v>7712</v>
      </c>
      <c r="AJ975" s="75"/>
    </row>
    <row r="976" spans="1:36" ht="25.5">
      <c r="A976" s="75" t="s">
        <v>7713</v>
      </c>
      <c r="B976" s="75" t="s">
        <v>7714</v>
      </c>
      <c r="C976" s="75" t="s">
        <v>7715</v>
      </c>
      <c r="D976" s="76" t="s">
        <v>7716</v>
      </c>
      <c r="E976" s="76">
        <f t="shared" si="66"/>
        <v>1118</v>
      </c>
      <c r="F976" s="76">
        <f>VLOOKUP(A976,UsebyCode,4,FALSE)</f>
        <v>21</v>
      </c>
      <c r="G976" s="111">
        <f t="shared" si="65"/>
        <v>53.238095238095241</v>
      </c>
      <c r="I976" s="75" t="s">
        <v>7717</v>
      </c>
      <c r="J976" s="75" t="s">
        <v>7718</v>
      </c>
      <c r="K976" s="75" t="s">
        <v>148</v>
      </c>
      <c r="L976" s="75" t="s">
        <v>3701</v>
      </c>
      <c r="M976" s="75" t="s">
        <v>70</v>
      </c>
      <c r="N976" s="67" t="s">
        <v>71</v>
      </c>
      <c r="O976" s="67" t="s">
        <v>49</v>
      </c>
      <c r="P976" s="75" t="s">
        <v>108</v>
      </c>
      <c r="Q976" s="75" t="s">
        <v>49</v>
      </c>
      <c r="R976" s="75" t="s">
        <v>21</v>
      </c>
      <c r="S976" s="75" t="s">
        <v>22</v>
      </c>
      <c r="X976" s="75" t="s">
        <v>27</v>
      </c>
      <c r="Y976" s="75" t="s">
        <v>50</v>
      </c>
      <c r="Z976" s="75" t="s">
        <v>327</v>
      </c>
      <c r="AA976" s="75" t="s">
        <v>308</v>
      </c>
      <c r="AB976" s="75" t="s">
        <v>53</v>
      </c>
      <c r="AC976" s="75" t="s">
        <v>503</v>
      </c>
      <c r="AD976" s="75" t="s">
        <v>55</v>
      </c>
      <c r="AE976" s="75" t="s">
        <v>56</v>
      </c>
      <c r="AF976" s="75" t="s">
        <v>57</v>
      </c>
      <c r="AG976" s="75" t="s">
        <v>59</v>
      </c>
      <c r="AH976" s="75" t="s">
        <v>1180</v>
      </c>
      <c r="AI976" s="75" t="s">
        <v>7719</v>
      </c>
      <c r="AJ976" s="75"/>
    </row>
    <row r="977" spans="1:36" ht="12.75">
      <c r="A977" s="75" t="s">
        <v>7720</v>
      </c>
      <c r="B977" s="75" t="s">
        <v>7721</v>
      </c>
      <c r="C977" s="75" t="s">
        <v>7722</v>
      </c>
      <c r="D977" s="76" t="s">
        <v>7723</v>
      </c>
      <c r="E977" s="76">
        <f t="shared" si="66"/>
        <v>2324</v>
      </c>
      <c r="F977" s="76">
        <f>VLOOKUP(A977,UsebyCode,4,FALSE)</f>
        <v>215</v>
      </c>
      <c r="G977" s="111">
        <f t="shared" si="65"/>
        <v>10.809302325581395</v>
      </c>
      <c r="I977" s="75" t="s">
        <v>7724</v>
      </c>
      <c r="J977" s="75" t="s">
        <v>7725</v>
      </c>
      <c r="K977" s="75" t="s">
        <v>148</v>
      </c>
      <c r="L977" s="75" t="s">
        <v>7726</v>
      </c>
      <c r="M977" s="75" t="s">
        <v>48</v>
      </c>
      <c r="P977" s="75" t="s">
        <v>49</v>
      </c>
      <c r="Q977" s="75" t="s">
        <v>49</v>
      </c>
      <c r="R977" s="75" t="s">
        <v>21</v>
      </c>
      <c r="S977" s="75" t="s">
        <v>22</v>
      </c>
      <c r="X977" s="75" t="s">
        <v>27</v>
      </c>
      <c r="Y977" s="75" t="s">
        <v>57</v>
      </c>
      <c r="Z977" s="75" t="s">
        <v>365</v>
      </c>
      <c r="AA977" s="75" t="s">
        <v>974</v>
      </c>
      <c r="AB977" s="75" t="s">
        <v>99</v>
      </c>
      <c r="AC977" s="75" t="s">
        <v>383</v>
      </c>
      <c r="AD977" s="75" t="s">
        <v>55</v>
      </c>
      <c r="AE977" s="75" t="s">
        <v>56</v>
      </c>
      <c r="AF977" s="75" t="s">
        <v>503</v>
      </c>
      <c r="AG977" s="75" t="s">
        <v>75</v>
      </c>
      <c r="AH977" s="75" t="s">
        <v>53</v>
      </c>
      <c r="AJ977" s="75" t="s">
        <v>7727</v>
      </c>
    </row>
    <row r="978" spans="1:36" ht="12.75">
      <c r="A978" s="75" t="s">
        <v>7728</v>
      </c>
      <c r="C978" s="75" t="s">
        <v>7729</v>
      </c>
      <c r="D978" s="76" t="s">
        <v>7730</v>
      </c>
      <c r="E978" s="76">
        <f t="shared" si="66"/>
        <v>1448</v>
      </c>
      <c r="F978" s="76">
        <f>VLOOKUP(A978,UsebyCode,4,FALSE)</f>
        <v>179</v>
      </c>
      <c r="G978" s="111">
        <f t="shared" si="65"/>
        <v>8.089385474860336</v>
      </c>
      <c r="I978" s="75" t="s">
        <v>7731</v>
      </c>
      <c r="J978" s="75" t="s">
        <v>7732</v>
      </c>
      <c r="K978" s="75" t="s">
        <v>785</v>
      </c>
      <c r="L978" s="75" t="s">
        <v>7733</v>
      </c>
      <c r="M978" s="75" t="s">
        <v>70</v>
      </c>
      <c r="N978" s="67" t="s">
        <v>71</v>
      </c>
      <c r="P978" s="75" t="s">
        <v>49</v>
      </c>
      <c r="Q978" s="75" t="s">
        <v>49</v>
      </c>
      <c r="R978" s="67" t="s">
        <v>21</v>
      </c>
      <c r="T978" s="67" t="s">
        <v>23</v>
      </c>
      <c r="V978" s="75"/>
      <c r="X978" s="67" t="s">
        <v>27</v>
      </c>
      <c r="Y978" s="75" t="s">
        <v>1130</v>
      </c>
      <c r="Z978" s="75" t="s">
        <v>56</v>
      </c>
      <c r="AA978" s="75" t="s">
        <v>73</v>
      </c>
      <c r="AB978" s="75" t="s">
        <v>170</v>
      </c>
      <c r="AJ978" s="75"/>
    </row>
    <row r="979" spans="1:36" ht="12.75">
      <c r="A979" s="75" t="s">
        <v>7734</v>
      </c>
      <c r="B979" s="75" t="s">
        <v>7735</v>
      </c>
      <c r="C979" s="75" t="s">
        <v>7736</v>
      </c>
      <c r="D979" s="76" t="s">
        <v>7737</v>
      </c>
      <c r="E979" s="76">
        <f t="shared" si="66"/>
        <v>615</v>
      </c>
      <c r="F979" s="76">
        <f>VLOOKUP(A979,UsebyCode,4,FALSE)</f>
        <v>65</v>
      </c>
      <c r="G979" s="111">
        <f t="shared" si="65"/>
        <v>9.4615384615384617</v>
      </c>
      <c r="I979" s="75" t="s">
        <v>7738</v>
      </c>
      <c r="J979" s="75" t="s">
        <v>7739</v>
      </c>
      <c r="K979" s="75" t="s">
        <v>785</v>
      </c>
      <c r="L979" s="75" t="s">
        <v>3263</v>
      </c>
      <c r="M979" s="75" t="s">
        <v>48</v>
      </c>
      <c r="P979" s="75" t="s">
        <v>49</v>
      </c>
      <c r="Q979" s="75" t="s">
        <v>49</v>
      </c>
      <c r="R979" s="75" t="s">
        <v>21</v>
      </c>
      <c r="T979" s="75" t="s">
        <v>23</v>
      </c>
      <c r="X979" s="75" t="s">
        <v>27</v>
      </c>
      <c r="Y979" s="75" t="s">
        <v>50</v>
      </c>
      <c r="Z979" s="75" t="s">
        <v>727</v>
      </c>
      <c r="AA979" s="75" t="s">
        <v>2151</v>
      </c>
      <c r="AB979" s="75" t="s">
        <v>75</v>
      </c>
      <c r="AC979" s="75" t="s">
        <v>585</v>
      </c>
      <c r="AD979" s="75" t="s">
        <v>55</v>
      </c>
      <c r="AE979" s="75" t="s">
        <v>56</v>
      </c>
      <c r="AF979" s="75" t="s">
        <v>57</v>
      </c>
      <c r="AG979" s="75" t="s">
        <v>627</v>
      </c>
      <c r="AH979" s="75" t="s">
        <v>53</v>
      </c>
      <c r="AI979" s="75" t="s">
        <v>7740</v>
      </c>
      <c r="AJ979" s="75" t="s">
        <v>7741</v>
      </c>
    </row>
    <row r="980" spans="1:36" ht="12.75">
      <c r="A980" s="75">
        <v>2414</v>
      </c>
      <c r="B980" s="75" t="s">
        <v>7742</v>
      </c>
      <c r="C980" s="75" t="s">
        <v>7743</v>
      </c>
      <c r="D980" s="76" t="s">
        <v>7744</v>
      </c>
      <c r="E980" s="76" t="e">
        <f>VLOOKUP(A980,WileyPrintPrice,4,FALSE)</f>
        <v>#N/A</v>
      </c>
      <c r="F980" s="76">
        <f>VLOOKUP(A980,UsebyCode,4,FALSE)</f>
        <v>249</v>
      </c>
      <c r="G980" s="111" t="e">
        <f t="shared" si="65"/>
        <v>#N/A</v>
      </c>
      <c r="H980" s="75" t="s">
        <v>322</v>
      </c>
      <c r="I980" s="75" t="s">
        <v>7745</v>
      </c>
      <c r="J980" s="75" t="s">
        <v>7746</v>
      </c>
      <c r="K980" s="75" t="s">
        <v>333</v>
      </c>
      <c r="L980" s="75" t="s">
        <v>877</v>
      </c>
      <c r="M980" s="75" t="s">
        <v>70</v>
      </c>
      <c r="N980" s="67" t="s">
        <v>71</v>
      </c>
      <c r="O980" s="67" t="s">
        <v>49</v>
      </c>
      <c r="P980" s="75" t="s">
        <v>49</v>
      </c>
      <c r="Q980" s="75" t="s">
        <v>49</v>
      </c>
      <c r="R980" s="67" t="s">
        <v>21</v>
      </c>
      <c r="S980" s="67" t="s">
        <v>22</v>
      </c>
      <c r="V980" s="75"/>
      <c r="X980" s="67" t="s">
        <v>27</v>
      </c>
      <c r="Y980" s="75" t="s">
        <v>1130</v>
      </c>
      <c r="Z980" s="75" t="s">
        <v>56</v>
      </c>
      <c r="AA980" s="75" t="s">
        <v>73</v>
      </c>
      <c r="AB980" s="75" t="s">
        <v>170</v>
      </c>
      <c r="AJ980" s="75" t="s">
        <v>7747</v>
      </c>
    </row>
    <row r="981" spans="1:36" ht="12.75">
      <c r="A981" s="75" t="s">
        <v>7748</v>
      </c>
      <c r="B981" s="75" t="s">
        <v>7749</v>
      </c>
      <c r="C981" s="75" t="s">
        <v>7750</v>
      </c>
      <c r="D981" s="76" t="s">
        <v>7751</v>
      </c>
      <c r="E981" s="76">
        <f>VLOOKUP(A981,WileyOnlinePrice,4,FALSE)</f>
        <v>4393</v>
      </c>
      <c r="F981" s="76">
        <f>VLOOKUP(A981,UsebyCode,4,FALSE)</f>
        <v>252</v>
      </c>
      <c r="G981" s="111">
        <f t="shared" si="65"/>
        <v>17.432539682539684</v>
      </c>
      <c r="I981" s="75" t="s">
        <v>7752</v>
      </c>
      <c r="J981" s="75" t="s">
        <v>7753</v>
      </c>
      <c r="K981" s="75" t="s">
        <v>68</v>
      </c>
      <c r="L981" s="75" t="s">
        <v>7754</v>
      </c>
      <c r="M981" s="75" t="s">
        <v>70</v>
      </c>
      <c r="N981" s="67" t="s">
        <v>71</v>
      </c>
      <c r="O981" s="67" t="s">
        <v>49</v>
      </c>
      <c r="P981" s="75" t="s">
        <v>49</v>
      </c>
      <c r="Q981" s="75" t="s">
        <v>49</v>
      </c>
      <c r="R981" s="75" t="s">
        <v>21</v>
      </c>
      <c r="S981" s="75" t="s">
        <v>22</v>
      </c>
      <c r="U981" s="75" t="s">
        <v>24</v>
      </c>
      <c r="X981" s="75" t="s">
        <v>27</v>
      </c>
      <c r="Y981" s="75" t="s">
        <v>57</v>
      </c>
      <c r="Z981" s="75" t="s">
        <v>99</v>
      </c>
      <c r="AA981" s="75" t="s">
        <v>586</v>
      </c>
      <c r="AB981" s="75" t="s">
        <v>574</v>
      </c>
      <c r="AC981" s="75" t="s">
        <v>678</v>
      </c>
      <c r="AD981" s="75" t="s">
        <v>55</v>
      </c>
      <c r="AE981" s="75" t="s">
        <v>56</v>
      </c>
      <c r="AF981" s="75" t="s">
        <v>503</v>
      </c>
      <c r="AG981" s="75" t="s">
        <v>554</v>
      </c>
      <c r="AH981" s="75" t="s">
        <v>53</v>
      </c>
      <c r="AI981" s="75" t="s">
        <v>7755</v>
      </c>
      <c r="AJ981" s="75" t="s">
        <v>5088</v>
      </c>
    </row>
    <row r="982" spans="1:36" ht="12.75">
      <c r="A982" s="75" t="s">
        <v>7756</v>
      </c>
      <c r="B982" s="75" t="s">
        <v>7757</v>
      </c>
      <c r="C982" s="75" t="s">
        <v>7758</v>
      </c>
      <c r="D982" s="76" t="s">
        <v>7759</v>
      </c>
      <c r="E982" s="76" t="e">
        <f>VLOOKUP(A982,WileyPrintPrice,4,FALSE)</f>
        <v>#N/A</v>
      </c>
      <c r="F982" s="76">
        <f>VLOOKUP(A982,UsebyCode,4,FALSE)</f>
        <v>37</v>
      </c>
      <c r="G982" s="111" t="e">
        <f t="shared" si="65"/>
        <v>#N/A</v>
      </c>
      <c r="I982" s="75" t="s">
        <v>7760</v>
      </c>
      <c r="J982" s="75" t="s">
        <v>7761</v>
      </c>
      <c r="K982" s="75" t="s">
        <v>136</v>
      </c>
      <c r="L982" s="75" t="s">
        <v>7762</v>
      </c>
      <c r="M982" s="75" t="s">
        <v>70</v>
      </c>
      <c r="N982" s="67" t="s">
        <v>1214</v>
      </c>
      <c r="O982" s="67" t="s">
        <v>49</v>
      </c>
      <c r="P982" s="75" t="s">
        <v>49</v>
      </c>
      <c r="Q982" s="75" t="s">
        <v>49</v>
      </c>
      <c r="R982" s="75" t="s">
        <v>21</v>
      </c>
      <c r="T982" s="75" t="s">
        <v>23</v>
      </c>
      <c r="X982" s="75" t="s">
        <v>27</v>
      </c>
      <c r="Y982" s="75" t="s">
        <v>2587</v>
      </c>
      <c r="Z982" s="75" t="s">
        <v>56</v>
      </c>
      <c r="AA982" s="75" t="s">
        <v>123</v>
      </c>
      <c r="AB982" s="75" t="s">
        <v>59</v>
      </c>
      <c r="AI982" s="75" t="s">
        <v>1295</v>
      </c>
      <c r="AJ982" s="75"/>
    </row>
    <row r="983" spans="1:36" ht="12.75">
      <c r="A983" s="75" t="s">
        <v>7763</v>
      </c>
      <c r="B983" s="75" t="s">
        <v>7764</v>
      </c>
      <c r="C983" s="75" t="s">
        <v>7765</v>
      </c>
      <c r="D983" s="76" t="s">
        <v>7766</v>
      </c>
      <c r="E983" s="76">
        <f>VLOOKUP(A983,WileyOnlinePrice,4,FALSE)</f>
        <v>789</v>
      </c>
      <c r="F983" s="76">
        <f>VLOOKUP(A983,UsebyCode,4,FALSE)</f>
        <v>76</v>
      </c>
      <c r="G983" s="111">
        <f t="shared" si="65"/>
        <v>10.381578947368421</v>
      </c>
      <c r="I983" s="75" t="s">
        <v>7767</v>
      </c>
      <c r="J983" s="75" t="s">
        <v>7768</v>
      </c>
      <c r="K983" s="75" t="s">
        <v>595</v>
      </c>
      <c r="L983" s="75" t="s">
        <v>3982</v>
      </c>
      <c r="M983" s="75" t="s">
        <v>70</v>
      </c>
      <c r="N983" s="67" t="s">
        <v>71</v>
      </c>
      <c r="O983" s="67" t="s">
        <v>49</v>
      </c>
      <c r="P983" s="75" t="s">
        <v>49</v>
      </c>
      <c r="Q983" s="75" t="s">
        <v>49</v>
      </c>
      <c r="R983" s="75" t="s">
        <v>21</v>
      </c>
      <c r="T983" s="75" t="s">
        <v>23</v>
      </c>
      <c r="X983" s="75" t="s">
        <v>27</v>
      </c>
      <c r="Y983" s="75" t="s">
        <v>50</v>
      </c>
      <c r="Z983" s="75" t="s">
        <v>758</v>
      </c>
      <c r="AA983" s="75" t="s">
        <v>121</v>
      </c>
      <c r="AB983" s="75" t="s">
        <v>53</v>
      </c>
      <c r="AC983" s="75" t="s">
        <v>87</v>
      </c>
      <c r="AD983" s="75" t="s">
        <v>55</v>
      </c>
      <c r="AE983" s="75" t="s">
        <v>56</v>
      </c>
      <c r="AF983" s="75" t="s">
        <v>57</v>
      </c>
      <c r="AG983" s="75" t="s">
        <v>99</v>
      </c>
      <c r="AH983" s="75" t="s">
        <v>7769</v>
      </c>
      <c r="AI983" s="75" t="s">
        <v>7770</v>
      </c>
      <c r="AJ983" s="75" t="s">
        <v>7771</v>
      </c>
    </row>
    <row r="984" spans="1:36" ht="12.75">
      <c r="A984" s="75" t="s">
        <v>7772</v>
      </c>
      <c r="B984" s="75" t="s">
        <v>7773</v>
      </c>
      <c r="C984" s="75" t="s">
        <v>7774</v>
      </c>
      <c r="D984" s="76" t="s">
        <v>7775</v>
      </c>
      <c r="E984" s="76">
        <f>VLOOKUP(A984,WileyOnlinePrice,4,FALSE)</f>
        <v>598</v>
      </c>
      <c r="F984" s="76">
        <f>VLOOKUP(A984,UsebyCode,4,FALSE)</f>
        <v>400</v>
      </c>
      <c r="G984" s="111">
        <f t="shared" si="65"/>
        <v>1.4950000000000001</v>
      </c>
      <c r="I984" s="75" t="s">
        <v>7776</v>
      </c>
      <c r="J984" s="75" t="s">
        <v>7777</v>
      </c>
      <c r="K984" s="75" t="s">
        <v>595</v>
      </c>
      <c r="L984" s="75" t="s">
        <v>3982</v>
      </c>
      <c r="M984" s="75" t="s">
        <v>48</v>
      </c>
      <c r="P984" s="75" t="s">
        <v>49</v>
      </c>
      <c r="Q984" s="75" t="s">
        <v>49</v>
      </c>
      <c r="R984" s="75" t="s">
        <v>21</v>
      </c>
      <c r="T984" s="75" t="s">
        <v>23</v>
      </c>
      <c r="X984" s="75" t="s">
        <v>27</v>
      </c>
      <c r="Y984" s="75" t="s">
        <v>726</v>
      </c>
      <c r="Z984" s="75" t="s">
        <v>84</v>
      </c>
      <c r="AA984" s="75" t="s">
        <v>150</v>
      </c>
      <c r="AB984" s="75" t="s">
        <v>53</v>
      </c>
      <c r="AI984" s="75" t="s">
        <v>7778</v>
      </c>
      <c r="AJ984" s="75" t="s">
        <v>7779</v>
      </c>
    </row>
    <row r="985" spans="1:36" ht="12.75">
      <c r="A985" s="75" t="s">
        <v>7780</v>
      </c>
      <c r="B985" s="75" t="s">
        <v>7781</v>
      </c>
      <c r="C985" s="75" t="s">
        <v>7782</v>
      </c>
      <c r="D985" s="76" t="s">
        <v>7783</v>
      </c>
      <c r="E985" s="76">
        <f>VLOOKUP(A985,WileyOnlinePrice,4,FALSE)</f>
        <v>1966</v>
      </c>
      <c r="F985" s="76">
        <f>VLOOKUP(A985,UsebyCode,4,FALSE)</f>
        <v>9</v>
      </c>
      <c r="G985" s="111">
        <f t="shared" si="65"/>
        <v>218.44444444444446</v>
      </c>
      <c r="I985" s="75" t="s">
        <v>7784</v>
      </c>
      <c r="J985" s="75" t="s">
        <v>7785</v>
      </c>
      <c r="K985" s="75" t="s">
        <v>46</v>
      </c>
      <c r="L985" s="75" t="s">
        <v>1858</v>
      </c>
      <c r="M985" s="75" t="s">
        <v>48</v>
      </c>
      <c r="P985" s="75" t="s">
        <v>108</v>
      </c>
      <c r="Q985" s="75" t="s">
        <v>49</v>
      </c>
      <c r="R985" s="75" t="s">
        <v>21</v>
      </c>
      <c r="T985" s="75" t="s">
        <v>23</v>
      </c>
      <c r="X985" s="75" t="s">
        <v>27</v>
      </c>
      <c r="Y985" s="75" t="s">
        <v>138</v>
      </c>
      <c r="Z985" s="75" t="s">
        <v>138</v>
      </c>
      <c r="AA985" s="75" t="s">
        <v>336</v>
      </c>
      <c r="AB985" s="75" t="s">
        <v>53</v>
      </c>
      <c r="AC985" s="75" t="s">
        <v>57</v>
      </c>
      <c r="AD985" s="75" t="s">
        <v>7786</v>
      </c>
      <c r="AE985" s="75" t="s">
        <v>56</v>
      </c>
      <c r="AF985" s="75" t="s">
        <v>317</v>
      </c>
      <c r="AG985" s="75" t="s">
        <v>317</v>
      </c>
      <c r="AH985" s="75" t="s">
        <v>715</v>
      </c>
      <c r="AI985" s="75" t="s">
        <v>7787</v>
      </c>
      <c r="AJ985" s="75"/>
    </row>
    <row r="986" spans="1:36" ht="12.75">
      <c r="A986" s="75" t="s">
        <v>7788</v>
      </c>
      <c r="B986" s="75" t="s">
        <v>7789</v>
      </c>
      <c r="C986" s="75" t="s">
        <v>7790</v>
      </c>
      <c r="D986" s="76" t="s">
        <v>7791</v>
      </c>
      <c r="E986" s="76">
        <f>VLOOKUP(A986,WileyOnlinePrice,4,FALSE)</f>
        <v>461</v>
      </c>
      <c r="F986" s="76">
        <f>VLOOKUP(A986,UsebyCode,4,FALSE)</f>
        <v>79</v>
      </c>
      <c r="G986" s="111">
        <f t="shared" si="65"/>
        <v>5.8354430379746836</v>
      </c>
      <c r="I986" s="75" t="s">
        <v>7792</v>
      </c>
      <c r="J986" s="75" t="s">
        <v>7793</v>
      </c>
      <c r="K986" s="75" t="s">
        <v>2798</v>
      </c>
      <c r="L986" s="75" t="s">
        <v>4992</v>
      </c>
      <c r="M986" s="75" t="s">
        <v>48</v>
      </c>
      <c r="P986" s="75" t="s">
        <v>49</v>
      </c>
      <c r="Q986" s="75" t="s">
        <v>49</v>
      </c>
      <c r="R986" s="67" t="s">
        <v>21</v>
      </c>
      <c r="T986" s="67" t="s">
        <v>23</v>
      </c>
      <c r="V986" s="75"/>
      <c r="X986" s="67" t="s">
        <v>27</v>
      </c>
      <c r="Y986" s="75" t="s">
        <v>50</v>
      </c>
      <c r="Z986" s="75" t="s">
        <v>123</v>
      </c>
      <c r="AA986" s="75" t="s">
        <v>58</v>
      </c>
      <c r="AB986" s="75" t="s">
        <v>53</v>
      </c>
      <c r="AI986" s="75" t="s">
        <v>7794</v>
      </c>
      <c r="AJ986" s="75" t="s">
        <v>7795</v>
      </c>
    </row>
    <row r="987" spans="1:36" ht="12.75">
      <c r="A987" s="75" t="s">
        <v>7796</v>
      </c>
      <c r="B987" s="75" t="s">
        <v>7797</v>
      </c>
      <c r="C987" s="75" t="s">
        <v>7798</v>
      </c>
      <c r="D987" s="76" t="s">
        <v>7799</v>
      </c>
      <c r="E987" s="76">
        <f>VLOOKUP(A987,WileyOnlinePrice,4,FALSE)</f>
        <v>870</v>
      </c>
      <c r="F987" s="76">
        <f>VLOOKUP(A987,UsebyCode,4,FALSE)</f>
        <v>18</v>
      </c>
      <c r="G987" s="111">
        <f t="shared" si="65"/>
        <v>48.333333333333336</v>
      </c>
      <c r="I987" s="75" t="s">
        <v>7800</v>
      </c>
      <c r="J987" s="75" t="s">
        <v>7801</v>
      </c>
      <c r="K987" s="75" t="s">
        <v>136</v>
      </c>
      <c r="L987" s="75" t="s">
        <v>7802</v>
      </c>
      <c r="M987" s="75" t="s">
        <v>48</v>
      </c>
      <c r="P987" s="75" t="s">
        <v>49</v>
      </c>
      <c r="Q987" s="75" t="s">
        <v>49</v>
      </c>
      <c r="R987" s="75" t="s">
        <v>21</v>
      </c>
      <c r="T987" s="75" t="s">
        <v>23</v>
      </c>
      <c r="X987" s="75" t="s">
        <v>27</v>
      </c>
      <c r="Y987" s="75" t="s">
        <v>757</v>
      </c>
      <c r="Z987" s="75" t="s">
        <v>111</v>
      </c>
      <c r="AA987" s="75" t="s">
        <v>465</v>
      </c>
      <c r="AB987" s="75" t="s">
        <v>53</v>
      </c>
      <c r="AI987" s="75" t="s">
        <v>7803</v>
      </c>
      <c r="AJ987" s="75" t="s">
        <v>7804</v>
      </c>
    </row>
    <row r="988" spans="1:36" ht="12.75">
      <c r="A988" s="75">
        <v>2090</v>
      </c>
      <c r="B988" s="75" t="s">
        <v>7805</v>
      </c>
      <c r="C988" s="75" t="s">
        <v>7806</v>
      </c>
      <c r="D988" s="76" t="s">
        <v>7807</v>
      </c>
      <c r="E988" s="76" t="e">
        <f>VLOOKUP(A988,WileyPrintPrice,4,FALSE)</f>
        <v>#N/A</v>
      </c>
      <c r="F988" s="76">
        <f>VLOOKUP(A988,UsebyCode,4,FALSE)</f>
        <v>3</v>
      </c>
      <c r="G988" s="111" t="e">
        <f t="shared" si="65"/>
        <v>#N/A</v>
      </c>
      <c r="I988" s="75" t="s">
        <v>7808</v>
      </c>
      <c r="J988" s="75" t="s">
        <v>7809</v>
      </c>
      <c r="K988" s="75" t="s">
        <v>512</v>
      </c>
      <c r="L988" s="75" t="s">
        <v>7810</v>
      </c>
      <c r="M988" s="75" t="s">
        <v>48</v>
      </c>
      <c r="P988" s="75" t="s">
        <v>108</v>
      </c>
      <c r="Q988" s="75" t="s">
        <v>49</v>
      </c>
      <c r="V988" s="75" t="s">
        <v>109</v>
      </c>
      <c r="Y988" s="75" t="s">
        <v>2587</v>
      </c>
      <c r="Z988" s="75" t="s">
        <v>677</v>
      </c>
      <c r="AA988" s="75" t="s">
        <v>869</v>
      </c>
      <c r="AB988" s="75" t="s">
        <v>75</v>
      </c>
      <c r="AI988" s="75" t="s">
        <v>834</v>
      </c>
      <c r="AJ988" s="75"/>
    </row>
    <row r="989" spans="1:36" ht="12.75">
      <c r="A989" s="75">
        <v>2269</v>
      </c>
      <c r="B989" s="75" t="s">
        <v>7811</v>
      </c>
      <c r="D989" s="76" t="s">
        <v>7812</v>
      </c>
      <c r="E989" s="76">
        <f>VLOOKUP(A989,WileyPrintPrice,4,FALSE)</f>
        <v>169</v>
      </c>
      <c r="F989" s="76" t="e">
        <f>VLOOKUP(A989,UsebyCode,4,FALSE)</f>
        <v>#N/A</v>
      </c>
      <c r="G989" s="111" t="e">
        <f t="shared" si="65"/>
        <v>#N/A</v>
      </c>
      <c r="I989" s="67" t="s">
        <v>4191</v>
      </c>
      <c r="J989" s="75" t="s">
        <v>7813</v>
      </c>
      <c r="K989" s="75" t="s">
        <v>426</v>
      </c>
      <c r="L989" s="75" t="s">
        <v>2371</v>
      </c>
      <c r="M989" s="75" t="s">
        <v>106</v>
      </c>
      <c r="N989" s="67" t="s">
        <v>7814</v>
      </c>
      <c r="P989" s="75" t="s">
        <v>108</v>
      </c>
      <c r="Q989" s="75" t="s">
        <v>108</v>
      </c>
      <c r="V989" s="75" t="s">
        <v>109</v>
      </c>
      <c r="AA989" s="75" t="s">
        <v>1019</v>
      </c>
      <c r="AB989" s="75" t="s">
        <v>200</v>
      </c>
      <c r="AJ989" s="75"/>
    </row>
    <row r="990" spans="1:36" ht="12.75">
      <c r="A990" s="75" t="s">
        <v>7815</v>
      </c>
      <c r="B990" s="75" t="s">
        <v>7816</v>
      </c>
      <c r="C990" s="75" t="s">
        <v>7817</v>
      </c>
      <c r="D990" s="76" t="s">
        <v>7818</v>
      </c>
      <c r="E990" s="76">
        <f>VLOOKUP(A990,WileyOnlinePrice,4,FALSE)</f>
        <v>411</v>
      </c>
      <c r="F990" s="76">
        <f>VLOOKUP(A990,UsebyCode,4,FALSE)</f>
        <v>38</v>
      </c>
      <c r="G990" s="111">
        <f t="shared" si="65"/>
        <v>10.815789473684211</v>
      </c>
      <c r="I990" s="75" t="s">
        <v>7819</v>
      </c>
      <c r="J990" s="75" t="s">
        <v>7820</v>
      </c>
      <c r="K990" s="75" t="s">
        <v>294</v>
      </c>
      <c r="L990" s="75" t="s">
        <v>1636</v>
      </c>
      <c r="M990" s="75" t="s">
        <v>48</v>
      </c>
      <c r="P990" s="75" t="s">
        <v>49</v>
      </c>
      <c r="Q990" s="75" t="s">
        <v>49</v>
      </c>
      <c r="R990" s="75" t="s">
        <v>21</v>
      </c>
      <c r="T990" s="75" t="s">
        <v>23</v>
      </c>
      <c r="U990" s="75" t="s">
        <v>24</v>
      </c>
      <c r="X990" s="75" t="s">
        <v>27</v>
      </c>
      <c r="Y990" s="75" t="s">
        <v>57</v>
      </c>
      <c r="Z990" s="75" t="s">
        <v>56</v>
      </c>
      <c r="AA990" s="75" t="s">
        <v>308</v>
      </c>
      <c r="AB990" s="75" t="s">
        <v>59</v>
      </c>
      <c r="AC990" s="75" t="s">
        <v>57</v>
      </c>
      <c r="AD990" s="75" t="s">
        <v>55</v>
      </c>
      <c r="AE990" s="75" t="s">
        <v>56</v>
      </c>
      <c r="AF990" s="75" t="s">
        <v>57</v>
      </c>
      <c r="AG990" s="75" t="s">
        <v>56</v>
      </c>
      <c r="AH990" s="75" t="s">
        <v>59</v>
      </c>
      <c r="AI990" s="75" t="s">
        <v>1918</v>
      </c>
      <c r="AJ990" s="75" t="s">
        <v>7821</v>
      </c>
    </row>
    <row r="991" spans="1:36" ht="12.75">
      <c r="A991" s="75" t="s">
        <v>7822</v>
      </c>
      <c r="B991" s="75" t="s">
        <v>7823</v>
      </c>
      <c r="C991" s="75" t="s">
        <v>7824</v>
      </c>
      <c r="D991" s="76" t="s">
        <v>7825</v>
      </c>
      <c r="E991" s="76">
        <f>VLOOKUP(A991,WileyOnlinePrice,4,FALSE)</f>
        <v>541</v>
      </c>
      <c r="F991" s="76">
        <f>VLOOKUP(A991,UsebyCode,4,FALSE)</f>
        <v>133</v>
      </c>
      <c r="G991" s="111">
        <f t="shared" si="65"/>
        <v>4.0676691729323311</v>
      </c>
      <c r="I991" s="75" t="s">
        <v>7826</v>
      </c>
      <c r="J991" s="75" t="s">
        <v>7827</v>
      </c>
      <c r="K991" s="75" t="s">
        <v>136</v>
      </c>
      <c r="L991" s="75" t="s">
        <v>725</v>
      </c>
      <c r="M991" s="75" t="s">
        <v>48</v>
      </c>
      <c r="P991" s="75" t="s">
        <v>49</v>
      </c>
      <c r="Q991" s="75" t="s">
        <v>49</v>
      </c>
      <c r="R991" s="75" t="s">
        <v>21</v>
      </c>
      <c r="T991" s="75" t="s">
        <v>23</v>
      </c>
      <c r="X991" s="75" t="s">
        <v>27</v>
      </c>
      <c r="Y991" s="75" t="s">
        <v>98</v>
      </c>
      <c r="Z991" s="75" t="s">
        <v>859</v>
      </c>
      <c r="AA991" s="75" t="s">
        <v>540</v>
      </c>
      <c r="AB991" s="75" t="s">
        <v>53</v>
      </c>
      <c r="AI991" s="75" t="s">
        <v>7828</v>
      </c>
      <c r="AJ991" s="75" t="s">
        <v>7829</v>
      </c>
    </row>
    <row r="992" spans="1:36" ht="12.75">
      <c r="A992" s="75" t="s">
        <v>7830</v>
      </c>
      <c r="B992" s="75" t="s">
        <v>7831</v>
      </c>
      <c r="C992" s="75" t="s">
        <v>7832</v>
      </c>
      <c r="D992" s="76" t="s">
        <v>7833</v>
      </c>
      <c r="E992" s="76">
        <f>VLOOKUP(A992,WileyOnlinePrice,4,FALSE)</f>
        <v>550</v>
      </c>
      <c r="F992" s="76">
        <f>VLOOKUP(A992,UsebyCode,4,FALSE)</f>
        <v>62</v>
      </c>
      <c r="G992" s="111">
        <f t="shared" si="65"/>
        <v>8.870967741935484</v>
      </c>
      <c r="I992" s="75" t="s">
        <v>7834</v>
      </c>
      <c r="J992" s="75" t="s">
        <v>7835</v>
      </c>
      <c r="K992" s="75" t="s">
        <v>148</v>
      </c>
      <c r="L992" s="75" t="s">
        <v>4343</v>
      </c>
      <c r="M992" s="75" t="s">
        <v>48</v>
      </c>
      <c r="P992" s="75" t="s">
        <v>49</v>
      </c>
      <c r="Q992" s="75" t="s">
        <v>49</v>
      </c>
      <c r="R992" s="75" t="s">
        <v>21</v>
      </c>
      <c r="S992" s="75" t="s">
        <v>22</v>
      </c>
      <c r="X992" s="75" t="s">
        <v>27</v>
      </c>
      <c r="Y992" s="75" t="s">
        <v>50</v>
      </c>
      <c r="Z992" s="75" t="s">
        <v>974</v>
      </c>
      <c r="AA992" s="75" t="s">
        <v>154</v>
      </c>
      <c r="AB992" s="75" t="s">
        <v>86</v>
      </c>
      <c r="AC992" s="75" t="s">
        <v>152</v>
      </c>
      <c r="AD992" s="75" t="s">
        <v>55</v>
      </c>
      <c r="AE992" s="75" t="s">
        <v>56</v>
      </c>
      <c r="AF992" s="75" t="s">
        <v>57</v>
      </c>
      <c r="AG992" s="75" t="s">
        <v>366</v>
      </c>
      <c r="AH992" s="75" t="s">
        <v>53</v>
      </c>
      <c r="AI992" s="75" t="s">
        <v>7836</v>
      </c>
      <c r="AJ992" s="75" t="s">
        <v>7837</v>
      </c>
    </row>
    <row r="993" spans="1:36" ht="12.75">
      <c r="A993" s="75" t="s">
        <v>7838</v>
      </c>
      <c r="B993" s="75" t="s">
        <v>7839</v>
      </c>
      <c r="C993" s="75" t="s">
        <v>7840</v>
      </c>
      <c r="D993" s="76" t="s">
        <v>7841</v>
      </c>
      <c r="E993" s="76" t="e">
        <f>VLOOKUP(A993,WileyPrintPrice,4,FALSE)</f>
        <v>#N/A</v>
      </c>
      <c r="F993" s="76">
        <f>VLOOKUP(A993,UsebyCode,4,FALSE)</f>
        <v>709</v>
      </c>
      <c r="G993" s="111" t="e">
        <f t="shared" si="65"/>
        <v>#N/A</v>
      </c>
      <c r="I993" s="75" t="s">
        <v>7842</v>
      </c>
      <c r="J993" s="75" t="s">
        <v>7843</v>
      </c>
      <c r="K993" s="75" t="s">
        <v>280</v>
      </c>
      <c r="L993" s="75" t="s">
        <v>5980</v>
      </c>
      <c r="M993" s="75" t="s">
        <v>48</v>
      </c>
      <c r="P993" s="75" t="s">
        <v>49</v>
      </c>
      <c r="Q993" s="75" t="s">
        <v>49</v>
      </c>
      <c r="R993" s="75" t="s">
        <v>21</v>
      </c>
      <c r="S993" s="75" t="s">
        <v>22</v>
      </c>
      <c r="X993" s="75" t="s">
        <v>27</v>
      </c>
      <c r="Y993" s="75" t="s">
        <v>50</v>
      </c>
      <c r="Z993" s="75" t="s">
        <v>308</v>
      </c>
      <c r="AA993" s="75" t="s">
        <v>7844</v>
      </c>
      <c r="AB993" s="75" t="s">
        <v>170</v>
      </c>
      <c r="AC993" s="75" t="s">
        <v>514</v>
      </c>
      <c r="AD993" s="75" t="s">
        <v>55</v>
      </c>
      <c r="AE993" s="75" t="s">
        <v>56</v>
      </c>
      <c r="AF993" s="75" t="s">
        <v>57</v>
      </c>
      <c r="AG993" s="75" t="s">
        <v>1477</v>
      </c>
      <c r="AH993" s="75" t="s">
        <v>75</v>
      </c>
      <c r="AI993" s="75" t="s">
        <v>3673</v>
      </c>
      <c r="AJ993" s="75" t="s">
        <v>7845</v>
      </c>
    </row>
    <row r="994" spans="1:36" ht="12.75">
      <c r="A994" s="75" t="s">
        <v>7846</v>
      </c>
      <c r="B994" s="75" t="s">
        <v>7847</v>
      </c>
      <c r="C994" s="75" t="s">
        <v>7848</v>
      </c>
      <c r="D994" s="76" t="s">
        <v>7849</v>
      </c>
      <c r="E994" s="76" t="e">
        <f>VLOOKUP(A994,WileyPrintPrice,4,FALSE)</f>
        <v>#N/A</v>
      </c>
      <c r="F994" s="76">
        <f>VLOOKUP(A994,UsebyCode,4,FALSE)</f>
        <v>648</v>
      </c>
      <c r="G994" s="111" t="e">
        <f t="shared" si="65"/>
        <v>#N/A</v>
      </c>
      <c r="I994" s="75" t="s">
        <v>7850</v>
      </c>
      <c r="J994" s="75" t="s">
        <v>7851</v>
      </c>
      <c r="K994" s="75" t="s">
        <v>148</v>
      </c>
      <c r="L994" s="75" t="s">
        <v>6671</v>
      </c>
      <c r="M994" s="75" t="s">
        <v>48</v>
      </c>
      <c r="P994" s="75" t="s">
        <v>49</v>
      </c>
      <c r="Q994" s="75" t="s">
        <v>49</v>
      </c>
      <c r="R994" s="67" t="s">
        <v>21</v>
      </c>
      <c r="S994" s="67" t="s">
        <v>22</v>
      </c>
      <c r="V994" s="75"/>
      <c r="X994" s="67" t="s">
        <v>27</v>
      </c>
      <c r="Y994" s="75" t="s">
        <v>57</v>
      </c>
      <c r="Z994" s="75" t="s">
        <v>121</v>
      </c>
      <c r="AA994" s="75" t="s">
        <v>1019</v>
      </c>
      <c r="AB994" s="75" t="s">
        <v>365</v>
      </c>
      <c r="AC994" s="75" t="s">
        <v>1450</v>
      </c>
      <c r="AF994" s="75" t="s">
        <v>57</v>
      </c>
      <c r="AI994" s="75" t="s">
        <v>7852</v>
      </c>
      <c r="AJ994" s="75" t="s">
        <v>7853</v>
      </c>
    </row>
    <row r="995" spans="1:36" ht="12.75">
      <c r="A995" s="75" t="s">
        <v>7854</v>
      </c>
      <c r="B995" s="75" t="s">
        <v>7855</v>
      </c>
      <c r="C995" s="75" t="s">
        <v>7856</v>
      </c>
      <c r="D995" s="76" t="s">
        <v>7857</v>
      </c>
      <c r="E995" s="76" t="e">
        <f>VLOOKUP(A995,WileyPrintPrice,4,FALSE)</f>
        <v>#N/A</v>
      </c>
      <c r="F995" s="76">
        <f>VLOOKUP(A995,UsebyCode,4,FALSE)</f>
        <v>48</v>
      </c>
      <c r="G995" s="111" t="e">
        <f t="shared" si="65"/>
        <v>#N/A</v>
      </c>
      <c r="I995" s="75" t="s">
        <v>7858</v>
      </c>
      <c r="J995" s="75" t="s">
        <v>7859</v>
      </c>
      <c r="K995" s="75" t="s">
        <v>148</v>
      </c>
      <c r="L995" s="75" t="s">
        <v>6671</v>
      </c>
      <c r="M995" s="75" t="s">
        <v>48</v>
      </c>
      <c r="P995" s="75" t="s">
        <v>108</v>
      </c>
      <c r="Q995" s="75" t="s">
        <v>49</v>
      </c>
      <c r="R995" s="67" t="s">
        <v>21</v>
      </c>
      <c r="S995" s="67" t="s">
        <v>22</v>
      </c>
      <c r="V995" s="75"/>
      <c r="X995" s="67" t="s">
        <v>27</v>
      </c>
      <c r="Y995" s="75" t="s">
        <v>57</v>
      </c>
      <c r="Z995" s="75" t="s">
        <v>86</v>
      </c>
      <c r="AA995" s="75" t="s">
        <v>679</v>
      </c>
      <c r="AB995" s="75" t="s">
        <v>53</v>
      </c>
      <c r="AC995" s="75" t="s">
        <v>975</v>
      </c>
      <c r="AF995" s="75" t="s">
        <v>57</v>
      </c>
      <c r="AI995" s="75" t="s">
        <v>7852</v>
      </c>
      <c r="AJ995" s="75"/>
    </row>
    <row r="996" spans="1:36" ht="12.75">
      <c r="A996" s="75" t="s">
        <v>7860</v>
      </c>
      <c r="C996" s="75" t="s">
        <v>7861</v>
      </c>
      <c r="D996" s="76" t="s">
        <v>7862</v>
      </c>
      <c r="E996" s="76" t="e">
        <f>VLOOKUP(A996,WileyPrintPrice,4,FALSE)</f>
        <v>#N/A</v>
      </c>
      <c r="F996" s="76">
        <f>VLOOKUP(A996,UsebyCode,4,FALSE)</f>
        <v>104</v>
      </c>
      <c r="G996" s="111" t="e">
        <f t="shared" si="65"/>
        <v>#N/A</v>
      </c>
      <c r="I996" s="75" t="s">
        <v>7863</v>
      </c>
      <c r="J996" s="75" t="s">
        <v>7864</v>
      </c>
      <c r="K996" s="75" t="s">
        <v>148</v>
      </c>
      <c r="L996" s="75" t="s">
        <v>6671</v>
      </c>
      <c r="M996" s="75" t="s">
        <v>70</v>
      </c>
      <c r="N996" s="67" t="s">
        <v>71</v>
      </c>
      <c r="P996" s="75" t="s">
        <v>49</v>
      </c>
      <c r="Q996" s="75" t="s">
        <v>49</v>
      </c>
      <c r="R996" s="67" t="s">
        <v>21</v>
      </c>
      <c r="S996" s="67" t="s">
        <v>22</v>
      </c>
      <c r="V996" s="75"/>
      <c r="X996" s="67" t="s">
        <v>27</v>
      </c>
      <c r="Y996" s="75" t="s">
        <v>110</v>
      </c>
      <c r="Z996" s="75" t="s">
        <v>170</v>
      </c>
      <c r="AA996" s="75" t="s">
        <v>554</v>
      </c>
      <c r="AB996" s="75" t="s">
        <v>170</v>
      </c>
      <c r="AI996" s="75" t="s">
        <v>7852</v>
      </c>
      <c r="AJ996" s="75" t="s">
        <v>7865</v>
      </c>
    </row>
    <row r="997" spans="1:36" ht="12.75">
      <c r="A997" s="75" t="s">
        <v>7866</v>
      </c>
      <c r="B997" s="75" t="s">
        <v>7867</v>
      </c>
      <c r="C997" s="75" t="s">
        <v>7868</v>
      </c>
      <c r="D997" s="76" t="s">
        <v>7869</v>
      </c>
      <c r="E997" s="76">
        <f>VLOOKUP(A997,WileyOnlinePrice,4,FALSE)</f>
        <v>875</v>
      </c>
      <c r="F997" s="76">
        <f>VLOOKUP(A997,UsebyCode,4,FALSE)</f>
        <v>0</v>
      </c>
      <c r="G997" s="111" t="e">
        <f t="shared" si="65"/>
        <v>#DIV/0!</v>
      </c>
      <c r="I997" s="75" t="s">
        <v>7870</v>
      </c>
      <c r="J997" s="75" t="s">
        <v>7871</v>
      </c>
      <c r="K997" s="75" t="s">
        <v>512</v>
      </c>
      <c r="L997" s="75" t="s">
        <v>3881</v>
      </c>
      <c r="M997" s="75" t="s">
        <v>48</v>
      </c>
      <c r="P997" s="75" t="s">
        <v>49</v>
      </c>
      <c r="Q997" s="75" t="s">
        <v>49</v>
      </c>
      <c r="V997" s="75" t="s">
        <v>109</v>
      </c>
      <c r="Y997" s="75" t="s">
        <v>57</v>
      </c>
      <c r="Z997" s="75" t="s">
        <v>974</v>
      </c>
      <c r="AA997" s="75" t="s">
        <v>1132</v>
      </c>
      <c r="AB997" s="75" t="s">
        <v>170</v>
      </c>
      <c r="AC997" s="75" t="s">
        <v>1550</v>
      </c>
      <c r="AD997" s="75" t="s">
        <v>56</v>
      </c>
      <c r="AE997" s="75" t="s">
        <v>56</v>
      </c>
      <c r="AF997" s="75" t="s">
        <v>57</v>
      </c>
      <c r="AG997" s="75" t="s">
        <v>382</v>
      </c>
      <c r="AH997" s="75" t="s">
        <v>170</v>
      </c>
      <c r="AI997" s="75" t="s">
        <v>7410</v>
      </c>
      <c r="AJ997" s="75"/>
    </row>
    <row r="998" spans="1:36" ht="12.75">
      <c r="A998" s="75" t="s">
        <v>7872</v>
      </c>
      <c r="B998" s="75" t="s">
        <v>7873</v>
      </c>
      <c r="C998" s="75" t="s">
        <v>7874</v>
      </c>
      <c r="D998" s="76" t="s">
        <v>7875</v>
      </c>
      <c r="E998" s="76">
        <f>VLOOKUP(A998,WileyOnlinePrice,4,FALSE)</f>
        <v>646</v>
      </c>
      <c r="F998" s="76">
        <f>VLOOKUP(A998,UsebyCode,4,FALSE)</f>
        <v>2</v>
      </c>
      <c r="G998" s="111">
        <f t="shared" si="65"/>
        <v>323</v>
      </c>
      <c r="I998" s="75" t="s">
        <v>7876</v>
      </c>
      <c r="J998" s="75" t="s">
        <v>7877</v>
      </c>
      <c r="K998" s="75" t="s">
        <v>136</v>
      </c>
      <c r="L998" s="75" t="s">
        <v>5830</v>
      </c>
      <c r="M998" s="75" t="s">
        <v>48</v>
      </c>
      <c r="P998" s="75" t="s">
        <v>49</v>
      </c>
      <c r="Q998" s="75" t="s">
        <v>49</v>
      </c>
      <c r="R998" s="75" t="s">
        <v>21</v>
      </c>
      <c r="T998" s="75" t="s">
        <v>23</v>
      </c>
      <c r="X998" s="75" t="s">
        <v>27</v>
      </c>
      <c r="Y998" s="75" t="s">
        <v>50</v>
      </c>
      <c r="Z998" s="75" t="s">
        <v>382</v>
      </c>
      <c r="AA998" s="75" t="s">
        <v>150</v>
      </c>
      <c r="AB998" s="75" t="s">
        <v>327</v>
      </c>
      <c r="AC998" s="75" t="s">
        <v>2331</v>
      </c>
      <c r="AD998" s="75" t="s">
        <v>55</v>
      </c>
      <c r="AE998" s="75" t="s">
        <v>56</v>
      </c>
      <c r="AF998" s="75" t="s">
        <v>57</v>
      </c>
      <c r="AG998" s="75" t="s">
        <v>974</v>
      </c>
      <c r="AH998" s="75" t="s">
        <v>327</v>
      </c>
      <c r="AI998" s="75" t="s">
        <v>7279</v>
      </c>
      <c r="AJ998" s="75" t="s">
        <v>5415</v>
      </c>
    </row>
    <row r="999" spans="1:36" ht="12.75">
      <c r="A999" s="75" t="s">
        <v>7878</v>
      </c>
      <c r="C999" s="75" t="s">
        <v>7879</v>
      </c>
      <c r="D999" s="76" t="s">
        <v>7880</v>
      </c>
      <c r="E999" s="76">
        <f>VLOOKUP(A999,WileyOnlinePrice,4,FALSE)</f>
        <v>1495</v>
      </c>
      <c r="F999" s="76">
        <f>VLOOKUP(A999,UsebyCode,4,FALSE)</f>
        <v>306</v>
      </c>
      <c r="G999" s="111">
        <f t="shared" si="65"/>
        <v>4.8856209150326801</v>
      </c>
      <c r="I999" s="75" t="s">
        <v>7881</v>
      </c>
      <c r="J999" s="75" t="s">
        <v>7882</v>
      </c>
      <c r="K999" s="75" t="s">
        <v>785</v>
      </c>
      <c r="L999" s="75" t="s">
        <v>3013</v>
      </c>
      <c r="M999" s="75" t="s">
        <v>70</v>
      </c>
      <c r="N999" s="67" t="s">
        <v>71</v>
      </c>
      <c r="P999" s="75" t="s">
        <v>49</v>
      </c>
      <c r="Q999" s="75" t="s">
        <v>49</v>
      </c>
      <c r="R999" s="75" t="s">
        <v>21</v>
      </c>
      <c r="T999" s="75" t="s">
        <v>23</v>
      </c>
      <c r="X999" s="75" t="s">
        <v>27</v>
      </c>
      <c r="Y999" s="75" t="s">
        <v>2363</v>
      </c>
      <c r="Z999" s="75" t="s">
        <v>56</v>
      </c>
      <c r="AA999" s="75" t="s">
        <v>111</v>
      </c>
      <c r="AB999" s="75" t="s">
        <v>170</v>
      </c>
      <c r="AJ999" s="75"/>
    </row>
    <row r="1000" spans="1:36" ht="12.75">
      <c r="A1000" s="75" t="s">
        <v>7883</v>
      </c>
      <c r="B1000" s="75" t="s">
        <v>7884</v>
      </c>
      <c r="C1000" s="75" t="s">
        <v>7885</v>
      </c>
      <c r="D1000" s="76" t="s">
        <v>7886</v>
      </c>
      <c r="E1000" s="76">
        <f>VLOOKUP(A1000,WileyOnlinePrice,4,FALSE)</f>
        <v>1681</v>
      </c>
      <c r="F1000" s="76">
        <f>VLOOKUP(A1000,UsebyCode,4,FALSE)</f>
        <v>447</v>
      </c>
      <c r="G1000" s="111">
        <f t="shared" si="65"/>
        <v>3.7606263982102908</v>
      </c>
      <c r="I1000" s="75" t="s">
        <v>7887</v>
      </c>
      <c r="J1000" s="75" t="s">
        <v>7888</v>
      </c>
      <c r="K1000" s="75" t="s">
        <v>68</v>
      </c>
      <c r="L1000" s="75" t="s">
        <v>4698</v>
      </c>
      <c r="M1000" s="75" t="s">
        <v>70</v>
      </c>
      <c r="N1000" s="67" t="s">
        <v>71</v>
      </c>
      <c r="O1000" s="67" t="s">
        <v>49</v>
      </c>
      <c r="P1000" s="75" t="s">
        <v>49</v>
      </c>
      <c r="Q1000" s="75" t="s">
        <v>49</v>
      </c>
      <c r="R1000" s="75" t="s">
        <v>21</v>
      </c>
      <c r="S1000" s="75" t="s">
        <v>22</v>
      </c>
      <c r="U1000" s="75" t="s">
        <v>24</v>
      </c>
      <c r="X1000" s="75" t="s">
        <v>27</v>
      </c>
      <c r="Y1000" s="75" t="s">
        <v>50</v>
      </c>
      <c r="Z1000" s="75" t="s">
        <v>554</v>
      </c>
      <c r="AA1000" s="75" t="s">
        <v>1142</v>
      </c>
      <c r="AB1000" s="75" t="s">
        <v>73</v>
      </c>
      <c r="AC1000" s="75" t="s">
        <v>738</v>
      </c>
      <c r="AD1000" s="75" t="s">
        <v>55</v>
      </c>
      <c r="AE1000" s="75" t="s">
        <v>56</v>
      </c>
      <c r="AF1000" s="75" t="s">
        <v>57</v>
      </c>
      <c r="AG1000" s="75" t="s">
        <v>111</v>
      </c>
      <c r="AH1000" s="75" t="s">
        <v>75</v>
      </c>
      <c r="AI1000" s="75" t="s">
        <v>7889</v>
      </c>
      <c r="AJ1000" s="75" t="s">
        <v>7890</v>
      </c>
    </row>
    <row r="1001" spans="1:36" ht="12.75">
      <c r="A1001" s="75" t="s">
        <v>7891</v>
      </c>
      <c r="B1001" s="75" t="s">
        <v>7892</v>
      </c>
      <c r="C1001" s="75" t="s">
        <v>7893</v>
      </c>
      <c r="D1001" s="76" t="s">
        <v>7894</v>
      </c>
      <c r="E1001" s="76" t="e">
        <f>VLOOKUP(A1001,WileyPrintPrice,4,FALSE)</f>
        <v>#N/A</v>
      </c>
      <c r="F1001" s="76">
        <f>VLOOKUP(A1001,UsebyCode,4,FALSE)</f>
        <v>38</v>
      </c>
      <c r="G1001" s="111" t="e">
        <f t="shared" si="65"/>
        <v>#N/A</v>
      </c>
      <c r="I1001" s="75" t="s">
        <v>7895</v>
      </c>
      <c r="J1001" s="75" t="s">
        <v>7896</v>
      </c>
      <c r="K1001" s="75" t="s">
        <v>68</v>
      </c>
      <c r="L1001" s="75" t="s">
        <v>756</v>
      </c>
      <c r="M1001" s="75" t="s">
        <v>48</v>
      </c>
      <c r="P1001" s="75" t="s">
        <v>49</v>
      </c>
      <c r="Q1001" s="75" t="s">
        <v>49</v>
      </c>
      <c r="R1001" s="75" t="s">
        <v>21</v>
      </c>
      <c r="S1001" s="75" t="s">
        <v>22</v>
      </c>
      <c r="U1001" s="75" t="s">
        <v>24</v>
      </c>
      <c r="X1001" s="75" t="s">
        <v>27</v>
      </c>
      <c r="Y1001" s="75" t="s">
        <v>503</v>
      </c>
      <c r="Z1001" s="75" t="s">
        <v>56</v>
      </c>
      <c r="AA1001" s="75" t="s">
        <v>648</v>
      </c>
      <c r="AB1001" s="75" t="s">
        <v>170</v>
      </c>
      <c r="AI1001" s="75" t="s">
        <v>4700</v>
      </c>
      <c r="AJ1001" s="75" t="s">
        <v>7897</v>
      </c>
    </row>
    <row r="1002" spans="1:36" ht="12.75">
      <c r="A1002" s="75" t="s">
        <v>7898</v>
      </c>
      <c r="B1002" s="75" t="s">
        <v>7899</v>
      </c>
      <c r="C1002" s="75" t="s">
        <v>7900</v>
      </c>
      <c r="D1002" s="76" t="s">
        <v>7901</v>
      </c>
      <c r="E1002" s="76">
        <f>VLOOKUP(A1002,WileyOnlinePrice,4,FALSE)</f>
        <v>461</v>
      </c>
      <c r="F1002" s="76">
        <f>VLOOKUP(A1002,UsebyCode,4,FALSE)</f>
        <v>10</v>
      </c>
      <c r="G1002" s="111">
        <f t="shared" si="65"/>
        <v>46.1</v>
      </c>
      <c r="I1002" s="75" t="s">
        <v>7902</v>
      </c>
      <c r="J1002" s="75" t="s">
        <v>7903</v>
      </c>
      <c r="K1002" s="75" t="s">
        <v>46</v>
      </c>
      <c r="L1002" s="75" t="s">
        <v>1230</v>
      </c>
      <c r="M1002" s="75" t="s">
        <v>48</v>
      </c>
      <c r="P1002" s="75" t="s">
        <v>49</v>
      </c>
      <c r="Q1002" s="75" t="s">
        <v>49</v>
      </c>
      <c r="R1002" s="75" t="s">
        <v>21</v>
      </c>
      <c r="T1002" s="75" t="s">
        <v>23</v>
      </c>
      <c r="X1002" s="75" t="s">
        <v>27</v>
      </c>
      <c r="Y1002" s="75" t="s">
        <v>50</v>
      </c>
      <c r="Z1002" s="75" t="s">
        <v>127</v>
      </c>
      <c r="AA1002" s="75" t="s">
        <v>974</v>
      </c>
      <c r="AB1002" s="75" t="s">
        <v>327</v>
      </c>
      <c r="AC1002" s="75" t="s">
        <v>975</v>
      </c>
      <c r="AD1002" s="75" t="s">
        <v>55</v>
      </c>
      <c r="AE1002" s="75" t="s">
        <v>56</v>
      </c>
      <c r="AF1002" s="75" t="s">
        <v>57</v>
      </c>
      <c r="AG1002" s="75" t="s">
        <v>365</v>
      </c>
      <c r="AH1002" s="75" t="s">
        <v>53</v>
      </c>
      <c r="AI1002" s="75" t="s">
        <v>7904</v>
      </c>
      <c r="AJ1002" s="75"/>
    </row>
    <row r="1003" spans="1:36" ht="12.75">
      <c r="A1003" s="75" t="s">
        <v>7905</v>
      </c>
      <c r="B1003" s="75" t="s">
        <v>7906</v>
      </c>
      <c r="C1003" s="75" t="s">
        <v>7907</v>
      </c>
      <c r="D1003" s="76" t="s">
        <v>7908</v>
      </c>
      <c r="E1003" s="76">
        <f>VLOOKUP(A1003,WileyOnlinePrice,4,FALSE)</f>
        <v>5037</v>
      </c>
      <c r="F1003" s="76">
        <f>VLOOKUP(A1003,UsebyCode,4,FALSE)</f>
        <v>13</v>
      </c>
      <c r="G1003" s="111">
        <f t="shared" si="65"/>
        <v>387.46153846153845</v>
      </c>
      <c r="I1003" s="75" t="s">
        <v>7909</v>
      </c>
      <c r="J1003" s="75" t="s">
        <v>7910</v>
      </c>
      <c r="K1003" s="75" t="s">
        <v>333</v>
      </c>
      <c r="L1003" s="75" t="s">
        <v>4662</v>
      </c>
      <c r="M1003" s="75" t="s">
        <v>48</v>
      </c>
      <c r="P1003" s="75" t="s">
        <v>49</v>
      </c>
      <c r="Q1003" s="75" t="s">
        <v>49</v>
      </c>
      <c r="R1003" s="75" t="s">
        <v>21</v>
      </c>
      <c r="S1003" s="75" t="s">
        <v>22</v>
      </c>
      <c r="X1003" s="75" t="s">
        <v>27</v>
      </c>
      <c r="Y1003" s="75" t="s">
        <v>1256</v>
      </c>
      <c r="Z1003" s="75" t="s">
        <v>99</v>
      </c>
      <c r="AA1003" s="75" t="s">
        <v>382</v>
      </c>
      <c r="AB1003" s="75" t="s">
        <v>127</v>
      </c>
      <c r="AC1003" s="75" t="s">
        <v>1676</v>
      </c>
      <c r="AD1003" s="75" t="s">
        <v>55</v>
      </c>
      <c r="AE1003" s="75" t="s">
        <v>56</v>
      </c>
      <c r="AF1003" s="75" t="s">
        <v>188</v>
      </c>
      <c r="AG1003" s="75" t="s">
        <v>554</v>
      </c>
      <c r="AH1003" s="75" t="s">
        <v>53</v>
      </c>
      <c r="AJ1003" s="75" t="s">
        <v>7911</v>
      </c>
    </row>
    <row r="1004" spans="1:36" ht="25.5">
      <c r="A1004" s="75" t="s">
        <v>7912</v>
      </c>
      <c r="B1004" s="75" t="s">
        <v>7913</v>
      </c>
      <c r="C1004" s="75" t="s">
        <v>7914</v>
      </c>
      <c r="D1004" s="76" t="s">
        <v>7915</v>
      </c>
      <c r="E1004" s="76">
        <f>VLOOKUP(A1004,WileyOnlinePrice,4,FALSE)</f>
        <v>3384</v>
      </c>
      <c r="F1004" s="76">
        <f>VLOOKUP(A1004,UsebyCode,4,FALSE)</f>
        <v>1</v>
      </c>
      <c r="G1004" s="111">
        <f t="shared" si="65"/>
        <v>3384</v>
      </c>
      <c r="I1004" s="75" t="s">
        <v>7916</v>
      </c>
      <c r="J1004" s="75" t="s">
        <v>7917</v>
      </c>
      <c r="K1004" s="75" t="s">
        <v>426</v>
      </c>
      <c r="L1004" s="75" t="s">
        <v>2838</v>
      </c>
      <c r="M1004" s="75" t="s">
        <v>70</v>
      </c>
      <c r="N1004" s="67" t="s">
        <v>71</v>
      </c>
      <c r="O1004" s="67" t="s">
        <v>49</v>
      </c>
      <c r="P1004" s="75" t="s">
        <v>49</v>
      </c>
      <c r="Q1004" s="75" t="s">
        <v>49</v>
      </c>
      <c r="R1004" s="75" t="s">
        <v>21</v>
      </c>
      <c r="S1004" s="75" t="s">
        <v>22</v>
      </c>
      <c r="X1004" s="75" t="s">
        <v>27</v>
      </c>
      <c r="Y1004" s="75" t="s">
        <v>57</v>
      </c>
      <c r="Z1004" s="75" t="s">
        <v>574</v>
      </c>
      <c r="AA1004" s="75" t="s">
        <v>465</v>
      </c>
      <c r="AB1004" s="75" t="s">
        <v>127</v>
      </c>
      <c r="AC1004" s="75" t="s">
        <v>1628</v>
      </c>
      <c r="AD1004" s="75" t="s">
        <v>55</v>
      </c>
      <c r="AE1004" s="75" t="s">
        <v>56</v>
      </c>
      <c r="AF1004" s="75" t="s">
        <v>503</v>
      </c>
      <c r="AG1004" s="75" t="s">
        <v>123</v>
      </c>
      <c r="AH1004" s="75" t="s">
        <v>75</v>
      </c>
      <c r="AJ1004" s="75" t="s">
        <v>6898</v>
      </c>
    </row>
    <row r="1005" spans="1:36" ht="12.75">
      <c r="A1005" s="75" t="s">
        <v>7918</v>
      </c>
      <c r="B1005" s="75" t="s">
        <v>7919</v>
      </c>
      <c r="C1005" s="75" t="s">
        <v>7920</v>
      </c>
      <c r="D1005" s="76" t="s">
        <v>7918</v>
      </c>
      <c r="E1005" s="76">
        <f>VLOOKUP(A1005,WileyOnlinePrice,4,FALSE)</f>
        <v>564</v>
      </c>
      <c r="F1005" s="76">
        <f>VLOOKUP(A1005,UsebyCode,4,FALSE)</f>
        <v>25</v>
      </c>
      <c r="G1005" s="111">
        <f t="shared" si="65"/>
        <v>22.56</v>
      </c>
      <c r="H1005" s="75" t="s">
        <v>322</v>
      </c>
      <c r="I1005" s="75" t="s">
        <v>7921</v>
      </c>
      <c r="J1005" s="75" t="s">
        <v>7922</v>
      </c>
      <c r="K1005" s="75" t="s">
        <v>68</v>
      </c>
      <c r="L1005" s="75" t="s">
        <v>1847</v>
      </c>
      <c r="M1005" s="75" t="s">
        <v>48</v>
      </c>
      <c r="P1005" s="75" t="s">
        <v>49</v>
      </c>
      <c r="Q1005" s="75" t="s">
        <v>49</v>
      </c>
      <c r="R1005" s="75" t="s">
        <v>21</v>
      </c>
      <c r="S1005" s="75" t="s">
        <v>22</v>
      </c>
      <c r="U1005" s="75" t="s">
        <v>24</v>
      </c>
      <c r="X1005" s="75" t="s">
        <v>27</v>
      </c>
      <c r="Y1005" s="75" t="s">
        <v>1066</v>
      </c>
      <c r="Z1005" s="75" t="s">
        <v>56</v>
      </c>
      <c r="AA1005" s="75" t="s">
        <v>574</v>
      </c>
      <c r="AB1005" s="75" t="s">
        <v>327</v>
      </c>
      <c r="AI1005" s="75" t="s">
        <v>7923</v>
      </c>
      <c r="AJ1005" s="75" t="s">
        <v>7924</v>
      </c>
    </row>
    <row r="1006" spans="1:36" ht="12.75">
      <c r="A1006" s="75">
        <v>2127</v>
      </c>
      <c r="B1006" s="75" t="s">
        <v>7925</v>
      </c>
      <c r="C1006" s="75" t="s">
        <v>7926</v>
      </c>
      <c r="D1006" s="76" t="s">
        <v>7927</v>
      </c>
      <c r="E1006" s="76" t="e">
        <f t="shared" ref="E1006:E1012" si="67">VLOOKUP(A1006,WileyPrintPrice,4,FALSE)</f>
        <v>#N/A</v>
      </c>
      <c r="F1006" s="76">
        <f>VLOOKUP(A1006,UsebyCode,4,FALSE)</f>
        <v>617</v>
      </c>
      <c r="G1006" s="111" t="e">
        <f t="shared" si="65"/>
        <v>#N/A</v>
      </c>
      <c r="I1006" s="75" t="s">
        <v>7928</v>
      </c>
      <c r="J1006" s="75" t="s">
        <v>7929</v>
      </c>
      <c r="K1006" s="75" t="s">
        <v>333</v>
      </c>
      <c r="L1006" s="75" t="s">
        <v>5998</v>
      </c>
      <c r="M1006" s="75" t="s">
        <v>70</v>
      </c>
      <c r="N1006" s="67" t="s">
        <v>71</v>
      </c>
      <c r="O1006" s="67" t="s">
        <v>49</v>
      </c>
      <c r="P1006" s="75" t="s">
        <v>49</v>
      </c>
      <c r="Q1006" s="75" t="s">
        <v>49</v>
      </c>
      <c r="R1006" s="75" t="s">
        <v>21</v>
      </c>
      <c r="S1006" s="75" t="s">
        <v>22</v>
      </c>
      <c r="X1006" s="75" t="s">
        <v>27</v>
      </c>
      <c r="Y1006" s="75" t="s">
        <v>757</v>
      </c>
      <c r="Z1006" s="75" t="s">
        <v>56</v>
      </c>
      <c r="AA1006" s="75" t="s">
        <v>758</v>
      </c>
      <c r="AB1006" s="75" t="s">
        <v>170</v>
      </c>
      <c r="AJ1006" s="75" t="s">
        <v>7930</v>
      </c>
    </row>
    <row r="1007" spans="1:36" ht="12.75">
      <c r="A1007" s="75">
        <v>2261</v>
      </c>
      <c r="B1007" s="75" t="s">
        <v>7931</v>
      </c>
      <c r="C1007" s="75" t="s">
        <v>7932</v>
      </c>
      <c r="D1007" s="76" t="s">
        <v>7933</v>
      </c>
      <c r="E1007" s="76" t="e">
        <f t="shared" si="67"/>
        <v>#N/A</v>
      </c>
      <c r="F1007" s="76">
        <f>VLOOKUP(A1007,UsebyCode,4,FALSE)</f>
        <v>199</v>
      </c>
      <c r="G1007" s="111" t="e">
        <f t="shared" si="65"/>
        <v>#N/A</v>
      </c>
      <c r="I1007" s="75" t="s">
        <v>7934</v>
      </c>
      <c r="J1007" s="75" t="s">
        <v>7935</v>
      </c>
      <c r="K1007" s="75" t="s">
        <v>333</v>
      </c>
      <c r="L1007" s="75" t="s">
        <v>5998</v>
      </c>
      <c r="M1007" s="75" t="s">
        <v>70</v>
      </c>
      <c r="N1007" s="67" t="s">
        <v>878</v>
      </c>
      <c r="O1007" s="67" t="s">
        <v>49</v>
      </c>
      <c r="P1007" s="75" t="s">
        <v>49</v>
      </c>
      <c r="Q1007" s="75" t="s">
        <v>49</v>
      </c>
      <c r="R1007" s="75" t="s">
        <v>21</v>
      </c>
      <c r="S1007" s="75" t="s">
        <v>22</v>
      </c>
      <c r="X1007" s="75" t="s">
        <v>27</v>
      </c>
      <c r="Y1007" s="75" t="s">
        <v>381</v>
      </c>
      <c r="Z1007" s="75" t="s">
        <v>7936</v>
      </c>
      <c r="AA1007" s="75" t="s">
        <v>7937</v>
      </c>
      <c r="AB1007" s="75" t="s">
        <v>308</v>
      </c>
      <c r="AC1007" s="75" t="s">
        <v>2006</v>
      </c>
      <c r="AD1007" s="75" t="s">
        <v>55</v>
      </c>
      <c r="AE1007" s="75" t="s">
        <v>56</v>
      </c>
      <c r="AF1007" s="75" t="s">
        <v>50</v>
      </c>
      <c r="AG1007" s="75" t="s">
        <v>7938</v>
      </c>
      <c r="AH1007" s="75" t="s">
        <v>170</v>
      </c>
      <c r="AJ1007" s="75"/>
    </row>
    <row r="1008" spans="1:36" ht="25.5">
      <c r="A1008" s="75">
        <v>2264</v>
      </c>
      <c r="B1008" s="75" t="s">
        <v>7939</v>
      </c>
      <c r="C1008" s="75" t="s">
        <v>7940</v>
      </c>
      <c r="D1008" s="76" t="s">
        <v>7941</v>
      </c>
      <c r="E1008" s="76" t="e">
        <f t="shared" si="67"/>
        <v>#N/A</v>
      </c>
      <c r="F1008" s="76">
        <f>VLOOKUP(A1008,UsebyCode,4,FALSE)</f>
        <v>326</v>
      </c>
      <c r="G1008" s="111" t="e">
        <f t="shared" si="65"/>
        <v>#N/A</v>
      </c>
      <c r="I1008" s="75" t="s">
        <v>7942</v>
      </c>
      <c r="J1008" s="75" t="s">
        <v>7943</v>
      </c>
      <c r="K1008" s="75" t="s">
        <v>333</v>
      </c>
      <c r="L1008" s="75" t="s">
        <v>5998</v>
      </c>
      <c r="M1008" s="75" t="s">
        <v>70</v>
      </c>
      <c r="N1008" s="67" t="s">
        <v>878</v>
      </c>
      <c r="O1008" s="67" t="s">
        <v>49</v>
      </c>
      <c r="P1008" s="75" t="s">
        <v>49</v>
      </c>
      <c r="Q1008" s="75" t="s">
        <v>49</v>
      </c>
      <c r="R1008" s="75" t="s">
        <v>21</v>
      </c>
      <c r="S1008" s="75" t="s">
        <v>22</v>
      </c>
      <c r="X1008" s="75" t="s">
        <v>27</v>
      </c>
      <c r="Y1008" s="75" t="s">
        <v>381</v>
      </c>
      <c r="Z1008" s="75" t="s">
        <v>7944</v>
      </c>
      <c r="AA1008" s="75" t="s">
        <v>7945</v>
      </c>
      <c r="AB1008" s="75" t="s">
        <v>170</v>
      </c>
      <c r="AC1008" s="75" t="s">
        <v>2331</v>
      </c>
      <c r="AD1008" s="75" t="s">
        <v>55</v>
      </c>
      <c r="AE1008" s="75" t="s">
        <v>56</v>
      </c>
      <c r="AF1008" s="75" t="s">
        <v>50</v>
      </c>
      <c r="AG1008" s="75" t="s">
        <v>7946</v>
      </c>
      <c r="AH1008" s="75" t="s">
        <v>56</v>
      </c>
      <c r="AJ1008" s="75"/>
    </row>
    <row r="1009" spans="1:36" ht="12.75">
      <c r="A1009" s="75">
        <v>2263</v>
      </c>
      <c r="B1009" s="75" t="s">
        <v>7947</v>
      </c>
      <c r="C1009" s="75" t="s">
        <v>7948</v>
      </c>
      <c r="D1009" s="76" t="s">
        <v>7949</v>
      </c>
      <c r="E1009" s="76" t="e">
        <f t="shared" si="67"/>
        <v>#N/A</v>
      </c>
      <c r="F1009" s="76">
        <f>VLOOKUP(A1009,UsebyCode,4,FALSE)</f>
        <v>52</v>
      </c>
      <c r="G1009" s="111" t="e">
        <f t="shared" si="65"/>
        <v>#N/A</v>
      </c>
      <c r="I1009" s="75" t="s">
        <v>7950</v>
      </c>
      <c r="J1009" s="75" t="s">
        <v>7951</v>
      </c>
      <c r="K1009" s="75" t="s">
        <v>333</v>
      </c>
      <c r="L1009" s="75" t="s">
        <v>5998</v>
      </c>
      <c r="M1009" s="75" t="s">
        <v>70</v>
      </c>
      <c r="N1009" s="67" t="s">
        <v>878</v>
      </c>
      <c r="O1009" s="67" t="s">
        <v>49</v>
      </c>
      <c r="P1009" s="75" t="s">
        <v>49</v>
      </c>
      <c r="Q1009" s="75" t="s">
        <v>49</v>
      </c>
      <c r="R1009" s="75" t="s">
        <v>21</v>
      </c>
      <c r="S1009" s="75" t="s">
        <v>22</v>
      </c>
      <c r="X1009" s="75" t="s">
        <v>27</v>
      </c>
      <c r="Y1009" s="75" t="s">
        <v>381</v>
      </c>
      <c r="Z1009" s="75" t="s">
        <v>564</v>
      </c>
      <c r="AA1009" s="75" t="s">
        <v>126</v>
      </c>
      <c r="AB1009" s="75" t="s">
        <v>308</v>
      </c>
      <c r="AC1009" s="75" t="s">
        <v>678</v>
      </c>
      <c r="AD1009" s="75" t="s">
        <v>55</v>
      </c>
      <c r="AE1009" s="75" t="s">
        <v>56</v>
      </c>
      <c r="AF1009" s="75" t="s">
        <v>50</v>
      </c>
      <c r="AG1009" s="75" t="s">
        <v>758</v>
      </c>
      <c r="AH1009" s="75" t="s">
        <v>170</v>
      </c>
      <c r="AJ1009" s="75" t="s">
        <v>7952</v>
      </c>
    </row>
    <row r="1010" spans="1:36" ht="12.75">
      <c r="A1010" s="75">
        <v>2465</v>
      </c>
      <c r="B1010" s="75" t="s">
        <v>7953</v>
      </c>
      <c r="C1010" s="75" t="s">
        <v>7954</v>
      </c>
      <c r="D1010" s="76" t="s">
        <v>7955</v>
      </c>
      <c r="E1010" s="76" t="e">
        <f t="shared" si="67"/>
        <v>#N/A</v>
      </c>
      <c r="F1010" s="76">
        <f>VLOOKUP(A1010,UsebyCode,4,FALSE)</f>
        <v>50</v>
      </c>
      <c r="G1010" s="111" t="e">
        <f t="shared" si="65"/>
        <v>#N/A</v>
      </c>
      <c r="H1010" s="75" t="s">
        <v>322</v>
      </c>
      <c r="I1010" s="75" t="s">
        <v>7956</v>
      </c>
      <c r="J1010" s="75" t="s">
        <v>7957</v>
      </c>
      <c r="K1010" s="75" t="s">
        <v>333</v>
      </c>
      <c r="L1010" s="75" t="s">
        <v>5998</v>
      </c>
      <c r="M1010" s="75" t="s">
        <v>70</v>
      </c>
      <c r="N1010" s="67" t="s">
        <v>71</v>
      </c>
      <c r="O1010" s="67" t="s">
        <v>49</v>
      </c>
      <c r="P1010" s="75" t="s">
        <v>49</v>
      </c>
      <c r="Q1010" s="75" t="s">
        <v>49</v>
      </c>
      <c r="R1010" s="67" t="s">
        <v>21</v>
      </c>
      <c r="S1010" s="67" t="s">
        <v>22</v>
      </c>
      <c r="V1010" s="75"/>
      <c r="X1010" s="67" t="s">
        <v>27</v>
      </c>
      <c r="Y1010" s="75" t="s">
        <v>1130</v>
      </c>
      <c r="Z1010" s="75" t="s">
        <v>56</v>
      </c>
      <c r="AA1010" s="75" t="s">
        <v>73</v>
      </c>
      <c r="AB1010" s="75" t="s">
        <v>75</v>
      </c>
      <c r="AJ1010" s="75" t="s">
        <v>2599</v>
      </c>
    </row>
    <row r="1011" spans="1:36" ht="12.75">
      <c r="A1011" s="75">
        <v>2265</v>
      </c>
      <c r="B1011" s="75" t="s">
        <v>7958</v>
      </c>
      <c r="C1011" s="75" t="s">
        <v>7959</v>
      </c>
      <c r="D1011" s="76" t="s">
        <v>7960</v>
      </c>
      <c r="E1011" s="76" t="e">
        <f t="shared" si="67"/>
        <v>#N/A</v>
      </c>
      <c r="F1011" s="76">
        <f>VLOOKUP(A1011,UsebyCode,4,FALSE)</f>
        <v>0</v>
      </c>
      <c r="G1011" s="111" t="e">
        <f t="shared" si="65"/>
        <v>#N/A</v>
      </c>
      <c r="I1011" s="75" t="s">
        <v>7961</v>
      </c>
      <c r="J1011" s="75" t="s">
        <v>7962</v>
      </c>
      <c r="K1011" s="75" t="s">
        <v>333</v>
      </c>
      <c r="L1011" s="75" t="s">
        <v>5998</v>
      </c>
      <c r="M1011" s="75" t="s">
        <v>70</v>
      </c>
      <c r="N1011" s="67" t="s">
        <v>71</v>
      </c>
      <c r="O1011" s="67" t="s">
        <v>49</v>
      </c>
      <c r="P1011" s="75" t="s">
        <v>49</v>
      </c>
      <c r="Q1011" s="75" t="s">
        <v>49</v>
      </c>
      <c r="R1011" s="75" t="s">
        <v>21</v>
      </c>
      <c r="S1011" s="75" t="s">
        <v>22</v>
      </c>
      <c r="X1011" s="75" t="s">
        <v>27</v>
      </c>
      <c r="Y1011" s="75" t="s">
        <v>138</v>
      </c>
      <c r="Z1011" s="75" t="s">
        <v>7963</v>
      </c>
      <c r="AA1011" s="75" t="s">
        <v>7964</v>
      </c>
      <c r="AB1011" s="75" t="s">
        <v>75</v>
      </c>
      <c r="AC1011" s="75" t="s">
        <v>1628</v>
      </c>
      <c r="AD1011" s="75" t="s">
        <v>55</v>
      </c>
      <c r="AE1011" s="75" t="s">
        <v>56</v>
      </c>
      <c r="AF1011" s="75" t="s">
        <v>180</v>
      </c>
      <c r="AG1011" s="75" t="s">
        <v>1587</v>
      </c>
      <c r="AH1011" s="75" t="s">
        <v>56</v>
      </c>
      <c r="AJ1011" s="75"/>
    </row>
    <row r="1012" spans="1:36" ht="12.75">
      <c r="A1012" s="75">
        <v>2262</v>
      </c>
      <c r="B1012" s="75" t="s">
        <v>7965</v>
      </c>
      <c r="C1012" s="75" t="s">
        <v>7966</v>
      </c>
      <c r="D1012" s="76" t="s">
        <v>7967</v>
      </c>
      <c r="E1012" s="76" t="e">
        <f t="shared" si="67"/>
        <v>#N/A</v>
      </c>
      <c r="F1012" s="76">
        <f>VLOOKUP(A1012,UsebyCode,4,FALSE)</f>
        <v>100</v>
      </c>
      <c r="G1012" s="111" t="e">
        <f t="shared" si="65"/>
        <v>#N/A</v>
      </c>
      <c r="I1012" s="75" t="s">
        <v>7968</v>
      </c>
      <c r="J1012" s="75" t="s">
        <v>7969</v>
      </c>
      <c r="K1012" s="75" t="s">
        <v>333</v>
      </c>
      <c r="L1012" s="75" t="s">
        <v>5998</v>
      </c>
      <c r="M1012" s="75" t="s">
        <v>70</v>
      </c>
      <c r="N1012" s="67" t="s">
        <v>71</v>
      </c>
      <c r="O1012" s="67" t="s">
        <v>49</v>
      </c>
      <c r="P1012" s="75" t="s">
        <v>49</v>
      </c>
      <c r="Q1012" s="75" t="s">
        <v>49</v>
      </c>
      <c r="R1012" s="75" t="s">
        <v>21</v>
      </c>
      <c r="S1012" s="75" t="s">
        <v>22</v>
      </c>
      <c r="X1012" s="75" t="s">
        <v>27</v>
      </c>
      <c r="Y1012" s="75" t="s">
        <v>381</v>
      </c>
      <c r="Z1012" s="75" t="s">
        <v>127</v>
      </c>
      <c r="AA1012" s="75" t="s">
        <v>679</v>
      </c>
      <c r="AB1012" s="75" t="s">
        <v>75</v>
      </c>
      <c r="AC1012" s="75" t="s">
        <v>367</v>
      </c>
      <c r="AD1012" s="75" t="s">
        <v>55</v>
      </c>
      <c r="AE1012" s="75" t="s">
        <v>56</v>
      </c>
      <c r="AF1012" s="75" t="s">
        <v>50</v>
      </c>
      <c r="AG1012" s="75" t="s">
        <v>365</v>
      </c>
      <c r="AH1012" s="75" t="s">
        <v>75</v>
      </c>
      <c r="AJ1012" s="75" t="s">
        <v>7970</v>
      </c>
    </row>
    <row r="1013" spans="1:36" ht="12.75">
      <c r="A1013" s="75" t="s">
        <v>7971</v>
      </c>
      <c r="B1013" s="75" t="s">
        <v>7972</v>
      </c>
      <c r="C1013" s="75" t="s">
        <v>7973</v>
      </c>
      <c r="D1013" s="76" t="s">
        <v>7974</v>
      </c>
      <c r="E1013" s="76">
        <f t="shared" ref="E1013:E1020" si="68">VLOOKUP(A1013,WileyOnlinePrice,4,FALSE)</f>
        <v>12724</v>
      </c>
      <c r="F1013" s="76">
        <f>VLOOKUP(A1013,UsebyCode,4,FALSE)</f>
        <v>0</v>
      </c>
      <c r="G1013" s="111" t="e">
        <f t="shared" si="65"/>
        <v>#DIV/0!</v>
      </c>
      <c r="I1013" s="75" t="s">
        <v>7975</v>
      </c>
      <c r="J1013" s="75" t="s">
        <v>7976</v>
      </c>
      <c r="K1013" s="75" t="s">
        <v>426</v>
      </c>
      <c r="L1013" s="75" t="s">
        <v>7977</v>
      </c>
      <c r="M1013" s="75" t="s">
        <v>48</v>
      </c>
      <c r="P1013" s="75" t="s">
        <v>49</v>
      </c>
      <c r="Q1013" s="75" t="s">
        <v>49</v>
      </c>
      <c r="R1013" s="75" t="s">
        <v>21</v>
      </c>
      <c r="S1013" s="75" t="s">
        <v>22</v>
      </c>
      <c r="X1013" s="75" t="s">
        <v>27</v>
      </c>
      <c r="Y1013" s="75" t="s">
        <v>57</v>
      </c>
      <c r="Z1013" s="75" t="s">
        <v>465</v>
      </c>
      <c r="AA1013" s="75" t="s">
        <v>489</v>
      </c>
      <c r="AB1013" s="75" t="s">
        <v>170</v>
      </c>
      <c r="AC1013" s="75" t="s">
        <v>152</v>
      </c>
      <c r="AD1013" s="75" t="s">
        <v>55</v>
      </c>
      <c r="AE1013" s="75" t="s">
        <v>56</v>
      </c>
      <c r="AF1013" s="75" t="s">
        <v>503</v>
      </c>
      <c r="AG1013" s="75" t="s">
        <v>51</v>
      </c>
      <c r="AH1013" s="75" t="s">
        <v>73</v>
      </c>
      <c r="AJ1013" s="75" t="s">
        <v>7978</v>
      </c>
    </row>
    <row r="1014" spans="1:36" ht="12.75">
      <c r="A1014" s="75" t="s">
        <v>7979</v>
      </c>
      <c r="B1014" s="75" t="s">
        <v>7980</v>
      </c>
      <c r="C1014" s="75" t="s">
        <v>7981</v>
      </c>
      <c r="D1014" s="76" t="s">
        <v>7982</v>
      </c>
      <c r="E1014" s="76">
        <f t="shared" si="68"/>
        <v>4092</v>
      </c>
      <c r="F1014" s="76">
        <f>VLOOKUP(A1014,UsebyCode,4,FALSE)</f>
        <v>3172</v>
      </c>
      <c r="G1014" s="111">
        <f t="shared" si="65"/>
        <v>1.2900378310214375</v>
      </c>
      <c r="I1014" s="75" t="s">
        <v>7983</v>
      </c>
      <c r="J1014" s="75" t="s">
        <v>7984</v>
      </c>
      <c r="K1014" s="75" t="s">
        <v>68</v>
      </c>
      <c r="L1014" s="75" t="s">
        <v>1395</v>
      </c>
      <c r="M1014" s="75" t="s">
        <v>48</v>
      </c>
      <c r="P1014" s="75" t="s">
        <v>49</v>
      </c>
      <c r="Q1014" s="75" t="s">
        <v>49</v>
      </c>
      <c r="R1014" s="75" t="s">
        <v>21</v>
      </c>
      <c r="S1014" s="75" t="s">
        <v>22</v>
      </c>
      <c r="U1014" s="75" t="s">
        <v>24</v>
      </c>
      <c r="X1014" s="75" t="s">
        <v>27</v>
      </c>
      <c r="Y1014" s="75" t="s">
        <v>317</v>
      </c>
      <c r="Z1014" s="75" t="s">
        <v>121</v>
      </c>
      <c r="AA1014" s="75" t="s">
        <v>747</v>
      </c>
      <c r="AB1014" s="75" t="s">
        <v>170</v>
      </c>
      <c r="AC1014" s="75" t="s">
        <v>1676</v>
      </c>
      <c r="AD1014" s="75" t="s">
        <v>55</v>
      </c>
      <c r="AE1014" s="75" t="s">
        <v>56</v>
      </c>
      <c r="AF1014" s="75" t="s">
        <v>381</v>
      </c>
      <c r="AG1014" s="75" t="s">
        <v>126</v>
      </c>
      <c r="AH1014" s="75" t="s">
        <v>75</v>
      </c>
      <c r="AI1014" s="75" t="s">
        <v>6804</v>
      </c>
      <c r="AJ1014" s="75"/>
    </row>
    <row r="1015" spans="1:36" ht="12.75">
      <c r="A1015" s="75" t="s">
        <v>7985</v>
      </c>
      <c r="B1015" s="75" t="s">
        <v>7986</v>
      </c>
      <c r="C1015" s="75" t="s">
        <v>7987</v>
      </c>
      <c r="D1015" s="76" t="s">
        <v>7988</v>
      </c>
      <c r="E1015" s="76">
        <f t="shared" si="68"/>
        <v>1243</v>
      </c>
      <c r="F1015" s="76">
        <f>VLOOKUP(A1015,UsebyCode,4,FALSE)</f>
        <v>119</v>
      </c>
      <c r="G1015" s="111">
        <f t="shared" si="65"/>
        <v>10.445378151260504</v>
      </c>
      <c r="I1015" s="75" t="s">
        <v>7989</v>
      </c>
      <c r="J1015" s="75" t="s">
        <v>7990</v>
      </c>
      <c r="K1015" s="75" t="s">
        <v>280</v>
      </c>
      <c r="L1015" s="75" t="s">
        <v>281</v>
      </c>
      <c r="M1015" s="75" t="s">
        <v>48</v>
      </c>
      <c r="P1015" s="75" t="s">
        <v>49</v>
      </c>
      <c r="Q1015" s="75" t="s">
        <v>49</v>
      </c>
      <c r="R1015" s="75" t="s">
        <v>21</v>
      </c>
      <c r="S1015" s="75" t="s">
        <v>22</v>
      </c>
      <c r="X1015" s="75" t="s">
        <v>27</v>
      </c>
      <c r="Y1015" s="75" t="s">
        <v>50</v>
      </c>
      <c r="Z1015" s="75" t="s">
        <v>72</v>
      </c>
      <c r="AA1015" s="75" t="s">
        <v>1505</v>
      </c>
      <c r="AB1015" s="75" t="s">
        <v>53</v>
      </c>
      <c r="AC1015" s="75" t="s">
        <v>858</v>
      </c>
      <c r="AD1015" s="75" t="s">
        <v>55</v>
      </c>
      <c r="AE1015" s="75" t="s">
        <v>56</v>
      </c>
      <c r="AF1015" s="75" t="s">
        <v>57</v>
      </c>
      <c r="AG1015" s="75" t="s">
        <v>648</v>
      </c>
      <c r="AH1015" s="75" t="s">
        <v>53</v>
      </c>
      <c r="AI1015" s="75" t="s">
        <v>7991</v>
      </c>
      <c r="AJ1015" s="75" t="s">
        <v>7890</v>
      </c>
    </row>
    <row r="1016" spans="1:36" ht="25.5">
      <c r="A1016" s="75" t="s">
        <v>7992</v>
      </c>
      <c r="B1016" s="75" t="s">
        <v>7993</v>
      </c>
      <c r="C1016" s="75" t="s">
        <v>7994</v>
      </c>
      <c r="D1016" s="76" t="s">
        <v>7995</v>
      </c>
      <c r="E1016" s="76">
        <f t="shared" si="68"/>
        <v>2093</v>
      </c>
      <c r="F1016" s="76">
        <f>VLOOKUP(A1016,UsebyCode,4,FALSE)</f>
        <v>18</v>
      </c>
      <c r="G1016" s="111">
        <f t="shared" si="65"/>
        <v>116.27777777777777</v>
      </c>
      <c r="I1016" s="75" t="s">
        <v>7996</v>
      </c>
      <c r="J1016" s="75" t="s">
        <v>7997</v>
      </c>
      <c r="K1016" s="75" t="s">
        <v>46</v>
      </c>
      <c r="L1016" s="75" t="s">
        <v>1978</v>
      </c>
      <c r="M1016" s="75" t="s">
        <v>70</v>
      </c>
      <c r="N1016" s="67" t="s">
        <v>71</v>
      </c>
      <c r="P1016" s="75" t="s">
        <v>108</v>
      </c>
      <c r="Q1016" s="75" t="s">
        <v>49</v>
      </c>
      <c r="R1016" s="75" t="s">
        <v>21</v>
      </c>
      <c r="T1016" s="75" t="s">
        <v>23</v>
      </c>
      <c r="X1016" s="75" t="s">
        <v>27</v>
      </c>
      <c r="Y1016" s="75" t="s">
        <v>503</v>
      </c>
      <c r="Z1016" s="75" t="s">
        <v>99</v>
      </c>
      <c r="AA1016" s="75" t="s">
        <v>1131</v>
      </c>
      <c r="AB1016" s="75" t="s">
        <v>170</v>
      </c>
      <c r="AJ1016" s="75"/>
    </row>
    <row r="1017" spans="1:36" ht="12.75">
      <c r="A1017" s="75" t="s">
        <v>7998</v>
      </c>
      <c r="B1017" s="75" t="s">
        <v>7999</v>
      </c>
      <c r="C1017" s="75" t="s">
        <v>8000</v>
      </c>
      <c r="D1017" s="76" t="s">
        <v>8001</v>
      </c>
      <c r="E1017" s="76">
        <f t="shared" si="68"/>
        <v>3391</v>
      </c>
      <c r="F1017" s="76">
        <f>VLOOKUP(A1017,UsebyCode,4,FALSE)</f>
        <v>103</v>
      </c>
      <c r="G1017" s="111">
        <f t="shared" si="65"/>
        <v>32.922330097087375</v>
      </c>
      <c r="I1017" s="75" t="s">
        <v>8002</v>
      </c>
      <c r="J1017" s="75" t="s">
        <v>8003</v>
      </c>
      <c r="K1017" s="75" t="s">
        <v>46</v>
      </c>
      <c r="L1017" s="75" t="s">
        <v>1247</v>
      </c>
      <c r="M1017" s="75" t="s">
        <v>48</v>
      </c>
      <c r="P1017" s="75" t="s">
        <v>49</v>
      </c>
      <c r="Q1017" s="75" t="s">
        <v>49</v>
      </c>
      <c r="R1017" s="75" t="s">
        <v>21</v>
      </c>
      <c r="T1017" s="75" t="s">
        <v>23</v>
      </c>
      <c r="X1017" s="75" t="s">
        <v>27</v>
      </c>
      <c r="Y1017" s="75" t="s">
        <v>57</v>
      </c>
      <c r="Z1017" s="75" t="s">
        <v>554</v>
      </c>
      <c r="AA1017" s="75" t="s">
        <v>126</v>
      </c>
      <c r="AB1017" s="75" t="s">
        <v>127</v>
      </c>
      <c r="AC1017" s="75" t="s">
        <v>678</v>
      </c>
      <c r="AD1017" s="75" t="s">
        <v>55</v>
      </c>
      <c r="AE1017" s="75" t="s">
        <v>937</v>
      </c>
      <c r="AF1017" s="75" t="s">
        <v>503</v>
      </c>
      <c r="AG1017" s="75" t="s">
        <v>111</v>
      </c>
      <c r="AH1017" s="75" t="s">
        <v>75</v>
      </c>
      <c r="AJ1017" s="75"/>
    </row>
    <row r="1018" spans="1:36" ht="12.75">
      <c r="A1018" s="75" t="s">
        <v>8004</v>
      </c>
      <c r="B1018" s="75" t="s">
        <v>8005</v>
      </c>
      <c r="C1018" s="75" t="s">
        <v>8006</v>
      </c>
      <c r="D1018" s="76" t="s">
        <v>8007</v>
      </c>
      <c r="E1018" s="76">
        <f t="shared" si="68"/>
        <v>1716</v>
      </c>
      <c r="F1018" s="76">
        <f>VLOOKUP(A1018,UsebyCode,4,FALSE)</f>
        <v>63</v>
      </c>
      <c r="G1018" s="111">
        <f t="shared" si="65"/>
        <v>27.238095238095237</v>
      </c>
      <c r="I1018" s="75" t="s">
        <v>8008</v>
      </c>
      <c r="J1018" s="75" t="s">
        <v>8009</v>
      </c>
      <c r="K1018" s="75" t="s">
        <v>280</v>
      </c>
      <c r="L1018" s="75" t="s">
        <v>487</v>
      </c>
      <c r="M1018" s="75" t="s">
        <v>70</v>
      </c>
      <c r="N1018" s="67" t="s">
        <v>71</v>
      </c>
      <c r="P1018" s="75" t="s">
        <v>49</v>
      </c>
      <c r="Q1018" s="75" t="s">
        <v>49</v>
      </c>
      <c r="R1018" s="75" t="s">
        <v>21</v>
      </c>
      <c r="S1018" s="75" t="s">
        <v>22</v>
      </c>
      <c r="X1018" s="75" t="s">
        <v>27</v>
      </c>
      <c r="Y1018" s="75" t="s">
        <v>57</v>
      </c>
      <c r="Z1018" s="75" t="s">
        <v>99</v>
      </c>
      <c r="AA1018" s="75" t="s">
        <v>126</v>
      </c>
      <c r="AB1018" s="75" t="s">
        <v>365</v>
      </c>
      <c r="AC1018" s="75" t="s">
        <v>678</v>
      </c>
      <c r="AD1018" s="75" t="s">
        <v>55</v>
      </c>
      <c r="AE1018" s="75" t="s">
        <v>56</v>
      </c>
      <c r="AF1018" s="75" t="s">
        <v>57</v>
      </c>
      <c r="AG1018" s="75" t="s">
        <v>554</v>
      </c>
      <c r="AH1018" s="75" t="s">
        <v>53</v>
      </c>
      <c r="AJ1018" s="75" t="s">
        <v>8010</v>
      </c>
    </row>
    <row r="1019" spans="1:36" ht="12.75">
      <c r="A1019" s="75" t="s">
        <v>8011</v>
      </c>
      <c r="B1019" s="75" t="s">
        <v>8012</v>
      </c>
      <c r="C1019" s="75" t="s">
        <v>8013</v>
      </c>
      <c r="D1019" s="76" t="s">
        <v>8014</v>
      </c>
      <c r="E1019" s="76">
        <f t="shared" si="68"/>
        <v>381</v>
      </c>
      <c r="F1019" s="76">
        <f>VLOOKUP(A1019,UsebyCode,4,FALSE)</f>
        <v>320</v>
      </c>
      <c r="G1019" s="111">
        <f t="shared" si="65"/>
        <v>1.190625</v>
      </c>
      <c r="I1019" s="75" t="s">
        <v>8015</v>
      </c>
      <c r="J1019" s="75" t="s">
        <v>8016</v>
      </c>
      <c r="K1019" s="75" t="s">
        <v>280</v>
      </c>
      <c r="L1019" s="75" t="s">
        <v>1178</v>
      </c>
      <c r="M1019" s="75" t="s">
        <v>70</v>
      </c>
      <c r="N1019" s="67" t="s">
        <v>71</v>
      </c>
      <c r="O1019" s="67" t="s">
        <v>49</v>
      </c>
      <c r="P1019" s="75" t="s">
        <v>49</v>
      </c>
      <c r="Q1019" s="75" t="s">
        <v>49</v>
      </c>
      <c r="R1019" s="75" t="s">
        <v>21</v>
      </c>
      <c r="S1019" s="75" t="s">
        <v>22</v>
      </c>
      <c r="X1019" s="75" t="s">
        <v>27</v>
      </c>
      <c r="Y1019" s="75" t="s">
        <v>50</v>
      </c>
      <c r="Z1019" s="75" t="s">
        <v>73</v>
      </c>
      <c r="AA1019" s="75" t="s">
        <v>488</v>
      </c>
      <c r="AB1019" s="75" t="s">
        <v>53</v>
      </c>
      <c r="AC1019" s="75" t="s">
        <v>514</v>
      </c>
      <c r="AD1019" s="75" t="s">
        <v>55</v>
      </c>
      <c r="AE1019" s="75" t="s">
        <v>56</v>
      </c>
      <c r="AF1019" s="75" t="s">
        <v>57</v>
      </c>
      <c r="AG1019" s="75" t="s">
        <v>170</v>
      </c>
      <c r="AH1019" s="75" t="s">
        <v>53</v>
      </c>
      <c r="AI1019" s="75" t="s">
        <v>8017</v>
      </c>
      <c r="AJ1019" s="75" t="s">
        <v>8018</v>
      </c>
    </row>
    <row r="1020" spans="1:36" ht="12.75">
      <c r="A1020" s="75" t="s">
        <v>8019</v>
      </c>
      <c r="B1020" s="75" t="s">
        <v>8020</v>
      </c>
      <c r="C1020" s="75" t="s">
        <v>8021</v>
      </c>
      <c r="D1020" s="76" t="s">
        <v>8022</v>
      </c>
      <c r="E1020" s="76">
        <f t="shared" si="68"/>
        <v>2713</v>
      </c>
      <c r="F1020" s="76">
        <f>VLOOKUP(A1020,UsebyCode,4,FALSE)</f>
        <v>270</v>
      </c>
      <c r="G1020" s="111">
        <f t="shared" si="65"/>
        <v>10.048148148148147</v>
      </c>
      <c r="I1020" s="75" t="s">
        <v>8023</v>
      </c>
      <c r="J1020" s="75" t="s">
        <v>8024</v>
      </c>
      <c r="K1020" s="75" t="s">
        <v>426</v>
      </c>
      <c r="L1020" s="75" t="s">
        <v>6835</v>
      </c>
      <c r="M1020" s="75" t="s">
        <v>48</v>
      </c>
      <c r="P1020" s="75" t="s">
        <v>49</v>
      </c>
      <c r="Q1020" s="75" t="s">
        <v>49</v>
      </c>
      <c r="R1020" s="75" t="s">
        <v>21</v>
      </c>
      <c r="S1020" s="75" t="s">
        <v>22</v>
      </c>
      <c r="X1020" s="75" t="s">
        <v>27</v>
      </c>
      <c r="Y1020" s="75" t="s">
        <v>57</v>
      </c>
      <c r="Z1020" s="75" t="s">
        <v>384</v>
      </c>
      <c r="AA1020" s="75" t="s">
        <v>112</v>
      </c>
      <c r="AB1020" s="75" t="s">
        <v>75</v>
      </c>
      <c r="AC1020" s="75" t="s">
        <v>1404</v>
      </c>
      <c r="AD1020" s="75" t="s">
        <v>55</v>
      </c>
      <c r="AE1020" s="75" t="s">
        <v>56</v>
      </c>
      <c r="AF1020" s="75" t="s">
        <v>503</v>
      </c>
      <c r="AG1020" s="75" t="s">
        <v>715</v>
      </c>
      <c r="AH1020" s="75" t="s">
        <v>75</v>
      </c>
      <c r="AJ1020" s="75" t="s">
        <v>8025</v>
      </c>
    </row>
    <row r="1021" spans="1:36" ht="25.5">
      <c r="A1021" s="67" t="s">
        <v>8026</v>
      </c>
      <c r="C1021" s="67" t="s">
        <v>8027</v>
      </c>
      <c r="D1021" s="68" t="s">
        <v>8028</v>
      </c>
      <c r="E1021" s="76" t="e">
        <f>VLOOKUP(A1021,WileyPrintPrice,4,FALSE)</f>
        <v>#N/A</v>
      </c>
      <c r="F1021" s="76" t="e">
        <f>VLOOKUP(A1021,UsebyCode,4,FALSE)</f>
        <v>#N/A</v>
      </c>
      <c r="G1021" s="111" t="e">
        <f t="shared" si="65"/>
        <v>#N/A</v>
      </c>
      <c r="I1021" s="67" t="s">
        <v>2789</v>
      </c>
      <c r="J1021" s="67" t="s">
        <v>2789</v>
      </c>
      <c r="K1021" s="67" t="s">
        <v>2789</v>
      </c>
      <c r="L1021" s="67" t="s">
        <v>2789</v>
      </c>
      <c r="M1021" s="67" t="s">
        <v>70</v>
      </c>
      <c r="N1021" s="67" t="s">
        <v>2790</v>
      </c>
      <c r="P1021" s="67" t="s">
        <v>2789</v>
      </c>
      <c r="Q1021" s="67" t="s">
        <v>49</v>
      </c>
      <c r="V1021" s="67" t="s">
        <v>109</v>
      </c>
      <c r="AJ1021" s="75"/>
    </row>
    <row r="1022" spans="1:36" ht="25.5">
      <c r="A1022" s="75">
        <v>2010</v>
      </c>
      <c r="B1022" s="75" t="s">
        <v>8029</v>
      </c>
      <c r="C1022" s="75" t="s">
        <v>8030</v>
      </c>
      <c r="D1022" s="76" t="s">
        <v>8031</v>
      </c>
      <c r="E1022" s="76" t="e">
        <f>VLOOKUP(A1022,WileyPrintPrice,4,FALSE)</f>
        <v>#N/A</v>
      </c>
      <c r="F1022" s="76">
        <f>VLOOKUP(A1022,UsebyCode,4,FALSE)</f>
        <v>37</v>
      </c>
      <c r="G1022" s="111" t="e">
        <f t="shared" si="65"/>
        <v>#N/A</v>
      </c>
      <c r="I1022" s="75" t="s">
        <v>8032</v>
      </c>
      <c r="J1022" s="75" t="s">
        <v>8033</v>
      </c>
      <c r="K1022" s="75" t="s">
        <v>333</v>
      </c>
      <c r="L1022" s="75" t="s">
        <v>8034</v>
      </c>
      <c r="M1022" s="75" t="s">
        <v>48</v>
      </c>
      <c r="P1022" s="75" t="s">
        <v>49</v>
      </c>
      <c r="Q1022" s="75" t="s">
        <v>49</v>
      </c>
      <c r="R1022" s="75" t="s">
        <v>21</v>
      </c>
      <c r="S1022" s="75" t="s">
        <v>22</v>
      </c>
      <c r="X1022" s="75" t="s">
        <v>27</v>
      </c>
      <c r="Y1022" s="75" t="s">
        <v>381</v>
      </c>
      <c r="Z1022" s="75" t="s">
        <v>1505</v>
      </c>
      <c r="AA1022" s="75" t="s">
        <v>2039</v>
      </c>
      <c r="AB1022" s="75" t="s">
        <v>170</v>
      </c>
      <c r="AC1022" s="75" t="s">
        <v>2152</v>
      </c>
      <c r="AD1022" s="75" t="s">
        <v>55</v>
      </c>
      <c r="AE1022" s="75" t="s">
        <v>56</v>
      </c>
      <c r="AF1022" s="75" t="s">
        <v>50</v>
      </c>
      <c r="AG1022" s="75" t="s">
        <v>555</v>
      </c>
      <c r="AH1022" s="75" t="s">
        <v>170</v>
      </c>
      <c r="AI1022" s="75" t="s">
        <v>8035</v>
      </c>
      <c r="AJ1022" s="75" t="s">
        <v>7411</v>
      </c>
    </row>
    <row r="1023" spans="1:36" ht="25.5">
      <c r="A1023" s="75">
        <v>2012</v>
      </c>
      <c r="B1023" s="75" t="s">
        <v>8036</v>
      </c>
      <c r="C1023" s="75" t="s">
        <v>8037</v>
      </c>
      <c r="D1023" s="76" t="s">
        <v>8038</v>
      </c>
      <c r="E1023" s="76" t="e">
        <f>VLOOKUP(A1023,WileyPrintPrice,4,FALSE)</f>
        <v>#N/A</v>
      </c>
      <c r="F1023" s="76">
        <f>VLOOKUP(A1023,UsebyCode,4,FALSE)</f>
        <v>31</v>
      </c>
      <c r="G1023" s="111" t="e">
        <f t="shared" si="65"/>
        <v>#N/A</v>
      </c>
      <c r="I1023" s="75" t="s">
        <v>8039</v>
      </c>
      <c r="J1023" s="75" t="s">
        <v>8040</v>
      </c>
      <c r="K1023" s="75" t="s">
        <v>333</v>
      </c>
      <c r="L1023" s="75" t="s">
        <v>350</v>
      </c>
      <c r="M1023" s="75" t="s">
        <v>48</v>
      </c>
      <c r="P1023" s="75" t="s">
        <v>49</v>
      </c>
      <c r="Q1023" s="75" t="s">
        <v>49</v>
      </c>
      <c r="R1023" s="75" t="s">
        <v>21</v>
      </c>
      <c r="S1023" s="75" t="s">
        <v>22</v>
      </c>
      <c r="X1023" s="75" t="s">
        <v>27</v>
      </c>
      <c r="Y1023" s="75" t="s">
        <v>317</v>
      </c>
      <c r="Z1023" s="75" t="s">
        <v>974</v>
      </c>
      <c r="AA1023" s="75" t="s">
        <v>530</v>
      </c>
      <c r="AB1023" s="75" t="s">
        <v>170</v>
      </c>
      <c r="AC1023" s="75" t="s">
        <v>858</v>
      </c>
      <c r="AD1023" s="75" t="s">
        <v>55</v>
      </c>
      <c r="AE1023" s="75" t="s">
        <v>56</v>
      </c>
      <c r="AF1023" s="75" t="s">
        <v>381</v>
      </c>
      <c r="AG1023" s="75" t="s">
        <v>366</v>
      </c>
      <c r="AH1023" s="75" t="s">
        <v>170</v>
      </c>
      <c r="AJ1023" s="75" t="s">
        <v>8041</v>
      </c>
    </row>
    <row r="1024" spans="1:36" ht="12.75">
      <c r="A1024" s="75" t="s">
        <v>8042</v>
      </c>
      <c r="B1024" s="75" t="s">
        <v>8043</v>
      </c>
      <c r="C1024" s="75" t="s">
        <v>8044</v>
      </c>
      <c r="D1024" s="76" t="s">
        <v>8045</v>
      </c>
      <c r="E1024" s="76">
        <f>VLOOKUP(A1024,WileyOnlinePrice,4,FALSE)</f>
        <v>940</v>
      </c>
      <c r="F1024" s="76">
        <f>VLOOKUP(A1024,UsebyCode,4,FALSE)</f>
        <v>1075</v>
      </c>
      <c r="G1024" s="111">
        <f t="shared" si="65"/>
        <v>0.87441860465116283</v>
      </c>
      <c r="I1024" s="75" t="s">
        <v>8046</v>
      </c>
      <c r="J1024" s="75" t="s">
        <v>8047</v>
      </c>
      <c r="K1024" s="75" t="s">
        <v>552</v>
      </c>
      <c r="L1024" s="75" t="s">
        <v>6662</v>
      </c>
      <c r="M1024" s="75" t="s">
        <v>70</v>
      </c>
      <c r="N1024" s="67" t="s">
        <v>71</v>
      </c>
      <c r="P1024" s="75" t="s">
        <v>49</v>
      </c>
      <c r="Q1024" s="75" t="s">
        <v>49</v>
      </c>
      <c r="R1024" s="75" t="s">
        <v>21</v>
      </c>
      <c r="S1024" s="75" t="s">
        <v>22</v>
      </c>
      <c r="U1024" s="75" t="s">
        <v>24</v>
      </c>
      <c r="X1024" s="75" t="s">
        <v>27</v>
      </c>
      <c r="Y1024" s="75" t="s">
        <v>188</v>
      </c>
      <c r="Z1024" s="75" t="s">
        <v>56</v>
      </c>
      <c r="AA1024" s="75" t="s">
        <v>384</v>
      </c>
      <c r="AB1024" s="75" t="s">
        <v>365</v>
      </c>
      <c r="AJ1024" s="75" t="s">
        <v>6821</v>
      </c>
    </row>
    <row r="1025" spans="1:36" ht="12.75">
      <c r="A1025" s="75" t="s">
        <v>8048</v>
      </c>
      <c r="B1025" s="75" t="s">
        <v>8049</v>
      </c>
      <c r="C1025" s="75" t="s">
        <v>8050</v>
      </c>
      <c r="D1025" s="76" t="s">
        <v>8051</v>
      </c>
      <c r="E1025" s="76">
        <f>VLOOKUP(A1025,WileyOnlinePrice,4,FALSE)</f>
        <v>1914</v>
      </c>
      <c r="F1025" s="76">
        <f>VLOOKUP(A1025,UsebyCode,4,FALSE)</f>
        <v>129</v>
      </c>
      <c r="G1025" s="111">
        <f t="shared" si="65"/>
        <v>14.837209302325581</v>
      </c>
      <c r="I1025" s="75" t="s">
        <v>8052</v>
      </c>
      <c r="J1025" s="75" t="s">
        <v>8053</v>
      </c>
      <c r="K1025" s="75" t="s">
        <v>1413</v>
      </c>
      <c r="L1025" s="75" t="s">
        <v>8054</v>
      </c>
      <c r="M1025" s="75" t="s">
        <v>48</v>
      </c>
      <c r="P1025" s="75" t="s">
        <v>49</v>
      </c>
      <c r="Q1025" s="75" t="s">
        <v>49</v>
      </c>
      <c r="R1025" s="75" t="s">
        <v>21</v>
      </c>
      <c r="T1025" s="75" t="s">
        <v>23</v>
      </c>
      <c r="X1025" s="75" t="s">
        <v>27</v>
      </c>
      <c r="Y1025" s="75" t="s">
        <v>50</v>
      </c>
      <c r="Z1025" s="75" t="s">
        <v>365</v>
      </c>
      <c r="AA1025" s="75" t="s">
        <v>366</v>
      </c>
      <c r="AB1025" s="75" t="s">
        <v>53</v>
      </c>
      <c r="AC1025" s="75" t="s">
        <v>1107</v>
      </c>
      <c r="AD1025" s="75" t="s">
        <v>55</v>
      </c>
      <c r="AE1025" s="75" t="s">
        <v>56</v>
      </c>
      <c r="AF1025" s="75" t="s">
        <v>57</v>
      </c>
      <c r="AG1025" s="75" t="s">
        <v>75</v>
      </c>
      <c r="AH1025" s="75" t="s">
        <v>53</v>
      </c>
      <c r="AJ1025" s="75" t="s">
        <v>8055</v>
      </c>
    </row>
    <row r="1026" spans="1:36" ht="12.75">
      <c r="A1026" s="75">
        <v>2256</v>
      </c>
      <c r="B1026" s="75" t="s">
        <v>8056</v>
      </c>
      <c r="C1026" s="75" t="s">
        <v>8057</v>
      </c>
      <c r="D1026" s="76" t="s">
        <v>8058</v>
      </c>
      <c r="E1026" s="76" t="e">
        <f>VLOOKUP(A1026,WileyPrintPrice,4,FALSE)</f>
        <v>#N/A</v>
      </c>
      <c r="F1026" s="76">
        <f>VLOOKUP(A1026,UsebyCode,4,FALSE)</f>
        <v>46</v>
      </c>
      <c r="G1026" s="111" t="e">
        <f t="shared" si="65"/>
        <v>#N/A</v>
      </c>
      <c r="I1026" s="75" t="s">
        <v>8059</v>
      </c>
      <c r="J1026" s="75" t="s">
        <v>8060</v>
      </c>
      <c r="K1026" s="75" t="s">
        <v>1413</v>
      </c>
      <c r="L1026" s="75" t="s">
        <v>8061</v>
      </c>
      <c r="M1026" s="75" t="s">
        <v>70</v>
      </c>
      <c r="N1026" s="67" t="s">
        <v>2323</v>
      </c>
      <c r="O1026" s="67" t="s">
        <v>49</v>
      </c>
      <c r="P1026" s="75" t="s">
        <v>49</v>
      </c>
      <c r="Q1026" s="75" t="s">
        <v>49</v>
      </c>
      <c r="R1026" s="75" t="s">
        <v>21</v>
      </c>
      <c r="S1026" s="75" t="s">
        <v>22</v>
      </c>
      <c r="X1026" s="75" t="s">
        <v>27</v>
      </c>
      <c r="Y1026" s="75" t="s">
        <v>138</v>
      </c>
      <c r="Z1026" s="75" t="s">
        <v>627</v>
      </c>
      <c r="AA1026" s="75" t="s">
        <v>541</v>
      </c>
      <c r="AB1026" s="75" t="s">
        <v>53</v>
      </c>
      <c r="AC1026" s="75" t="s">
        <v>542</v>
      </c>
      <c r="AD1026" s="75" t="s">
        <v>55</v>
      </c>
      <c r="AE1026" s="75" t="s">
        <v>56</v>
      </c>
      <c r="AF1026" s="75" t="s">
        <v>317</v>
      </c>
      <c r="AG1026" s="75" t="s">
        <v>501</v>
      </c>
      <c r="AH1026" s="75" t="s">
        <v>937</v>
      </c>
      <c r="AJ1026" s="75" t="s">
        <v>8062</v>
      </c>
    </row>
    <row r="1027" spans="1:36" ht="25.5">
      <c r="A1027" s="75" t="s">
        <v>8063</v>
      </c>
      <c r="B1027" s="75" t="s">
        <v>8064</v>
      </c>
      <c r="C1027" s="75" t="s">
        <v>8065</v>
      </c>
      <c r="D1027" s="76" t="s">
        <v>8066</v>
      </c>
      <c r="E1027" s="76">
        <f>VLOOKUP(A1027,WileyOnlinePrice,4,FALSE)</f>
        <v>9772</v>
      </c>
      <c r="F1027" s="76">
        <f>VLOOKUP(A1027,UsebyCode,4,FALSE)</f>
        <v>63</v>
      </c>
      <c r="G1027" s="111">
        <f t="shared" si="65"/>
        <v>155.11111111111111</v>
      </c>
      <c r="I1027" s="75" t="s">
        <v>8067</v>
      </c>
      <c r="J1027" s="75" t="s">
        <v>8068</v>
      </c>
      <c r="K1027" s="75" t="s">
        <v>1413</v>
      </c>
      <c r="L1027" s="75" t="s">
        <v>8069</v>
      </c>
      <c r="M1027" s="75" t="s">
        <v>48</v>
      </c>
      <c r="P1027" s="75" t="s">
        <v>49</v>
      </c>
      <c r="Q1027" s="75" t="s">
        <v>49</v>
      </c>
      <c r="R1027" s="75" t="s">
        <v>21</v>
      </c>
      <c r="S1027" s="75" t="s">
        <v>22</v>
      </c>
      <c r="X1027" s="75" t="s">
        <v>27</v>
      </c>
      <c r="Y1027" s="75" t="s">
        <v>57</v>
      </c>
      <c r="Z1027" s="75" t="s">
        <v>758</v>
      </c>
      <c r="AA1027" s="75" t="s">
        <v>1131</v>
      </c>
      <c r="AB1027" s="75" t="s">
        <v>99</v>
      </c>
      <c r="AC1027" s="75" t="s">
        <v>87</v>
      </c>
      <c r="AD1027" s="75" t="s">
        <v>55</v>
      </c>
      <c r="AE1027" s="75" t="s">
        <v>56</v>
      </c>
      <c r="AF1027" s="75" t="s">
        <v>503</v>
      </c>
      <c r="AG1027" s="75" t="s">
        <v>99</v>
      </c>
      <c r="AH1027" s="75" t="s">
        <v>384</v>
      </c>
      <c r="AJ1027" s="75" t="s">
        <v>8070</v>
      </c>
    </row>
    <row r="1028" spans="1:36" ht="12.75">
      <c r="A1028" s="75">
        <v>2239</v>
      </c>
      <c r="B1028" s="75" t="s">
        <v>8071</v>
      </c>
      <c r="C1028" s="75" t="s">
        <v>8072</v>
      </c>
      <c r="D1028" s="76" t="s">
        <v>8073</v>
      </c>
      <c r="E1028" s="76" t="e">
        <f>VLOOKUP(A1028,WileyPrintPrice,4,FALSE)</f>
        <v>#N/A</v>
      </c>
      <c r="F1028" s="76">
        <f>VLOOKUP(A1028,UsebyCode,4,FALSE)</f>
        <v>45</v>
      </c>
      <c r="G1028" s="111" t="e">
        <f t="shared" si="65"/>
        <v>#N/A</v>
      </c>
      <c r="I1028" s="75" t="s">
        <v>8074</v>
      </c>
      <c r="J1028" s="75" t="s">
        <v>8075</v>
      </c>
      <c r="K1028" s="75" t="s">
        <v>1413</v>
      </c>
      <c r="L1028" s="75" t="s">
        <v>2109</v>
      </c>
      <c r="M1028" s="75" t="s">
        <v>48</v>
      </c>
      <c r="P1028" s="75" t="s">
        <v>49</v>
      </c>
      <c r="Q1028" s="75" t="s">
        <v>49</v>
      </c>
      <c r="R1028" s="75" t="s">
        <v>21</v>
      </c>
      <c r="S1028" s="75" t="s">
        <v>22</v>
      </c>
      <c r="X1028" s="75" t="s">
        <v>27</v>
      </c>
      <c r="Y1028" s="75" t="s">
        <v>138</v>
      </c>
      <c r="Z1028" s="75" t="s">
        <v>8076</v>
      </c>
      <c r="AA1028" s="75" t="s">
        <v>8077</v>
      </c>
      <c r="AB1028" s="75" t="s">
        <v>170</v>
      </c>
      <c r="AC1028" s="75" t="s">
        <v>585</v>
      </c>
      <c r="AD1028" s="75" t="s">
        <v>55</v>
      </c>
      <c r="AE1028" s="75" t="s">
        <v>56</v>
      </c>
      <c r="AF1028" s="75" t="s">
        <v>317</v>
      </c>
      <c r="AG1028" s="75" t="s">
        <v>8078</v>
      </c>
      <c r="AH1028" s="75" t="s">
        <v>56</v>
      </c>
      <c r="AJ1028" s="75" t="s">
        <v>8079</v>
      </c>
    </row>
    <row r="1029" spans="1:36" ht="12.75">
      <c r="A1029" s="75">
        <v>2116</v>
      </c>
      <c r="B1029" s="75" t="s">
        <v>8080</v>
      </c>
      <c r="C1029" s="75" t="s">
        <v>8081</v>
      </c>
      <c r="D1029" s="76" t="s">
        <v>8082</v>
      </c>
      <c r="E1029" s="76" t="e">
        <f>VLOOKUP(A1029,WileyPrintPrice,4,FALSE)</f>
        <v>#N/A</v>
      </c>
      <c r="F1029" s="76">
        <f>VLOOKUP(A1029,UsebyCode,4,FALSE)</f>
        <v>8</v>
      </c>
      <c r="G1029" s="111" t="e">
        <f t="shared" si="65"/>
        <v>#N/A</v>
      </c>
      <c r="I1029" s="75" t="s">
        <v>8083</v>
      </c>
      <c r="J1029" s="75" t="s">
        <v>8084</v>
      </c>
      <c r="K1029" s="75" t="s">
        <v>333</v>
      </c>
      <c r="L1029" s="75" t="s">
        <v>1612</v>
      </c>
      <c r="M1029" s="75" t="s">
        <v>48</v>
      </c>
      <c r="P1029" s="75" t="s">
        <v>108</v>
      </c>
      <c r="Q1029" s="75" t="s">
        <v>49</v>
      </c>
      <c r="R1029" s="75" t="s">
        <v>21</v>
      </c>
      <c r="S1029" s="75" t="s">
        <v>22</v>
      </c>
      <c r="X1029" s="75" t="s">
        <v>27</v>
      </c>
      <c r="Y1029" s="75" t="s">
        <v>757</v>
      </c>
      <c r="Z1029" s="75" t="s">
        <v>86</v>
      </c>
      <c r="AA1029" s="75" t="s">
        <v>1477</v>
      </c>
      <c r="AB1029" s="75" t="s">
        <v>75</v>
      </c>
      <c r="AJ1029" s="75"/>
    </row>
    <row r="1030" spans="1:36" ht="12.75">
      <c r="A1030" s="75" t="s">
        <v>8085</v>
      </c>
      <c r="B1030" s="75" t="s">
        <v>8086</v>
      </c>
      <c r="C1030" s="75" t="s">
        <v>8087</v>
      </c>
      <c r="D1030" s="76" t="s">
        <v>8088</v>
      </c>
      <c r="E1030" s="76">
        <f>VLOOKUP(A1030,WileyOnlinePrice,4,FALSE)</f>
        <v>1666</v>
      </c>
      <c r="F1030" s="76">
        <f>VLOOKUP(A1030,UsebyCode,4,FALSE)</f>
        <v>191</v>
      </c>
      <c r="G1030" s="111">
        <f t="shared" si="65"/>
        <v>8.7225130890052363</v>
      </c>
      <c r="I1030" s="75" t="s">
        <v>8089</v>
      </c>
      <c r="J1030" s="75" t="s">
        <v>8090</v>
      </c>
      <c r="K1030" s="75" t="s">
        <v>280</v>
      </c>
      <c r="L1030" s="75" t="s">
        <v>522</v>
      </c>
      <c r="M1030" s="75" t="s">
        <v>48</v>
      </c>
      <c r="P1030" s="75" t="s">
        <v>49</v>
      </c>
      <c r="Q1030" s="75" t="s">
        <v>49</v>
      </c>
      <c r="R1030" s="75" t="s">
        <v>21</v>
      </c>
      <c r="S1030" s="75" t="s">
        <v>22</v>
      </c>
      <c r="U1030" s="75" t="s">
        <v>24</v>
      </c>
      <c r="X1030" s="75" t="s">
        <v>27</v>
      </c>
      <c r="Y1030" s="75" t="s">
        <v>50</v>
      </c>
      <c r="Z1030" s="75" t="s">
        <v>574</v>
      </c>
      <c r="AA1030" s="75" t="s">
        <v>51</v>
      </c>
      <c r="AB1030" s="75" t="s">
        <v>53</v>
      </c>
      <c r="AC1030" s="75" t="s">
        <v>576</v>
      </c>
      <c r="AD1030" s="75" t="s">
        <v>55</v>
      </c>
      <c r="AE1030" s="75" t="s">
        <v>56</v>
      </c>
      <c r="AF1030" s="75" t="s">
        <v>57</v>
      </c>
      <c r="AG1030" s="75" t="s">
        <v>123</v>
      </c>
      <c r="AH1030" s="75" t="s">
        <v>53</v>
      </c>
      <c r="AI1030" s="75" t="s">
        <v>523</v>
      </c>
      <c r="AJ1030" s="75" t="s">
        <v>8091</v>
      </c>
    </row>
    <row r="1031" spans="1:36" ht="12.75">
      <c r="A1031" s="75" t="s">
        <v>8092</v>
      </c>
      <c r="B1031" s="75" t="s">
        <v>8093</v>
      </c>
      <c r="C1031" s="75" t="s">
        <v>8094</v>
      </c>
      <c r="D1031" s="76" t="s">
        <v>8095</v>
      </c>
      <c r="E1031" s="76">
        <f>VLOOKUP(A1031,WileyOnlinePrice,4,FALSE)</f>
        <v>172</v>
      </c>
      <c r="F1031" s="76">
        <f>VLOOKUP(A1031,UsebyCode,4,FALSE)</f>
        <v>1051</v>
      </c>
      <c r="G1031" s="111">
        <f t="shared" ref="G1031:G1094" si="69">(E1031/F1031)</f>
        <v>0.16365366317792579</v>
      </c>
      <c r="I1031" s="75" t="s">
        <v>8096</v>
      </c>
      <c r="J1031" s="75" t="s">
        <v>8097</v>
      </c>
      <c r="K1031" s="75" t="s">
        <v>136</v>
      </c>
      <c r="L1031" s="75" t="s">
        <v>8098</v>
      </c>
      <c r="M1031" s="75" t="s">
        <v>48</v>
      </c>
      <c r="P1031" s="75" t="s">
        <v>49</v>
      </c>
      <c r="Q1031" s="75" t="s">
        <v>49</v>
      </c>
      <c r="R1031" s="75" t="s">
        <v>21</v>
      </c>
      <c r="T1031" s="75" t="s">
        <v>23</v>
      </c>
      <c r="U1031" s="75" t="s">
        <v>24</v>
      </c>
      <c r="X1031" s="75" t="s">
        <v>27</v>
      </c>
      <c r="Y1031" s="75" t="s">
        <v>50</v>
      </c>
      <c r="Z1031" s="75" t="s">
        <v>574</v>
      </c>
      <c r="AA1031" s="75" t="s">
        <v>51</v>
      </c>
      <c r="AB1031" s="75" t="s">
        <v>53</v>
      </c>
      <c r="AI1031" s="75" t="s">
        <v>609</v>
      </c>
      <c r="AJ1031" s="75" t="s">
        <v>8099</v>
      </c>
    </row>
    <row r="1032" spans="1:36" ht="12.75">
      <c r="A1032" s="75" t="s">
        <v>8100</v>
      </c>
      <c r="C1032" s="75" t="s">
        <v>8101</v>
      </c>
      <c r="D1032" s="76" t="s">
        <v>8102</v>
      </c>
      <c r="E1032" s="76" t="e">
        <f>VLOOKUP(A1032,WileyPrintPrice,4,FALSE)</f>
        <v>#N/A</v>
      </c>
      <c r="F1032" s="76">
        <f>VLOOKUP(A1032,UsebyCode,4,FALSE)</f>
        <v>0</v>
      </c>
      <c r="G1032" s="111" t="e">
        <f t="shared" si="69"/>
        <v>#N/A</v>
      </c>
      <c r="I1032" s="75" t="s">
        <v>8103</v>
      </c>
      <c r="J1032" s="75" t="s">
        <v>8104</v>
      </c>
      <c r="K1032" s="75" t="s">
        <v>333</v>
      </c>
      <c r="L1032" s="75" t="s">
        <v>350</v>
      </c>
      <c r="M1032" s="75" t="s">
        <v>70</v>
      </c>
      <c r="N1032" s="67" t="s">
        <v>71</v>
      </c>
      <c r="P1032" s="75" t="s">
        <v>49</v>
      </c>
      <c r="Q1032" s="75" t="s">
        <v>49</v>
      </c>
      <c r="V1032" s="75" t="s">
        <v>109</v>
      </c>
      <c r="Y1032" s="75" t="s">
        <v>414</v>
      </c>
      <c r="Z1032" s="75" t="s">
        <v>56</v>
      </c>
      <c r="AA1032" s="75" t="s">
        <v>59</v>
      </c>
      <c r="AB1032" s="75" t="s">
        <v>75</v>
      </c>
      <c r="AJ1032" s="75"/>
    </row>
    <row r="1033" spans="1:36" ht="12.75">
      <c r="A1033" s="75" t="s">
        <v>8105</v>
      </c>
      <c r="B1033" s="75" t="s">
        <v>8106</v>
      </c>
      <c r="C1033" s="75" t="s">
        <v>8107</v>
      </c>
      <c r="D1033" s="76" t="s">
        <v>8108</v>
      </c>
      <c r="E1033" s="76">
        <f>VLOOKUP(A1033,WileyPrintPrice,4,FALSE)</f>
        <v>3602</v>
      </c>
      <c r="F1033" s="76">
        <f>VLOOKUP(A1033,UsebyCode,4,FALSE)</f>
        <v>749</v>
      </c>
      <c r="G1033" s="111">
        <f t="shared" si="69"/>
        <v>4.8090787716955941</v>
      </c>
      <c r="I1033" s="75" t="s">
        <v>8109</v>
      </c>
      <c r="J1033" s="75" t="s">
        <v>8110</v>
      </c>
      <c r="K1033" s="75" t="s">
        <v>68</v>
      </c>
      <c r="L1033" s="75" t="s">
        <v>2712</v>
      </c>
      <c r="M1033" s="75" t="s">
        <v>48</v>
      </c>
      <c r="P1033" s="75" t="s">
        <v>49</v>
      </c>
      <c r="Q1033" s="75" t="s">
        <v>49</v>
      </c>
      <c r="R1033" s="75" t="s">
        <v>21</v>
      </c>
      <c r="S1033" s="75" t="s">
        <v>22</v>
      </c>
      <c r="U1033" s="75" t="s">
        <v>24</v>
      </c>
      <c r="X1033" s="75" t="s">
        <v>27</v>
      </c>
      <c r="Y1033" s="75" t="s">
        <v>50</v>
      </c>
      <c r="Z1033" s="75" t="s">
        <v>382</v>
      </c>
      <c r="AA1033" s="75" t="s">
        <v>150</v>
      </c>
      <c r="AB1033" s="75" t="s">
        <v>170</v>
      </c>
      <c r="AC1033" s="75" t="s">
        <v>1550</v>
      </c>
      <c r="AD1033" s="75" t="s">
        <v>55</v>
      </c>
      <c r="AE1033" s="75" t="s">
        <v>56</v>
      </c>
      <c r="AF1033" s="75" t="s">
        <v>57</v>
      </c>
      <c r="AG1033" s="75" t="s">
        <v>974</v>
      </c>
      <c r="AH1033" s="75" t="s">
        <v>75</v>
      </c>
      <c r="AI1033" s="75" t="s">
        <v>2713</v>
      </c>
      <c r="AJ1033" s="75" t="s">
        <v>8111</v>
      </c>
    </row>
    <row r="1034" spans="1:36" ht="12.75">
      <c r="A1034" s="75" t="s">
        <v>8112</v>
      </c>
      <c r="C1034" s="75" t="s">
        <v>8113</v>
      </c>
      <c r="D1034" s="76" t="s">
        <v>8114</v>
      </c>
      <c r="E1034" s="76">
        <f t="shared" ref="E1034:E1044" si="70">VLOOKUP(A1034,WileyOnlinePrice,4,FALSE)</f>
        <v>900</v>
      </c>
      <c r="F1034" s="76" t="e">
        <f>VLOOKUP(A1034,UsebyCode,4,FALSE)</f>
        <v>#N/A</v>
      </c>
      <c r="G1034" s="111" t="e">
        <f t="shared" si="69"/>
        <v>#N/A</v>
      </c>
      <c r="H1034" s="67" t="s">
        <v>322</v>
      </c>
      <c r="I1034" s="75" t="s">
        <v>8115</v>
      </c>
      <c r="J1034" s="75" t="s">
        <v>8116</v>
      </c>
      <c r="K1034" s="75" t="s">
        <v>68</v>
      </c>
      <c r="L1034" s="75" t="s">
        <v>3825</v>
      </c>
      <c r="M1034" s="75" t="s">
        <v>70</v>
      </c>
      <c r="N1034" s="67" t="s">
        <v>6562</v>
      </c>
      <c r="P1034" s="75" t="s">
        <v>49</v>
      </c>
      <c r="Q1034" s="75" t="s">
        <v>49</v>
      </c>
      <c r="R1034" s="67" t="s">
        <v>21</v>
      </c>
      <c r="S1034" s="67" t="s">
        <v>22</v>
      </c>
      <c r="V1034" s="75"/>
      <c r="X1034" s="67" t="s">
        <v>27</v>
      </c>
      <c r="AA1034" s="75" t="s">
        <v>8117</v>
      </c>
      <c r="AB1034" s="75" t="s">
        <v>500</v>
      </c>
      <c r="AJ1034" s="75"/>
    </row>
    <row r="1035" spans="1:36" ht="12.75">
      <c r="A1035" s="75" t="s">
        <v>8118</v>
      </c>
      <c r="B1035" s="75" t="s">
        <v>8119</v>
      </c>
      <c r="C1035" s="75" t="s">
        <v>8120</v>
      </c>
      <c r="D1035" s="76" t="s">
        <v>8121</v>
      </c>
      <c r="E1035" s="76">
        <f t="shared" si="70"/>
        <v>1805</v>
      </c>
      <c r="F1035" s="76">
        <f>VLOOKUP(A1035,UsebyCode,4,FALSE)</f>
        <v>850</v>
      </c>
      <c r="G1035" s="111">
        <f t="shared" si="69"/>
        <v>2.1235294117647059</v>
      </c>
      <c r="I1035" s="75" t="s">
        <v>8122</v>
      </c>
      <c r="J1035" s="75" t="s">
        <v>8123</v>
      </c>
      <c r="K1035" s="75" t="s">
        <v>333</v>
      </c>
      <c r="L1035" s="75" t="s">
        <v>8124</v>
      </c>
      <c r="M1035" s="75" t="s">
        <v>48</v>
      </c>
      <c r="P1035" s="75" t="s">
        <v>49</v>
      </c>
      <c r="Q1035" s="75" t="s">
        <v>49</v>
      </c>
      <c r="V1035" s="75" t="s">
        <v>109</v>
      </c>
      <c r="Y1035" s="75" t="s">
        <v>50</v>
      </c>
      <c r="Z1035" s="75" t="s">
        <v>308</v>
      </c>
      <c r="AA1035" s="75" t="s">
        <v>627</v>
      </c>
      <c r="AB1035" s="75" t="s">
        <v>170</v>
      </c>
      <c r="AC1035" s="75" t="s">
        <v>502</v>
      </c>
      <c r="AD1035" s="75" t="s">
        <v>56</v>
      </c>
      <c r="AE1035" s="75" t="s">
        <v>56</v>
      </c>
      <c r="AF1035" s="75" t="s">
        <v>57</v>
      </c>
      <c r="AG1035" s="75" t="s">
        <v>1477</v>
      </c>
      <c r="AH1035" s="75" t="s">
        <v>170</v>
      </c>
      <c r="AI1035" s="75" t="s">
        <v>8125</v>
      </c>
      <c r="AJ1035" s="75" t="s">
        <v>8126</v>
      </c>
    </row>
    <row r="1036" spans="1:36" ht="12.75">
      <c r="A1036" s="75" t="s">
        <v>8127</v>
      </c>
      <c r="B1036" s="75" t="s">
        <v>8128</v>
      </c>
      <c r="C1036" s="75" t="s">
        <v>8129</v>
      </c>
      <c r="D1036" s="76" t="s">
        <v>8130</v>
      </c>
      <c r="E1036" s="76">
        <f t="shared" si="70"/>
        <v>4003</v>
      </c>
      <c r="F1036" s="76">
        <f>VLOOKUP(A1036,UsebyCode,4,FALSE)</f>
        <v>244</v>
      </c>
      <c r="G1036" s="111">
        <f t="shared" si="69"/>
        <v>16.405737704918032</v>
      </c>
      <c r="I1036" s="75" t="s">
        <v>8131</v>
      </c>
      <c r="J1036" s="75" t="s">
        <v>8132</v>
      </c>
      <c r="K1036" s="75" t="s">
        <v>426</v>
      </c>
      <c r="L1036" s="75" t="s">
        <v>1165</v>
      </c>
      <c r="M1036" s="75" t="s">
        <v>48</v>
      </c>
      <c r="P1036" s="75" t="s">
        <v>49</v>
      </c>
      <c r="Q1036" s="75" t="s">
        <v>49</v>
      </c>
      <c r="R1036" s="75" t="s">
        <v>21</v>
      </c>
      <c r="S1036" s="75" t="s">
        <v>22</v>
      </c>
      <c r="U1036" s="75" t="s">
        <v>24</v>
      </c>
      <c r="X1036" s="75" t="s">
        <v>27</v>
      </c>
      <c r="Y1036" s="75" t="s">
        <v>57</v>
      </c>
      <c r="Z1036" s="75" t="s">
        <v>111</v>
      </c>
      <c r="AA1036" s="75" t="s">
        <v>1142</v>
      </c>
      <c r="AB1036" s="75" t="s">
        <v>75</v>
      </c>
      <c r="AC1036" s="75" t="s">
        <v>738</v>
      </c>
      <c r="AD1036" s="75" t="s">
        <v>55</v>
      </c>
      <c r="AE1036" s="75" t="s">
        <v>56</v>
      </c>
      <c r="AF1036" s="75" t="s">
        <v>503</v>
      </c>
      <c r="AG1036" s="75" t="s">
        <v>384</v>
      </c>
      <c r="AH1036" s="75" t="s">
        <v>75</v>
      </c>
      <c r="AJ1036" s="75" t="s">
        <v>8133</v>
      </c>
    </row>
    <row r="1037" spans="1:36" ht="12.75">
      <c r="A1037" s="75" t="s">
        <v>8134</v>
      </c>
      <c r="B1037" s="75" t="s">
        <v>8135</v>
      </c>
      <c r="C1037" s="75" t="s">
        <v>8136</v>
      </c>
      <c r="D1037" s="76" t="s">
        <v>8137</v>
      </c>
      <c r="E1037" s="76">
        <f t="shared" si="70"/>
        <v>7748</v>
      </c>
      <c r="F1037" s="76">
        <f>VLOOKUP(A1037,UsebyCode,4,FALSE)</f>
        <v>42</v>
      </c>
      <c r="G1037" s="111">
        <f t="shared" si="69"/>
        <v>184.47619047619048</v>
      </c>
      <c r="I1037" s="75" t="s">
        <v>8138</v>
      </c>
      <c r="J1037" s="75" t="s">
        <v>8139</v>
      </c>
      <c r="K1037" s="75" t="s">
        <v>552</v>
      </c>
      <c r="L1037" s="75" t="s">
        <v>8140</v>
      </c>
      <c r="M1037" s="75" t="s">
        <v>48</v>
      </c>
      <c r="P1037" s="75" t="s">
        <v>108</v>
      </c>
      <c r="Q1037" s="75" t="s">
        <v>49</v>
      </c>
      <c r="R1037" s="75" t="s">
        <v>21</v>
      </c>
      <c r="T1037" s="75" t="s">
        <v>23</v>
      </c>
      <c r="U1037" s="75" t="s">
        <v>24</v>
      </c>
      <c r="X1037" s="75" t="s">
        <v>27</v>
      </c>
      <c r="Y1037" s="75" t="s">
        <v>188</v>
      </c>
      <c r="Z1037" s="75" t="s">
        <v>384</v>
      </c>
      <c r="AA1037" s="75" t="s">
        <v>366</v>
      </c>
      <c r="AB1037" s="75" t="s">
        <v>555</v>
      </c>
      <c r="AJ1037" s="75"/>
    </row>
    <row r="1038" spans="1:36" ht="12.75">
      <c r="A1038" s="75" t="s">
        <v>8141</v>
      </c>
      <c r="B1038" s="75" t="s">
        <v>8142</v>
      </c>
      <c r="C1038" s="75" t="s">
        <v>8143</v>
      </c>
      <c r="D1038" s="76" t="s">
        <v>8144</v>
      </c>
      <c r="E1038" s="76">
        <f t="shared" si="70"/>
        <v>1391</v>
      </c>
      <c r="F1038" s="76">
        <f>VLOOKUP(A1038,UsebyCode,4,FALSE)</f>
        <v>49</v>
      </c>
      <c r="G1038" s="111">
        <f t="shared" si="69"/>
        <v>28.387755102040817</v>
      </c>
      <c r="I1038" s="75" t="s">
        <v>8145</v>
      </c>
      <c r="J1038" s="75" t="s">
        <v>8146</v>
      </c>
      <c r="K1038" s="75" t="s">
        <v>785</v>
      </c>
      <c r="L1038" s="75" t="s">
        <v>8147</v>
      </c>
      <c r="M1038" s="75" t="s">
        <v>48</v>
      </c>
      <c r="P1038" s="75" t="s">
        <v>49</v>
      </c>
      <c r="Q1038" s="75" t="s">
        <v>49</v>
      </c>
      <c r="R1038" s="75" t="s">
        <v>21</v>
      </c>
      <c r="T1038" s="75" t="s">
        <v>23</v>
      </c>
      <c r="X1038" s="75" t="s">
        <v>27</v>
      </c>
      <c r="Y1038" s="75" t="s">
        <v>50</v>
      </c>
      <c r="Z1038" s="75" t="s">
        <v>679</v>
      </c>
      <c r="AA1038" s="75" t="s">
        <v>530</v>
      </c>
      <c r="AB1038" s="75" t="s">
        <v>53</v>
      </c>
      <c r="AC1038" s="75" t="s">
        <v>858</v>
      </c>
      <c r="AD1038" s="75" t="s">
        <v>55</v>
      </c>
      <c r="AE1038" s="75" t="s">
        <v>56</v>
      </c>
      <c r="AF1038" s="75" t="s">
        <v>57</v>
      </c>
      <c r="AG1038" s="75" t="s">
        <v>859</v>
      </c>
      <c r="AH1038" s="75" t="s">
        <v>53</v>
      </c>
      <c r="AI1038" s="75" t="s">
        <v>8148</v>
      </c>
      <c r="AJ1038" s="75"/>
    </row>
    <row r="1039" spans="1:36" ht="12.75">
      <c r="A1039" s="75" t="s">
        <v>8149</v>
      </c>
      <c r="B1039" s="75" t="s">
        <v>8150</v>
      </c>
      <c r="C1039" s="75" t="s">
        <v>8151</v>
      </c>
      <c r="D1039" s="76" t="s">
        <v>8152</v>
      </c>
      <c r="E1039" s="76">
        <f t="shared" si="70"/>
        <v>1984</v>
      </c>
      <c r="F1039" s="76">
        <f>VLOOKUP(A1039,UsebyCode,4,FALSE)</f>
        <v>0</v>
      </c>
      <c r="G1039" s="111" t="e">
        <f t="shared" si="69"/>
        <v>#DIV/0!</v>
      </c>
      <c r="I1039" s="75" t="s">
        <v>8153</v>
      </c>
      <c r="J1039" s="75" t="s">
        <v>8154</v>
      </c>
      <c r="K1039" s="75" t="s">
        <v>148</v>
      </c>
      <c r="L1039" s="75" t="s">
        <v>4422</v>
      </c>
      <c r="M1039" s="75" t="s">
        <v>48</v>
      </c>
      <c r="P1039" s="75" t="s">
        <v>49</v>
      </c>
      <c r="Q1039" s="75" t="s">
        <v>49</v>
      </c>
      <c r="R1039" s="75" t="s">
        <v>21</v>
      </c>
      <c r="S1039" s="75" t="s">
        <v>22</v>
      </c>
      <c r="X1039" s="75" t="s">
        <v>27</v>
      </c>
      <c r="Y1039" s="75" t="s">
        <v>2587</v>
      </c>
      <c r="Z1039" s="75" t="s">
        <v>543</v>
      </c>
      <c r="AA1039" s="75" t="s">
        <v>1132</v>
      </c>
      <c r="AB1039" s="75" t="s">
        <v>73</v>
      </c>
      <c r="AC1039" s="75" t="s">
        <v>8155</v>
      </c>
      <c r="AE1039" s="75" t="s">
        <v>56</v>
      </c>
      <c r="AF1039" s="75" t="s">
        <v>57</v>
      </c>
      <c r="AG1039" s="75" t="s">
        <v>382</v>
      </c>
      <c r="AH1039" s="75" t="s">
        <v>75</v>
      </c>
      <c r="AI1039" s="75" t="s">
        <v>8156</v>
      </c>
      <c r="AJ1039" s="75" t="s">
        <v>8157</v>
      </c>
    </row>
    <row r="1040" spans="1:36" ht="12.75">
      <c r="A1040" s="75" t="s">
        <v>8158</v>
      </c>
      <c r="B1040" s="75" t="s">
        <v>8159</v>
      </c>
      <c r="C1040" s="75" t="s">
        <v>8160</v>
      </c>
      <c r="D1040" s="76" t="s">
        <v>8161</v>
      </c>
      <c r="E1040" s="76">
        <f t="shared" si="70"/>
        <v>851</v>
      </c>
      <c r="F1040" s="76">
        <f>VLOOKUP(A1040,UsebyCode,4,FALSE)</f>
        <v>64</v>
      </c>
      <c r="G1040" s="111">
        <f t="shared" si="69"/>
        <v>13.296875</v>
      </c>
      <c r="I1040" s="75" t="s">
        <v>8162</v>
      </c>
      <c r="J1040" s="75" t="s">
        <v>8163</v>
      </c>
      <c r="K1040" s="75" t="s">
        <v>148</v>
      </c>
      <c r="L1040" s="75" t="s">
        <v>5200</v>
      </c>
      <c r="M1040" s="75" t="s">
        <v>48</v>
      </c>
      <c r="P1040" s="75" t="s">
        <v>49</v>
      </c>
      <c r="Q1040" s="75" t="s">
        <v>49</v>
      </c>
      <c r="R1040" s="75" t="s">
        <v>21</v>
      </c>
      <c r="S1040" s="75" t="s">
        <v>22</v>
      </c>
      <c r="X1040" s="75" t="s">
        <v>27</v>
      </c>
      <c r="Y1040" s="75" t="s">
        <v>50</v>
      </c>
      <c r="Z1040" s="75" t="s">
        <v>53</v>
      </c>
      <c r="AA1040" s="75" t="s">
        <v>72</v>
      </c>
      <c r="AB1040" s="75" t="s">
        <v>53</v>
      </c>
      <c r="AC1040" s="75" t="s">
        <v>74</v>
      </c>
      <c r="AD1040" s="75" t="s">
        <v>55</v>
      </c>
      <c r="AE1040" s="75" t="s">
        <v>56</v>
      </c>
      <c r="AF1040" s="75" t="s">
        <v>57</v>
      </c>
      <c r="AG1040" s="75" t="s">
        <v>327</v>
      </c>
      <c r="AH1040" s="75" t="s">
        <v>53</v>
      </c>
      <c r="AI1040" s="75" t="s">
        <v>5201</v>
      </c>
      <c r="AJ1040" s="75" t="s">
        <v>6401</v>
      </c>
    </row>
    <row r="1041" spans="1:36" ht="12.75">
      <c r="A1041" s="75" t="s">
        <v>8164</v>
      </c>
      <c r="C1041" s="75" t="s">
        <v>8165</v>
      </c>
      <c r="D1041" s="76" t="s">
        <v>8166</v>
      </c>
      <c r="E1041" s="76">
        <f t="shared" si="70"/>
        <v>2455</v>
      </c>
      <c r="F1041" s="76">
        <f>VLOOKUP(A1041,UsebyCode,4,FALSE)</f>
        <v>1982</v>
      </c>
      <c r="G1041" s="111">
        <f t="shared" si="69"/>
        <v>1.2386478304742685</v>
      </c>
      <c r="H1041" s="75" t="s">
        <v>322</v>
      </c>
      <c r="I1041" s="75" t="s">
        <v>8167</v>
      </c>
      <c r="J1041" s="75" t="s">
        <v>8168</v>
      </c>
      <c r="K1041" s="75" t="s">
        <v>280</v>
      </c>
      <c r="L1041" s="75" t="s">
        <v>8169</v>
      </c>
      <c r="M1041" s="75" t="s">
        <v>70</v>
      </c>
      <c r="N1041" s="67" t="s">
        <v>71</v>
      </c>
      <c r="P1041" s="75" t="s">
        <v>49</v>
      </c>
      <c r="Q1041" s="75" t="s">
        <v>49</v>
      </c>
      <c r="V1041" s="75" t="s">
        <v>109</v>
      </c>
      <c r="Y1041" s="75" t="s">
        <v>2587</v>
      </c>
      <c r="Z1041" s="75" t="s">
        <v>56</v>
      </c>
      <c r="AA1041" s="75" t="s">
        <v>123</v>
      </c>
      <c r="AB1041" s="75" t="s">
        <v>170</v>
      </c>
      <c r="AI1041" s="75" t="s">
        <v>4248</v>
      </c>
      <c r="AJ1041" s="75" t="s">
        <v>8170</v>
      </c>
    </row>
    <row r="1042" spans="1:36" ht="12.75">
      <c r="A1042" s="75" t="s">
        <v>8171</v>
      </c>
      <c r="B1042" s="75" t="s">
        <v>8172</v>
      </c>
      <c r="C1042" s="75" t="s">
        <v>8173</v>
      </c>
      <c r="D1042" s="76" t="s">
        <v>8174</v>
      </c>
      <c r="E1042" s="76">
        <f t="shared" si="70"/>
        <v>1305</v>
      </c>
      <c r="F1042" s="76">
        <f>VLOOKUP(A1042,UsebyCode,4,FALSE)</f>
        <v>23</v>
      </c>
      <c r="G1042" s="111">
        <f t="shared" si="69"/>
        <v>56.739130434782609</v>
      </c>
      <c r="I1042" s="75" t="s">
        <v>8175</v>
      </c>
      <c r="J1042" s="75" t="s">
        <v>8176</v>
      </c>
      <c r="K1042" s="75" t="s">
        <v>46</v>
      </c>
      <c r="L1042" s="75" t="s">
        <v>5271</v>
      </c>
      <c r="M1042" s="75" t="s">
        <v>48</v>
      </c>
      <c r="P1042" s="75" t="s">
        <v>49</v>
      </c>
      <c r="Q1042" s="75" t="s">
        <v>49</v>
      </c>
      <c r="R1042" s="75" t="s">
        <v>21</v>
      </c>
      <c r="T1042" s="75" t="s">
        <v>23</v>
      </c>
      <c r="X1042" s="75" t="s">
        <v>27</v>
      </c>
      <c r="Y1042" s="75" t="s">
        <v>50</v>
      </c>
      <c r="Z1042" s="75" t="s">
        <v>555</v>
      </c>
      <c r="AA1042" s="75" t="s">
        <v>2039</v>
      </c>
      <c r="AB1042" s="75" t="s">
        <v>53</v>
      </c>
      <c r="AC1042" s="75" t="s">
        <v>1506</v>
      </c>
      <c r="AD1042" s="75" t="s">
        <v>55</v>
      </c>
      <c r="AE1042" s="75" t="s">
        <v>56</v>
      </c>
      <c r="AF1042" s="75" t="s">
        <v>57</v>
      </c>
      <c r="AG1042" s="75" t="s">
        <v>727</v>
      </c>
      <c r="AH1042" s="75" t="s">
        <v>327</v>
      </c>
      <c r="AJ1042" s="75" t="s">
        <v>8177</v>
      </c>
    </row>
    <row r="1043" spans="1:36" ht="12.75">
      <c r="A1043" s="75" t="s">
        <v>8178</v>
      </c>
      <c r="B1043" s="75" t="s">
        <v>8179</v>
      </c>
      <c r="C1043" s="75" t="s">
        <v>8180</v>
      </c>
      <c r="D1043" s="76" t="s">
        <v>8181</v>
      </c>
      <c r="E1043" s="76">
        <f t="shared" si="70"/>
        <v>675</v>
      </c>
      <c r="F1043" s="76">
        <f>VLOOKUP(A1043,UsebyCode,4,FALSE)</f>
        <v>27</v>
      </c>
      <c r="G1043" s="111">
        <f t="shared" si="69"/>
        <v>25</v>
      </c>
      <c r="I1043" s="75" t="s">
        <v>8182</v>
      </c>
      <c r="J1043" s="75" t="s">
        <v>8183</v>
      </c>
      <c r="K1043" s="75" t="s">
        <v>280</v>
      </c>
      <c r="L1043" s="75" t="s">
        <v>2267</v>
      </c>
      <c r="M1043" s="75" t="s">
        <v>48</v>
      </c>
      <c r="P1043" s="75" t="s">
        <v>49</v>
      </c>
      <c r="Q1043" s="75" t="s">
        <v>49</v>
      </c>
      <c r="R1043" s="75" t="s">
        <v>21</v>
      </c>
      <c r="S1043" s="75" t="s">
        <v>22</v>
      </c>
      <c r="X1043" s="75" t="s">
        <v>27</v>
      </c>
      <c r="Y1043" s="75" t="s">
        <v>804</v>
      </c>
      <c r="Z1043" s="75" t="s">
        <v>154</v>
      </c>
      <c r="AA1043" s="75" t="s">
        <v>122</v>
      </c>
      <c r="AB1043" s="75" t="s">
        <v>170</v>
      </c>
      <c r="AI1043" s="75" t="s">
        <v>8184</v>
      </c>
      <c r="AJ1043" s="75" t="s">
        <v>8185</v>
      </c>
    </row>
    <row r="1044" spans="1:36" ht="12.75">
      <c r="A1044" s="75" t="s">
        <v>8186</v>
      </c>
      <c r="B1044" s="75" t="s">
        <v>8187</v>
      </c>
      <c r="C1044" s="75" t="s">
        <v>8188</v>
      </c>
      <c r="D1044" s="76" t="s">
        <v>8189</v>
      </c>
      <c r="E1044" s="76">
        <f t="shared" si="70"/>
        <v>2340</v>
      </c>
      <c r="F1044" s="76">
        <f>VLOOKUP(A1044,UsebyCode,4,FALSE)</f>
        <v>221</v>
      </c>
      <c r="G1044" s="111">
        <f t="shared" si="69"/>
        <v>10.588235294117647</v>
      </c>
      <c r="I1044" s="75" t="s">
        <v>8190</v>
      </c>
      <c r="J1044" s="75" t="s">
        <v>8191</v>
      </c>
      <c r="K1044" s="75" t="s">
        <v>68</v>
      </c>
      <c r="L1044" s="75" t="s">
        <v>926</v>
      </c>
      <c r="M1044" s="75" t="s">
        <v>70</v>
      </c>
      <c r="N1044" s="67" t="s">
        <v>71</v>
      </c>
      <c r="P1044" s="75" t="s">
        <v>49</v>
      </c>
      <c r="Q1044" s="75" t="s">
        <v>49</v>
      </c>
      <c r="R1044" s="75" t="s">
        <v>21</v>
      </c>
      <c r="S1044" s="75" t="s">
        <v>22</v>
      </c>
      <c r="U1044" s="75" t="s">
        <v>24</v>
      </c>
      <c r="X1044" s="75" t="s">
        <v>27</v>
      </c>
      <c r="Y1044" s="75" t="s">
        <v>50</v>
      </c>
      <c r="Z1044" s="75" t="s">
        <v>53</v>
      </c>
      <c r="AA1044" s="75" t="s">
        <v>72</v>
      </c>
      <c r="AB1044" s="75" t="s">
        <v>127</v>
      </c>
      <c r="AC1044" s="75" t="s">
        <v>74</v>
      </c>
      <c r="AD1044" s="75" t="s">
        <v>56</v>
      </c>
      <c r="AE1044" s="75" t="s">
        <v>56</v>
      </c>
      <c r="AF1044" s="75" t="s">
        <v>57</v>
      </c>
      <c r="AG1044" s="75" t="s">
        <v>327</v>
      </c>
      <c r="AH1044" s="75" t="s">
        <v>53</v>
      </c>
      <c r="AI1044" s="75" t="s">
        <v>8192</v>
      </c>
      <c r="AJ1044" s="75" t="s">
        <v>8193</v>
      </c>
    </row>
    <row r="1045" spans="1:36" ht="12.75">
      <c r="A1045" s="75" t="s">
        <v>8194</v>
      </c>
      <c r="B1045" s="75" t="s">
        <v>8195</v>
      </c>
      <c r="D1045" s="76" t="s">
        <v>8196</v>
      </c>
      <c r="E1045" s="76">
        <f>VLOOKUP(A1045,WileyPrintPrice,4,FALSE)</f>
        <v>519</v>
      </c>
      <c r="F1045" s="76" t="e">
        <f>VLOOKUP(A1045,UsebyCode,4,FALSE)</f>
        <v>#N/A</v>
      </c>
      <c r="G1045" s="111" t="e">
        <f t="shared" si="69"/>
        <v>#N/A</v>
      </c>
      <c r="J1045" s="75" t="s">
        <v>8197</v>
      </c>
      <c r="M1045" s="75" t="s">
        <v>106</v>
      </c>
      <c r="P1045" s="75" t="s">
        <v>108</v>
      </c>
      <c r="Q1045" s="75" t="s">
        <v>108</v>
      </c>
      <c r="V1045" s="75" t="s">
        <v>109</v>
      </c>
      <c r="AA1045" s="75" t="s">
        <v>365</v>
      </c>
      <c r="AB1045" s="75" t="s">
        <v>75</v>
      </c>
      <c r="AJ1045" s="75"/>
    </row>
    <row r="1046" spans="1:36" ht="12.75">
      <c r="A1046" s="75" t="s">
        <v>8198</v>
      </c>
      <c r="B1046" s="75" t="s">
        <v>8199</v>
      </c>
      <c r="C1046" s="75" t="s">
        <v>8200</v>
      </c>
      <c r="D1046" s="76" t="s">
        <v>8201</v>
      </c>
      <c r="E1046" s="76">
        <f>VLOOKUP(A1046,WileyOnlinePrice,4,FALSE)</f>
        <v>13507</v>
      </c>
      <c r="F1046" s="76">
        <f>VLOOKUP(A1046,UsebyCode,4,FALSE)</f>
        <v>283</v>
      </c>
      <c r="G1046" s="111">
        <f t="shared" si="69"/>
        <v>47.727915194346288</v>
      </c>
      <c r="I1046" s="75" t="s">
        <v>8202</v>
      </c>
      <c r="J1046" s="75" t="s">
        <v>8203</v>
      </c>
      <c r="K1046" s="75" t="s">
        <v>280</v>
      </c>
      <c r="L1046" s="75" t="s">
        <v>4976</v>
      </c>
      <c r="M1046" s="75" t="s">
        <v>48</v>
      </c>
      <c r="P1046" s="75" t="s">
        <v>49</v>
      </c>
      <c r="Q1046" s="75" t="s">
        <v>49</v>
      </c>
      <c r="R1046" s="75" t="s">
        <v>21</v>
      </c>
      <c r="S1046" s="75" t="s">
        <v>22</v>
      </c>
      <c r="X1046" s="75" t="s">
        <v>27</v>
      </c>
      <c r="Y1046" s="75" t="s">
        <v>57</v>
      </c>
      <c r="Z1046" s="75" t="s">
        <v>51</v>
      </c>
      <c r="AA1046" s="75" t="s">
        <v>3638</v>
      </c>
      <c r="AB1046" s="75" t="s">
        <v>170</v>
      </c>
      <c r="AC1046" s="75" t="s">
        <v>1676</v>
      </c>
      <c r="AD1046" s="75" t="s">
        <v>55</v>
      </c>
      <c r="AE1046" s="75" t="s">
        <v>56</v>
      </c>
      <c r="AF1046" s="75" t="s">
        <v>503</v>
      </c>
      <c r="AG1046" s="75" t="s">
        <v>58</v>
      </c>
      <c r="AH1046" s="75" t="s">
        <v>75</v>
      </c>
      <c r="AJ1046" s="75" t="s">
        <v>8204</v>
      </c>
    </row>
    <row r="1047" spans="1:36" ht="12.75">
      <c r="A1047" s="75" t="s">
        <v>8205</v>
      </c>
      <c r="B1047" s="75" t="s">
        <v>8206</v>
      </c>
      <c r="C1047" s="75" t="s">
        <v>8207</v>
      </c>
      <c r="D1047" s="76" t="s">
        <v>8208</v>
      </c>
      <c r="E1047" s="76">
        <f>VLOOKUP(A1047,WileyOnlinePrice,4,FALSE)</f>
        <v>1792</v>
      </c>
      <c r="F1047" s="76">
        <f>VLOOKUP(A1047,UsebyCode,4,FALSE)</f>
        <v>96</v>
      </c>
      <c r="G1047" s="111">
        <f t="shared" si="69"/>
        <v>18.666666666666668</v>
      </c>
      <c r="I1047" s="75" t="s">
        <v>8209</v>
      </c>
      <c r="J1047" s="75" t="s">
        <v>8210</v>
      </c>
      <c r="K1047" s="75" t="s">
        <v>68</v>
      </c>
      <c r="L1047" s="75" t="s">
        <v>7754</v>
      </c>
      <c r="M1047" s="75" t="s">
        <v>70</v>
      </c>
      <c r="N1047" s="67" t="s">
        <v>71</v>
      </c>
      <c r="O1047" s="67" t="s">
        <v>49</v>
      </c>
      <c r="P1047" s="75" t="s">
        <v>49</v>
      </c>
      <c r="Q1047" s="75" t="s">
        <v>49</v>
      </c>
      <c r="R1047" s="75" t="s">
        <v>21</v>
      </c>
      <c r="S1047" s="75" t="s">
        <v>22</v>
      </c>
      <c r="U1047" s="75" t="s">
        <v>24</v>
      </c>
      <c r="X1047" s="75" t="s">
        <v>27</v>
      </c>
      <c r="Y1047" s="75" t="s">
        <v>57</v>
      </c>
      <c r="Z1047" s="75" t="s">
        <v>554</v>
      </c>
      <c r="AA1047" s="75" t="s">
        <v>1142</v>
      </c>
      <c r="AB1047" s="75" t="s">
        <v>127</v>
      </c>
      <c r="AC1047" s="75" t="s">
        <v>87</v>
      </c>
      <c r="AD1047" s="75" t="s">
        <v>55</v>
      </c>
      <c r="AE1047" s="75" t="s">
        <v>56</v>
      </c>
      <c r="AF1047" s="75" t="s">
        <v>503</v>
      </c>
      <c r="AG1047" s="75" t="s">
        <v>111</v>
      </c>
      <c r="AH1047" s="75" t="s">
        <v>170</v>
      </c>
      <c r="AJ1047" s="75" t="s">
        <v>8211</v>
      </c>
    </row>
    <row r="1048" spans="1:36" ht="25.5">
      <c r="A1048" s="75" t="s">
        <v>8212</v>
      </c>
      <c r="B1048" s="75" t="s">
        <v>8213</v>
      </c>
      <c r="C1048" s="75" t="s">
        <v>8214</v>
      </c>
      <c r="D1048" s="76" t="s">
        <v>8215</v>
      </c>
      <c r="E1048" s="76">
        <f>VLOOKUP(A1048,WileyOnlinePrice,4,FALSE)</f>
        <v>5416</v>
      </c>
      <c r="F1048" s="76">
        <f>VLOOKUP(A1048,UsebyCode,4,FALSE)</f>
        <v>138</v>
      </c>
      <c r="G1048" s="111">
        <f t="shared" si="69"/>
        <v>39.246376811594203</v>
      </c>
      <c r="I1048" s="75" t="s">
        <v>8216</v>
      </c>
      <c r="J1048" s="75" t="s">
        <v>8217</v>
      </c>
      <c r="K1048" s="75" t="s">
        <v>333</v>
      </c>
      <c r="L1048" s="75" t="s">
        <v>5216</v>
      </c>
      <c r="M1048" s="75" t="s">
        <v>48</v>
      </c>
      <c r="P1048" s="75" t="s">
        <v>49</v>
      </c>
      <c r="Q1048" s="75" t="s">
        <v>49</v>
      </c>
      <c r="R1048" s="75" t="s">
        <v>21</v>
      </c>
      <c r="S1048" s="75" t="s">
        <v>22</v>
      </c>
      <c r="X1048" s="75" t="s">
        <v>27</v>
      </c>
      <c r="Y1048" s="75" t="s">
        <v>57</v>
      </c>
      <c r="Z1048" s="75" t="s">
        <v>574</v>
      </c>
      <c r="AA1048" s="75" t="s">
        <v>189</v>
      </c>
      <c r="AB1048" s="75" t="s">
        <v>170</v>
      </c>
      <c r="AC1048" s="75" t="s">
        <v>1597</v>
      </c>
      <c r="AD1048" s="75" t="s">
        <v>55</v>
      </c>
      <c r="AE1048" s="75" t="s">
        <v>56</v>
      </c>
      <c r="AF1048" s="75" t="s">
        <v>503</v>
      </c>
      <c r="AG1048" s="75" t="s">
        <v>123</v>
      </c>
      <c r="AH1048" s="75" t="s">
        <v>75</v>
      </c>
      <c r="AJ1048" s="75" t="s">
        <v>6318</v>
      </c>
    </row>
    <row r="1049" spans="1:36" ht="12.75">
      <c r="A1049" s="75" t="s">
        <v>8218</v>
      </c>
      <c r="B1049" s="75" t="s">
        <v>8219</v>
      </c>
      <c r="C1049" s="75" t="s">
        <v>8220</v>
      </c>
      <c r="D1049" s="76" t="s">
        <v>8221</v>
      </c>
      <c r="E1049" s="76">
        <f>VLOOKUP(A1049,WileyOnlinePrice,4,FALSE)</f>
        <v>386</v>
      </c>
      <c r="F1049" s="76">
        <f>VLOOKUP(A1049,UsebyCode,4,FALSE)</f>
        <v>66</v>
      </c>
      <c r="G1049" s="111">
        <f t="shared" si="69"/>
        <v>5.8484848484848486</v>
      </c>
      <c r="I1049" s="75" t="s">
        <v>8222</v>
      </c>
      <c r="J1049" s="75" t="s">
        <v>8223</v>
      </c>
      <c r="K1049" s="75" t="s">
        <v>136</v>
      </c>
      <c r="L1049" s="75" t="s">
        <v>3271</v>
      </c>
      <c r="M1049" s="75" t="s">
        <v>48</v>
      </c>
      <c r="P1049" s="75" t="s">
        <v>49</v>
      </c>
      <c r="Q1049" s="75" t="s">
        <v>49</v>
      </c>
      <c r="R1049" s="75" t="s">
        <v>21</v>
      </c>
      <c r="T1049" s="75" t="s">
        <v>23</v>
      </c>
      <c r="X1049" s="75" t="s">
        <v>27</v>
      </c>
      <c r="Y1049" s="75" t="s">
        <v>50</v>
      </c>
      <c r="Z1049" s="75" t="s">
        <v>86</v>
      </c>
      <c r="AA1049" s="75" t="s">
        <v>72</v>
      </c>
      <c r="AB1049" s="75" t="s">
        <v>53</v>
      </c>
      <c r="AC1049" s="75" t="s">
        <v>367</v>
      </c>
      <c r="AD1049" s="75" t="s">
        <v>55</v>
      </c>
      <c r="AE1049" s="75" t="s">
        <v>56</v>
      </c>
      <c r="AF1049" s="75" t="s">
        <v>57</v>
      </c>
      <c r="AG1049" s="75" t="s">
        <v>53</v>
      </c>
      <c r="AH1049" s="75" t="s">
        <v>53</v>
      </c>
      <c r="AI1049" s="75" t="s">
        <v>8224</v>
      </c>
      <c r="AJ1049" s="75" t="s">
        <v>8225</v>
      </c>
    </row>
    <row r="1050" spans="1:36" ht="12.75">
      <c r="A1050" s="75" t="s">
        <v>8226</v>
      </c>
      <c r="B1050" s="75" t="s">
        <v>8227</v>
      </c>
      <c r="C1050" s="75" t="s">
        <v>8228</v>
      </c>
      <c r="D1050" s="76" t="s">
        <v>8229</v>
      </c>
      <c r="E1050" s="76" t="e">
        <f>VLOOKUP(A1050,WileyPrintPrice,4,FALSE)</f>
        <v>#N/A</v>
      </c>
      <c r="F1050" s="76">
        <f>VLOOKUP(A1050,UsebyCode,4,FALSE)</f>
        <v>68</v>
      </c>
      <c r="G1050" s="111" t="e">
        <f t="shared" si="69"/>
        <v>#N/A</v>
      </c>
      <c r="H1050" s="67" t="s">
        <v>6996</v>
      </c>
      <c r="I1050" s="75" t="s">
        <v>8230</v>
      </c>
      <c r="J1050" s="75" t="s">
        <v>8231</v>
      </c>
      <c r="K1050" s="75" t="s">
        <v>785</v>
      </c>
      <c r="L1050" s="75" t="s">
        <v>8232</v>
      </c>
      <c r="M1050" s="75" t="s">
        <v>48</v>
      </c>
      <c r="N1050" s="67" t="s">
        <v>1214</v>
      </c>
      <c r="O1050" s="67" t="s">
        <v>6996</v>
      </c>
      <c r="P1050" s="75" t="s">
        <v>49</v>
      </c>
      <c r="Q1050" s="75" t="s">
        <v>49</v>
      </c>
      <c r="R1050" s="75" t="s">
        <v>21</v>
      </c>
      <c r="S1050" s="67" t="s">
        <v>6996</v>
      </c>
      <c r="T1050" s="75" t="s">
        <v>23</v>
      </c>
      <c r="U1050" s="67" t="s">
        <v>6996</v>
      </c>
      <c r="W1050" s="67" t="s">
        <v>6996</v>
      </c>
      <c r="X1050" s="75" t="s">
        <v>6996</v>
      </c>
      <c r="Y1050" s="75" t="s">
        <v>50</v>
      </c>
      <c r="Z1050" s="75" t="s">
        <v>358</v>
      </c>
      <c r="AA1050" s="75" t="s">
        <v>6996</v>
      </c>
      <c r="AB1050" s="75" t="s">
        <v>6996</v>
      </c>
      <c r="AC1050" s="75" t="s">
        <v>659</v>
      </c>
      <c r="AD1050" s="75" t="s">
        <v>55</v>
      </c>
      <c r="AE1050" s="75" t="s">
        <v>56</v>
      </c>
      <c r="AF1050" s="75" t="s">
        <v>57</v>
      </c>
      <c r="AG1050" s="75" t="s">
        <v>564</v>
      </c>
      <c r="AH1050" s="75" t="s">
        <v>56</v>
      </c>
      <c r="AI1050" s="75" t="s">
        <v>7370</v>
      </c>
      <c r="AJ1050" s="75"/>
    </row>
    <row r="1051" spans="1:36" ht="12.75">
      <c r="A1051" s="75" t="s">
        <v>8233</v>
      </c>
      <c r="B1051" s="75" t="s">
        <v>8234</v>
      </c>
      <c r="C1051" s="75" t="s">
        <v>8235</v>
      </c>
      <c r="D1051" s="76" t="s">
        <v>8236</v>
      </c>
      <c r="E1051" s="76">
        <f t="shared" ref="E1051:E1056" si="71">VLOOKUP(A1051,WileyOnlinePrice,4,FALSE)</f>
        <v>363</v>
      </c>
      <c r="F1051" s="76">
        <f>VLOOKUP(A1051,UsebyCode,4,FALSE)</f>
        <v>29</v>
      </c>
      <c r="G1051" s="111">
        <f t="shared" si="69"/>
        <v>12.517241379310345</v>
      </c>
      <c r="I1051" s="75" t="s">
        <v>8237</v>
      </c>
      <c r="J1051" s="75" t="s">
        <v>8238</v>
      </c>
      <c r="K1051" s="75" t="s">
        <v>785</v>
      </c>
      <c r="L1051" s="75" t="s">
        <v>8239</v>
      </c>
      <c r="M1051" s="75" t="s">
        <v>48</v>
      </c>
      <c r="P1051" s="75" t="s">
        <v>49</v>
      </c>
      <c r="Q1051" s="75" t="s">
        <v>49</v>
      </c>
      <c r="R1051" s="75" t="s">
        <v>21</v>
      </c>
      <c r="T1051" s="75" t="s">
        <v>23</v>
      </c>
      <c r="X1051" s="75" t="s">
        <v>27</v>
      </c>
      <c r="Y1051" s="75" t="s">
        <v>50</v>
      </c>
      <c r="Z1051" s="75" t="s">
        <v>382</v>
      </c>
      <c r="AA1051" s="75" t="s">
        <v>150</v>
      </c>
      <c r="AB1051" s="75" t="s">
        <v>53</v>
      </c>
      <c r="AC1051" s="75" t="s">
        <v>2331</v>
      </c>
      <c r="AD1051" s="75" t="s">
        <v>55</v>
      </c>
      <c r="AE1051" s="75" t="s">
        <v>56</v>
      </c>
      <c r="AF1051" s="75" t="s">
        <v>57</v>
      </c>
      <c r="AG1051" s="75" t="s">
        <v>974</v>
      </c>
      <c r="AH1051" s="75" t="s">
        <v>53</v>
      </c>
      <c r="AJ1051" s="75"/>
    </row>
    <row r="1052" spans="1:36" ht="12.75">
      <c r="A1052" s="75" t="s">
        <v>8240</v>
      </c>
      <c r="B1052" s="75" t="s">
        <v>8241</v>
      </c>
      <c r="C1052" s="75" t="s">
        <v>8242</v>
      </c>
      <c r="D1052" s="76" t="s">
        <v>8243</v>
      </c>
      <c r="E1052" s="76">
        <f t="shared" si="71"/>
        <v>1670</v>
      </c>
      <c r="F1052" s="76">
        <f>VLOOKUP(A1052,UsebyCode,4,FALSE)</f>
        <v>46</v>
      </c>
      <c r="G1052" s="111">
        <f t="shared" si="69"/>
        <v>36.304347826086953</v>
      </c>
      <c r="I1052" s="75" t="s">
        <v>8244</v>
      </c>
      <c r="J1052" s="75" t="s">
        <v>8245</v>
      </c>
      <c r="K1052" s="75" t="s">
        <v>785</v>
      </c>
      <c r="L1052" s="75" t="s">
        <v>8246</v>
      </c>
      <c r="M1052" s="75" t="s">
        <v>48</v>
      </c>
      <c r="P1052" s="75" t="s">
        <v>49</v>
      </c>
      <c r="Q1052" s="75" t="s">
        <v>49</v>
      </c>
      <c r="R1052" s="75" t="s">
        <v>21</v>
      </c>
      <c r="T1052" s="75" t="s">
        <v>23</v>
      </c>
      <c r="X1052" s="75" t="s">
        <v>27</v>
      </c>
      <c r="Y1052" s="75" t="s">
        <v>50</v>
      </c>
      <c r="Z1052" s="75" t="s">
        <v>170</v>
      </c>
      <c r="AA1052" s="75" t="s">
        <v>465</v>
      </c>
      <c r="AB1052" s="75" t="s">
        <v>86</v>
      </c>
      <c r="AC1052" s="75" t="s">
        <v>1628</v>
      </c>
      <c r="AD1052" s="75" t="s">
        <v>55</v>
      </c>
      <c r="AE1052" s="75" t="s">
        <v>56</v>
      </c>
      <c r="AF1052" s="75" t="s">
        <v>57</v>
      </c>
      <c r="AG1052" s="75" t="s">
        <v>574</v>
      </c>
      <c r="AH1052" s="75" t="s">
        <v>53</v>
      </c>
      <c r="AJ1052" s="75" t="s">
        <v>8247</v>
      </c>
    </row>
    <row r="1053" spans="1:36" ht="12.75">
      <c r="A1053" s="75" t="s">
        <v>8248</v>
      </c>
      <c r="B1053" s="75" t="s">
        <v>8249</v>
      </c>
      <c r="C1053" s="75" t="s">
        <v>8250</v>
      </c>
      <c r="D1053" s="76" t="s">
        <v>8251</v>
      </c>
      <c r="E1053" s="76">
        <f t="shared" si="71"/>
        <v>375</v>
      </c>
      <c r="F1053" s="76">
        <f>VLOOKUP(A1053,UsebyCode,4,FALSE)</f>
        <v>71</v>
      </c>
      <c r="G1053" s="111">
        <f t="shared" si="69"/>
        <v>5.28169014084507</v>
      </c>
      <c r="I1053" s="75" t="s">
        <v>8252</v>
      </c>
      <c r="J1053" s="75" t="s">
        <v>8253</v>
      </c>
      <c r="K1053" s="75" t="s">
        <v>294</v>
      </c>
      <c r="L1053" s="75" t="s">
        <v>1946</v>
      </c>
      <c r="M1053" s="75" t="s">
        <v>48</v>
      </c>
      <c r="P1053" s="75" t="s">
        <v>49</v>
      </c>
      <c r="Q1053" s="75" t="s">
        <v>49</v>
      </c>
      <c r="R1053" s="75" t="s">
        <v>21</v>
      </c>
      <c r="T1053" s="75" t="s">
        <v>23</v>
      </c>
      <c r="X1053" s="75" t="s">
        <v>27</v>
      </c>
      <c r="Y1053" s="75" t="s">
        <v>1130</v>
      </c>
      <c r="Z1053" s="75" t="s">
        <v>56</v>
      </c>
      <c r="AA1053" s="75" t="s">
        <v>73</v>
      </c>
      <c r="AB1053" s="75" t="s">
        <v>53</v>
      </c>
      <c r="AI1053" s="75" t="s">
        <v>8254</v>
      </c>
      <c r="AJ1053" s="75" t="s">
        <v>8255</v>
      </c>
    </row>
    <row r="1054" spans="1:36" ht="12.75">
      <c r="A1054" s="75" t="s">
        <v>8256</v>
      </c>
      <c r="B1054" s="75" t="s">
        <v>8257</v>
      </c>
      <c r="C1054" s="75" t="s">
        <v>8258</v>
      </c>
      <c r="D1054" s="76" t="s">
        <v>8259</v>
      </c>
      <c r="E1054" s="76">
        <f t="shared" si="71"/>
        <v>295</v>
      </c>
      <c r="F1054" s="76">
        <f>VLOOKUP(A1054,UsebyCode,4,FALSE)</f>
        <v>84</v>
      </c>
      <c r="G1054" s="111">
        <f t="shared" si="69"/>
        <v>3.5119047619047619</v>
      </c>
      <c r="I1054" s="75" t="s">
        <v>8260</v>
      </c>
      <c r="J1054" s="75" t="s">
        <v>8261</v>
      </c>
      <c r="K1054" s="75" t="s">
        <v>785</v>
      </c>
      <c r="L1054" s="75" t="s">
        <v>3263</v>
      </c>
      <c r="M1054" s="75" t="s">
        <v>48</v>
      </c>
      <c r="P1054" s="75" t="s">
        <v>49</v>
      </c>
      <c r="Q1054" s="75" t="s">
        <v>49</v>
      </c>
      <c r="R1054" s="75" t="s">
        <v>21</v>
      </c>
      <c r="T1054" s="75" t="s">
        <v>23</v>
      </c>
      <c r="X1054" s="75" t="s">
        <v>27</v>
      </c>
      <c r="Y1054" s="75" t="s">
        <v>317</v>
      </c>
      <c r="Z1054" s="75" t="s">
        <v>638</v>
      </c>
      <c r="AA1054" s="75" t="s">
        <v>1724</v>
      </c>
      <c r="AB1054" s="75" t="s">
        <v>86</v>
      </c>
      <c r="AI1054" s="75" t="s">
        <v>8262</v>
      </c>
      <c r="AJ1054" s="75" t="s">
        <v>5657</v>
      </c>
    </row>
    <row r="1055" spans="1:36" ht="12.75">
      <c r="A1055" s="75" t="s">
        <v>8263</v>
      </c>
      <c r="B1055" s="75" t="s">
        <v>8264</v>
      </c>
      <c r="C1055" s="75" t="s">
        <v>8265</v>
      </c>
      <c r="D1055" s="76" t="s">
        <v>8266</v>
      </c>
      <c r="E1055" s="76">
        <f t="shared" si="71"/>
        <v>1151</v>
      </c>
      <c r="F1055" s="76">
        <f>VLOOKUP(A1055,UsebyCode,4,FALSE)</f>
        <v>13</v>
      </c>
      <c r="G1055" s="111">
        <f t="shared" si="69"/>
        <v>88.538461538461533</v>
      </c>
      <c r="I1055" s="75" t="s">
        <v>8267</v>
      </c>
      <c r="J1055" s="75" t="s">
        <v>8268</v>
      </c>
      <c r="K1055" s="75" t="s">
        <v>785</v>
      </c>
      <c r="L1055" s="75" t="s">
        <v>3255</v>
      </c>
      <c r="M1055" s="75" t="s">
        <v>48</v>
      </c>
      <c r="P1055" s="75" t="s">
        <v>49</v>
      </c>
      <c r="Q1055" s="75" t="s">
        <v>49</v>
      </c>
      <c r="R1055" s="75" t="s">
        <v>21</v>
      </c>
      <c r="T1055" s="75" t="s">
        <v>23</v>
      </c>
      <c r="X1055" s="75" t="s">
        <v>27</v>
      </c>
      <c r="Y1055" s="75" t="s">
        <v>50</v>
      </c>
      <c r="Z1055" s="75" t="s">
        <v>73</v>
      </c>
      <c r="AA1055" s="75" t="s">
        <v>488</v>
      </c>
      <c r="AB1055" s="75" t="s">
        <v>53</v>
      </c>
      <c r="AC1055" s="75" t="s">
        <v>1676</v>
      </c>
      <c r="AD1055" s="75" t="s">
        <v>55</v>
      </c>
      <c r="AE1055" s="75" t="s">
        <v>56</v>
      </c>
      <c r="AF1055" s="75" t="s">
        <v>57</v>
      </c>
      <c r="AG1055" s="75" t="s">
        <v>170</v>
      </c>
      <c r="AH1055" s="75" t="s">
        <v>53</v>
      </c>
      <c r="AJ1055" s="75"/>
    </row>
    <row r="1056" spans="1:36" ht="12.75">
      <c r="A1056" s="75" t="s">
        <v>8269</v>
      </c>
      <c r="B1056" s="75" t="s">
        <v>8270</v>
      </c>
      <c r="C1056" s="75" t="s">
        <v>8271</v>
      </c>
      <c r="D1056" s="76" t="s">
        <v>8272</v>
      </c>
      <c r="E1056" s="76">
        <f t="shared" si="71"/>
        <v>5054</v>
      </c>
      <c r="F1056" s="76">
        <f>VLOOKUP(A1056,UsebyCode,4,FALSE)</f>
        <v>364</v>
      </c>
      <c r="G1056" s="111">
        <f t="shared" si="69"/>
        <v>13.884615384615385</v>
      </c>
      <c r="I1056" s="75" t="s">
        <v>8273</v>
      </c>
      <c r="J1056" s="75" t="s">
        <v>8274</v>
      </c>
      <c r="K1056" s="75" t="s">
        <v>68</v>
      </c>
      <c r="L1056" s="75" t="s">
        <v>1326</v>
      </c>
      <c r="M1056" s="75" t="s">
        <v>48</v>
      </c>
      <c r="P1056" s="75" t="s">
        <v>49</v>
      </c>
      <c r="Q1056" s="75" t="s">
        <v>49</v>
      </c>
      <c r="R1056" s="75" t="s">
        <v>21</v>
      </c>
      <c r="S1056" s="75" t="s">
        <v>22</v>
      </c>
      <c r="U1056" s="75" t="s">
        <v>24</v>
      </c>
      <c r="X1056" s="75" t="s">
        <v>27</v>
      </c>
      <c r="Y1056" s="75" t="s">
        <v>57</v>
      </c>
      <c r="Z1056" s="75" t="s">
        <v>384</v>
      </c>
      <c r="AA1056" s="75" t="s">
        <v>840</v>
      </c>
      <c r="AB1056" s="75" t="s">
        <v>170</v>
      </c>
      <c r="AC1056" s="75" t="s">
        <v>1597</v>
      </c>
      <c r="AD1056" s="75" t="s">
        <v>55</v>
      </c>
      <c r="AE1056" s="75" t="s">
        <v>56</v>
      </c>
      <c r="AF1056" s="75" t="s">
        <v>503</v>
      </c>
      <c r="AG1056" s="75" t="s">
        <v>715</v>
      </c>
      <c r="AH1056" s="75" t="s">
        <v>53</v>
      </c>
      <c r="AJ1056" s="75" t="s">
        <v>8275</v>
      </c>
    </row>
    <row r="1057" spans="1:36" ht="12.75">
      <c r="A1057" s="75" t="s">
        <v>8276</v>
      </c>
      <c r="B1057" s="75" t="s">
        <v>8277</v>
      </c>
      <c r="C1057" s="75" t="s">
        <v>8278</v>
      </c>
      <c r="D1057" s="76" t="s">
        <v>8279</v>
      </c>
      <c r="E1057" s="76" t="e">
        <f>VLOOKUP(A1057,WileyPrintPrice,4,FALSE)</f>
        <v>#N/A</v>
      </c>
      <c r="F1057" s="76">
        <f>VLOOKUP(A1057,UsebyCode,4,FALSE)</f>
        <v>5465</v>
      </c>
      <c r="G1057" s="111" t="e">
        <f t="shared" si="69"/>
        <v>#N/A</v>
      </c>
      <c r="I1057" s="75" t="s">
        <v>8280</v>
      </c>
      <c r="J1057" s="75" t="s">
        <v>8281</v>
      </c>
      <c r="K1057" s="75" t="s">
        <v>280</v>
      </c>
      <c r="L1057" s="75" t="s">
        <v>4012</v>
      </c>
      <c r="M1057" s="75" t="s">
        <v>48</v>
      </c>
      <c r="P1057" s="75" t="s">
        <v>49</v>
      </c>
      <c r="Q1057" s="75" t="s">
        <v>49</v>
      </c>
      <c r="R1057" s="75" t="s">
        <v>21</v>
      </c>
      <c r="S1057" s="75" t="s">
        <v>22</v>
      </c>
      <c r="X1057" s="75" t="s">
        <v>27</v>
      </c>
      <c r="Y1057" s="75" t="s">
        <v>50</v>
      </c>
      <c r="Z1057" s="75" t="s">
        <v>75</v>
      </c>
      <c r="AA1057" s="75" t="s">
        <v>679</v>
      </c>
      <c r="AB1057" s="75" t="s">
        <v>308</v>
      </c>
      <c r="AC1057" s="75" t="s">
        <v>367</v>
      </c>
      <c r="AD1057" s="75" t="s">
        <v>55</v>
      </c>
      <c r="AE1057" s="75" t="s">
        <v>56</v>
      </c>
      <c r="AF1057" s="75" t="s">
        <v>57</v>
      </c>
      <c r="AG1057" s="75" t="s">
        <v>86</v>
      </c>
      <c r="AH1057" s="75" t="s">
        <v>75</v>
      </c>
      <c r="AJ1057" s="75" t="s">
        <v>8282</v>
      </c>
    </row>
    <row r="1058" spans="1:36" ht="12.75">
      <c r="A1058" s="75" t="s">
        <v>8283</v>
      </c>
      <c r="B1058" s="75" t="s">
        <v>8284</v>
      </c>
      <c r="C1058" s="75" t="s">
        <v>8285</v>
      </c>
      <c r="D1058" s="76" t="s">
        <v>8286</v>
      </c>
      <c r="E1058" s="76" t="e">
        <f>VLOOKUP(A1058,WileyPrintPrice,4,FALSE)</f>
        <v>#N/A</v>
      </c>
      <c r="F1058" s="76">
        <f>VLOOKUP(A1058,UsebyCode,4,FALSE)</f>
        <v>165</v>
      </c>
      <c r="G1058" s="111" t="e">
        <f t="shared" si="69"/>
        <v>#N/A</v>
      </c>
      <c r="I1058" s="75" t="s">
        <v>8287</v>
      </c>
      <c r="J1058" s="75" t="s">
        <v>8288</v>
      </c>
      <c r="K1058" s="75" t="s">
        <v>280</v>
      </c>
      <c r="L1058" s="75" t="s">
        <v>4012</v>
      </c>
      <c r="M1058" s="75" t="s">
        <v>48</v>
      </c>
      <c r="P1058" s="75" t="s">
        <v>49</v>
      </c>
      <c r="Q1058" s="75" t="s">
        <v>49</v>
      </c>
      <c r="R1058" s="75" t="s">
        <v>21</v>
      </c>
      <c r="S1058" s="75" t="s">
        <v>22</v>
      </c>
      <c r="X1058" s="75" t="s">
        <v>27</v>
      </c>
      <c r="Y1058" s="75" t="s">
        <v>757</v>
      </c>
      <c r="Z1058" s="75" t="s">
        <v>127</v>
      </c>
      <c r="AA1058" s="75" t="s">
        <v>758</v>
      </c>
      <c r="AB1058" s="75" t="s">
        <v>75</v>
      </c>
      <c r="AJ1058" s="75" t="s">
        <v>8289</v>
      </c>
    </row>
    <row r="1059" spans="1:36" ht="12.75">
      <c r="A1059" s="75">
        <v>2022</v>
      </c>
      <c r="B1059" s="75" t="s">
        <v>8290</v>
      </c>
      <c r="C1059" s="75" t="s">
        <v>8291</v>
      </c>
      <c r="D1059" s="76" t="s">
        <v>8292</v>
      </c>
      <c r="E1059" s="76" t="e">
        <f>VLOOKUP(A1059,WileyPrintPrice,4,FALSE)</f>
        <v>#N/A</v>
      </c>
      <c r="F1059" s="76">
        <f>VLOOKUP(A1059,UsebyCode,4,FALSE)</f>
        <v>0</v>
      </c>
      <c r="G1059" s="111" t="e">
        <f t="shared" si="69"/>
        <v>#N/A</v>
      </c>
      <c r="I1059" s="75" t="s">
        <v>8293</v>
      </c>
      <c r="J1059" s="75" t="s">
        <v>8294</v>
      </c>
      <c r="K1059" s="75" t="s">
        <v>426</v>
      </c>
      <c r="L1059" s="75" t="s">
        <v>6258</v>
      </c>
      <c r="M1059" s="75" t="s">
        <v>70</v>
      </c>
      <c r="N1059" s="67" t="s">
        <v>71</v>
      </c>
      <c r="O1059" s="67" t="s">
        <v>49</v>
      </c>
      <c r="P1059" s="75" t="s">
        <v>49</v>
      </c>
      <c r="Q1059" s="75" t="s">
        <v>49</v>
      </c>
      <c r="R1059" s="75" t="s">
        <v>21</v>
      </c>
      <c r="S1059" s="75" t="s">
        <v>22</v>
      </c>
      <c r="X1059" s="75" t="s">
        <v>27</v>
      </c>
      <c r="Y1059" s="75" t="s">
        <v>381</v>
      </c>
      <c r="Z1059" s="75" t="s">
        <v>554</v>
      </c>
      <c r="AA1059" s="75" t="s">
        <v>112</v>
      </c>
      <c r="AB1059" s="75" t="s">
        <v>170</v>
      </c>
      <c r="AC1059" s="75" t="s">
        <v>1404</v>
      </c>
      <c r="AD1059" s="75" t="s">
        <v>55</v>
      </c>
      <c r="AE1059" s="75" t="s">
        <v>56</v>
      </c>
      <c r="AF1059" s="75" t="s">
        <v>50</v>
      </c>
      <c r="AG1059" s="75" t="s">
        <v>1505</v>
      </c>
      <c r="AH1059" s="75" t="s">
        <v>170</v>
      </c>
      <c r="AJ1059" s="75" t="s">
        <v>8295</v>
      </c>
    </row>
    <row r="1060" spans="1:36" ht="12.75">
      <c r="A1060" s="75" t="s">
        <v>8296</v>
      </c>
      <c r="B1060" s="75" t="s">
        <v>8297</v>
      </c>
      <c r="C1060" s="75" t="s">
        <v>8298</v>
      </c>
      <c r="D1060" s="76" t="s">
        <v>8299</v>
      </c>
      <c r="E1060" s="76">
        <f>VLOOKUP(A1060,WileyOnlinePrice,4,FALSE)</f>
        <v>10130</v>
      </c>
      <c r="F1060" s="76">
        <f>VLOOKUP(A1060,UsebyCode,4,FALSE)</f>
        <v>5157</v>
      </c>
      <c r="G1060" s="111">
        <f t="shared" si="69"/>
        <v>1.964320341283692</v>
      </c>
      <c r="I1060" s="75" t="s">
        <v>8300</v>
      </c>
      <c r="J1060" s="75" t="s">
        <v>8301</v>
      </c>
      <c r="K1060" s="75" t="s">
        <v>280</v>
      </c>
      <c r="L1060" s="75" t="s">
        <v>8302</v>
      </c>
      <c r="M1060" s="75" t="s">
        <v>48</v>
      </c>
      <c r="P1060" s="75" t="s">
        <v>49</v>
      </c>
      <c r="Q1060" s="75" t="s">
        <v>49</v>
      </c>
      <c r="R1060" s="75" t="s">
        <v>21</v>
      </c>
      <c r="S1060" s="75" t="s">
        <v>22</v>
      </c>
      <c r="X1060" s="75" t="s">
        <v>27</v>
      </c>
      <c r="Y1060" s="75" t="s">
        <v>50</v>
      </c>
      <c r="Z1060" s="75" t="s">
        <v>1477</v>
      </c>
      <c r="AA1060" s="75" t="s">
        <v>7493</v>
      </c>
      <c r="AB1060" s="75" t="s">
        <v>170</v>
      </c>
      <c r="AC1060" s="75" t="s">
        <v>576</v>
      </c>
      <c r="AD1060" s="75" t="s">
        <v>55</v>
      </c>
      <c r="AE1060" s="75" t="s">
        <v>56</v>
      </c>
      <c r="AF1060" s="75" t="s">
        <v>57</v>
      </c>
      <c r="AG1060" s="75" t="s">
        <v>500</v>
      </c>
      <c r="AH1060" s="75" t="s">
        <v>86</v>
      </c>
      <c r="AJ1060" s="75" t="s">
        <v>8303</v>
      </c>
    </row>
    <row r="1061" spans="1:36" ht="12.75">
      <c r="A1061" s="75">
        <v>2216</v>
      </c>
      <c r="B1061" s="75" t="s">
        <v>8304</v>
      </c>
      <c r="C1061" s="75" t="s">
        <v>8305</v>
      </c>
      <c r="D1061" s="76" t="s">
        <v>8306</v>
      </c>
      <c r="E1061" s="76" t="e">
        <f>VLOOKUP(A1061,WileyPrintPrice,4,FALSE)</f>
        <v>#N/A</v>
      </c>
      <c r="F1061" s="76">
        <f>VLOOKUP(A1061,UsebyCode,4,FALSE)</f>
        <v>47</v>
      </c>
      <c r="G1061" s="111" t="e">
        <f t="shared" si="69"/>
        <v>#N/A</v>
      </c>
      <c r="I1061" s="75" t="s">
        <v>8307</v>
      </c>
      <c r="J1061" s="75" t="s">
        <v>8308</v>
      </c>
      <c r="K1061" s="75" t="s">
        <v>512</v>
      </c>
      <c r="L1061" s="75" t="s">
        <v>1891</v>
      </c>
      <c r="M1061" s="75" t="s">
        <v>70</v>
      </c>
      <c r="N1061" s="67" t="s">
        <v>878</v>
      </c>
      <c r="O1061" s="67" t="s">
        <v>49</v>
      </c>
      <c r="P1061" s="75" t="s">
        <v>49</v>
      </c>
      <c r="Q1061" s="75" t="s">
        <v>49</v>
      </c>
      <c r="R1061" s="75" t="s">
        <v>21</v>
      </c>
      <c r="S1061" s="75" t="s">
        <v>22</v>
      </c>
      <c r="X1061" s="75" t="s">
        <v>27</v>
      </c>
      <c r="Y1061" s="75" t="s">
        <v>381</v>
      </c>
      <c r="Z1061" s="75" t="s">
        <v>1131</v>
      </c>
      <c r="AA1061" s="75" t="s">
        <v>122</v>
      </c>
      <c r="AB1061" s="75" t="s">
        <v>308</v>
      </c>
      <c r="AC1061" s="75" t="s">
        <v>124</v>
      </c>
      <c r="AD1061" s="75" t="s">
        <v>55</v>
      </c>
      <c r="AE1061" s="75" t="s">
        <v>56</v>
      </c>
      <c r="AF1061" s="75" t="s">
        <v>50</v>
      </c>
      <c r="AG1061" s="75" t="s">
        <v>121</v>
      </c>
      <c r="AH1061" s="75" t="s">
        <v>75</v>
      </c>
      <c r="AJ1061" s="75" t="s">
        <v>8309</v>
      </c>
    </row>
    <row r="1062" spans="1:36" ht="12.75">
      <c r="A1062" s="75" t="s">
        <v>8310</v>
      </c>
      <c r="B1062" s="75" t="s">
        <v>8311</v>
      </c>
      <c r="C1062" s="75" t="s">
        <v>8312</v>
      </c>
      <c r="D1062" s="76" t="s">
        <v>8313</v>
      </c>
      <c r="E1062" s="76">
        <f>VLOOKUP(A1062,WileyOnlinePrice,4,FALSE)</f>
        <v>1374</v>
      </c>
      <c r="F1062" s="76">
        <f>VLOOKUP(A1062,UsebyCode,4,FALSE)</f>
        <v>47</v>
      </c>
      <c r="G1062" s="111">
        <f t="shared" si="69"/>
        <v>29.23404255319149</v>
      </c>
      <c r="I1062" s="75" t="s">
        <v>8314</v>
      </c>
      <c r="J1062" s="75" t="s">
        <v>8315</v>
      </c>
      <c r="K1062" s="75" t="s">
        <v>552</v>
      </c>
      <c r="L1062" s="75" t="s">
        <v>8316</v>
      </c>
      <c r="M1062" s="75" t="s">
        <v>48</v>
      </c>
      <c r="P1062" s="75" t="s">
        <v>49</v>
      </c>
      <c r="Q1062" s="75" t="s">
        <v>49</v>
      </c>
      <c r="R1062" s="75" t="s">
        <v>21</v>
      </c>
      <c r="S1062" s="75" t="s">
        <v>22</v>
      </c>
      <c r="U1062" s="67" t="s">
        <v>24</v>
      </c>
      <c r="X1062" s="75" t="s">
        <v>27</v>
      </c>
      <c r="Y1062" s="75" t="s">
        <v>50</v>
      </c>
      <c r="Z1062" s="75" t="s">
        <v>170</v>
      </c>
      <c r="AA1062" s="75" t="s">
        <v>465</v>
      </c>
      <c r="AB1062" s="75" t="s">
        <v>75</v>
      </c>
      <c r="AC1062" s="75" t="s">
        <v>1628</v>
      </c>
      <c r="AD1062" s="75" t="s">
        <v>55</v>
      </c>
      <c r="AE1062" s="75" t="s">
        <v>56</v>
      </c>
      <c r="AF1062" s="75" t="s">
        <v>57</v>
      </c>
      <c r="AG1062" s="75" t="s">
        <v>574</v>
      </c>
      <c r="AH1062" s="75" t="s">
        <v>75</v>
      </c>
      <c r="AJ1062" s="75" t="s">
        <v>8317</v>
      </c>
    </row>
    <row r="1063" spans="1:36" ht="12.75">
      <c r="A1063" s="75" t="s">
        <v>8318</v>
      </c>
      <c r="B1063" s="75" t="s">
        <v>8319</v>
      </c>
      <c r="C1063" s="75" t="s">
        <v>8320</v>
      </c>
      <c r="D1063" s="76" t="s">
        <v>8321</v>
      </c>
      <c r="E1063" s="76">
        <f>VLOOKUP(A1063,WileyOnlinePrice,4,FALSE)</f>
        <v>12045</v>
      </c>
      <c r="F1063" s="76">
        <f>VLOOKUP(A1063,UsebyCode,4,FALSE)</f>
        <v>595</v>
      </c>
      <c r="G1063" s="111">
        <f t="shared" si="69"/>
        <v>20.243697478991596</v>
      </c>
      <c r="I1063" s="75" t="s">
        <v>8322</v>
      </c>
      <c r="J1063" s="75" t="s">
        <v>8323</v>
      </c>
      <c r="K1063" s="75" t="s">
        <v>280</v>
      </c>
      <c r="L1063" s="75" t="s">
        <v>3177</v>
      </c>
      <c r="M1063" s="75" t="s">
        <v>48</v>
      </c>
      <c r="P1063" s="75" t="s">
        <v>49</v>
      </c>
      <c r="Q1063" s="75" t="s">
        <v>49</v>
      </c>
      <c r="R1063" s="75" t="s">
        <v>21</v>
      </c>
      <c r="S1063" s="75" t="s">
        <v>22</v>
      </c>
      <c r="X1063" s="75" t="s">
        <v>27</v>
      </c>
      <c r="Y1063" s="75" t="s">
        <v>57</v>
      </c>
      <c r="Z1063" s="75" t="s">
        <v>543</v>
      </c>
      <c r="AA1063" s="75" t="s">
        <v>247</v>
      </c>
      <c r="AB1063" s="75" t="s">
        <v>170</v>
      </c>
      <c r="AC1063" s="75" t="s">
        <v>1197</v>
      </c>
      <c r="AD1063" s="75" t="s">
        <v>55</v>
      </c>
      <c r="AE1063" s="75" t="s">
        <v>56</v>
      </c>
      <c r="AF1063" s="75" t="s">
        <v>503</v>
      </c>
      <c r="AG1063" s="75" t="s">
        <v>1131</v>
      </c>
      <c r="AH1063" s="75" t="s">
        <v>53</v>
      </c>
      <c r="AJ1063" s="75" t="s">
        <v>8324</v>
      </c>
    </row>
    <row r="1064" spans="1:36" ht="25.5">
      <c r="A1064" s="75" t="s">
        <v>8325</v>
      </c>
      <c r="B1064" s="75" t="s">
        <v>8326</v>
      </c>
      <c r="C1064" s="75" t="s">
        <v>8327</v>
      </c>
      <c r="D1064" s="76" t="s">
        <v>8328</v>
      </c>
      <c r="E1064" s="76" t="e">
        <f>VLOOKUP(A1064,WileyPrintPrice,4,FALSE)</f>
        <v>#N/A</v>
      </c>
      <c r="F1064" s="76">
        <f>VLOOKUP(A1064,UsebyCode,4,FALSE)</f>
        <v>69</v>
      </c>
      <c r="G1064" s="111" t="e">
        <f t="shared" si="69"/>
        <v>#N/A</v>
      </c>
      <c r="I1064" s="75" t="s">
        <v>8329</v>
      </c>
      <c r="J1064" s="75" t="s">
        <v>8330</v>
      </c>
      <c r="K1064" s="75" t="s">
        <v>294</v>
      </c>
      <c r="L1064" s="75" t="s">
        <v>1938</v>
      </c>
      <c r="M1064" s="75" t="s">
        <v>48</v>
      </c>
      <c r="N1064" s="67" t="s">
        <v>1214</v>
      </c>
      <c r="P1064" s="75" t="s">
        <v>49</v>
      </c>
      <c r="Q1064" s="75" t="s">
        <v>49</v>
      </c>
      <c r="R1064" s="75" t="s">
        <v>21</v>
      </c>
      <c r="T1064" s="75" t="s">
        <v>23</v>
      </c>
      <c r="U1064" s="75" t="s">
        <v>24</v>
      </c>
      <c r="X1064" s="75" t="s">
        <v>27</v>
      </c>
      <c r="Y1064" s="75" t="s">
        <v>50</v>
      </c>
      <c r="Z1064" s="75" t="s">
        <v>677</v>
      </c>
      <c r="AA1064" s="75" t="s">
        <v>635</v>
      </c>
      <c r="AB1064" s="75" t="s">
        <v>53</v>
      </c>
      <c r="AI1064" s="75" t="s">
        <v>2454</v>
      </c>
      <c r="AJ1064" s="75" t="s">
        <v>8331</v>
      </c>
    </row>
    <row r="1065" spans="1:36" ht="12.75">
      <c r="A1065" s="75" t="s">
        <v>8332</v>
      </c>
      <c r="B1065" s="75" t="s">
        <v>8333</v>
      </c>
      <c r="C1065" s="75" t="s">
        <v>8334</v>
      </c>
      <c r="D1065" s="76" t="s">
        <v>8335</v>
      </c>
      <c r="E1065" s="76">
        <f t="shared" ref="E1065:E1071" si="72">VLOOKUP(A1065,WileyOnlinePrice,4,FALSE)</f>
        <v>2591</v>
      </c>
      <c r="F1065" s="76">
        <f>VLOOKUP(A1065,UsebyCode,4,FALSE)</f>
        <v>1026</v>
      </c>
      <c r="G1065" s="111">
        <f t="shared" si="69"/>
        <v>2.5253411306042883</v>
      </c>
      <c r="I1065" s="75" t="s">
        <v>8336</v>
      </c>
      <c r="J1065" s="75" t="s">
        <v>8337</v>
      </c>
      <c r="K1065" s="75" t="s">
        <v>68</v>
      </c>
      <c r="L1065" s="75" t="s">
        <v>209</v>
      </c>
      <c r="M1065" s="75" t="s">
        <v>48</v>
      </c>
      <c r="P1065" s="75" t="s">
        <v>49</v>
      </c>
      <c r="Q1065" s="75" t="s">
        <v>49</v>
      </c>
      <c r="R1065" s="75" t="s">
        <v>21</v>
      </c>
      <c r="S1065" s="75" t="s">
        <v>22</v>
      </c>
      <c r="U1065" s="75" t="s">
        <v>24</v>
      </c>
      <c r="X1065" s="75" t="s">
        <v>27</v>
      </c>
      <c r="Y1065" s="75" t="s">
        <v>317</v>
      </c>
      <c r="Z1065" s="75" t="s">
        <v>715</v>
      </c>
      <c r="AA1065" s="75" t="s">
        <v>465</v>
      </c>
      <c r="AB1065" s="75" t="s">
        <v>170</v>
      </c>
      <c r="AC1065" s="75" t="s">
        <v>1628</v>
      </c>
      <c r="AD1065" s="75" t="s">
        <v>55</v>
      </c>
      <c r="AE1065" s="75" t="s">
        <v>56</v>
      </c>
      <c r="AF1065" s="75" t="s">
        <v>381</v>
      </c>
      <c r="AG1065" s="75" t="s">
        <v>73</v>
      </c>
      <c r="AH1065" s="75" t="s">
        <v>75</v>
      </c>
      <c r="AI1065" s="75" t="s">
        <v>8338</v>
      </c>
      <c r="AJ1065" s="75" t="s">
        <v>8339</v>
      </c>
    </row>
    <row r="1066" spans="1:36" ht="12.75">
      <c r="A1066" s="75" t="s">
        <v>8340</v>
      </c>
      <c r="C1066" s="75" t="s">
        <v>8341</v>
      </c>
      <c r="D1066" s="76" t="s">
        <v>8342</v>
      </c>
      <c r="E1066" s="76">
        <f t="shared" si="72"/>
        <v>1073</v>
      </c>
      <c r="F1066" s="76">
        <f>VLOOKUP(A1066,UsebyCode,4,FALSE)</f>
        <v>39</v>
      </c>
      <c r="G1066" s="111">
        <f t="shared" si="69"/>
        <v>27.512820512820515</v>
      </c>
      <c r="I1066" s="75" t="s">
        <v>8343</v>
      </c>
      <c r="J1066" s="75" t="s">
        <v>8344</v>
      </c>
      <c r="K1066" s="75" t="s">
        <v>68</v>
      </c>
      <c r="L1066" s="75" t="s">
        <v>209</v>
      </c>
      <c r="M1066" s="75" t="s">
        <v>70</v>
      </c>
      <c r="N1066" s="67" t="s">
        <v>71</v>
      </c>
      <c r="P1066" s="75" t="s">
        <v>49</v>
      </c>
      <c r="Q1066" s="75" t="s">
        <v>49</v>
      </c>
      <c r="V1066" s="75" t="s">
        <v>109</v>
      </c>
      <c r="Y1066" s="75" t="s">
        <v>110</v>
      </c>
      <c r="Z1066" s="75" t="s">
        <v>56</v>
      </c>
      <c r="AA1066" s="75" t="s">
        <v>75</v>
      </c>
      <c r="AB1066" s="75" t="s">
        <v>75</v>
      </c>
      <c r="AI1066" s="75" t="s">
        <v>8338</v>
      </c>
      <c r="AJ1066" s="75"/>
    </row>
    <row r="1067" spans="1:36" ht="12.75">
      <c r="A1067" s="75" t="s">
        <v>8345</v>
      </c>
      <c r="B1067" s="75" t="s">
        <v>8346</v>
      </c>
      <c r="C1067" s="75" t="s">
        <v>8347</v>
      </c>
      <c r="D1067" s="76" t="s">
        <v>8348</v>
      </c>
      <c r="E1067" s="76">
        <f t="shared" si="72"/>
        <v>4979</v>
      </c>
      <c r="F1067" s="76">
        <f>VLOOKUP(A1067,UsebyCode,4,FALSE)</f>
        <v>774</v>
      </c>
      <c r="G1067" s="111">
        <f t="shared" si="69"/>
        <v>6.4328165374677004</v>
      </c>
      <c r="I1067" s="75" t="s">
        <v>8349</v>
      </c>
      <c r="J1067" s="75" t="s">
        <v>8350</v>
      </c>
      <c r="K1067" s="75" t="s">
        <v>68</v>
      </c>
      <c r="L1067" s="75" t="s">
        <v>209</v>
      </c>
      <c r="M1067" s="75" t="s">
        <v>48</v>
      </c>
      <c r="P1067" s="75" t="s">
        <v>49</v>
      </c>
      <c r="Q1067" s="75" t="s">
        <v>49</v>
      </c>
      <c r="R1067" s="75" t="s">
        <v>21</v>
      </c>
      <c r="S1067" s="75" t="s">
        <v>22</v>
      </c>
      <c r="U1067" s="75" t="s">
        <v>24</v>
      </c>
      <c r="X1067" s="75" t="s">
        <v>27</v>
      </c>
      <c r="Y1067" s="75" t="s">
        <v>57</v>
      </c>
      <c r="Z1067" s="75" t="s">
        <v>758</v>
      </c>
      <c r="AA1067" s="75" t="s">
        <v>8351</v>
      </c>
      <c r="AB1067" s="75" t="s">
        <v>170</v>
      </c>
      <c r="AC1067" s="75" t="s">
        <v>1197</v>
      </c>
      <c r="AD1067" s="75" t="s">
        <v>55</v>
      </c>
      <c r="AE1067" s="75" t="s">
        <v>56</v>
      </c>
      <c r="AF1067" s="75" t="s">
        <v>503</v>
      </c>
      <c r="AG1067" s="75" t="s">
        <v>99</v>
      </c>
      <c r="AH1067" s="75" t="s">
        <v>170</v>
      </c>
      <c r="AI1067" s="75" t="s">
        <v>8352</v>
      </c>
      <c r="AJ1067" s="75" t="s">
        <v>8353</v>
      </c>
    </row>
    <row r="1068" spans="1:36" ht="12.75">
      <c r="A1068" s="75" t="s">
        <v>8354</v>
      </c>
      <c r="B1068" s="75" t="s">
        <v>8355</v>
      </c>
      <c r="C1068" s="75" t="s">
        <v>8356</v>
      </c>
      <c r="D1068" s="76" t="s">
        <v>8357</v>
      </c>
      <c r="E1068" s="76">
        <f t="shared" si="72"/>
        <v>504</v>
      </c>
      <c r="F1068" s="76">
        <f>VLOOKUP(A1068,UsebyCode,4,FALSE)</f>
        <v>28</v>
      </c>
      <c r="G1068" s="111">
        <f t="shared" si="69"/>
        <v>18</v>
      </c>
      <c r="I1068" s="75" t="s">
        <v>8358</v>
      </c>
      <c r="J1068" s="75" t="s">
        <v>8359</v>
      </c>
      <c r="K1068" s="75" t="s">
        <v>552</v>
      </c>
      <c r="L1068" s="75" t="s">
        <v>3817</v>
      </c>
      <c r="M1068" s="75" t="s">
        <v>70</v>
      </c>
      <c r="N1068" s="67" t="s">
        <v>71</v>
      </c>
      <c r="O1068" s="67" t="s">
        <v>49</v>
      </c>
      <c r="P1068" s="75" t="s">
        <v>49</v>
      </c>
      <c r="Q1068" s="75" t="s">
        <v>49</v>
      </c>
      <c r="R1068" s="75" t="s">
        <v>21</v>
      </c>
      <c r="S1068" s="75" t="s">
        <v>22</v>
      </c>
      <c r="U1068" s="75" t="s">
        <v>24</v>
      </c>
      <c r="X1068" s="75" t="s">
        <v>27</v>
      </c>
      <c r="Y1068" s="75" t="s">
        <v>726</v>
      </c>
      <c r="Z1068" s="75" t="s">
        <v>56</v>
      </c>
      <c r="AA1068" s="75" t="s">
        <v>554</v>
      </c>
      <c r="AB1068" s="75" t="s">
        <v>53</v>
      </c>
      <c r="AJ1068" s="75"/>
    </row>
    <row r="1069" spans="1:36" ht="12.75">
      <c r="A1069" s="75" t="s">
        <v>8360</v>
      </c>
      <c r="B1069" s="75" t="s">
        <v>8361</v>
      </c>
      <c r="C1069" s="75" t="s">
        <v>8362</v>
      </c>
      <c r="D1069" s="76" t="s">
        <v>8363</v>
      </c>
      <c r="E1069" s="76">
        <f t="shared" si="72"/>
        <v>94</v>
      </c>
      <c r="F1069" s="76">
        <f>VLOOKUP(A1069,UsebyCode,4,FALSE)</f>
        <v>72</v>
      </c>
      <c r="G1069" s="111">
        <f t="shared" si="69"/>
        <v>1.3055555555555556</v>
      </c>
      <c r="I1069" s="75" t="s">
        <v>8364</v>
      </c>
      <c r="J1069" s="75" t="s">
        <v>8365</v>
      </c>
      <c r="K1069" s="75" t="s">
        <v>136</v>
      </c>
      <c r="L1069" s="75" t="s">
        <v>8366</v>
      </c>
      <c r="M1069" s="75" t="s">
        <v>48</v>
      </c>
      <c r="P1069" s="75" t="s">
        <v>49</v>
      </c>
      <c r="Q1069" s="75" t="s">
        <v>49</v>
      </c>
      <c r="R1069" s="75" t="s">
        <v>21</v>
      </c>
      <c r="T1069" s="75" t="s">
        <v>23</v>
      </c>
      <c r="X1069" s="75" t="s">
        <v>27</v>
      </c>
      <c r="Y1069" s="75" t="s">
        <v>50</v>
      </c>
      <c r="Z1069" s="75" t="s">
        <v>358</v>
      </c>
      <c r="AA1069" s="75" t="s">
        <v>1131</v>
      </c>
      <c r="AB1069" s="75" t="s">
        <v>59</v>
      </c>
      <c r="AI1069" s="75" t="s">
        <v>609</v>
      </c>
      <c r="AJ1069" s="75"/>
    </row>
    <row r="1070" spans="1:36" ht="12.75">
      <c r="A1070" s="75" t="s">
        <v>8367</v>
      </c>
      <c r="B1070" s="75" t="s">
        <v>8368</v>
      </c>
      <c r="C1070" s="75" t="s">
        <v>8369</v>
      </c>
      <c r="D1070" s="76" t="s">
        <v>8370</v>
      </c>
      <c r="E1070" s="76">
        <f t="shared" si="72"/>
        <v>1435</v>
      </c>
      <c r="F1070" s="76">
        <f>VLOOKUP(A1070,UsebyCode,4,FALSE)</f>
        <v>25</v>
      </c>
      <c r="G1070" s="111">
        <f t="shared" si="69"/>
        <v>57.4</v>
      </c>
      <c r="I1070" s="75" t="s">
        <v>8371</v>
      </c>
      <c r="J1070" s="75" t="s">
        <v>8372</v>
      </c>
      <c r="K1070" s="75" t="s">
        <v>1195</v>
      </c>
      <c r="L1070" s="75" t="s">
        <v>8373</v>
      </c>
      <c r="M1070" s="75" t="s">
        <v>48</v>
      </c>
      <c r="P1070" s="75" t="s">
        <v>49</v>
      </c>
      <c r="Q1070" s="75" t="s">
        <v>49</v>
      </c>
      <c r="R1070" s="75" t="s">
        <v>21</v>
      </c>
      <c r="T1070" s="75" t="s">
        <v>23</v>
      </c>
      <c r="X1070" s="75" t="s">
        <v>27</v>
      </c>
      <c r="Y1070" s="75" t="s">
        <v>317</v>
      </c>
      <c r="Z1070" s="75" t="s">
        <v>99</v>
      </c>
      <c r="AA1070" s="75" t="s">
        <v>112</v>
      </c>
      <c r="AB1070" s="75" t="s">
        <v>327</v>
      </c>
      <c r="AI1070" s="75" t="s">
        <v>8374</v>
      </c>
      <c r="AJ1070" s="75"/>
    </row>
    <row r="1071" spans="1:36" ht="12.75">
      <c r="A1071" s="75" t="s">
        <v>8375</v>
      </c>
      <c r="B1071" s="75" t="s">
        <v>8376</v>
      </c>
      <c r="C1071" s="75" t="s">
        <v>8377</v>
      </c>
      <c r="D1071" s="76" t="s">
        <v>8378</v>
      </c>
      <c r="E1071" s="76">
        <f t="shared" si="72"/>
        <v>1349</v>
      </c>
      <c r="F1071" s="76">
        <f>VLOOKUP(A1071,UsebyCode,4,FALSE)</f>
        <v>228</v>
      </c>
      <c r="G1071" s="111">
        <f t="shared" si="69"/>
        <v>5.916666666666667</v>
      </c>
      <c r="I1071" s="75" t="s">
        <v>8379</v>
      </c>
      <c r="J1071" s="75" t="s">
        <v>8380</v>
      </c>
      <c r="K1071" s="75" t="s">
        <v>68</v>
      </c>
      <c r="L1071" s="75" t="s">
        <v>1385</v>
      </c>
      <c r="M1071" s="75" t="s">
        <v>70</v>
      </c>
      <c r="N1071" s="67" t="s">
        <v>71</v>
      </c>
      <c r="O1071" s="67" t="s">
        <v>49</v>
      </c>
      <c r="P1071" s="75" t="s">
        <v>49</v>
      </c>
      <c r="Q1071" s="75" t="s">
        <v>49</v>
      </c>
      <c r="R1071" s="75" t="s">
        <v>21</v>
      </c>
      <c r="S1071" s="75" t="s">
        <v>22</v>
      </c>
      <c r="U1071" s="75" t="s">
        <v>24</v>
      </c>
      <c r="X1071" s="75" t="s">
        <v>27</v>
      </c>
      <c r="Y1071" s="75" t="s">
        <v>503</v>
      </c>
      <c r="Z1071" s="75" t="s">
        <v>112</v>
      </c>
      <c r="AA1071" s="75" t="s">
        <v>677</v>
      </c>
      <c r="AB1071" s="75" t="s">
        <v>170</v>
      </c>
      <c r="AC1071" s="75" t="s">
        <v>124</v>
      </c>
      <c r="AD1071" s="75" t="s">
        <v>55</v>
      </c>
      <c r="AE1071" s="75" t="s">
        <v>56</v>
      </c>
      <c r="AF1071" s="75" t="s">
        <v>74</v>
      </c>
      <c r="AG1071" s="75" t="s">
        <v>84</v>
      </c>
      <c r="AH1071" s="75" t="s">
        <v>7141</v>
      </c>
      <c r="AI1071" s="75" t="s">
        <v>8381</v>
      </c>
      <c r="AJ1071" s="75" t="s">
        <v>8382</v>
      </c>
    </row>
    <row r="1072" spans="1:36" ht="12.75">
      <c r="A1072" s="75" t="s">
        <v>8383</v>
      </c>
      <c r="B1072" s="75" t="s">
        <v>8384</v>
      </c>
      <c r="C1072" s="75" t="s">
        <v>8385</v>
      </c>
      <c r="D1072" s="76" t="s">
        <v>8386</v>
      </c>
      <c r="E1072" s="76" t="e">
        <f>VLOOKUP(A1072,WileyPrintPrice,4,FALSE)</f>
        <v>#N/A</v>
      </c>
      <c r="F1072" s="76">
        <f>VLOOKUP(A1072,UsebyCode,4,FALSE)</f>
        <v>283</v>
      </c>
      <c r="G1072" s="111" t="e">
        <f t="shared" si="69"/>
        <v>#N/A</v>
      </c>
      <c r="I1072" s="75" t="s">
        <v>8387</v>
      </c>
      <c r="J1072" s="75" t="s">
        <v>8388</v>
      </c>
      <c r="K1072" s="75" t="s">
        <v>136</v>
      </c>
      <c r="L1072" s="75" t="s">
        <v>725</v>
      </c>
      <c r="M1072" s="75" t="s">
        <v>48</v>
      </c>
      <c r="P1072" s="75" t="s">
        <v>49</v>
      </c>
      <c r="Q1072" s="75" t="s">
        <v>49</v>
      </c>
      <c r="R1072" s="75" t="s">
        <v>21</v>
      </c>
      <c r="T1072" s="75" t="s">
        <v>23</v>
      </c>
      <c r="X1072" s="75" t="s">
        <v>27</v>
      </c>
      <c r="Y1072" s="75" t="s">
        <v>50</v>
      </c>
      <c r="Z1072" s="75" t="s">
        <v>327</v>
      </c>
      <c r="AA1072" s="75" t="s">
        <v>648</v>
      </c>
      <c r="AB1072" s="75" t="s">
        <v>53</v>
      </c>
      <c r="AC1072" s="75" t="s">
        <v>503</v>
      </c>
      <c r="AD1072" s="75" t="s">
        <v>55</v>
      </c>
      <c r="AE1072" s="75" t="s">
        <v>56</v>
      </c>
      <c r="AF1072" s="75" t="s">
        <v>57</v>
      </c>
      <c r="AG1072" s="75" t="s">
        <v>59</v>
      </c>
      <c r="AH1072" s="75" t="s">
        <v>327</v>
      </c>
      <c r="AI1072" s="75" t="s">
        <v>8389</v>
      </c>
      <c r="AJ1072" s="75" t="s">
        <v>8390</v>
      </c>
    </row>
    <row r="1073" spans="1:36" ht="12.75">
      <c r="A1073" s="75" t="s">
        <v>8391</v>
      </c>
      <c r="B1073" s="75" t="s">
        <v>8392</v>
      </c>
      <c r="C1073" s="75" t="s">
        <v>8393</v>
      </c>
      <c r="D1073" s="76" t="s">
        <v>8394</v>
      </c>
      <c r="E1073" s="76">
        <f t="shared" ref="E1073:E1103" si="73">VLOOKUP(A1073,WileyOnlinePrice,4,FALSE)</f>
        <v>2519</v>
      </c>
      <c r="F1073" s="76">
        <f>VLOOKUP(A1073,UsebyCode,4,FALSE)</f>
        <v>0</v>
      </c>
      <c r="G1073" s="111" t="e">
        <f t="shared" si="69"/>
        <v>#DIV/0!</v>
      </c>
      <c r="I1073" s="75" t="s">
        <v>8395</v>
      </c>
      <c r="J1073" s="75" t="s">
        <v>8396</v>
      </c>
      <c r="K1073" s="75" t="s">
        <v>46</v>
      </c>
      <c r="L1073" s="75" t="s">
        <v>8397</v>
      </c>
      <c r="M1073" s="75" t="s">
        <v>48</v>
      </c>
      <c r="P1073" s="75" t="s">
        <v>108</v>
      </c>
      <c r="Q1073" s="75" t="s">
        <v>49</v>
      </c>
      <c r="R1073" s="75" t="s">
        <v>21</v>
      </c>
      <c r="T1073" s="75" t="s">
        <v>23</v>
      </c>
      <c r="X1073" s="75" t="s">
        <v>27</v>
      </c>
      <c r="Y1073" s="75" t="s">
        <v>757</v>
      </c>
      <c r="Z1073" s="75" t="s">
        <v>99</v>
      </c>
      <c r="AA1073" s="75" t="s">
        <v>488</v>
      </c>
      <c r="AB1073" s="75" t="s">
        <v>170</v>
      </c>
      <c r="AC1073" s="75" t="s">
        <v>1628</v>
      </c>
      <c r="AD1073" s="75" t="s">
        <v>2741</v>
      </c>
      <c r="AE1073" s="75" t="s">
        <v>127</v>
      </c>
      <c r="AF1073" s="75" t="s">
        <v>138</v>
      </c>
      <c r="AG1073" s="75" t="s">
        <v>554</v>
      </c>
      <c r="AH1073" s="75" t="s">
        <v>86</v>
      </c>
      <c r="AJ1073" s="75"/>
    </row>
    <row r="1074" spans="1:36" ht="12.75">
      <c r="A1074" s="75" t="s">
        <v>8398</v>
      </c>
      <c r="B1074" s="75" t="s">
        <v>8399</v>
      </c>
      <c r="C1074" s="75" t="s">
        <v>8400</v>
      </c>
      <c r="D1074" s="76" t="s">
        <v>8401</v>
      </c>
      <c r="E1074" s="76">
        <f t="shared" si="73"/>
        <v>775</v>
      </c>
      <c r="F1074" s="76">
        <f>VLOOKUP(A1074,UsebyCode,4,FALSE)</f>
        <v>58</v>
      </c>
      <c r="G1074" s="111">
        <f t="shared" si="69"/>
        <v>13.362068965517242</v>
      </c>
      <c r="I1074" s="75" t="s">
        <v>8402</v>
      </c>
      <c r="J1074" s="75" t="s">
        <v>8403</v>
      </c>
      <c r="K1074" s="75" t="s">
        <v>1413</v>
      </c>
      <c r="L1074" s="75" t="s">
        <v>8404</v>
      </c>
      <c r="M1074" s="75" t="s">
        <v>70</v>
      </c>
      <c r="N1074" s="67" t="s">
        <v>71</v>
      </c>
      <c r="P1074" s="75" t="s">
        <v>49</v>
      </c>
      <c r="Q1074" s="75" t="s">
        <v>49</v>
      </c>
      <c r="R1074" s="75" t="s">
        <v>21</v>
      </c>
      <c r="S1074" s="75" t="s">
        <v>22</v>
      </c>
      <c r="X1074" s="75" t="s">
        <v>27</v>
      </c>
      <c r="Y1074" s="75" t="s">
        <v>317</v>
      </c>
      <c r="Z1074" s="75" t="s">
        <v>170</v>
      </c>
      <c r="AA1074" s="75" t="s">
        <v>58</v>
      </c>
      <c r="AB1074" s="75" t="s">
        <v>53</v>
      </c>
      <c r="AI1074" s="75" t="s">
        <v>8405</v>
      </c>
      <c r="AJ1074" s="75" t="s">
        <v>8406</v>
      </c>
    </row>
    <row r="1075" spans="1:36" ht="12.75">
      <c r="A1075" s="75" t="s">
        <v>8407</v>
      </c>
      <c r="B1075" s="75" t="s">
        <v>8408</v>
      </c>
      <c r="C1075" s="75" t="s">
        <v>8409</v>
      </c>
      <c r="D1075" s="76" t="s">
        <v>8410</v>
      </c>
      <c r="E1075" s="76">
        <f t="shared" si="73"/>
        <v>1543</v>
      </c>
      <c r="F1075" s="76">
        <f>VLOOKUP(A1075,UsebyCode,4,FALSE)</f>
        <v>74</v>
      </c>
      <c r="G1075" s="111">
        <f t="shared" si="69"/>
        <v>20.851351351351351</v>
      </c>
      <c r="I1075" s="75" t="s">
        <v>8411</v>
      </c>
      <c r="J1075" s="75" t="s">
        <v>8412</v>
      </c>
      <c r="K1075" s="75" t="s">
        <v>136</v>
      </c>
      <c r="L1075" s="75" t="s">
        <v>464</v>
      </c>
      <c r="M1075" s="75" t="s">
        <v>48</v>
      </c>
      <c r="P1075" s="75" t="s">
        <v>49</v>
      </c>
      <c r="Q1075" s="75" t="s">
        <v>49</v>
      </c>
      <c r="R1075" s="75" t="s">
        <v>21</v>
      </c>
      <c r="T1075" s="75" t="s">
        <v>23</v>
      </c>
      <c r="X1075" s="75" t="s">
        <v>27</v>
      </c>
      <c r="Y1075" s="75" t="s">
        <v>50</v>
      </c>
      <c r="Z1075" s="75" t="s">
        <v>358</v>
      </c>
      <c r="AA1075" s="75" t="s">
        <v>543</v>
      </c>
      <c r="AB1075" s="75" t="s">
        <v>53</v>
      </c>
      <c r="AC1075" s="75" t="s">
        <v>659</v>
      </c>
      <c r="AD1075" s="75" t="s">
        <v>55</v>
      </c>
      <c r="AE1075" s="75" t="s">
        <v>56</v>
      </c>
      <c r="AF1075" s="75" t="s">
        <v>57</v>
      </c>
      <c r="AG1075" s="75" t="s">
        <v>564</v>
      </c>
      <c r="AH1075" s="75" t="s">
        <v>53</v>
      </c>
      <c r="AI1075" s="75" t="s">
        <v>8413</v>
      </c>
      <c r="AJ1075" s="75" t="s">
        <v>910</v>
      </c>
    </row>
    <row r="1076" spans="1:36" ht="12.75">
      <c r="A1076" s="75" t="s">
        <v>8414</v>
      </c>
      <c r="B1076" s="75" t="s">
        <v>8415</v>
      </c>
      <c r="C1076" s="75" t="s">
        <v>8416</v>
      </c>
      <c r="D1076" s="76" t="s">
        <v>8417</v>
      </c>
      <c r="E1076" s="76">
        <f t="shared" si="73"/>
        <v>3624</v>
      </c>
      <c r="F1076" s="76">
        <f>VLOOKUP(A1076,UsebyCode,4,FALSE)</f>
        <v>190</v>
      </c>
      <c r="G1076" s="111">
        <f t="shared" si="69"/>
        <v>19.073684210526316</v>
      </c>
      <c r="I1076" s="75" t="s">
        <v>8418</v>
      </c>
      <c r="J1076" s="75" t="s">
        <v>8419</v>
      </c>
      <c r="K1076" s="75" t="s">
        <v>1413</v>
      </c>
      <c r="L1076" s="75" t="s">
        <v>5647</v>
      </c>
      <c r="M1076" s="75" t="s">
        <v>48</v>
      </c>
      <c r="P1076" s="75" t="s">
        <v>49</v>
      </c>
      <c r="Q1076" s="75" t="s">
        <v>49</v>
      </c>
      <c r="R1076" s="75" t="s">
        <v>21</v>
      </c>
      <c r="S1076" s="75" t="s">
        <v>22</v>
      </c>
      <c r="X1076" s="75" t="s">
        <v>27</v>
      </c>
      <c r="Y1076" s="75" t="s">
        <v>57</v>
      </c>
      <c r="Z1076" s="75" t="s">
        <v>543</v>
      </c>
      <c r="AA1076" s="75" t="s">
        <v>1008</v>
      </c>
      <c r="AB1076" s="75" t="s">
        <v>127</v>
      </c>
      <c r="AC1076" s="75" t="s">
        <v>2094</v>
      </c>
      <c r="AD1076" s="75" t="s">
        <v>55</v>
      </c>
      <c r="AE1076" s="75" t="s">
        <v>56</v>
      </c>
      <c r="AF1076" s="75" t="s">
        <v>503</v>
      </c>
      <c r="AG1076" s="75" t="s">
        <v>1131</v>
      </c>
      <c r="AH1076" s="75" t="s">
        <v>127</v>
      </c>
      <c r="AJ1076" s="75" t="s">
        <v>8420</v>
      </c>
    </row>
    <row r="1077" spans="1:36" ht="12.75">
      <c r="A1077" s="75" t="s">
        <v>8421</v>
      </c>
      <c r="B1077" s="75" t="s">
        <v>8422</v>
      </c>
      <c r="C1077" s="75" t="s">
        <v>8423</v>
      </c>
      <c r="D1077" s="76" t="s">
        <v>8424</v>
      </c>
      <c r="E1077" s="76">
        <f t="shared" si="73"/>
        <v>306</v>
      </c>
      <c r="F1077" s="76">
        <f>VLOOKUP(A1077,UsebyCode,4,FALSE)</f>
        <v>16</v>
      </c>
      <c r="G1077" s="111">
        <f t="shared" si="69"/>
        <v>19.125</v>
      </c>
      <c r="I1077" s="75" t="s">
        <v>8425</v>
      </c>
      <c r="J1077" s="75" t="s">
        <v>8426</v>
      </c>
      <c r="K1077" s="75" t="s">
        <v>333</v>
      </c>
      <c r="L1077" s="75" t="s">
        <v>8427</v>
      </c>
      <c r="M1077" s="75" t="s">
        <v>48</v>
      </c>
      <c r="P1077" s="75" t="s">
        <v>49</v>
      </c>
      <c r="Q1077" s="75" t="s">
        <v>49</v>
      </c>
      <c r="V1077" s="75" t="s">
        <v>109</v>
      </c>
      <c r="Y1077" s="75" t="s">
        <v>50</v>
      </c>
      <c r="Z1077" s="75" t="s">
        <v>85</v>
      </c>
      <c r="AA1077" s="75" t="s">
        <v>1008</v>
      </c>
      <c r="AB1077" s="75" t="s">
        <v>53</v>
      </c>
      <c r="AC1077" s="75" t="s">
        <v>767</v>
      </c>
      <c r="AF1077" s="75" t="s">
        <v>57</v>
      </c>
      <c r="AI1077" s="75" t="s">
        <v>8428</v>
      </c>
      <c r="AJ1077" s="75" t="s">
        <v>8429</v>
      </c>
    </row>
    <row r="1078" spans="1:36" ht="12.75">
      <c r="A1078" s="75" t="s">
        <v>8430</v>
      </c>
      <c r="B1078" s="75" t="s">
        <v>8431</v>
      </c>
      <c r="C1078" s="75" t="s">
        <v>8432</v>
      </c>
      <c r="D1078" s="76" t="s">
        <v>8433</v>
      </c>
      <c r="E1078" s="76">
        <f t="shared" si="73"/>
        <v>782</v>
      </c>
      <c r="F1078" s="76">
        <f>VLOOKUP(A1078,UsebyCode,4,FALSE)</f>
        <v>0</v>
      </c>
      <c r="G1078" s="111" t="e">
        <f t="shared" si="69"/>
        <v>#DIV/0!</v>
      </c>
      <c r="I1078" s="75" t="s">
        <v>8434</v>
      </c>
      <c r="J1078" s="75" t="s">
        <v>8435</v>
      </c>
      <c r="K1078" s="75" t="s">
        <v>148</v>
      </c>
      <c r="L1078" s="75" t="s">
        <v>8436</v>
      </c>
      <c r="M1078" s="75" t="s">
        <v>48</v>
      </c>
      <c r="N1078" s="67" t="s">
        <v>3420</v>
      </c>
      <c r="P1078" s="75" t="s">
        <v>49</v>
      </c>
      <c r="Q1078" s="75" t="s">
        <v>49</v>
      </c>
      <c r="V1078" s="75" t="s">
        <v>109</v>
      </c>
      <c r="Y1078" s="75" t="s">
        <v>726</v>
      </c>
      <c r="Z1078" s="75" t="s">
        <v>56</v>
      </c>
      <c r="AA1078" s="75" t="s">
        <v>554</v>
      </c>
      <c r="AB1078" s="75" t="s">
        <v>75</v>
      </c>
      <c r="AI1078" s="75" t="s">
        <v>1598</v>
      </c>
      <c r="AJ1078" s="75"/>
    </row>
    <row r="1079" spans="1:36" ht="25.5">
      <c r="A1079" s="75" t="s">
        <v>8437</v>
      </c>
      <c r="B1079" s="75" t="s">
        <v>8438</v>
      </c>
      <c r="C1079" s="75" t="s">
        <v>8439</v>
      </c>
      <c r="D1079" s="76" t="s">
        <v>8440</v>
      </c>
      <c r="E1079" s="76">
        <f t="shared" si="73"/>
        <v>623</v>
      </c>
      <c r="F1079" s="76">
        <f>VLOOKUP(A1079,UsebyCode,4,FALSE)</f>
        <v>55</v>
      </c>
      <c r="G1079" s="111">
        <f t="shared" si="69"/>
        <v>11.327272727272728</v>
      </c>
      <c r="I1079" s="75" t="s">
        <v>8441</v>
      </c>
      <c r="J1079" s="75" t="s">
        <v>8442</v>
      </c>
      <c r="K1079" s="75" t="s">
        <v>595</v>
      </c>
      <c r="L1079" s="75" t="s">
        <v>2862</v>
      </c>
      <c r="M1079" s="75" t="s">
        <v>70</v>
      </c>
      <c r="N1079" s="67" t="s">
        <v>71</v>
      </c>
      <c r="O1079" s="67" t="s">
        <v>49</v>
      </c>
      <c r="P1079" s="75" t="s">
        <v>49</v>
      </c>
      <c r="Q1079" s="75" t="s">
        <v>49</v>
      </c>
      <c r="R1079" s="75" t="s">
        <v>21</v>
      </c>
      <c r="T1079" s="75" t="s">
        <v>23</v>
      </c>
      <c r="X1079" s="75" t="s">
        <v>27</v>
      </c>
      <c r="Y1079" s="75" t="s">
        <v>804</v>
      </c>
      <c r="Z1079" s="75" t="s">
        <v>56</v>
      </c>
      <c r="AA1079" s="75" t="s">
        <v>170</v>
      </c>
      <c r="AB1079" s="75" t="s">
        <v>53</v>
      </c>
      <c r="AI1079" s="75" t="s">
        <v>8443</v>
      </c>
      <c r="AJ1079" s="75" t="s">
        <v>8444</v>
      </c>
    </row>
    <row r="1080" spans="1:36" ht="12.75">
      <c r="A1080" s="75" t="s">
        <v>8445</v>
      </c>
      <c r="B1080" s="75" t="s">
        <v>8446</v>
      </c>
      <c r="C1080" s="75" t="s">
        <v>8447</v>
      </c>
      <c r="D1080" s="76" t="s">
        <v>8448</v>
      </c>
      <c r="E1080" s="76">
        <f t="shared" si="73"/>
        <v>1178</v>
      </c>
      <c r="F1080" s="76">
        <f>VLOOKUP(A1080,UsebyCode,4,FALSE)</f>
        <v>86</v>
      </c>
      <c r="G1080" s="111">
        <f t="shared" si="69"/>
        <v>13.697674418604651</v>
      </c>
      <c r="I1080" s="75" t="s">
        <v>8449</v>
      </c>
      <c r="J1080" s="75" t="s">
        <v>8450</v>
      </c>
      <c r="K1080" s="75" t="s">
        <v>595</v>
      </c>
      <c r="L1080" s="75" t="s">
        <v>2862</v>
      </c>
      <c r="M1080" s="75" t="s">
        <v>48</v>
      </c>
      <c r="P1080" s="75" t="s">
        <v>49</v>
      </c>
      <c r="Q1080" s="75" t="s">
        <v>49</v>
      </c>
      <c r="R1080" s="75" t="s">
        <v>21</v>
      </c>
      <c r="T1080" s="75" t="s">
        <v>23</v>
      </c>
      <c r="X1080" s="75" t="s">
        <v>27</v>
      </c>
      <c r="Y1080" s="75" t="s">
        <v>50</v>
      </c>
      <c r="Z1080" s="75" t="s">
        <v>73</v>
      </c>
      <c r="AA1080" s="75" t="s">
        <v>488</v>
      </c>
      <c r="AB1080" s="75" t="s">
        <v>53</v>
      </c>
      <c r="AC1080" s="75" t="s">
        <v>514</v>
      </c>
      <c r="AD1080" s="75" t="s">
        <v>56</v>
      </c>
      <c r="AE1080" s="75" t="s">
        <v>56</v>
      </c>
      <c r="AF1080" s="75" t="s">
        <v>57</v>
      </c>
      <c r="AG1080" s="75" t="s">
        <v>170</v>
      </c>
      <c r="AH1080" s="75" t="s">
        <v>53</v>
      </c>
      <c r="AI1080" s="75" t="s">
        <v>8451</v>
      </c>
      <c r="AJ1080" s="75" t="s">
        <v>8452</v>
      </c>
    </row>
    <row r="1081" spans="1:36" ht="12.75">
      <c r="A1081" s="75" t="s">
        <v>8453</v>
      </c>
      <c r="B1081" s="75" t="s">
        <v>8454</v>
      </c>
      <c r="C1081" s="75" t="s">
        <v>8455</v>
      </c>
      <c r="D1081" s="76" t="s">
        <v>8456</v>
      </c>
      <c r="E1081" s="76">
        <f t="shared" si="73"/>
        <v>1307</v>
      </c>
      <c r="F1081" s="76">
        <f>VLOOKUP(A1081,UsebyCode,4,FALSE)</f>
        <v>284</v>
      </c>
      <c r="G1081" s="111">
        <f t="shared" si="69"/>
        <v>4.602112676056338</v>
      </c>
      <c r="I1081" s="75" t="s">
        <v>8457</v>
      </c>
      <c r="J1081" s="75" t="s">
        <v>8458</v>
      </c>
      <c r="K1081" s="75" t="s">
        <v>68</v>
      </c>
      <c r="L1081" s="75" t="s">
        <v>4690</v>
      </c>
      <c r="M1081" s="75" t="s">
        <v>70</v>
      </c>
      <c r="N1081" s="67" t="s">
        <v>71</v>
      </c>
      <c r="O1081" s="67" t="s">
        <v>49</v>
      </c>
      <c r="P1081" s="75" t="s">
        <v>49</v>
      </c>
      <c r="Q1081" s="75" t="s">
        <v>49</v>
      </c>
      <c r="R1081" s="75" t="s">
        <v>21</v>
      </c>
      <c r="S1081" s="75" t="s">
        <v>22</v>
      </c>
      <c r="U1081" s="75" t="s">
        <v>24</v>
      </c>
      <c r="X1081" s="75" t="s">
        <v>27</v>
      </c>
      <c r="Y1081" s="75" t="s">
        <v>50</v>
      </c>
      <c r="Z1081" s="75" t="s">
        <v>327</v>
      </c>
      <c r="AA1081" s="75" t="s">
        <v>308</v>
      </c>
      <c r="AB1081" s="75" t="s">
        <v>170</v>
      </c>
      <c r="AC1081" s="75" t="s">
        <v>503</v>
      </c>
      <c r="AD1081" s="75" t="s">
        <v>55</v>
      </c>
      <c r="AE1081" s="75" t="s">
        <v>56</v>
      </c>
      <c r="AF1081" s="75" t="s">
        <v>57</v>
      </c>
      <c r="AG1081" s="75" t="s">
        <v>59</v>
      </c>
      <c r="AH1081" s="75" t="s">
        <v>75</v>
      </c>
      <c r="AI1081" s="75" t="s">
        <v>8459</v>
      </c>
      <c r="AJ1081" s="75" t="s">
        <v>8460</v>
      </c>
    </row>
    <row r="1082" spans="1:36" ht="12.75">
      <c r="A1082" s="75" t="s">
        <v>8461</v>
      </c>
      <c r="B1082" s="75" t="s">
        <v>8462</v>
      </c>
      <c r="C1082" s="75" t="s">
        <v>8463</v>
      </c>
      <c r="D1082" s="76" t="s">
        <v>8464</v>
      </c>
      <c r="E1082" s="76">
        <f t="shared" si="73"/>
        <v>4153</v>
      </c>
      <c r="F1082" s="76">
        <f>VLOOKUP(A1082,UsebyCode,4,FALSE)</f>
        <v>107</v>
      </c>
      <c r="G1082" s="111">
        <f t="shared" si="69"/>
        <v>38.813084112149532</v>
      </c>
      <c r="I1082" s="75" t="s">
        <v>8465</v>
      </c>
      <c r="J1082" s="75" t="s">
        <v>8466</v>
      </c>
      <c r="K1082" s="75" t="s">
        <v>1413</v>
      </c>
      <c r="L1082" s="75" t="s">
        <v>2770</v>
      </c>
      <c r="M1082" s="75" t="s">
        <v>48</v>
      </c>
      <c r="P1082" s="75" t="s">
        <v>49</v>
      </c>
      <c r="Q1082" s="75" t="s">
        <v>49</v>
      </c>
      <c r="R1082" s="75" t="s">
        <v>21</v>
      </c>
      <c r="S1082" s="75" t="s">
        <v>22</v>
      </c>
      <c r="X1082" s="75" t="s">
        <v>27</v>
      </c>
      <c r="Y1082" s="75" t="s">
        <v>57</v>
      </c>
      <c r="Z1082" s="75" t="s">
        <v>859</v>
      </c>
      <c r="AA1082" s="75" t="s">
        <v>8467</v>
      </c>
      <c r="AB1082" s="75" t="s">
        <v>127</v>
      </c>
      <c r="AC1082" s="75" t="s">
        <v>1717</v>
      </c>
      <c r="AD1082" s="75" t="s">
        <v>55</v>
      </c>
      <c r="AE1082" s="75" t="s">
        <v>56</v>
      </c>
      <c r="AF1082" s="75" t="s">
        <v>503</v>
      </c>
      <c r="AG1082" s="75" t="s">
        <v>72</v>
      </c>
      <c r="AH1082" s="75" t="s">
        <v>53</v>
      </c>
      <c r="AJ1082" s="75" t="s">
        <v>8468</v>
      </c>
    </row>
    <row r="1083" spans="1:36" ht="12.75">
      <c r="A1083" s="75" t="s">
        <v>8469</v>
      </c>
      <c r="B1083" s="75" t="s">
        <v>8470</v>
      </c>
      <c r="C1083" s="75" t="s">
        <v>8471</v>
      </c>
      <c r="D1083" s="76" t="s">
        <v>8472</v>
      </c>
      <c r="E1083" s="76">
        <f t="shared" si="73"/>
        <v>3431</v>
      </c>
      <c r="F1083" s="76">
        <f>VLOOKUP(A1083,UsebyCode,4,FALSE)</f>
        <v>358</v>
      </c>
      <c r="G1083" s="111">
        <f t="shared" si="69"/>
        <v>9.583798882681565</v>
      </c>
      <c r="I1083" s="75" t="s">
        <v>8473</v>
      </c>
      <c r="J1083" s="75" t="s">
        <v>8474</v>
      </c>
      <c r="K1083" s="75" t="s">
        <v>68</v>
      </c>
      <c r="L1083" s="75" t="s">
        <v>573</v>
      </c>
      <c r="M1083" s="75" t="s">
        <v>70</v>
      </c>
      <c r="N1083" s="67" t="s">
        <v>71</v>
      </c>
      <c r="P1083" s="75" t="s">
        <v>49</v>
      </c>
      <c r="Q1083" s="75" t="s">
        <v>49</v>
      </c>
      <c r="R1083" s="75" t="s">
        <v>21</v>
      </c>
      <c r="S1083" s="75" t="s">
        <v>22</v>
      </c>
      <c r="U1083" s="75" t="s">
        <v>24</v>
      </c>
      <c r="X1083" s="75" t="s">
        <v>27</v>
      </c>
      <c r="Y1083" s="75" t="s">
        <v>50</v>
      </c>
      <c r="Z1083" s="75" t="s">
        <v>200</v>
      </c>
      <c r="AA1083" s="75" t="s">
        <v>382</v>
      </c>
      <c r="AB1083" s="75" t="s">
        <v>170</v>
      </c>
      <c r="AC1083" s="75" t="s">
        <v>383</v>
      </c>
      <c r="AD1083" s="75" t="s">
        <v>55</v>
      </c>
      <c r="AE1083" s="75" t="s">
        <v>56</v>
      </c>
      <c r="AF1083" s="75" t="s">
        <v>57</v>
      </c>
      <c r="AG1083" s="75" t="s">
        <v>127</v>
      </c>
      <c r="AH1083" s="75" t="s">
        <v>53</v>
      </c>
      <c r="AI1083" s="75" t="s">
        <v>8475</v>
      </c>
      <c r="AJ1083" s="75" t="s">
        <v>8476</v>
      </c>
    </row>
    <row r="1084" spans="1:36" ht="12.75">
      <c r="A1084" s="75" t="s">
        <v>8477</v>
      </c>
      <c r="B1084" s="75" t="s">
        <v>8478</v>
      </c>
      <c r="C1084" s="75" t="s">
        <v>8479</v>
      </c>
      <c r="D1084" s="76" t="s">
        <v>8480</v>
      </c>
      <c r="E1084" s="76">
        <f t="shared" si="73"/>
        <v>629</v>
      </c>
      <c r="F1084" s="76">
        <f>VLOOKUP(A1084,UsebyCode,4,FALSE)</f>
        <v>19</v>
      </c>
      <c r="G1084" s="111">
        <f t="shared" si="69"/>
        <v>33.10526315789474</v>
      </c>
      <c r="H1084" s="75" t="s">
        <v>322</v>
      </c>
      <c r="I1084" s="75" t="s">
        <v>8481</v>
      </c>
      <c r="J1084" s="75" t="s">
        <v>8482</v>
      </c>
      <c r="K1084" s="75" t="s">
        <v>68</v>
      </c>
      <c r="L1084" s="75" t="s">
        <v>209</v>
      </c>
      <c r="M1084" s="75" t="s">
        <v>70</v>
      </c>
      <c r="N1084" s="67" t="s">
        <v>71</v>
      </c>
      <c r="P1084" s="75" t="s">
        <v>49</v>
      </c>
      <c r="Q1084" s="75" t="s">
        <v>49</v>
      </c>
      <c r="V1084" s="75" t="s">
        <v>109</v>
      </c>
      <c r="Y1084" s="75" t="s">
        <v>406</v>
      </c>
      <c r="Z1084" s="75" t="s">
        <v>56</v>
      </c>
      <c r="AA1084" s="75" t="s">
        <v>365</v>
      </c>
      <c r="AB1084" s="75" t="s">
        <v>75</v>
      </c>
      <c r="AI1084" s="75" t="s">
        <v>8483</v>
      </c>
      <c r="AJ1084" s="75"/>
    </row>
    <row r="1085" spans="1:36" ht="25.5">
      <c r="A1085" s="75" t="s">
        <v>8484</v>
      </c>
      <c r="B1085" s="75" t="s">
        <v>8485</v>
      </c>
      <c r="C1085" s="75" t="s">
        <v>8486</v>
      </c>
      <c r="D1085" s="76" t="s">
        <v>8487</v>
      </c>
      <c r="E1085" s="76">
        <f t="shared" si="73"/>
        <v>691</v>
      </c>
      <c r="F1085" s="76">
        <f>VLOOKUP(A1085,UsebyCode,4,FALSE)</f>
        <v>265</v>
      </c>
      <c r="G1085" s="111">
        <f t="shared" si="69"/>
        <v>2.6075471698113208</v>
      </c>
      <c r="I1085" s="75" t="s">
        <v>8488</v>
      </c>
      <c r="J1085" s="75" t="s">
        <v>8489</v>
      </c>
      <c r="K1085" s="75" t="s">
        <v>68</v>
      </c>
      <c r="L1085" s="75" t="s">
        <v>209</v>
      </c>
      <c r="M1085" s="75" t="s">
        <v>48</v>
      </c>
      <c r="P1085" s="75" t="s">
        <v>49</v>
      </c>
      <c r="Q1085" s="75" t="s">
        <v>49</v>
      </c>
      <c r="R1085" s="75" t="s">
        <v>21</v>
      </c>
      <c r="S1085" s="75" t="s">
        <v>22</v>
      </c>
      <c r="U1085" s="75" t="s">
        <v>24</v>
      </c>
      <c r="X1085" s="75" t="s">
        <v>27</v>
      </c>
      <c r="Y1085" s="75" t="s">
        <v>317</v>
      </c>
      <c r="Z1085" s="75" t="s">
        <v>59</v>
      </c>
      <c r="AA1085" s="75" t="s">
        <v>500</v>
      </c>
      <c r="AB1085" s="75" t="s">
        <v>127</v>
      </c>
      <c r="AI1085" s="75" t="s">
        <v>8490</v>
      </c>
      <c r="AJ1085" s="75" t="s">
        <v>8491</v>
      </c>
    </row>
    <row r="1086" spans="1:36" ht="12.75">
      <c r="A1086" s="75" t="s">
        <v>8492</v>
      </c>
      <c r="B1086" s="75" t="s">
        <v>8493</v>
      </c>
      <c r="C1086" s="75" t="s">
        <v>8494</v>
      </c>
      <c r="D1086" s="76" t="s">
        <v>8495</v>
      </c>
      <c r="E1086" s="76">
        <f t="shared" si="73"/>
        <v>1497</v>
      </c>
      <c r="F1086" s="76">
        <f>VLOOKUP(A1086,UsebyCode,4,FALSE)</f>
        <v>143</v>
      </c>
      <c r="G1086" s="111">
        <f t="shared" si="69"/>
        <v>10.468531468531468</v>
      </c>
      <c r="I1086" s="75" t="s">
        <v>8496</v>
      </c>
      <c r="J1086" s="75" t="s">
        <v>8497</v>
      </c>
      <c r="K1086" s="75" t="s">
        <v>68</v>
      </c>
      <c r="L1086" s="75" t="s">
        <v>1882</v>
      </c>
      <c r="M1086" s="75" t="s">
        <v>70</v>
      </c>
      <c r="N1086" s="67" t="s">
        <v>71</v>
      </c>
      <c r="O1086" s="67" t="s">
        <v>49</v>
      </c>
      <c r="P1086" s="75" t="s">
        <v>49</v>
      </c>
      <c r="Q1086" s="75" t="s">
        <v>49</v>
      </c>
      <c r="R1086" s="75" t="s">
        <v>21</v>
      </c>
      <c r="S1086" s="75" t="s">
        <v>22</v>
      </c>
      <c r="U1086" s="75" t="s">
        <v>24</v>
      </c>
      <c r="X1086" s="75" t="s">
        <v>27</v>
      </c>
      <c r="Y1086" s="75" t="s">
        <v>50</v>
      </c>
      <c r="Z1086" s="75" t="s">
        <v>554</v>
      </c>
      <c r="AA1086" s="75" t="s">
        <v>1142</v>
      </c>
      <c r="AB1086" s="75" t="s">
        <v>75</v>
      </c>
      <c r="AC1086" s="75" t="s">
        <v>180</v>
      </c>
      <c r="AD1086" s="75" t="s">
        <v>73</v>
      </c>
      <c r="AE1086" s="75" t="s">
        <v>56</v>
      </c>
      <c r="AF1086" s="75" t="s">
        <v>57</v>
      </c>
      <c r="AG1086" s="75" t="s">
        <v>111</v>
      </c>
      <c r="AH1086" s="75" t="s">
        <v>53</v>
      </c>
      <c r="AI1086" s="75" t="s">
        <v>8498</v>
      </c>
      <c r="AJ1086" s="75" t="s">
        <v>8499</v>
      </c>
    </row>
    <row r="1087" spans="1:36" ht="12.75">
      <c r="A1087" s="75" t="s">
        <v>8500</v>
      </c>
      <c r="B1087" s="75" t="s">
        <v>8501</v>
      </c>
      <c r="C1087" s="75" t="s">
        <v>8502</v>
      </c>
      <c r="D1087" s="76" t="s">
        <v>8503</v>
      </c>
      <c r="E1087" s="76">
        <f t="shared" si="73"/>
        <v>3684</v>
      </c>
      <c r="F1087" s="76">
        <f>VLOOKUP(A1087,UsebyCode,4,FALSE)</f>
        <v>260</v>
      </c>
      <c r="G1087" s="111">
        <f t="shared" si="69"/>
        <v>14.169230769230769</v>
      </c>
      <c r="I1087" s="75" t="s">
        <v>8504</v>
      </c>
      <c r="J1087" s="75" t="s">
        <v>8505</v>
      </c>
      <c r="K1087" s="75" t="s">
        <v>68</v>
      </c>
      <c r="L1087" s="75" t="s">
        <v>1882</v>
      </c>
      <c r="M1087" s="75" t="s">
        <v>48</v>
      </c>
      <c r="P1087" s="75" t="s">
        <v>49</v>
      </c>
      <c r="Q1087" s="75" t="s">
        <v>49</v>
      </c>
      <c r="R1087" s="75" t="s">
        <v>21</v>
      </c>
      <c r="S1087" s="75" t="s">
        <v>22</v>
      </c>
      <c r="U1087" s="75" t="s">
        <v>24</v>
      </c>
      <c r="X1087" s="75" t="s">
        <v>27</v>
      </c>
      <c r="Y1087" s="75" t="s">
        <v>50</v>
      </c>
      <c r="Z1087" s="75" t="s">
        <v>1477</v>
      </c>
      <c r="AA1087" s="75" t="s">
        <v>501</v>
      </c>
      <c r="AB1087" s="75" t="s">
        <v>365</v>
      </c>
      <c r="AC1087" s="75" t="s">
        <v>1478</v>
      </c>
      <c r="AD1087" s="75" t="s">
        <v>8506</v>
      </c>
      <c r="AE1087" s="75" t="s">
        <v>56</v>
      </c>
      <c r="AF1087" s="75" t="s">
        <v>57</v>
      </c>
      <c r="AG1087" s="75" t="s">
        <v>500</v>
      </c>
      <c r="AH1087" s="75" t="s">
        <v>75</v>
      </c>
      <c r="AI1087" s="75" t="s">
        <v>8507</v>
      </c>
      <c r="AJ1087" s="75" t="s">
        <v>8508</v>
      </c>
    </row>
    <row r="1088" spans="1:36" ht="12.75">
      <c r="A1088" s="75" t="s">
        <v>8509</v>
      </c>
      <c r="B1088" s="75" t="s">
        <v>8510</v>
      </c>
      <c r="C1088" s="75" t="s">
        <v>8511</v>
      </c>
      <c r="D1088" s="76" t="s">
        <v>8512</v>
      </c>
      <c r="E1088" s="76">
        <f t="shared" si="73"/>
        <v>4260</v>
      </c>
      <c r="F1088" s="76">
        <f>VLOOKUP(A1088,UsebyCode,4,FALSE)</f>
        <v>336</v>
      </c>
      <c r="G1088" s="111">
        <f t="shared" si="69"/>
        <v>12.678571428571429</v>
      </c>
      <c r="I1088" s="75" t="s">
        <v>8513</v>
      </c>
      <c r="J1088" s="75" t="s">
        <v>8514</v>
      </c>
      <c r="K1088" s="75" t="s">
        <v>68</v>
      </c>
      <c r="L1088" s="75" t="s">
        <v>1847</v>
      </c>
      <c r="M1088" s="75" t="s">
        <v>70</v>
      </c>
      <c r="N1088" s="67" t="s">
        <v>71</v>
      </c>
      <c r="O1088" s="67" t="s">
        <v>49</v>
      </c>
      <c r="P1088" s="75" t="s">
        <v>49</v>
      </c>
      <c r="Q1088" s="75" t="s">
        <v>49</v>
      </c>
      <c r="R1088" s="75" t="s">
        <v>21</v>
      </c>
      <c r="S1088" s="75" t="s">
        <v>22</v>
      </c>
      <c r="U1088" s="75" t="s">
        <v>24</v>
      </c>
      <c r="X1088" s="75" t="s">
        <v>27</v>
      </c>
      <c r="Y1088" s="75" t="s">
        <v>57</v>
      </c>
      <c r="Z1088" s="75" t="s">
        <v>384</v>
      </c>
      <c r="AA1088" s="75" t="s">
        <v>112</v>
      </c>
      <c r="AB1088" s="75" t="s">
        <v>574</v>
      </c>
      <c r="AC1088" s="75" t="s">
        <v>1404</v>
      </c>
      <c r="AD1088" s="75" t="s">
        <v>55</v>
      </c>
      <c r="AE1088" s="75" t="s">
        <v>56</v>
      </c>
      <c r="AF1088" s="75" t="s">
        <v>503</v>
      </c>
      <c r="AG1088" s="75" t="s">
        <v>715</v>
      </c>
      <c r="AH1088" s="75" t="s">
        <v>75</v>
      </c>
      <c r="AI1088" s="75" t="s">
        <v>8515</v>
      </c>
      <c r="AJ1088" s="75" t="s">
        <v>8516</v>
      </c>
    </row>
    <row r="1089" spans="1:36" ht="12.75">
      <c r="A1089" s="75" t="s">
        <v>8517</v>
      </c>
      <c r="B1089" s="75" t="s">
        <v>8518</v>
      </c>
      <c r="C1089" s="75" t="s">
        <v>8519</v>
      </c>
      <c r="D1089" s="76" t="s">
        <v>8520</v>
      </c>
      <c r="E1089" s="76">
        <f t="shared" si="73"/>
        <v>380</v>
      </c>
      <c r="F1089" s="76">
        <f>VLOOKUP(A1089,UsebyCode,4,FALSE)</f>
        <v>24</v>
      </c>
      <c r="G1089" s="111">
        <f t="shared" si="69"/>
        <v>15.833333333333334</v>
      </c>
      <c r="I1089" s="75" t="s">
        <v>8521</v>
      </c>
      <c r="J1089" s="75" t="s">
        <v>8522</v>
      </c>
      <c r="K1089" s="75" t="s">
        <v>785</v>
      </c>
      <c r="L1089" s="75" t="s">
        <v>8523</v>
      </c>
      <c r="M1089" s="75" t="s">
        <v>48</v>
      </c>
      <c r="P1089" s="75" t="s">
        <v>49</v>
      </c>
      <c r="Q1089" s="75" t="s">
        <v>49</v>
      </c>
      <c r="R1089" s="75" t="s">
        <v>21</v>
      </c>
      <c r="T1089" s="75" t="s">
        <v>23</v>
      </c>
      <c r="X1089" s="75" t="s">
        <v>27</v>
      </c>
      <c r="Y1089" s="75" t="s">
        <v>50</v>
      </c>
      <c r="Z1089" s="75" t="s">
        <v>282</v>
      </c>
      <c r="AA1089" s="75" t="s">
        <v>283</v>
      </c>
      <c r="AB1089" s="75" t="s">
        <v>75</v>
      </c>
      <c r="AC1089" s="75" t="s">
        <v>284</v>
      </c>
      <c r="AD1089" s="75" t="s">
        <v>55</v>
      </c>
      <c r="AE1089" s="75" t="s">
        <v>56</v>
      </c>
      <c r="AF1089" s="75" t="s">
        <v>57</v>
      </c>
      <c r="AG1089" s="75" t="s">
        <v>285</v>
      </c>
      <c r="AH1089" s="75" t="s">
        <v>8524</v>
      </c>
      <c r="AI1089" s="75" t="s">
        <v>8525</v>
      </c>
      <c r="AJ1089" s="75"/>
    </row>
    <row r="1090" spans="1:36" ht="25.5">
      <c r="A1090" s="75" t="s">
        <v>8526</v>
      </c>
      <c r="B1090" s="75" t="s">
        <v>8527</v>
      </c>
      <c r="C1090" s="75" t="s">
        <v>8528</v>
      </c>
      <c r="D1090" s="76" t="s">
        <v>8529</v>
      </c>
      <c r="E1090" s="76">
        <f t="shared" si="73"/>
        <v>426</v>
      </c>
      <c r="F1090" s="76">
        <f>VLOOKUP(A1090,UsebyCode,4,FALSE)</f>
        <v>61</v>
      </c>
      <c r="G1090" s="111">
        <f t="shared" si="69"/>
        <v>6.9836065573770494</v>
      </c>
      <c r="I1090" s="75" t="s">
        <v>8530</v>
      </c>
      <c r="J1090" s="75" t="s">
        <v>8531</v>
      </c>
      <c r="K1090" s="75" t="s">
        <v>136</v>
      </c>
      <c r="L1090" s="75" t="s">
        <v>8532</v>
      </c>
      <c r="M1090" s="75" t="s">
        <v>48</v>
      </c>
      <c r="P1090" s="75" t="s">
        <v>49</v>
      </c>
      <c r="Q1090" s="75" t="s">
        <v>49</v>
      </c>
      <c r="R1090" s="75" t="s">
        <v>21</v>
      </c>
      <c r="T1090" s="75" t="s">
        <v>23</v>
      </c>
      <c r="X1090" s="75" t="s">
        <v>27</v>
      </c>
      <c r="Y1090" s="75" t="s">
        <v>50</v>
      </c>
      <c r="Z1090" s="75" t="s">
        <v>50</v>
      </c>
      <c r="AA1090" s="75" t="s">
        <v>336</v>
      </c>
      <c r="AB1090" s="75" t="s">
        <v>53</v>
      </c>
      <c r="AC1090" s="75" t="s">
        <v>87</v>
      </c>
      <c r="AD1090" s="75" t="s">
        <v>8533</v>
      </c>
      <c r="AE1090" s="75" t="s">
        <v>56</v>
      </c>
      <c r="AF1090" s="75" t="s">
        <v>57</v>
      </c>
      <c r="AG1090" s="75" t="s">
        <v>57</v>
      </c>
      <c r="AH1090" s="75" t="s">
        <v>1709</v>
      </c>
      <c r="AJ1090" s="75"/>
    </row>
    <row r="1091" spans="1:36" ht="25.5">
      <c r="A1091" s="75" t="s">
        <v>8534</v>
      </c>
      <c r="B1091" s="75" t="s">
        <v>8535</v>
      </c>
      <c r="C1091" s="75" t="s">
        <v>8536</v>
      </c>
      <c r="D1091" s="76" t="s">
        <v>8537</v>
      </c>
      <c r="E1091" s="76">
        <f t="shared" si="73"/>
        <v>527</v>
      </c>
      <c r="F1091" s="76">
        <f>VLOOKUP(A1091,UsebyCode,4,FALSE)</f>
        <v>72</v>
      </c>
      <c r="G1091" s="111">
        <f t="shared" si="69"/>
        <v>7.3194444444444446</v>
      </c>
      <c r="I1091" s="75" t="s">
        <v>8538</v>
      </c>
      <c r="J1091" s="75" t="s">
        <v>8539</v>
      </c>
      <c r="K1091" s="75" t="s">
        <v>136</v>
      </c>
      <c r="L1091" s="75" t="s">
        <v>8540</v>
      </c>
      <c r="M1091" s="75" t="s">
        <v>48</v>
      </c>
      <c r="P1091" s="75" t="s">
        <v>49</v>
      </c>
      <c r="Q1091" s="75" t="s">
        <v>49</v>
      </c>
      <c r="R1091" s="75" t="s">
        <v>21</v>
      </c>
      <c r="T1091" s="75" t="s">
        <v>23</v>
      </c>
      <c r="X1091" s="75" t="s">
        <v>27</v>
      </c>
      <c r="Y1091" s="75" t="s">
        <v>757</v>
      </c>
      <c r="Z1091" s="75" t="s">
        <v>757</v>
      </c>
      <c r="AA1091" s="75" t="s">
        <v>336</v>
      </c>
      <c r="AB1091" s="75" t="s">
        <v>53</v>
      </c>
      <c r="AC1091" s="75" t="s">
        <v>1197</v>
      </c>
      <c r="AD1091" s="75" t="s">
        <v>8541</v>
      </c>
      <c r="AE1091" s="75" t="s">
        <v>56</v>
      </c>
      <c r="AF1091" s="75" t="s">
        <v>138</v>
      </c>
      <c r="AG1091" s="75" t="s">
        <v>138</v>
      </c>
      <c r="AH1091" s="75" t="s">
        <v>140</v>
      </c>
      <c r="AJ1091" s="75" t="s">
        <v>8542</v>
      </c>
    </row>
    <row r="1092" spans="1:36" ht="12.75">
      <c r="A1092" s="75" t="s">
        <v>8543</v>
      </c>
      <c r="B1092" s="75" t="s">
        <v>8544</v>
      </c>
      <c r="C1092" s="75" t="s">
        <v>8545</v>
      </c>
      <c r="D1092" s="76" t="s">
        <v>8546</v>
      </c>
      <c r="E1092" s="76">
        <f t="shared" si="73"/>
        <v>426</v>
      </c>
      <c r="F1092" s="76">
        <f>VLOOKUP(A1092,UsebyCode,4,FALSE)</f>
        <v>28</v>
      </c>
      <c r="G1092" s="111">
        <f t="shared" si="69"/>
        <v>15.214285714285714</v>
      </c>
      <c r="I1092" s="75" t="s">
        <v>8547</v>
      </c>
      <c r="J1092" s="75" t="s">
        <v>8548</v>
      </c>
      <c r="K1092" s="75" t="s">
        <v>136</v>
      </c>
      <c r="L1092" s="75" t="s">
        <v>8549</v>
      </c>
      <c r="M1092" s="75" t="s">
        <v>48</v>
      </c>
      <c r="P1092" s="75" t="s">
        <v>49</v>
      </c>
      <c r="Q1092" s="75" t="s">
        <v>49</v>
      </c>
      <c r="R1092" s="75" t="s">
        <v>21</v>
      </c>
      <c r="T1092" s="75" t="s">
        <v>23</v>
      </c>
      <c r="X1092" s="75" t="s">
        <v>27</v>
      </c>
      <c r="Y1092" s="75" t="s">
        <v>50</v>
      </c>
      <c r="Z1092" s="75" t="s">
        <v>50</v>
      </c>
      <c r="AA1092" s="75" t="s">
        <v>336</v>
      </c>
      <c r="AB1092" s="75" t="s">
        <v>53</v>
      </c>
      <c r="AC1092" s="75" t="s">
        <v>650</v>
      </c>
      <c r="AD1092" s="75" t="s">
        <v>8550</v>
      </c>
      <c r="AE1092" s="75" t="s">
        <v>56</v>
      </c>
      <c r="AF1092" s="75" t="s">
        <v>57</v>
      </c>
      <c r="AG1092" s="75" t="s">
        <v>57</v>
      </c>
      <c r="AH1092" s="75" t="s">
        <v>1619</v>
      </c>
      <c r="AJ1092" s="75"/>
    </row>
    <row r="1093" spans="1:36" ht="12.75">
      <c r="A1093" s="75" t="s">
        <v>8551</v>
      </c>
      <c r="B1093" s="75" t="s">
        <v>8552</v>
      </c>
      <c r="C1093" s="75" t="s">
        <v>8553</v>
      </c>
      <c r="D1093" s="76" t="s">
        <v>8554</v>
      </c>
      <c r="E1093" s="76">
        <f t="shared" si="73"/>
        <v>454</v>
      </c>
      <c r="F1093" s="76">
        <f>VLOOKUP(A1093,UsebyCode,4,FALSE)</f>
        <v>70</v>
      </c>
      <c r="G1093" s="111">
        <f t="shared" si="69"/>
        <v>6.4857142857142858</v>
      </c>
      <c r="I1093" s="75" t="s">
        <v>8555</v>
      </c>
      <c r="J1093" s="75" t="s">
        <v>8556</v>
      </c>
      <c r="K1093" s="75" t="s">
        <v>1413</v>
      </c>
      <c r="L1093" s="75" t="s">
        <v>8557</v>
      </c>
      <c r="M1093" s="75" t="s">
        <v>48</v>
      </c>
      <c r="P1093" s="75" t="s">
        <v>49</v>
      </c>
      <c r="Q1093" s="75" t="s">
        <v>49</v>
      </c>
      <c r="R1093" s="75" t="s">
        <v>21</v>
      </c>
      <c r="T1093" s="75" t="s">
        <v>23</v>
      </c>
      <c r="X1093" s="75" t="s">
        <v>27</v>
      </c>
      <c r="Y1093" s="75" t="s">
        <v>757</v>
      </c>
      <c r="Z1093" s="75" t="s">
        <v>757</v>
      </c>
      <c r="AA1093" s="75" t="s">
        <v>336</v>
      </c>
      <c r="AB1093" s="75" t="s">
        <v>53</v>
      </c>
      <c r="AC1093" s="75" t="s">
        <v>1197</v>
      </c>
      <c r="AD1093" s="75" t="s">
        <v>8541</v>
      </c>
      <c r="AE1093" s="75" t="s">
        <v>56</v>
      </c>
      <c r="AF1093" s="75" t="s">
        <v>138</v>
      </c>
      <c r="AG1093" s="75" t="s">
        <v>138</v>
      </c>
      <c r="AH1093" s="75" t="s">
        <v>1727</v>
      </c>
      <c r="AI1093" s="75" t="s">
        <v>8558</v>
      </c>
      <c r="AJ1093" s="75"/>
    </row>
    <row r="1094" spans="1:36" ht="12.75">
      <c r="A1094" s="75" t="s">
        <v>8559</v>
      </c>
      <c r="B1094" s="75" t="s">
        <v>8560</v>
      </c>
      <c r="C1094" s="75" t="s">
        <v>8561</v>
      </c>
      <c r="D1094" s="76" t="s">
        <v>8562</v>
      </c>
      <c r="E1094" s="76">
        <f t="shared" si="73"/>
        <v>426</v>
      </c>
      <c r="F1094" s="76">
        <f>VLOOKUP(A1094,UsebyCode,4,FALSE)</f>
        <v>86</v>
      </c>
      <c r="G1094" s="111">
        <f t="shared" si="69"/>
        <v>4.9534883720930232</v>
      </c>
      <c r="I1094" s="75" t="s">
        <v>8563</v>
      </c>
      <c r="J1094" s="75" t="s">
        <v>8564</v>
      </c>
      <c r="K1094" s="75" t="s">
        <v>136</v>
      </c>
      <c r="L1094" s="75" t="s">
        <v>2161</v>
      </c>
      <c r="M1094" s="75" t="s">
        <v>48</v>
      </c>
      <c r="P1094" s="75" t="s">
        <v>49</v>
      </c>
      <c r="Q1094" s="75" t="s">
        <v>49</v>
      </c>
      <c r="R1094" s="75" t="s">
        <v>21</v>
      </c>
      <c r="T1094" s="75" t="s">
        <v>23</v>
      </c>
      <c r="X1094" s="75" t="s">
        <v>27</v>
      </c>
      <c r="Y1094" s="75" t="s">
        <v>50</v>
      </c>
      <c r="Z1094" s="75" t="s">
        <v>50</v>
      </c>
      <c r="AA1094" s="75" t="s">
        <v>336</v>
      </c>
      <c r="AB1094" s="75" t="s">
        <v>53</v>
      </c>
      <c r="AC1094" s="75" t="s">
        <v>650</v>
      </c>
      <c r="AD1094" s="75" t="s">
        <v>8550</v>
      </c>
      <c r="AE1094" s="75" t="s">
        <v>56</v>
      </c>
      <c r="AF1094" s="75" t="s">
        <v>57</v>
      </c>
      <c r="AG1094" s="75" t="s">
        <v>57</v>
      </c>
      <c r="AH1094" s="75" t="s">
        <v>1619</v>
      </c>
      <c r="AJ1094" s="75"/>
    </row>
    <row r="1095" spans="1:36" ht="25.5">
      <c r="A1095" s="75" t="s">
        <v>8565</v>
      </c>
      <c r="B1095" s="75" t="s">
        <v>8566</v>
      </c>
      <c r="C1095" s="75" t="s">
        <v>8567</v>
      </c>
      <c r="D1095" s="76" t="s">
        <v>8568</v>
      </c>
      <c r="E1095" s="76">
        <f t="shared" si="73"/>
        <v>433</v>
      </c>
      <c r="F1095" s="76">
        <f>VLOOKUP(A1095,UsebyCode,4,FALSE)</f>
        <v>44</v>
      </c>
      <c r="G1095" s="111">
        <f t="shared" ref="G1095:G1158" si="74">(E1095/F1095)</f>
        <v>9.8409090909090917</v>
      </c>
      <c r="I1095" s="75" t="s">
        <v>8569</v>
      </c>
      <c r="J1095" s="75" t="s">
        <v>8570</v>
      </c>
      <c r="K1095" s="75" t="s">
        <v>136</v>
      </c>
      <c r="L1095" s="75" t="s">
        <v>3540</v>
      </c>
      <c r="M1095" s="75" t="s">
        <v>48</v>
      </c>
      <c r="P1095" s="75" t="s">
        <v>49</v>
      </c>
      <c r="Q1095" s="75" t="s">
        <v>49</v>
      </c>
      <c r="R1095" s="75" t="s">
        <v>21</v>
      </c>
      <c r="T1095" s="75" t="s">
        <v>23</v>
      </c>
      <c r="X1095" s="75" t="s">
        <v>27</v>
      </c>
      <c r="Y1095" s="75" t="s">
        <v>50</v>
      </c>
      <c r="Z1095" s="75" t="s">
        <v>50</v>
      </c>
      <c r="AA1095" s="75" t="s">
        <v>336</v>
      </c>
      <c r="AB1095" s="75" t="s">
        <v>53</v>
      </c>
      <c r="AC1095" s="75" t="s">
        <v>502</v>
      </c>
      <c r="AD1095" s="75" t="s">
        <v>8571</v>
      </c>
      <c r="AE1095" s="75" t="s">
        <v>56</v>
      </c>
      <c r="AF1095" s="75" t="s">
        <v>57</v>
      </c>
      <c r="AG1095" s="75" t="s">
        <v>57</v>
      </c>
      <c r="AH1095" s="75" t="s">
        <v>295</v>
      </c>
      <c r="AJ1095" s="75"/>
    </row>
    <row r="1096" spans="1:36" ht="12.75">
      <c r="A1096" s="75" t="s">
        <v>8572</v>
      </c>
      <c r="B1096" s="75" t="s">
        <v>8573</v>
      </c>
      <c r="C1096" s="75" t="s">
        <v>8574</v>
      </c>
      <c r="D1096" s="76" t="s">
        <v>8575</v>
      </c>
      <c r="E1096" s="76">
        <f t="shared" si="73"/>
        <v>434</v>
      </c>
      <c r="F1096" s="76">
        <f>VLOOKUP(A1096,UsebyCode,4,FALSE)</f>
        <v>80</v>
      </c>
      <c r="G1096" s="111">
        <f t="shared" si="74"/>
        <v>5.4249999999999998</v>
      </c>
      <c r="I1096" s="75" t="s">
        <v>8576</v>
      </c>
      <c r="J1096" s="75" t="s">
        <v>8577</v>
      </c>
      <c r="K1096" s="75" t="s">
        <v>136</v>
      </c>
      <c r="L1096" s="75" t="s">
        <v>8578</v>
      </c>
      <c r="M1096" s="75" t="s">
        <v>48</v>
      </c>
      <c r="P1096" s="75" t="s">
        <v>108</v>
      </c>
      <c r="Q1096" s="75" t="s">
        <v>49</v>
      </c>
      <c r="R1096" s="75" t="s">
        <v>21</v>
      </c>
      <c r="T1096" s="75" t="s">
        <v>23</v>
      </c>
      <c r="X1096" s="75" t="s">
        <v>27</v>
      </c>
      <c r="Y1096" s="75" t="s">
        <v>98</v>
      </c>
      <c r="Z1096" s="75" t="s">
        <v>98</v>
      </c>
      <c r="AA1096" s="75" t="s">
        <v>336</v>
      </c>
      <c r="AB1096" s="75" t="s">
        <v>53</v>
      </c>
      <c r="AC1096" s="75" t="s">
        <v>87</v>
      </c>
      <c r="AD1096" s="75" t="s">
        <v>55</v>
      </c>
      <c r="AE1096" s="75" t="s">
        <v>56</v>
      </c>
      <c r="AF1096" s="75" t="s">
        <v>757</v>
      </c>
      <c r="AG1096" s="75" t="s">
        <v>757</v>
      </c>
      <c r="AH1096" s="75" t="s">
        <v>298</v>
      </c>
      <c r="AJ1096" s="75"/>
    </row>
    <row r="1097" spans="1:36" ht="12.75">
      <c r="A1097" s="75" t="s">
        <v>8579</v>
      </c>
      <c r="B1097" s="75" t="s">
        <v>8580</v>
      </c>
      <c r="C1097" s="75" t="s">
        <v>8581</v>
      </c>
      <c r="D1097" s="76" t="s">
        <v>8582</v>
      </c>
      <c r="E1097" s="76">
        <f t="shared" si="73"/>
        <v>426</v>
      </c>
      <c r="F1097" s="76">
        <f>VLOOKUP(A1097,UsebyCode,4,FALSE)</f>
        <v>91</v>
      </c>
      <c r="G1097" s="111">
        <f t="shared" si="74"/>
        <v>4.6813186813186816</v>
      </c>
      <c r="I1097" s="75" t="s">
        <v>8583</v>
      </c>
      <c r="J1097" s="75" t="s">
        <v>8584</v>
      </c>
      <c r="K1097" s="75" t="s">
        <v>136</v>
      </c>
      <c r="L1097" s="75" t="s">
        <v>8585</v>
      </c>
      <c r="M1097" s="75" t="s">
        <v>48</v>
      </c>
      <c r="P1097" s="75" t="s">
        <v>108</v>
      </c>
      <c r="Q1097" s="75" t="s">
        <v>49</v>
      </c>
      <c r="R1097" s="75" t="s">
        <v>21</v>
      </c>
      <c r="T1097" s="75" t="s">
        <v>23</v>
      </c>
      <c r="X1097" s="75" t="s">
        <v>27</v>
      </c>
      <c r="Y1097" s="75" t="s">
        <v>50</v>
      </c>
      <c r="Z1097" s="75" t="s">
        <v>50</v>
      </c>
      <c r="AA1097" s="75" t="s">
        <v>336</v>
      </c>
      <c r="AB1097" s="75" t="s">
        <v>53</v>
      </c>
      <c r="AC1097" s="75" t="s">
        <v>1197</v>
      </c>
      <c r="AD1097" s="75" t="s">
        <v>8541</v>
      </c>
      <c r="AE1097" s="75" t="s">
        <v>56</v>
      </c>
      <c r="AF1097" s="75" t="s">
        <v>57</v>
      </c>
      <c r="AG1097" s="75" t="s">
        <v>57</v>
      </c>
      <c r="AH1097" s="75" t="s">
        <v>223</v>
      </c>
      <c r="AJ1097" s="75"/>
    </row>
    <row r="1098" spans="1:36" ht="25.5">
      <c r="A1098" s="75" t="s">
        <v>8586</v>
      </c>
      <c r="B1098" s="75" t="s">
        <v>8587</v>
      </c>
      <c r="C1098" s="75" t="s">
        <v>8588</v>
      </c>
      <c r="D1098" s="76" t="s">
        <v>8589</v>
      </c>
      <c r="E1098" s="76">
        <f t="shared" si="73"/>
        <v>426</v>
      </c>
      <c r="F1098" s="76">
        <f>VLOOKUP(A1098,UsebyCode,4,FALSE)</f>
        <v>69</v>
      </c>
      <c r="G1098" s="111">
        <f t="shared" si="74"/>
        <v>6.1739130434782608</v>
      </c>
      <c r="I1098" s="75" t="s">
        <v>8590</v>
      </c>
      <c r="J1098" s="75" t="s">
        <v>8591</v>
      </c>
      <c r="K1098" s="75" t="s">
        <v>136</v>
      </c>
      <c r="L1098" s="75" t="s">
        <v>8592</v>
      </c>
      <c r="M1098" s="75" t="s">
        <v>48</v>
      </c>
      <c r="P1098" s="75" t="s">
        <v>49</v>
      </c>
      <c r="Q1098" s="75" t="s">
        <v>49</v>
      </c>
      <c r="R1098" s="75" t="s">
        <v>21</v>
      </c>
      <c r="T1098" s="75" t="s">
        <v>23</v>
      </c>
      <c r="X1098" s="75" t="s">
        <v>27</v>
      </c>
      <c r="Y1098" s="75" t="s">
        <v>50</v>
      </c>
      <c r="Z1098" s="75" t="s">
        <v>50</v>
      </c>
      <c r="AA1098" s="75" t="s">
        <v>336</v>
      </c>
      <c r="AB1098" s="75" t="s">
        <v>53</v>
      </c>
      <c r="AC1098" s="75" t="s">
        <v>678</v>
      </c>
      <c r="AD1098" s="75" t="s">
        <v>8593</v>
      </c>
      <c r="AE1098" s="75" t="s">
        <v>56</v>
      </c>
      <c r="AF1098" s="75" t="s">
        <v>57</v>
      </c>
      <c r="AG1098" s="75" t="s">
        <v>57</v>
      </c>
      <c r="AH1098" s="75" t="s">
        <v>936</v>
      </c>
      <c r="AJ1098" s="75"/>
    </row>
    <row r="1099" spans="1:36" ht="25.5">
      <c r="A1099" s="75" t="s">
        <v>8594</v>
      </c>
      <c r="C1099" s="75" t="s">
        <v>8595</v>
      </c>
      <c r="D1099" s="76" t="s">
        <v>8596</v>
      </c>
      <c r="E1099" s="76">
        <f t="shared" si="73"/>
        <v>1005</v>
      </c>
      <c r="F1099" s="76">
        <f>VLOOKUP(A1099,UsebyCode,4,FALSE)</f>
        <v>12</v>
      </c>
      <c r="G1099" s="111">
        <f t="shared" si="74"/>
        <v>83.75</v>
      </c>
      <c r="H1099" s="75" t="s">
        <v>322</v>
      </c>
      <c r="I1099" s="75" t="s">
        <v>8597</v>
      </c>
      <c r="J1099" s="75" t="s">
        <v>8598</v>
      </c>
      <c r="K1099" s="75" t="s">
        <v>46</v>
      </c>
      <c r="L1099" s="75" t="s">
        <v>5543</v>
      </c>
      <c r="M1099" s="75" t="s">
        <v>70</v>
      </c>
      <c r="N1099" s="67" t="s">
        <v>71</v>
      </c>
      <c r="P1099" s="75" t="s">
        <v>108</v>
      </c>
      <c r="Q1099" s="75" t="s">
        <v>49</v>
      </c>
      <c r="R1099" s="75" t="s">
        <v>21</v>
      </c>
      <c r="T1099" s="75" t="s">
        <v>23</v>
      </c>
      <c r="X1099" s="75" t="s">
        <v>27</v>
      </c>
      <c r="Y1099" s="75" t="s">
        <v>50</v>
      </c>
      <c r="Z1099" s="75" t="s">
        <v>574</v>
      </c>
      <c r="AA1099" s="75" t="s">
        <v>382</v>
      </c>
      <c r="AB1099" s="75" t="s">
        <v>53</v>
      </c>
      <c r="AC1099" s="75" t="s">
        <v>576</v>
      </c>
      <c r="AD1099" s="75" t="s">
        <v>576</v>
      </c>
      <c r="AE1099" s="75" t="s">
        <v>56</v>
      </c>
      <c r="AF1099" s="75" t="s">
        <v>57</v>
      </c>
      <c r="AG1099" s="75" t="s">
        <v>123</v>
      </c>
      <c r="AH1099" s="75" t="s">
        <v>56</v>
      </c>
      <c r="AJ1099" s="75"/>
    </row>
    <row r="1100" spans="1:36" ht="12.75">
      <c r="A1100" s="75" t="s">
        <v>8599</v>
      </c>
      <c r="B1100" s="75" t="s">
        <v>8600</v>
      </c>
      <c r="C1100" s="75" t="s">
        <v>8601</v>
      </c>
      <c r="D1100" s="76" t="s">
        <v>8602</v>
      </c>
      <c r="E1100" s="76">
        <f t="shared" si="73"/>
        <v>652</v>
      </c>
      <c r="F1100" s="76">
        <f>VLOOKUP(A1100,UsebyCode,4,FALSE)</f>
        <v>53</v>
      </c>
      <c r="G1100" s="111">
        <f t="shared" si="74"/>
        <v>12.30188679245283</v>
      </c>
      <c r="I1100" s="75" t="s">
        <v>8603</v>
      </c>
      <c r="J1100" s="75" t="s">
        <v>8604</v>
      </c>
      <c r="K1100" s="75" t="s">
        <v>136</v>
      </c>
      <c r="L1100" s="75" t="s">
        <v>725</v>
      </c>
      <c r="M1100" s="75" t="s">
        <v>48</v>
      </c>
      <c r="P1100" s="75" t="s">
        <v>108</v>
      </c>
      <c r="Q1100" s="75" t="s">
        <v>49</v>
      </c>
      <c r="R1100" s="75" t="s">
        <v>21</v>
      </c>
      <c r="T1100" s="75" t="s">
        <v>23</v>
      </c>
      <c r="X1100" s="75" t="s">
        <v>27</v>
      </c>
      <c r="Y1100" s="75" t="s">
        <v>317</v>
      </c>
      <c r="Z1100" s="75" t="s">
        <v>111</v>
      </c>
      <c r="AA1100" s="75" t="s">
        <v>88</v>
      </c>
      <c r="AB1100" s="75" t="s">
        <v>53</v>
      </c>
      <c r="AI1100" s="75" t="s">
        <v>8605</v>
      </c>
      <c r="AJ1100" s="75"/>
    </row>
    <row r="1101" spans="1:36" ht="12.75">
      <c r="A1101" s="75" t="s">
        <v>8606</v>
      </c>
      <c r="B1101" s="75" t="s">
        <v>8607</v>
      </c>
      <c r="C1101" s="75" t="s">
        <v>8608</v>
      </c>
      <c r="D1101" s="76" t="s">
        <v>8609</v>
      </c>
      <c r="E1101" s="76">
        <f t="shared" si="73"/>
        <v>4844</v>
      </c>
      <c r="F1101" s="76">
        <f>VLOOKUP(A1101,UsebyCode,4,FALSE)</f>
        <v>7551</v>
      </c>
      <c r="G1101" s="111">
        <f t="shared" si="74"/>
        <v>0.64150443649847699</v>
      </c>
      <c r="I1101" s="75" t="s">
        <v>8610</v>
      </c>
      <c r="J1101" s="75" t="s">
        <v>8611</v>
      </c>
      <c r="K1101" s="75" t="s">
        <v>280</v>
      </c>
      <c r="L1101" s="75" t="s">
        <v>634</v>
      </c>
      <c r="M1101" s="75" t="s">
        <v>70</v>
      </c>
      <c r="N1101" s="67" t="s">
        <v>71</v>
      </c>
      <c r="O1101" s="67" t="s">
        <v>49</v>
      </c>
      <c r="P1101" s="75" t="s">
        <v>49</v>
      </c>
      <c r="Q1101" s="75" t="s">
        <v>49</v>
      </c>
      <c r="R1101" s="75" t="s">
        <v>21</v>
      </c>
      <c r="S1101" s="75" t="s">
        <v>22</v>
      </c>
      <c r="X1101" s="75" t="s">
        <v>27</v>
      </c>
      <c r="Y1101" s="75" t="s">
        <v>50</v>
      </c>
      <c r="Z1101" s="75" t="s">
        <v>1930</v>
      </c>
      <c r="AA1101" s="75" t="s">
        <v>8612</v>
      </c>
      <c r="AB1101" s="75" t="s">
        <v>111</v>
      </c>
      <c r="AI1101" s="75" t="s">
        <v>8613</v>
      </c>
      <c r="AJ1101" s="75" t="s">
        <v>8614</v>
      </c>
    </row>
    <row r="1102" spans="1:36" ht="12.75">
      <c r="A1102" s="75" t="s">
        <v>8615</v>
      </c>
      <c r="B1102" s="75" t="s">
        <v>8616</v>
      </c>
      <c r="C1102" s="75" t="s">
        <v>8617</v>
      </c>
      <c r="D1102" s="76" t="s">
        <v>8618</v>
      </c>
      <c r="E1102" s="76">
        <f t="shared" si="73"/>
        <v>1017</v>
      </c>
      <c r="F1102" s="76">
        <f>VLOOKUP(A1102,UsebyCode,4,FALSE)</f>
        <v>62</v>
      </c>
      <c r="G1102" s="111">
        <f t="shared" si="74"/>
        <v>16.403225806451612</v>
      </c>
      <c r="I1102" s="75" t="s">
        <v>8619</v>
      </c>
      <c r="J1102" s="75" t="s">
        <v>8620</v>
      </c>
      <c r="K1102" s="75" t="s">
        <v>46</v>
      </c>
      <c r="L1102" s="75" t="s">
        <v>8621</v>
      </c>
      <c r="M1102" s="75" t="s">
        <v>48</v>
      </c>
      <c r="P1102" s="75" t="s">
        <v>49</v>
      </c>
      <c r="Q1102" s="75" t="s">
        <v>49</v>
      </c>
      <c r="R1102" s="75" t="s">
        <v>21</v>
      </c>
      <c r="T1102" s="75" t="s">
        <v>23</v>
      </c>
      <c r="X1102" s="75" t="s">
        <v>27</v>
      </c>
      <c r="Y1102" s="75" t="s">
        <v>50</v>
      </c>
      <c r="Z1102" s="75" t="s">
        <v>170</v>
      </c>
      <c r="AA1102" s="75" t="s">
        <v>465</v>
      </c>
      <c r="AB1102" s="75" t="s">
        <v>327</v>
      </c>
      <c r="AC1102" s="75" t="s">
        <v>1628</v>
      </c>
      <c r="AD1102" s="75" t="s">
        <v>55</v>
      </c>
      <c r="AE1102" s="75" t="s">
        <v>56</v>
      </c>
      <c r="AF1102" s="75" t="s">
        <v>57</v>
      </c>
      <c r="AG1102" s="75" t="s">
        <v>574</v>
      </c>
      <c r="AH1102" s="75" t="s">
        <v>59</v>
      </c>
      <c r="AI1102" s="75" t="s">
        <v>4949</v>
      </c>
      <c r="AJ1102" s="75" t="s">
        <v>8622</v>
      </c>
    </row>
    <row r="1103" spans="1:36" ht="12.75">
      <c r="A1103" s="75" t="s">
        <v>8623</v>
      </c>
      <c r="B1103" s="75" t="s">
        <v>8624</v>
      </c>
      <c r="C1103" s="75" t="s">
        <v>8625</v>
      </c>
      <c r="D1103" s="76" t="s">
        <v>8626</v>
      </c>
      <c r="E1103" s="76">
        <f t="shared" si="73"/>
        <v>461</v>
      </c>
      <c r="F1103" s="76">
        <f>VLOOKUP(A1103,UsebyCode,4,FALSE)</f>
        <v>19</v>
      </c>
      <c r="G1103" s="111">
        <f t="shared" si="74"/>
        <v>24.263157894736842</v>
      </c>
      <c r="I1103" s="75" t="s">
        <v>8627</v>
      </c>
      <c r="J1103" s="75" t="s">
        <v>8628</v>
      </c>
      <c r="K1103" s="75" t="s">
        <v>136</v>
      </c>
      <c r="L1103" s="75" t="s">
        <v>996</v>
      </c>
      <c r="M1103" s="75" t="s">
        <v>70</v>
      </c>
      <c r="N1103" s="67" t="s">
        <v>71</v>
      </c>
      <c r="O1103" s="67" t="s">
        <v>49</v>
      </c>
      <c r="P1103" s="75" t="s">
        <v>49</v>
      </c>
      <c r="Q1103" s="75" t="s">
        <v>49</v>
      </c>
      <c r="R1103" s="75" t="s">
        <v>21</v>
      </c>
      <c r="T1103" s="75" t="s">
        <v>23</v>
      </c>
      <c r="X1103" s="75" t="s">
        <v>27</v>
      </c>
      <c r="Y1103" s="75" t="s">
        <v>50</v>
      </c>
      <c r="Z1103" s="75" t="s">
        <v>150</v>
      </c>
      <c r="AA1103" s="75" t="s">
        <v>151</v>
      </c>
      <c r="AB1103" s="75" t="s">
        <v>327</v>
      </c>
      <c r="AC1103" s="75" t="s">
        <v>1586</v>
      </c>
      <c r="AD1103" s="75" t="s">
        <v>55</v>
      </c>
      <c r="AE1103" s="75" t="s">
        <v>56</v>
      </c>
      <c r="AF1103" s="75" t="s">
        <v>57</v>
      </c>
      <c r="AG1103" s="75" t="s">
        <v>154</v>
      </c>
      <c r="AH1103" s="75" t="s">
        <v>59</v>
      </c>
      <c r="AI1103" s="75" t="s">
        <v>8629</v>
      </c>
      <c r="AJ1103" s="75" t="s">
        <v>1311</v>
      </c>
    </row>
    <row r="1104" spans="1:36" ht="12.75">
      <c r="A1104" s="75" t="s">
        <v>8630</v>
      </c>
      <c r="C1104" s="75" t="s">
        <v>8631</v>
      </c>
      <c r="D1104" s="76" t="s">
        <v>8632</v>
      </c>
      <c r="E1104" s="76" t="e">
        <f>VLOOKUP(A1104,WileyPrintPrice,4,FALSE)</f>
        <v>#N/A</v>
      </c>
      <c r="F1104" s="76">
        <f>VLOOKUP(A1104,UsebyCode,4,FALSE)</f>
        <v>2</v>
      </c>
      <c r="G1104" s="111" t="e">
        <f t="shared" si="74"/>
        <v>#N/A</v>
      </c>
      <c r="I1104" s="75" t="s">
        <v>8633</v>
      </c>
      <c r="J1104" s="75" t="s">
        <v>8634</v>
      </c>
      <c r="K1104" s="75" t="s">
        <v>552</v>
      </c>
      <c r="L1104" s="75" t="s">
        <v>8635</v>
      </c>
      <c r="M1104" s="75" t="s">
        <v>70</v>
      </c>
      <c r="N1104" s="67" t="s">
        <v>71</v>
      </c>
      <c r="P1104" s="75" t="s">
        <v>108</v>
      </c>
      <c r="Q1104" s="75" t="s">
        <v>49</v>
      </c>
      <c r="V1104" s="75" t="s">
        <v>109</v>
      </c>
      <c r="Y1104" s="75" t="s">
        <v>343</v>
      </c>
      <c r="Z1104" s="75" t="s">
        <v>72</v>
      </c>
      <c r="AA1104" s="75" t="s">
        <v>974</v>
      </c>
      <c r="AB1104" s="75" t="s">
        <v>170</v>
      </c>
      <c r="AI1104" s="75" t="s">
        <v>8636</v>
      </c>
      <c r="AJ1104" s="75"/>
    </row>
    <row r="1105" spans="1:36" ht="12.75">
      <c r="A1105" s="75" t="s">
        <v>8637</v>
      </c>
      <c r="B1105" s="75" t="s">
        <v>8638</v>
      </c>
      <c r="C1105" s="75" t="s">
        <v>8639</v>
      </c>
      <c r="D1105" s="76" t="s">
        <v>8640</v>
      </c>
      <c r="E1105" s="76">
        <f t="shared" ref="E1105:E1110" si="75">VLOOKUP(A1105,WileyOnlinePrice,4,FALSE)</f>
        <v>4115</v>
      </c>
      <c r="F1105" s="76">
        <f>VLOOKUP(A1105,UsebyCode,4,FALSE)</f>
        <v>473</v>
      </c>
      <c r="G1105" s="111">
        <f t="shared" si="74"/>
        <v>8.6997885835095143</v>
      </c>
      <c r="I1105" s="75" t="s">
        <v>8641</v>
      </c>
      <c r="J1105" s="75" t="s">
        <v>8642</v>
      </c>
      <c r="K1105" s="75" t="s">
        <v>426</v>
      </c>
      <c r="L1105" s="75" t="s">
        <v>7977</v>
      </c>
      <c r="M1105" s="75" t="s">
        <v>70</v>
      </c>
      <c r="N1105" s="67" t="s">
        <v>71</v>
      </c>
      <c r="P1105" s="75" t="s">
        <v>49</v>
      </c>
      <c r="Q1105" s="75" t="s">
        <v>49</v>
      </c>
      <c r="R1105" s="75" t="s">
        <v>21</v>
      </c>
      <c r="S1105" s="75" t="s">
        <v>22</v>
      </c>
      <c r="U1105" s="75" t="s">
        <v>24</v>
      </c>
      <c r="X1105" s="75" t="s">
        <v>27</v>
      </c>
      <c r="Y1105" s="75" t="s">
        <v>57</v>
      </c>
      <c r="Z1105" s="75" t="s">
        <v>200</v>
      </c>
      <c r="AA1105" s="75" t="s">
        <v>58</v>
      </c>
      <c r="AB1105" s="75" t="s">
        <v>170</v>
      </c>
      <c r="AC1105" s="75" t="s">
        <v>1597</v>
      </c>
      <c r="AD1105" s="75" t="s">
        <v>55</v>
      </c>
      <c r="AE1105" s="75" t="s">
        <v>56</v>
      </c>
      <c r="AF1105" s="75" t="s">
        <v>503</v>
      </c>
      <c r="AG1105" s="75" t="s">
        <v>127</v>
      </c>
      <c r="AH1105" s="75" t="s">
        <v>365</v>
      </c>
      <c r="AJ1105" s="75" t="s">
        <v>8643</v>
      </c>
    </row>
    <row r="1106" spans="1:36" ht="12.75">
      <c r="A1106" s="75" t="s">
        <v>8644</v>
      </c>
      <c r="B1106" s="75" t="s">
        <v>8645</v>
      </c>
      <c r="C1106" s="75" t="s">
        <v>8646</v>
      </c>
      <c r="D1106" s="76" t="s">
        <v>8647</v>
      </c>
      <c r="E1106" s="76">
        <f t="shared" si="75"/>
        <v>3783</v>
      </c>
      <c r="F1106" s="76">
        <f>VLOOKUP(A1106,UsebyCode,4,FALSE)</f>
        <v>10</v>
      </c>
      <c r="G1106" s="111">
        <f t="shared" si="74"/>
        <v>378.3</v>
      </c>
      <c r="I1106" s="75" t="s">
        <v>8648</v>
      </c>
      <c r="J1106" s="75" t="s">
        <v>8649</v>
      </c>
      <c r="K1106" s="75" t="s">
        <v>46</v>
      </c>
      <c r="L1106" s="75" t="s">
        <v>2069</v>
      </c>
      <c r="M1106" s="75" t="s">
        <v>48</v>
      </c>
      <c r="P1106" s="75" t="s">
        <v>108</v>
      </c>
      <c r="Q1106" s="75" t="s">
        <v>49</v>
      </c>
      <c r="R1106" s="75" t="s">
        <v>21</v>
      </c>
      <c r="T1106" s="75" t="s">
        <v>23</v>
      </c>
      <c r="X1106" s="75" t="s">
        <v>27</v>
      </c>
      <c r="Y1106" s="75" t="s">
        <v>1066</v>
      </c>
      <c r="Z1106" s="75" t="s">
        <v>1066</v>
      </c>
      <c r="AA1106" s="75" t="s">
        <v>336</v>
      </c>
      <c r="AB1106" s="75" t="s">
        <v>170</v>
      </c>
      <c r="AJ1106" s="75"/>
    </row>
    <row r="1107" spans="1:36" ht="12.75">
      <c r="A1107" s="75" t="s">
        <v>8650</v>
      </c>
      <c r="B1107" s="75" t="s">
        <v>8651</v>
      </c>
      <c r="C1107" s="75" t="s">
        <v>8652</v>
      </c>
      <c r="D1107" s="76" t="s">
        <v>8653</v>
      </c>
      <c r="E1107" s="76">
        <f t="shared" si="75"/>
        <v>2141</v>
      </c>
      <c r="F1107" s="76">
        <f>VLOOKUP(A1107,UsebyCode,4,FALSE)</f>
        <v>24</v>
      </c>
      <c r="G1107" s="111">
        <f t="shared" si="74"/>
        <v>89.208333333333329</v>
      </c>
      <c r="I1107" s="75" t="s">
        <v>8654</v>
      </c>
      <c r="J1107" s="75" t="s">
        <v>8655</v>
      </c>
      <c r="K1107" s="75" t="s">
        <v>46</v>
      </c>
      <c r="L1107" s="75" t="s">
        <v>5408</v>
      </c>
      <c r="M1107" s="75" t="s">
        <v>70</v>
      </c>
      <c r="N1107" s="67" t="s">
        <v>71</v>
      </c>
      <c r="P1107" s="75" t="s">
        <v>108</v>
      </c>
      <c r="Q1107" s="75" t="s">
        <v>49</v>
      </c>
      <c r="R1107" s="75" t="s">
        <v>21</v>
      </c>
      <c r="T1107" s="75" t="s">
        <v>23</v>
      </c>
      <c r="X1107" s="75" t="s">
        <v>27</v>
      </c>
      <c r="Y1107" s="75" t="s">
        <v>726</v>
      </c>
      <c r="Z1107" s="75" t="s">
        <v>56</v>
      </c>
      <c r="AA1107" s="75" t="s">
        <v>554</v>
      </c>
      <c r="AB1107" s="75" t="s">
        <v>170</v>
      </c>
      <c r="AJ1107" s="75"/>
    </row>
    <row r="1108" spans="1:36" ht="12.75">
      <c r="A1108" s="75" t="s">
        <v>8656</v>
      </c>
      <c r="B1108" s="75" t="s">
        <v>8657</v>
      </c>
      <c r="C1108" s="75" t="s">
        <v>8658</v>
      </c>
      <c r="D1108" s="76" t="s">
        <v>8659</v>
      </c>
      <c r="E1108" s="76">
        <f t="shared" si="75"/>
        <v>494</v>
      </c>
      <c r="F1108" s="76">
        <f>VLOOKUP(A1108,UsebyCode,4,FALSE)</f>
        <v>96</v>
      </c>
      <c r="G1108" s="111">
        <f t="shared" si="74"/>
        <v>5.145833333333333</v>
      </c>
      <c r="I1108" s="75" t="s">
        <v>8660</v>
      </c>
      <c r="J1108" s="75" t="s">
        <v>8661</v>
      </c>
      <c r="K1108" s="75" t="s">
        <v>46</v>
      </c>
      <c r="L1108" s="75" t="s">
        <v>1865</v>
      </c>
      <c r="M1108" s="75" t="s">
        <v>48</v>
      </c>
      <c r="P1108" s="75" t="s">
        <v>108</v>
      </c>
      <c r="Q1108" s="75" t="s">
        <v>49</v>
      </c>
      <c r="R1108" s="75" t="s">
        <v>21</v>
      </c>
      <c r="T1108" s="75" t="s">
        <v>23</v>
      </c>
      <c r="X1108" s="75" t="s">
        <v>27</v>
      </c>
      <c r="Y1108" s="75" t="s">
        <v>381</v>
      </c>
      <c r="Z1108" s="75" t="s">
        <v>127</v>
      </c>
      <c r="AA1108" s="75" t="s">
        <v>974</v>
      </c>
      <c r="AB1108" s="75" t="s">
        <v>53</v>
      </c>
      <c r="AC1108" s="75" t="s">
        <v>975</v>
      </c>
      <c r="AD1108" s="75" t="s">
        <v>55</v>
      </c>
      <c r="AE1108" s="75" t="s">
        <v>56</v>
      </c>
      <c r="AF1108" s="75" t="s">
        <v>50</v>
      </c>
      <c r="AG1108" s="75" t="s">
        <v>127</v>
      </c>
      <c r="AH1108" s="75" t="s">
        <v>59</v>
      </c>
      <c r="AJ1108" s="75" t="s">
        <v>3810</v>
      </c>
    </row>
    <row r="1109" spans="1:36" ht="12.75">
      <c r="A1109" s="75" t="s">
        <v>8662</v>
      </c>
      <c r="B1109" s="75" t="s">
        <v>8663</v>
      </c>
      <c r="C1109" s="75" t="s">
        <v>8664</v>
      </c>
      <c r="D1109" s="76" t="s">
        <v>8665</v>
      </c>
      <c r="E1109" s="76">
        <f t="shared" si="75"/>
        <v>916</v>
      </c>
      <c r="F1109" s="76">
        <f>VLOOKUP(A1109,UsebyCode,4,FALSE)</f>
        <v>21</v>
      </c>
      <c r="G1109" s="111">
        <f t="shared" si="74"/>
        <v>43.61904761904762</v>
      </c>
      <c r="I1109" s="75" t="s">
        <v>8666</v>
      </c>
      <c r="J1109" s="75" t="s">
        <v>8667</v>
      </c>
      <c r="K1109" s="75" t="s">
        <v>280</v>
      </c>
      <c r="L1109" s="75" t="s">
        <v>634</v>
      </c>
      <c r="M1109" s="75" t="s">
        <v>70</v>
      </c>
      <c r="N1109" s="67" t="s">
        <v>71</v>
      </c>
      <c r="O1109" s="67" t="s">
        <v>49</v>
      </c>
      <c r="P1109" s="75" t="s">
        <v>49</v>
      </c>
      <c r="Q1109" s="75" t="s">
        <v>49</v>
      </c>
      <c r="R1109" s="75" t="s">
        <v>21</v>
      </c>
      <c r="S1109" s="75" t="s">
        <v>22</v>
      </c>
      <c r="X1109" s="75" t="s">
        <v>27</v>
      </c>
      <c r="Y1109" s="75" t="s">
        <v>50</v>
      </c>
      <c r="Z1109" s="75" t="s">
        <v>554</v>
      </c>
      <c r="AA1109" s="75" t="s">
        <v>84</v>
      </c>
      <c r="AB1109" s="75" t="s">
        <v>170</v>
      </c>
      <c r="AC1109" s="75" t="s">
        <v>738</v>
      </c>
      <c r="AD1109" s="75" t="s">
        <v>55</v>
      </c>
      <c r="AE1109" s="75" t="s">
        <v>56</v>
      </c>
      <c r="AF1109" s="75" t="s">
        <v>57</v>
      </c>
      <c r="AG1109" s="75" t="s">
        <v>111</v>
      </c>
      <c r="AH1109" s="75" t="s">
        <v>75</v>
      </c>
      <c r="AI1109" s="75" t="s">
        <v>8668</v>
      </c>
      <c r="AJ1109" s="75" t="s">
        <v>8669</v>
      </c>
    </row>
    <row r="1110" spans="1:36" ht="12.75">
      <c r="A1110" s="75" t="s">
        <v>8670</v>
      </c>
      <c r="B1110" s="75" t="s">
        <v>8671</v>
      </c>
      <c r="C1110" s="75" t="s">
        <v>8672</v>
      </c>
      <c r="D1110" s="76" t="s">
        <v>8673</v>
      </c>
      <c r="E1110" s="76">
        <f t="shared" si="75"/>
        <v>496</v>
      </c>
      <c r="F1110" s="76">
        <f>VLOOKUP(A1110,UsebyCode,4,FALSE)</f>
        <v>0</v>
      </c>
      <c r="G1110" s="111" t="e">
        <f t="shared" si="74"/>
        <v>#DIV/0!</v>
      </c>
      <c r="I1110" s="75" t="s">
        <v>8674</v>
      </c>
      <c r="J1110" s="75" t="s">
        <v>8675</v>
      </c>
      <c r="K1110" s="75" t="s">
        <v>512</v>
      </c>
      <c r="L1110" s="75" t="s">
        <v>7574</v>
      </c>
      <c r="M1110" s="75" t="s">
        <v>48</v>
      </c>
      <c r="P1110" s="75" t="s">
        <v>49</v>
      </c>
      <c r="Q1110" s="75" t="s">
        <v>49</v>
      </c>
      <c r="V1110" s="75" t="s">
        <v>109</v>
      </c>
      <c r="Y1110" s="75" t="s">
        <v>57</v>
      </c>
      <c r="Z1110" s="75" t="s">
        <v>840</v>
      </c>
      <c r="AA1110" s="75" t="s">
        <v>737</v>
      </c>
      <c r="AB1110" s="75" t="s">
        <v>53</v>
      </c>
      <c r="AC1110" s="75" t="s">
        <v>8155</v>
      </c>
      <c r="AF1110" s="75" t="s">
        <v>57</v>
      </c>
      <c r="AI1110" s="75" t="s">
        <v>4164</v>
      </c>
      <c r="AJ1110" s="75" t="s">
        <v>8676</v>
      </c>
    </row>
    <row r="1111" spans="1:36" ht="25.5">
      <c r="A1111" s="75" t="s">
        <v>8677</v>
      </c>
      <c r="B1111" s="75" t="s">
        <v>8678</v>
      </c>
      <c r="C1111" s="75" t="s">
        <v>8679</v>
      </c>
      <c r="D1111" s="76" t="s">
        <v>8680</v>
      </c>
      <c r="E1111" s="76" t="e">
        <f>VLOOKUP(A1111,WileyPrintPrice,4,FALSE)</f>
        <v>#N/A</v>
      </c>
      <c r="F1111" s="76">
        <f>VLOOKUP(A1111,UsebyCode,4,FALSE)</f>
        <v>0</v>
      </c>
      <c r="G1111" s="111" t="e">
        <f t="shared" si="74"/>
        <v>#N/A</v>
      </c>
      <c r="I1111" s="75" t="s">
        <v>8681</v>
      </c>
      <c r="J1111" s="75" t="s">
        <v>8682</v>
      </c>
      <c r="K1111" s="75" t="s">
        <v>512</v>
      </c>
      <c r="L1111" s="75" t="s">
        <v>8683</v>
      </c>
      <c r="M1111" s="75" t="s">
        <v>48</v>
      </c>
      <c r="P1111" s="75" t="s">
        <v>49</v>
      </c>
      <c r="Q1111" s="75" t="s">
        <v>49</v>
      </c>
      <c r="V1111" s="75" t="s">
        <v>109</v>
      </c>
      <c r="Y1111" s="75" t="s">
        <v>57</v>
      </c>
      <c r="Z1111" s="75" t="s">
        <v>384</v>
      </c>
      <c r="AA1111" s="75" t="s">
        <v>1142</v>
      </c>
      <c r="AB1111" s="75" t="s">
        <v>75</v>
      </c>
      <c r="AC1111" s="75" t="s">
        <v>738</v>
      </c>
      <c r="AF1111" s="75" t="s">
        <v>57</v>
      </c>
      <c r="AI1111" s="75" t="s">
        <v>4164</v>
      </c>
      <c r="AJ1111" s="75" t="s">
        <v>8684</v>
      </c>
    </row>
    <row r="1112" spans="1:36" ht="12.75">
      <c r="A1112" s="75" t="s">
        <v>8685</v>
      </c>
      <c r="B1112" s="75" t="s">
        <v>8686</v>
      </c>
      <c r="C1112" s="75" t="s">
        <v>8687</v>
      </c>
      <c r="D1112" s="76" t="s">
        <v>8688</v>
      </c>
      <c r="E1112" s="76" t="e">
        <f>VLOOKUP(A1112,WileyPrintPrice,4,FALSE)</f>
        <v>#N/A</v>
      </c>
      <c r="F1112" s="76">
        <f>VLOOKUP(A1112,UsebyCode,4,FALSE)</f>
        <v>163</v>
      </c>
      <c r="G1112" s="111" t="e">
        <f t="shared" si="74"/>
        <v>#N/A</v>
      </c>
      <c r="I1112" s="75" t="s">
        <v>8689</v>
      </c>
      <c r="J1112" s="75" t="s">
        <v>8690</v>
      </c>
      <c r="K1112" s="75" t="s">
        <v>785</v>
      </c>
      <c r="L1112" s="75" t="s">
        <v>8232</v>
      </c>
      <c r="M1112" s="75" t="s">
        <v>48</v>
      </c>
      <c r="P1112" s="75" t="s">
        <v>49</v>
      </c>
      <c r="Q1112" s="75" t="s">
        <v>49</v>
      </c>
      <c r="R1112" s="75" t="s">
        <v>21</v>
      </c>
      <c r="T1112" s="75" t="s">
        <v>23</v>
      </c>
      <c r="X1112" s="75" t="s">
        <v>27</v>
      </c>
      <c r="Y1112" s="75" t="s">
        <v>50</v>
      </c>
      <c r="Z1112" s="75" t="s">
        <v>382</v>
      </c>
      <c r="AA1112" s="75" t="s">
        <v>150</v>
      </c>
      <c r="AB1112" s="75" t="s">
        <v>53</v>
      </c>
      <c r="AJ1112" s="75"/>
    </row>
    <row r="1113" spans="1:36" ht="25.5">
      <c r="A1113" s="75" t="s">
        <v>8691</v>
      </c>
      <c r="B1113" s="75" t="s">
        <v>8692</v>
      </c>
      <c r="C1113" s="75" t="s">
        <v>8693</v>
      </c>
      <c r="D1113" s="76" t="s">
        <v>8694</v>
      </c>
      <c r="E1113" s="76">
        <f t="shared" ref="E1113:E1146" si="76">VLOOKUP(A1113,WileyOnlinePrice,4,FALSE)</f>
        <v>3029</v>
      </c>
      <c r="F1113" s="76">
        <f>VLOOKUP(A1113,UsebyCode,4,FALSE)</f>
        <v>45</v>
      </c>
      <c r="G1113" s="111">
        <f t="shared" si="74"/>
        <v>67.311111111111117</v>
      </c>
      <c r="I1113" s="75" t="s">
        <v>8695</v>
      </c>
      <c r="J1113" s="75" t="s">
        <v>8696</v>
      </c>
      <c r="K1113" s="75" t="s">
        <v>1413</v>
      </c>
      <c r="L1113" s="75" t="s">
        <v>8697</v>
      </c>
      <c r="M1113" s="75" t="s">
        <v>70</v>
      </c>
      <c r="N1113" s="67" t="s">
        <v>71</v>
      </c>
      <c r="P1113" s="75" t="s">
        <v>49</v>
      </c>
      <c r="Q1113" s="75" t="s">
        <v>49</v>
      </c>
      <c r="R1113" s="75" t="s">
        <v>21</v>
      </c>
      <c r="S1113" s="75" t="s">
        <v>22</v>
      </c>
      <c r="X1113" s="75" t="s">
        <v>27</v>
      </c>
      <c r="Y1113" s="75" t="s">
        <v>57</v>
      </c>
      <c r="Z1113" s="75" t="s">
        <v>327</v>
      </c>
      <c r="AA1113" s="75" t="s">
        <v>72</v>
      </c>
      <c r="AB1113" s="75" t="s">
        <v>75</v>
      </c>
      <c r="AC1113" s="75" t="s">
        <v>74</v>
      </c>
      <c r="AD1113" s="75" t="s">
        <v>55</v>
      </c>
      <c r="AE1113" s="75" t="s">
        <v>56</v>
      </c>
      <c r="AF1113" s="75" t="s">
        <v>503</v>
      </c>
      <c r="AG1113" s="75" t="s">
        <v>59</v>
      </c>
      <c r="AH1113" s="75" t="s">
        <v>75</v>
      </c>
      <c r="AJ1113" s="75" t="s">
        <v>8622</v>
      </c>
    </row>
    <row r="1114" spans="1:36" ht="25.5">
      <c r="A1114" s="75" t="s">
        <v>8698</v>
      </c>
      <c r="B1114" s="75" t="s">
        <v>8699</v>
      </c>
      <c r="C1114" s="75" t="s">
        <v>8700</v>
      </c>
      <c r="D1114" s="76" t="s">
        <v>8701</v>
      </c>
      <c r="E1114" s="76">
        <f t="shared" si="76"/>
        <v>4295</v>
      </c>
      <c r="F1114" s="76">
        <f>VLOOKUP(A1114,UsebyCode,4,FALSE)</f>
        <v>41</v>
      </c>
      <c r="G1114" s="111">
        <f t="shared" si="74"/>
        <v>104.7560975609756</v>
      </c>
      <c r="I1114" s="75" t="s">
        <v>8702</v>
      </c>
      <c r="J1114" s="75" t="s">
        <v>8703</v>
      </c>
      <c r="K1114" s="75" t="s">
        <v>1413</v>
      </c>
      <c r="L1114" s="75" t="s">
        <v>8704</v>
      </c>
      <c r="M1114" s="75" t="s">
        <v>48</v>
      </c>
      <c r="P1114" s="75" t="s">
        <v>49</v>
      </c>
      <c r="Q1114" s="75" t="s">
        <v>49</v>
      </c>
      <c r="R1114" s="75" t="s">
        <v>21</v>
      </c>
      <c r="S1114" s="75" t="s">
        <v>22</v>
      </c>
      <c r="X1114" s="75" t="s">
        <v>27</v>
      </c>
      <c r="Y1114" s="75" t="s">
        <v>57</v>
      </c>
      <c r="Z1114" s="75" t="s">
        <v>170</v>
      </c>
      <c r="AA1114" s="75" t="s">
        <v>488</v>
      </c>
      <c r="AB1114" s="75" t="s">
        <v>75</v>
      </c>
      <c r="AC1114" s="75" t="s">
        <v>514</v>
      </c>
      <c r="AD1114" s="75" t="s">
        <v>55</v>
      </c>
      <c r="AE1114" s="75" t="s">
        <v>56</v>
      </c>
      <c r="AF1114" s="75" t="s">
        <v>503</v>
      </c>
      <c r="AG1114" s="75" t="s">
        <v>574</v>
      </c>
      <c r="AH1114" s="75" t="s">
        <v>75</v>
      </c>
      <c r="AJ1114" s="75" t="s">
        <v>5506</v>
      </c>
    </row>
    <row r="1115" spans="1:36" ht="12.75">
      <c r="A1115" s="75" t="s">
        <v>8705</v>
      </c>
      <c r="B1115" s="75" t="s">
        <v>8706</v>
      </c>
      <c r="C1115" s="75" t="s">
        <v>8707</v>
      </c>
      <c r="D1115" s="76" t="s">
        <v>8708</v>
      </c>
      <c r="E1115" s="76">
        <f t="shared" si="76"/>
        <v>1097</v>
      </c>
      <c r="F1115" s="76">
        <f>VLOOKUP(A1115,UsebyCode,4,FALSE)</f>
        <v>101</v>
      </c>
      <c r="G1115" s="111">
        <f t="shared" si="74"/>
        <v>10.861386138613861</v>
      </c>
      <c r="I1115" s="75" t="s">
        <v>8709</v>
      </c>
      <c r="J1115" s="75" t="s">
        <v>8710</v>
      </c>
      <c r="K1115" s="75" t="s">
        <v>552</v>
      </c>
      <c r="L1115" s="75" t="s">
        <v>1017</v>
      </c>
      <c r="M1115" s="75" t="s">
        <v>48</v>
      </c>
      <c r="P1115" s="75" t="s">
        <v>49</v>
      </c>
      <c r="Q1115" s="75" t="s">
        <v>49</v>
      </c>
      <c r="R1115" s="75" t="s">
        <v>21</v>
      </c>
      <c r="S1115" s="75" t="s">
        <v>22</v>
      </c>
      <c r="U1115" s="75" t="s">
        <v>24</v>
      </c>
      <c r="X1115" s="75" t="s">
        <v>27</v>
      </c>
      <c r="Y1115" s="75" t="s">
        <v>317</v>
      </c>
      <c r="Z1115" s="75" t="s">
        <v>56</v>
      </c>
      <c r="AA1115" s="75" t="s">
        <v>358</v>
      </c>
      <c r="AB1115" s="75" t="s">
        <v>53</v>
      </c>
      <c r="AI1115" s="75" t="s">
        <v>8711</v>
      </c>
      <c r="AJ1115" s="75" t="s">
        <v>8712</v>
      </c>
    </row>
    <row r="1116" spans="1:36" ht="12.75">
      <c r="A1116" s="75" t="s">
        <v>8713</v>
      </c>
      <c r="B1116" s="75" t="s">
        <v>8714</v>
      </c>
      <c r="C1116" s="75" t="s">
        <v>8715</v>
      </c>
      <c r="D1116" s="76" t="s">
        <v>8716</v>
      </c>
      <c r="E1116" s="76">
        <f t="shared" si="76"/>
        <v>355</v>
      </c>
      <c r="F1116" s="76">
        <f>VLOOKUP(A1116,UsebyCode,4,FALSE)</f>
        <v>86</v>
      </c>
      <c r="G1116" s="111">
        <f t="shared" si="74"/>
        <v>4.1279069767441863</v>
      </c>
      <c r="I1116" s="75" t="s">
        <v>8717</v>
      </c>
      <c r="J1116" s="75" t="s">
        <v>8718</v>
      </c>
      <c r="K1116" s="75" t="s">
        <v>552</v>
      </c>
      <c r="L1116" s="75" t="s">
        <v>1017</v>
      </c>
      <c r="M1116" s="75" t="s">
        <v>48</v>
      </c>
      <c r="P1116" s="75" t="s">
        <v>49</v>
      </c>
      <c r="Q1116" s="75" t="s">
        <v>49</v>
      </c>
      <c r="R1116" s="75" t="s">
        <v>21</v>
      </c>
      <c r="S1116" s="75" t="s">
        <v>22</v>
      </c>
      <c r="U1116" s="75" t="s">
        <v>24</v>
      </c>
      <c r="X1116" s="75" t="s">
        <v>27</v>
      </c>
      <c r="Y1116" s="75" t="s">
        <v>50</v>
      </c>
      <c r="Z1116" s="75" t="s">
        <v>58</v>
      </c>
      <c r="AA1116" s="75" t="s">
        <v>1132</v>
      </c>
      <c r="AB1116" s="75" t="s">
        <v>53</v>
      </c>
      <c r="AC1116" s="75" t="s">
        <v>212</v>
      </c>
      <c r="AD1116" s="75" t="s">
        <v>55</v>
      </c>
      <c r="AE1116" s="75" t="s">
        <v>56</v>
      </c>
      <c r="AF1116" s="75" t="s">
        <v>57</v>
      </c>
      <c r="AG1116" s="75" t="s">
        <v>382</v>
      </c>
      <c r="AH1116" s="75" t="s">
        <v>53</v>
      </c>
      <c r="AJ1116" s="75"/>
    </row>
    <row r="1117" spans="1:36" ht="12.75">
      <c r="A1117" s="75" t="s">
        <v>8719</v>
      </c>
      <c r="B1117" s="75" t="s">
        <v>8720</v>
      </c>
      <c r="C1117" s="75" t="s">
        <v>8721</v>
      </c>
      <c r="D1117" s="76" t="s">
        <v>8722</v>
      </c>
      <c r="E1117" s="76">
        <f t="shared" si="76"/>
        <v>838</v>
      </c>
      <c r="F1117" s="76">
        <f>VLOOKUP(A1117,UsebyCode,4,FALSE)</f>
        <v>91</v>
      </c>
      <c r="G1117" s="111">
        <f t="shared" si="74"/>
        <v>9.208791208791208</v>
      </c>
      <c r="I1117" s="75" t="s">
        <v>8723</v>
      </c>
      <c r="J1117" s="75" t="s">
        <v>8724</v>
      </c>
      <c r="K1117" s="75" t="s">
        <v>552</v>
      </c>
      <c r="L1117" s="75" t="s">
        <v>1017</v>
      </c>
      <c r="M1117" s="75" t="s">
        <v>48</v>
      </c>
      <c r="P1117" s="75" t="s">
        <v>49</v>
      </c>
      <c r="Q1117" s="75" t="s">
        <v>49</v>
      </c>
      <c r="R1117" s="75" t="s">
        <v>21</v>
      </c>
      <c r="S1117" s="75" t="s">
        <v>22</v>
      </c>
      <c r="U1117" s="75" t="s">
        <v>24</v>
      </c>
      <c r="X1117" s="75" t="s">
        <v>27</v>
      </c>
      <c r="Y1117" s="75" t="s">
        <v>726</v>
      </c>
      <c r="Z1117" s="75" t="s">
        <v>127</v>
      </c>
      <c r="AA1117" s="75" t="s">
        <v>308</v>
      </c>
      <c r="AB1117" s="75" t="s">
        <v>75</v>
      </c>
      <c r="AI1117" s="75" t="s">
        <v>8725</v>
      </c>
      <c r="AJ1117" s="75" t="s">
        <v>8726</v>
      </c>
    </row>
    <row r="1118" spans="1:36" ht="12.75">
      <c r="A1118" s="75" t="s">
        <v>8727</v>
      </c>
      <c r="B1118" s="75" t="s">
        <v>8728</v>
      </c>
      <c r="C1118" s="75" t="s">
        <v>8729</v>
      </c>
      <c r="D1118" s="76" t="s">
        <v>8730</v>
      </c>
      <c r="E1118" s="76">
        <f t="shared" si="76"/>
        <v>1040</v>
      </c>
      <c r="F1118" s="76">
        <f>VLOOKUP(A1118,UsebyCode,4,FALSE)</f>
        <v>66</v>
      </c>
      <c r="G1118" s="111">
        <f t="shared" si="74"/>
        <v>15.757575757575758</v>
      </c>
      <c r="I1118" s="75" t="s">
        <v>8731</v>
      </c>
      <c r="J1118" s="75" t="s">
        <v>8732</v>
      </c>
      <c r="K1118" s="75" t="s">
        <v>552</v>
      </c>
      <c r="L1118" s="75" t="s">
        <v>1017</v>
      </c>
      <c r="M1118" s="75" t="s">
        <v>70</v>
      </c>
      <c r="N1118" s="67" t="s">
        <v>71</v>
      </c>
      <c r="P1118" s="75" t="s">
        <v>49</v>
      </c>
      <c r="Q1118" s="75" t="s">
        <v>49</v>
      </c>
      <c r="R1118" s="75" t="s">
        <v>21</v>
      </c>
      <c r="S1118" s="75" t="s">
        <v>22</v>
      </c>
      <c r="U1118" s="75" t="s">
        <v>24</v>
      </c>
      <c r="X1118" s="75" t="s">
        <v>27</v>
      </c>
      <c r="Y1118" s="75" t="s">
        <v>50</v>
      </c>
      <c r="Z1118" s="75" t="s">
        <v>53</v>
      </c>
      <c r="AA1118" s="75" t="s">
        <v>72</v>
      </c>
      <c r="AB1118" s="75" t="s">
        <v>53</v>
      </c>
      <c r="AC1118" s="75" t="s">
        <v>74</v>
      </c>
      <c r="AD1118" s="75" t="s">
        <v>55</v>
      </c>
      <c r="AE1118" s="75" t="s">
        <v>56</v>
      </c>
      <c r="AF1118" s="75" t="s">
        <v>57</v>
      </c>
      <c r="AG1118" s="75" t="s">
        <v>327</v>
      </c>
      <c r="AH1118" s="75" t="s">
        <v>53</v>
      </c>
      <c r="AJ1118" s="75" t="s">
        <v>8733</v>
      </c>
    </row>
    <row r="1119" spans="1:36" ht="12.75">
      <c r="A1119" s="75" t="s">
        <v>8734</v>
      </c>
      <c r="B1119" s="75" t="s">
        <v>8735</v>
      </c>
      <c r="C1119" s="75" t="s">
        <v>8736</v>
      </c>
      <c r="D1119" s="76" t="s">
        <v>8737</v>
      </c>
      <c r="E1119" s="76">
        <f t="shared" si="76"/>
        <v>811</v>
      </c>
      <c r="F1119" s="76">
        <f>VLOOKUP(A1119,UsebyCode,4,FALSE)</f>
        <v>107</v>
      </c>
      <c r="G1119" s="111">
        <f t="shared" si="74"/>
        <v>7.5794392523364484</v>
      </c>
      <c r="I1119" s="75" t="s">
        <v>8738</v>
      </c>
      <c r="J1119" s="75" t="s">
        <v>8739</v>
      </c>
      <c r="K1119" s="75" t="s">
        <v>552</v>
      </c>
      <c r="L1119" s="75" t="s">
        <v>1017</v>
      </c>
      <c r="M1119" s="75" t="s">
        <v>70</v>
      </c>
      <c r="N1119" s="67" t="s">
        <v>71</v>
      </c>
      <c r="P1119" s="75" t="s">
        <v>49</v>
      </c>
      <c r="Q1119" s="75" t="s">
        <v>49</v>
      </c>
      <c r="R1119" s="75" t="s">
        <v>21</v>
      </c>
      <c r="S1119" s="75" t="s">
        <v>22</v>
      </c>
      <c r="U1119" s="75" t="s">
        <v>24</v>
      </c>
      <c r="X1119" s="75" t="s">
        <v>27</v>
      </c>
      <c r="Y1119" s="75" t="s">
        <v>138</v>
      </c>
      <c r="Z1119" s="75" t="s">
        <v>56</v>
      </c>
      <c r="AA1119" s="75" t="s">
        <v>564</v>
      </c>
      <c r="AB1119" s="75" t="s">
        <v>53</v>
      </c>
      <c r="AJ1119" s="75" t="s">
        <v>3991</v>
      </c>
    </row>
    <row r="1120" spans="1:36" ht="12.75">
      <c r="A1120" s="75" t="s">
        <v>8740</v>
      </c>
      <c r="B1120" s="75" t="s">
        <v>8741</v>
      </c>
      <c r="C1120" s="75" t="s">
        <v>8742</v>
      </c>
      <c r="D1120" s="76" t="s">
        <v>8743</v>
      </c>
      <c r="E1120" s="76">
        <f t="shared" si="76"/>
        <v>309</v>
      </c>
      <c r="F1120" s="76">
        <f>VLOOKUP(A1120,UsebyCode,4,FALSE)</f>
        <v>70</v>
      </c>
      <c r="G1120" s="111">
        <f t="shared" si="74"/>
        <v>4.4142857142857146</v>
      </c>
      <c r="I1120" s="75" t="s">
        <v>8744</v>
      </c>
      <c r="J1120" s="75" t="s">
        <v>8745</v>
      </c>
      <c r="K1120" s="75" t="s">
        <v>552</v>
      </c>
      <c r="L1120" s="75" t="s">
        <v>7047</v>
      </c>
      <c r="M1120" s="75" t="s">
        <v>70</v>
      </c>
      <c r="N1120" s="67" t="s">
        <v>71</v>
      </c>
      <c r="O1120" s="67" t="s">
        <v>49</v>
      </c>
      <c r="P1120" s="75" t="s">
        <v>49</v>
      </c>
      <c r="Q1120" s="75" t="s">
        <v>49</v>
      </c>
      <c r="R1120" s="75" t="s">
        <v>21</v>
      </c>
      <c r="S1120" s="75" t="s">
        <v>22</v>
      </c>
      <c r="U1120" s="75" t="s">
        <v>24</v>
      </c>
      <c r="X1120" s="75" t="s">
        <v>27</v>
      </c>
      <c r="Y1120" s="75" t="s">
        <v>188</v>
      </c>
      <c r="Z1120" s="75" t="s">
        <v>677</v>
      </c>
      <c r="AA1120" s="75" t="s">
        <v>223</v>
      </c>
      <c r="AB1120" s="75" t="s">
        <v>75</v>
      </c>
      <c r="AI1120" s="75" t="s">
        <v>8746</v>
      </c>
      <c r="AJ1120" s="75" t="s">
        <v>8747</v>
      </c>
    </row>
    <row r="1121" spans="1:36" ht="12.75">
      <c r="A1121" s="75" t="s">
        <v>8748</v>
      </c>
      <c r="B1121" s="75" t="s">
        <v>8749</v>
      </c>
      <c r="C1121" s="75" t="s">
        <v>8750</v>
      </c>
      <c r="D1121" s="76" t="s">
        <v>8751</v>
      </c>
      <c r="E1121" s="76">
        <f t="shared" si="76"/>
        <v>1080</v>
      </c>
      <c r="F1121" s="76">
        <f>VLOOKUP(A1121,UsebyCode,4,FALSE)</f>
        <v>113</v>
      </c>
      <c r="G1121" s="111">
        <f t="shared" si="74"/>
        <v>9.557522123893806</v>
      </c>
      <c r="I1121" s="75" t="s">
        <v>8752</v>
      </c>
      <c r="J1121" s="75" t="s">
        <v>8753</v>
      </c>
      <c r="K1121" s="75" t="s">
        <v>552</v>
      </c>
      <c r="L1121" s="75" t="s">
        <v>6662</v>
      </c>
      <c r="M1121" s="75" t="s">
        <v>48</v>
      </c>
      <c r="P1121" s="75" t="s">
        <v>49</v>
      </c>
      <c r="Q1121" s="75" t="s">
        <v>49</v>
      </c>
      <c r="R1121" s="75" t="s">
        <v>21</v>
      </c>
      <c r="S1121" s="75" t="s">
        <v>22</v>
      </c>
      <c r="U1121" s="75" t="s">
        <v>24</v>
      </c>
      <c r="X1121" s="75" t="s">
        <v>27</v>
      </c>
      <c r="Y1121" s="75" t="s">
        <v>50</v>
      </c>
      <c r="Z1121" s="75" t="s">
        <v>500</v>
      </c>
      <c r="AA1121" s="75" t="s">
        <v>540</v>
      </c>
      <c r="AB1121" s="75" t="s">
        <v>53</v>
      </c>
      <c r="AC1121" s="75" t="s">
        <v>152</v>
      </c>
      <c r="AD1121" s="75" t="s">
        <v>55</v>
      </c>
      <c r="AE1121" s="75" t="s">
        <v>56</v>
      </c>
      <c r="AF1121" s="75" t="s">
        <v>57</v>
      </c>
      <c r="AG1121" s="75" t="s">
        <v>358</v>
      </c>
      <c r="AH1121" s="75" t="s">
        <v>327</v>
      </c>
      <c r="AI1121" s="75" t="s">
        <v>8754</v>
      </c>
      <c r="AJ1121" s="75"/>
    </row>
    <row r="1122" spans="1:36" ht="12.75">
      <c r="A1122" s="75" t="s">
        <v>8755</v>
      </c>
      <c r="B1122" s="75" t="s">
        <v>8756</v>
      </c>
      <c r="C1122" s="75" t="s">
        <v>8757</v>
      </c>
      <c r="D1122" s="76" t="s">
        <v>8758</v>
      </c>
      <c r="E1122" s="76">
        <f t="shared" si="76"/>
        <v>515</v>
      </c>
      <c r="F1122" s="76">
        <f>VLOOKUP(A1122,UsebyCode,4,FALSE)</f>
        <v>0</v>
      </c>
      <c r="G1122" s="111" t="e">
        <f t="shared" si="74"/>
        <v>#DIV/0!</v>
      </c>
      <c r="I1122" s="75" t="s">
        <v>8759</v>
      </c>
      <c r="J1122" s="75" t="s">
        <v>8760</v>
      </c>
      <c r="K1122" s="75" t="s">
        <v>552</v>
      </c>
      <c r="L1122" s="75" t="s">
        <v>7047</v>
      </c>
      <c r="M1122" s="75" t="s">
        <v>48</v>
      </c>
      <c r="P1122" s="75" t="s">
        <v>49</v>
      </c>
      <c r="Q1122" s="75" t="s">
        <v>49</v>
      </c>
      <c r="V1122" s="75" t="s">
        <v>109</v>
      </c>
      <c r="Y1122" s="75" t="s">
        <v>1628</v>
      </c>
      <c r="Z1122" s="75" t="s">
        <v>56</v>
      </c>
      <c r="AA1122" s="75" t="s">
        <v>465</v>
      </c>
      <c r="AB1122" s="75" t="s">
        <v>75</v>
      </c>
      <c r="AC1122" s="75" t="s">
        <v>1628</v>
      </c>
      <c r="AD1122" s="75" t="s">
        <v>55</v>
      </c>
      <c r="AE1122" s="75" t="s">
        <v>56</v>
      </c>
      <c r="AF1122" s="75" t="s">
        <v>57</v>
      </c>
      <c r="AG1122" s="75" t="s">
        <v>574</v>
      </c>
      <c r="AH1122" s="75" t="s">
        <v>75</v>
      </c>
      <c r="AI1122" s="75" t="s">
        <v>7048</v>
      </c>
      <c r="AJ1122" s="75"/>
    </row>
    <row r="1123" spans="1:36" ht="12.75">
      <c r="A1123" s="75" t="s">
        <v>8761</v>
      </c>
      <c r="B1123" s="75" t="s">
        <v>8762</v>
      </c>
      <c r="C1123" s="75" t="s">
        <v>8763</v>
      </c>
      <c r="D1123" s="76" t="s">
        <v>8764</v>
      </c>
      <c r="E1123" s="76">
        <f t="shared" si="76"/>
        <v>843</v>
      </c>
      <c r="F1123" s="76">
        <f>VLOOKUP(A1123,UsebyCode,4,FALSE)</f>
        <v>504</v>
      </c>
      <c r="G1123" s="111">
        <f t="shared" si="74"/>
        <v>1.6726190476190477</v>
      </c>
      <c r="I1123" s="75" t="s">
        <v>8765</v>
      </c>
      <c r="J1123" s="75" t="s">
        <v>8766</v>
      </c>
      <c r="K1123" s="75" t="s">
        <v>68</v>
      </c>
      <c r="L1123" s="75" t="s">
        <v>2640</v>
      </c>
      <c r="M1123" s="75" t="s">
        <v>48</v>
      </c>
      <c r="P1123" s="75" t="s">
        <v>49</v>
      </c>
      <c r="Q1123" s="75" t="s">
        <v>49</v>
      </c>
      <c r="R1123" s="67" t="s">
        <v>21</v>
      </c>
      <c r="S1123" s="67" t="s">
        <v>22</v>
      </c>
      <c r="U1123" s="67" t="s">
        <v>24</v>
      </c>
      <c r="V1123" s="75"/>
      <c r="X1123" s="67" t="s">
        <v>27</v>
      </c>
      <c r="Y1123" s="75" t="s">
        <v>180</v>
      </c>
      <c r="Z1123" s="75" t="s">
        <v>56</v>
      </c>
      <c r="AA1123" s="75" t="s">
        <v>859</v>
      </c>
      <c r="AB1123" s="75" t="s">
        <v>715</v>
      </c>
      <c r="AI1123" s="75" t="s">
        <v>8767</v>
      </c>
      <c r="AJ1123" s="75" t="s">
        <v>8768</v>
      </c>
    </row>
    <row r="1124" spans="1:36" ht="12.75">
      <c r="A1124" s="75" t="s">
        <v>8769</v>
      </c>
      <c r="B1124" s="75" t="s">
        <v>8770</v>
      </c>
      <c r="C1124" s="75" t="s">
        <v>8771</v>
      </c>
      <c r="D1124" s="76" t="s">
        <v>8772</v>
      </c>
      <c r="E1124" s="76">
        <f t="shared" si="76"/>
        <v>1286</v>
      </c>
      <c r="F1124" s="76">
        <f>VLOOKUP(A1124,UsebyCode,4,FALSE)</f>
        <v>1021</v>
      </c>
      <c r="G1124" s="111">
        <f t="shared" si="74"/>
        <v>1.2595494613124387</v>
      </c>
      <c r="I1124" s="75" t="s">
        <v>8773</v>
      </c>
      <c r="J1124" s="75" t="s">
        <v>8774</v>
      </c>
      <c r="K1124" s="75" t="s">
        <v>68</v>
      </c>
      <c r="L1124" s="75" t="s">
        <v>2640</v>
      </c>
      <c r="M1124" s="75" t="s">
        <v>48</v>
      </c>
      <c r="P1124" s="75" t="s">
        <v>49</v>
      </c>
      <c r="Q1124" s="75" t="s">
        <v>49</v>
      </c>
      <c r="R1124" s="75" t="s">
        <v>21</v>
      </c>
      <c r="S1124" s="75" t="s">
        <v>22</v>
      </c>
      <c r="U1124" s="75" t="s">
        <v>24</v>
      </c>
      <c r="X1124" s="75" t="s">
        <v>27</v>
      </c>
      <c r="Y1124" s="75" t="s">
        <v>138</v>
      </c>
      <c r="Z1124" s="75" t="s">
        <v>56</v>
      </c>
      <c r="AA1124" s="75" t="s">
        <v>564</v>
      </c>
      <c r="AB1124" s="75" t="s">
        <v>170</v>
      </c>
      <c r="AI1124" s="75" t="s">
        <v>2641</v>
      </c>
      <c r="AJ1124" s="75" t="s">
        <v>8775</v>
      </c>
    </row>
    <row r="1125" spans="1:36" ht="12.75">
      <c r="A1125" s="75" t="s">
        <v>8776</v>
      </c>
      <c r="B1125" s="75" t="s">
        <v>8777</v>
      </c>
      <c r="C1125" s="75" t="s">
        <v>8778</v>
      </c>
      <c r="D1125" s="76" t="s">
        <v>8779</v>
      </c>
      <c r="E1125" s="76">
        <f t="shared" si="76"/>
        <v>345</v>
      </c>
      <c r="F1125" s="76">
        <f>VLOOKUP(A1125,UsebyCode,4,FALSE)</f>
        <v>8</v>
      </c>
      <c r="G1125" s="111">
        <f t="shared" si="74"/>
        <v>43.125</v>
      </c>
      <c r="I1125" s="75" t="s">
        <v>8780</v>
      </c>
      <c r="J1125" s="75" t="s">
        <v>8781</v>
      </c>
      <c r="K1125" s="75" t="s">
        <v>136</v>
      </c>
      <c r="L1125" s="75" t="s">
        <v>604</v>
      </c>
      <c r="M1125" s="75" t="s">
        <v>48</v>
      </c>
      <c r="P1125" s="75" t="s">
        <v>49</v>
      </c>
      <c r="Q1125" s="75" t="s">
        <v>49</v>
      </c>
      <c r="R1125" s="75" t="s">
        <v>21</v>
      </c>
      <c r="T1125" s="75" t="s">
        <v>23</v>
      </c>
      <c r="X1125" s="75" t="s">
        <v>27</v>
      </c>
      <c r="Y1125" s="75" t="s">
        <v>1130</v>
      </c>
      <c r="Z1125" s="75" t="s">
        <v>285</v>
      </c>
      <c r="AA1125" s="75" t="s">
        <v>1006</v>
      </c>
      <c r="AB1125" s="75" t="s">
        <v>327</v>
      </c>
      <c r="AC1125" s="75" t="s">
        <v>7318</v>
      </c>
      <c r="AD1125" s="75" t="s">
        <v>56</v>
      </c>
      <c r="AE1125" s="75" t="s">
        <v>56</v>
      </c>
      <c r="AF1125" s="75" t="s">
        <v>57</v>
      </c>
      <c r="AI1125" s="75" t="s">
        <v>1133</v>
      </c>
      <c r="AJ1125" s="75" t="s">
        <v>8782</v>
      </c>
    </row>
    <row r="1126" spans="1:36" ht="12.75">
      <c r="A1126" s="75" t="s">
        <v>8783</v>
      </c>
      <c r="B1126" s="75" t="s">
        <v>8784</v>
      </c>
      <c r="C1126" s="75" t="s">
        <v>8785</v>
      </c>
      <c r="D1126" s="76" t="s">
        <v>8786</v>
      </c>
      <c r="E1126" s="76">
        <f t="shared" si="76"/>
        <v>2353</v>
      </c>
      <c r="F1126" s="76">
        <f>VLOOKUP(A1126,UsebyCode,4,FALSE)</f>
        <v>1236</v>
      </c>
      <c r="G1126" s="111">
        <f t="shared" si="74"/>
        <v>1.9037216828478964</v>
      </c>
      <c r="I1126" s="75" t="s">
        <v>8787</v>
      </c>
      <c r="J1126" s="75" t="s">
        <v>8788</v>
      </c>
      <c r="K1126" s="75" t="s">
        <v>280</v>
      </c>
      <c r="L1126" s="75" t="s">
        <v>487</v>
      </c>
      <c r="M1126" s="75" t="s">
        <v>70</v>
      </c>
      <c r="N1126" s="67" t="s">
        <v>71</v>
      </c>
      <c r="O1126" s="67" t="s">
        <v>49</v>
      </c>
      <c r="P1126" s="75" t="s">
        <v>49</v>
      </c>
      <c r="Q1126" s="75" t="s">
        <v>49</v>
      </c>
      <c r="R1126" s="75" t="s">
        <v>21</v>
      </c>
      <c r="S1126" s="75" t="s">
        <v>22</v>
      </c>
      <c r="X1126" s="75" t="s">
        <v>27</v>
      </c>
      <c r="Y1126" s="75" t="s">
        <v>138</v>
      </c>
      <c r="Z1126" s="75" t="s">
        <v>1727</v>
      </c>
      <c r="AA1126" s="75" t="s">
        <v>8789</v>
      </c>
      <c r="AB1126" s="75" t="s">
        <v>170</v>
      </c>
      <c r="AI1126" s="75" t="s">
        <v>8790</v>
      </c>
      <c r="AJ1126" s="75" t="s">
        <v>8791</v>
      </c>
    </row>
    <row r="1127" spans="1:36" ht="12.75">
      <c r="A1127" s="75" t="s">
        <v>8792</v>
      </c>
      <c r="B1127" s="75" t="s">
        <v>8793</v>
      </c>
      <c r="C1127" s="75" t="s">
        <v>8794</v>
      </c>
      <c r="D1127" s="76" t="s">
        <v>8795</v>
      </c>
      <c r="E1127" s="76">
        <f t="shared" si="76"/>
        <v>6412</v>
      </c>
      <c r="F1127" s="76">
        <f>VLOOKUP(A1127,UsebyCode,4,FALSE)</f>
        <v>16</v>
      </c>
      <c r="G1127" s="111">
        <f t="shared" si="74"/>
        <v>400.75</v>
      </c>
      <c r="I1127" s="75" t="s">
        <v>8796</v>
      </c>
      <c r="J1127" s="75" t="s">
        <v>8797</v>
      </c>
      <c r="K1127" s="75" t="s">
        <v>46</v>
      </c>
      <c r="L1127" s="75" t="s">
        <v>8397</v>
      </c>
      <c r="M1127" s="75" t="s">
        <v>48</v>
      </c>
      <c r="P1127" s="75" t="s">
        <v>108</v>
      </c>
      <c r="Q1127" s="75" t="s">
        <v>49</v>
      </c>
      <c r="R1127" s="75" t="s">
        <v>21</v>
      </c>
      <c r="S1127" s="75" t="s">
        <v>22</v>
      </c>
      <c r="X1127" s="75" t="s">
        <v>27</v>
      </c>
      <c r="Y1127" s="75" t="s">
        <v>188</v>
      </c>
      <c r="Z1127" s="75" t="s">
        <v>974</v>
      </c>
      <c r="AA1127" s="75" t="s">
        <v>540</v>
      </c>
      <c r="AB1127" s="75" t="s">
        <v>170</v>
      </c>
      <c r="AJ1127" s="75"/>
    </row>
    <row r="1128" spans="1:36" ht="25.5">
      <c r="A1128" s="75" t="s">
        <v>8798</v>
      </c>
      <c r="B1128" s="75" t="s">
        <v>8799</v>
      </c>
      <c r="C1128" s="75" t="s">
        <v>8800</v>
      </c>
      <c r="D1128" s="76" t="s">
        <v>8801</v>
      </c>
      <c r="E1128" s="76">
        <f t="shared" si="76"/>
        <v>2410</v>
      </c>
      <c r="F1128" s="76">
        <f>VLOOKUP(A1128,UsebyCode,4,FALSE)</f>
        <v>9</v>
      </c>
      <c r="G1128" s="111">
        <f t="shared" si="74"/>
        <v>267.77777777777777</v>
      </c>
      <c r="I1128" s="75" t="s">
        <v>8802</v>
      </c>
      <c r="J1128" s="75" t="s">
        <v>8803</v>
      </c>
      <c r="K1128" s="75" t="s">
        <v>46</v>
      </c>
      <c r="L1128" s="75" t="s">
        <v>8397</v>
      </c>
      <c r="M1128" s="75" t="s">
        <v>48</v>
      </c>
      <c r="P1128" s="75" t="s">
        <v>108</v>
      </c>
      <c r="Q1128" s="75" t="s">
        <v>49</v>
      </c>
      <c r="R1128" s="67" t="s">
        <v>21</v>
      </c>
      <c r="S1128" s="67" t="s">
        <v>22</v>
      </c>
      <c r="V1128" s="75"/>
      <c r="X1128" s="67" t="s">
        <v>27</v>
      </c>
      <c r="Y1128" s="75" t="s">
        <v>374</v>
      </c>
      <c r="Z1128" s="75" t="s">
        <v>51</v>
      </c>
      <c r="AA1128" s="75" t="s">
        <v>126</v>
      </c>
      <c r="AB1128" s="75" t="s">
        <v>56</v>
      </c>
      <c r="AJ1128" s="75"/>
    </row>
    <row r="1129" spans="1:36" ht="12.75">
      <c r="A1129" s="75" t="s">
        <v>8804</v>
      </c>
      <c r="B1129" s="75" t="s">
        <v>8805</v>
      </c>
      <c r="C1129" s="75" t="s">
        <v>8806</v>
      </c>
      <c r="D1129" s="76" t="s">
        <v>8807</v>
      </c>
      <c r="E1129" s="76">
        <f t="shared" si="76"/>
        <v>711</v>
      </c>
      <c r="F1129" s="76">
        <f>VLOOKUP(A1129,UsebyCode,4,FALSE)</f>
        <v>0</v>
      </c>
      <c r="G1129" s="111" t="e">
        <f t="shared" si="74"/>
        <v>#DIV/0!</v>
      </c>
      <c r="H1129" s="67" t="s">
        <v>8808</v>
      </c>
      <c r="I1129" s="75" t="s">
        <v>8809</v>
      </c>
      <c r="J1129" s="75" t="s">
        <v>8810</v>
      </c>
      <c r="K1129" s="75" t="s">
        <v>426</v>
      </c>
      <c r="L1129" s="75" t="s">
        <v>829</v>
      </c>
      <c r="M1129" s="75" t="s">
        <v>48</v>
      </c>
      <c r="N1129" s="67" t="s">
        <v>8811</v>
      </c>
      <c r="P1129" s="75" t="s">
        <v>108</v>
      </c>
      <c r="Q1129" s="75" t="s">
        <v>49</v>
      </c>
      <c r="V1129" s="75" t="s">
        <v>109</v>
      </c>
      <c r="W1129" s="67" t="s">
        <v>26</v>
      </c>
      <c r="Y1129" s="75">
        <v>1996</v>
      </c>
      <c r="Z1129" s="75">
        <v>1</v>
      </c>
      <c r="AA1129" s="75">
        <v>23</v>
      </c>
      <c r="AB1129" s="75">
        <v>12</v>
      </c>
      <c r="AI1129" s="67" t="s">
        <v>8812</v>
      </c>
      <c r="AJ1129" s="75"/>
    </row>
    <row r="1130" spans="1:36" ht="12.75">
      <c r="A1130" s="75" t="s">
        <v>8813</v>
      </c>
      <c r="B1130" s="75" t="s">
        <v>8814</v>
      </c>
      <c r="C1130" s="75" t="s">
        <v>8815</v>
      </c>
      <c r="D1130" s="76" t="s">
        <v>8816</v>
      </c>
      <c r="E1130" s="76">
        <f t="shared" si="76"/>
        <v>1029</v>
      </c>
      <c r="F1130" s="76">
        <f>VLOOKUP(A1130,UsebyCode,4,FALSE)</f>
        <v>6</v>
      </c>
      <c r="G1130" s="111">
        <f t="shared" si="74"/>
        <v>171.5</v>
      </c>
      <c r="I1130" s="75" t="s">
        <v>8817</v>
      </c>
      <c r="J1130" s="75" t="s">
        <v>8818</v>
      </c>
      <c r="K1130" s="75" t="s">
        <v>46</v>
      </c>
      <c r="L1130" s="75" t="s">
        <v>8397</v>
      </c>
      <c r="M1130" s="75" t="s">
        <v>48</v>
      </c>
      <c r="P1130" s="75" t="s">
        <v>49</v>
      </c>
      <c r="Q1130" s="75" t="s">
        <v>49</v>
      </c>
      <c r="R1130" s="75" t="s">
        <v>21</v>
      </c>
      <c r="T1130" s="75" t="s">
        <v>23</v>
      </c>
      <c r="X1130" s="75" t="s">
        <v>27</v>
      </c>
      <c r="Y1130" s="75" t="s">
        <v>50</v>
      </c>
      <c r="Z1130" s="75" t="s">
        <v>358</v>
      </c>
      <c r="AA1130" s="75" t="s">
        <v>543</v>
      </c>
      <c r="AB1130" s="75" t="s">
        <v>53</v>
      </c>
      <c r="AC1130" s="75" t="s">
        <v>659</v>
      </c>
      <c r="AD1130" s="75" t="s">
        <v>55</v>
      </c>
      <c r="AE1130" s="75" t="s">
        <v>56</v>
      </c>
      <c r="AF1130" s="75" t="s">
        <v>57</v>
      </c>
      <c r="AG1130" s="75" t="s">
        <v>564</v>
      </c>
      <c r="AH1130" s="75" t="s">
        <v>53</v>
      </c>
      <c r="AI1130" s="75" t="s">
        <v>8819</v>
      </c>
      <c r="AJ1130" s="75"/>
    </row>
    <row r="1131" spans="1:36" ht="12.75">
      <c r="A1131" s="75" t="s">
        <v>8820</v>
      </c>
      <c r="B1131" s="75" t="s">
        <v>8821</v>
      </c>
      <c r="C1131" s="75" t="s">
        <v>8822</v>
      </c>
      <c r="D1131" s="76" t="s">
        <v>8823</v>
      </c>
      <c r="E1131" s="76">
        <f t="shared" si="76"/>
        <v>199</v>
      </c>
      <c r="F1131" s="76">
        <f>VLOOKUP(A1131,UsebyCode,4,FALSE)</f>
        <v>0</v>
      </c>
      <c r="G1131" s="111" t="e">
        <f t="shared" si="74"/>
        <v>#DIV/0!</v>
      </c>
      <c r="I1131" s="75" t="s">
        <v>8824</v>
      </c>
      <c r="J1131" s="75" t="s">
        <v>8825</v>
      </c>
      <c r="K1131" s="75" t="s">
        <v>333</v>
      </c>
      <c r="L1131" s="75" t="s">
        <v>5764</v>
      </c>
      <c r="M1131" s="75" t="s">
        <v>48</v>
      </c>
      <c r="P1131" s="75" t="s">
        <v>108</v>
      </c>
      <c r="Q1131" s="75" t="s">
        <v>49</v>
      </c>
      <c r="V1131" s="75" t="s">
        <v>109</v>
      </c>
      <c r="Y1131" s="75" t="s">
        <v>50</v>
      </c>
      <c r="Z1131" s="75" t="s">
        <v>1477</v>
      </c>
      <c r="AA1131" s="75" t="s">
        <v>501</v>
      </c>
      <c r="AB1131" s="75" t="s">
        <v>170</v>
      </c>
      <c r="AI1131" s="75" t="s">
        <v>1577</v>
      </c>
      <c r="AJ1131" s="75"/>
    </row>
    <row r="1132" spans="1:36" ht="12.75">
      <c r="A1132" s="75" t="s">
        <v>8826</v>
      </c>
      <c r="B1132" s="75" t="s">
        <v>8827</v>
      </c>
      <c r="C1132" s="75" t="s">
        <v>8828</v>
      </c>
      <c r="D1132" s="76" t="s">
        <v>8829</v>
      </c>
      <c r="E1132" s="76">
        <f t="shared" si="76"/>
        <v>2218</v>
      </c>
      <c r="F1132" s="76">
        <f>VLOOKUP(A1132,UsebyCode,4,FALSE)</f>
        <v>74</v>
      </c>
      <c r="G1132" s="111">
        <f t="shared" si="74"/>
        <v>29.972972972972972</v>
      </c>
      <c r="I1132" s="75" t="s">
        <v>8830</v>
      </c>
      <c r="J1132" s="75" t="s">
        <v>8831</v>
      </c>
      <c r="K1132" s="75" t="s">
        <v>68</v>
      </c>
      <c r="L1132" s="75" t="s">
        <v>8832</v>
      </c>
      <c r="M1132" s="75" t="s">
        <v>48</v>
      </c>
      <c r="P1132" s="75" t="s">
        <v>49</v>
      </c>
      <c r="Q1132" s="75" t="s">
        <v>49</v>
      </c>
      <c r="R1132" s="75" t="s">
        <v>21</v>
      </c>
      <c r="S1132" s="75" t="s">
        <v>22</v>
      </c>
      <c r="U1132" s="75" t="s">
        <v>24</v>
      </c>
      <c r="X1132" s="75" t="s">
        <v>27</v>
      </c>
      <c r="Y1132" s="75" t="s">
        <v>50</v>
      </c>
      <c r="Z1132" s="75" t="s">
        <v>111</v>
      </c>
      <c r="AA1132" s="75" t="s">
        <v>1142</v>
      </c>
      <c r="AB1132" s="75" t="s">
        <v>75</v>
      </c>
      <c r="AC1132" s="75" t="s">
        <v>738</v>
      </c>
      <c r="AD1132" s="75" t="s">
        <v>55</v>
      </c>
      <c r="AE1132" s="75" t="s">
        <v>56</v>
      </c>
      <c r="AF1132" s="75" t="s">
        <v>57</v>
      </c>
      <c r="AG1132" s="75" t="s">
        <v>384</v>
      </c>
      <c r="AH1132" s="75" t="s">
        <v>75</v>
      </c>
      <c r="AI1132" s="75" t="s">
        <v>8833</v>
      </c>
      <c r="AJ1132" s="75" t="s">
        <v>2779</v>
      </c>
    </row>
    <row r="1133" spans="1:36" ht="25.5">
      <c r="A1133" s="75" t="s">
        <v>8834</v>
      </c>
      <c r="B1133" s="75" t="s">
        <v>8835</v>
      </c>
      <c r="C1133" s="75" t="s">
        <v>8836</v>
      </c>
      <c r="D1133" s="76" t="s">
        <v>8837</v>
      </c>
      <c r="E1133" s="76">
        <f t="shared" si="76"/>
        <v>6185</v>
      </c>
      <c r="F1133" s="76">
        <f>VLOOKUP(A1133,UsebyCode,4,FALSE)</f>
        <v>30</v>
      </c>
      <c r="G1133" s="111">
        <f t="shared" si="74"/>
        <v>206.16666666666666</v>
      </c>
      <c r="I1133" s="75" t="s">
        <v>8838</v>
      </c>
      <c r="J1133" s="75" t="s">
        <v>8839</v>
      </c>
      <c r="K1133" s="75" t="s">
        <v>333</v>
      </c>
      <c r="L1133" s="75" t="s">
        <v>334</v>
      </c>
      <c r="M1133" s="75" t="s">
        <v>48</v>
      </c>
      <c r="P1133" s="75" t="s">
        <v>49</v>
      </c>
      <c r="Q1133" s="75" t="s">
        <v>49</v>
      </c>
      <c r="R1133" s="75" t="s">
        <v>21</v>
      </c>
      <c r="S1133" s="75" t="s">
        <v>22</v>
      </c>
      <c r="X1133" s="75" t="s">
        <v>27</v>
      </c>
      <c r="Y1133" s="75" t="s">
        <v>57</v>
      </c>
      <c r="Z1133" s="75" t="s">
        <v>554</v>
      </c>
      <c r="AA1133" s="75" t="s">
        <v>126</v>
      </c>
      <c r="AB1133" s="75" t="s">
        <v>75</v>
      </c>
      <c r="AC1133" s="75" t="s">
        <v>678</v>
      </c>
      <c r="AD1133" s="75" t="s">
        <v>55</v>
      </c>
      <c r="AE1133" s="75" t="s">
        <v>56</v>
      </c>
      <c r="AF1133" s="75" t="s">
        <v>503</v>
      </c>
      <c r="AG1133" s="75" t="s">
        <v>111</v>
      </c>
      <c r="AH1133" s="75" t="s">
        <v>937</v>
      </c>
      <c r="AJ1133" s="75" t="s">
        <v>8840</v>
      </c>
    </row>
    <row r="1134" spans="1:36" ht="12.75">
      <c r="A1134" s="75" t="s">
        <v>8841</v>
      </c>
      <c r="B1134" s="75" t="s">
        <v>8842</v>
      </c>
      <c r="C1134" s="75" t="s">
        <v>8843</v>
      </c>
      <c r="D1134" s="76" t="s">
        <v>8844</v>
      </c>
      <c r="E1134" s="76">
        <f t="shared" si="76"/>
        <v>1772</v>
      </c>
      <c r="F1134" s="76">
        <f>VLOOKUP(A1134,UsebyCode,4,FALSE)</f>
        <v>158</v>
      </c>
      <c r="G1134" s="111">
        <f t="shared" si="74"/>
        <v>11.215189873417721</v>
      </c>
      <c r="I1134" s="75" t="s">
        <v>8845</v>
      </c>
      <c r="J1134" s="75" t="s">
        <v>8846</v>
      </c>
      <c r="K1134" s="75" t="s">
        <v>552</v>
      </c>
      <c r="L1134" s="75" t="s">
        <v>3908</v>
      </c>
      <c r="M1134" s="75" t="s">
        <v>48</v>
      </c>
      <c r="P1134" s="75" t="s">
        <v>49</v>
      </c>
      <c r="Q1134" s="75" t="s">
        <v>49</v>
      </c>
      <c r="R1134" s="75" t="s">
        <v>21</v>
      </c>
      <c r="S1134" s="75" t="s">
        <v>22</v>
      </c>
      <c r="U1134" s="75" t="s">
        <v>24</v>
      </c>
      <c r="X1134" s="75" t="s">
        <v>27</v>
      </c>
      <c r="Y1134" s="75" t="s">
        <v>50</v>
      </c>
      <c r="Z1134" s="75" t="s">
        <v>327</v>
      </c>
      <c r="AA1134" s="75" t="s">
        <v>648</v>
      </c>
      <c r="AB1134" s="75" t="s">
        <v>127</v>
      </c>
      <c r="AC1134" s="75" t="s">
        <v>503</v>
      </c>
      <c r="AD1134" s="75" t="s">
        <v>55</v>
      </c>
      <c r="AE1134" s="75" t="s">
        <v>56</v>
      </c>
      <c r="AF1134" s="75" t="s">
        <v>57</v>
      </c>
      <c r="AG1134" s="75" t="s">
        <v>59</v>
      </c>
      <c r="AH1134" s="75" t="s">
        <v>53</v>
      </c>
      <c r="AJ1134" s="75" t="s">
        <v>8847</v>
      </c>
    </row>
    <row r="1135" spans="1:36" ht="12.75">
      <c r="A1135" s="75" t="s">
        <v>8848</v>
      </c>
      <c r="B1135" s="75" t="s">
        <v>8849</v>
      </c>
      <c r="C1135" s="75" t="s">
        <v>8850</v>
      </c>
      <c r="D1135" s="76" t="s">
        <v>8851</v>
      </c>
      <c r="E1135" s="76">
        <f t="shared" si="76"/>
        <v>782</v>
      </c>
      <c r="F1135" s="76">
        <f>VLOOKUP(A1135,UsebyCode,4,FALSE)</f>
        <v>7</v>
      </c>
      <c r="G1135" s="111">
        <f t="shared" si="74"/>
        <v>111.71428571428571</v>
      </c>
      <c r="I1135" s="75" t="s">
        <v>8852</v>
      </c>
      <c r="J1135" s="75" t="s">
        <v>8853</v>
      </c>
      <c r="K1135" s="75" t="s">
        <v>552</v>
      </c>
      <c r="L1135" s="75" t="s">
        <v>8854</v>
      </c>
      <c r="M1135" s="75" t="s">
        <v>48</v>
      </c>
      <c r="P1135" s="75" t="s">
        <v>49</v>
      </c>
      <c r="Q1135" s="75" t="s">
        <v>49</v>
      </c>
      <c r="R1135" s="75" t="s">
        <v>21</v>
      </c>
      <c r="S1135" s="75" t="s">
        <v>22</v>
      </c>
      <c r="U1135" s="75" t="s">
        <v>24</v>
      </c>
      <c r="X1135" s="75" t="s">
        <v>27</v>
      </c>
      <c r="Y1135" s="75" t="s">
        <v>804</v>
      </c>
      <c r="Z1135" s="75" t="s">
        <v>56</v>
      </c>
      <c r="AA1135" s="75" t="s">
        <v>170</v>
      </c>
      <c r="AB1135" s="75" t="s">
        <v>53</v>
      </c>
      <c r="AI1135" s="75" t="s">
        <v>8855</v>
      </c>
      <c r="AJ1135" s="75"/>
    </row>
    <row r="1136" spans="1:36" ht="12.75">
      <c r="A1136" s="75" t="s">
        <v>8856</v>
      </c>
      <c r="B1136" s="75" t="s">
        <v>8857</v>
      </c>
      <c r="C1136" s="75" t="s">
        <v>8858</v>
      </c>
      <c r="D1136" s="76" t="s">
        <v>8859</v>
      </c>
      <c r="E1136" s="76">
        <f t="shared" si="76"/>
        <v>1009</v>
      </c>
      <c r="F1136" s="76">
        <f>VLOOKUP(A1136,UsebyCode,4,FALSE)</f>
        <v>31</v>
      </c>
      <c r="G1136" s="111">
        <f t="shared" si="74"/>
        <v>32.548387096774192</v>
      </c>
      <c r="I1136" s="75" t="s">
        <v>8860</v>
      </c>
      <c r="J1136" s="75" t="s">
        <v>8861</v>
      </c>
      <c r="K1136" s="75" t="s">
        <v>785</v>
      </c>
      <c r="L1136" s="75" t="s">
        <v>3013</v>
      </c>
      <c r="M1136" s="75" t="s">
        <v>48</v>
      </c>
      <c r="P1136" s="75" t="s">
        <v>49</v>
      </c>
      <c r="Q1136" s="75" t="s">
        <v>49</v>
      </c>
      <c r="R1136" s="75" t="s">
        <v>21</v>
      </c>
      <c r="T1136" s="75" t="s">
        <v>23</v>
      </c>
      <c r="X1136" s="75" t="s">
        <v>27</v>
      </c>
      <c r="Y1136" s="75" t="s">
        <v>50</v>
      </c>
      <c r="Z1136" s="75" t="s">
        <v>154</v>
      </c>
      <c r="AA1136" s="75" t="s">
        <v>237</v>
      </c>
      <c r="AB1136" s="75" t="s">
        <v>75</v>
      </c>
      <c r="AC1136" s="75" t="s">
        <v>8862</v>
      </c>
      <c r="AD1136" s="75" t="s">
        <v>55</v>
      </c>
      <c r="AE1136" s="75" t="s">
        <v>56</v>
      </c>
      <c r="AF1136" s="75" t="s">
        <v>57</v>
      </c>
      <c r="AG1136" s="75" t="s">
        <v>586</v>
      </c>
      <c r="AH1136" s="75" t="s">
        <v>75</v>
      </c>
      <c r="AJ1136" s="75"/>
    </row>
    <row r="1137" spans="1:36" ht="12.75">
      <c r="A1137" s="75" t="s">
        <v>8863</v>
      </c>
      <c r="B1137" s="75" t="s">
        <v>8864</v>
      </c>
      <c r="C1137" s="75" t="s">
        <v>8865</v>
      </c>
      <c r="D1137" s="76" t="s">
        <v>8866</v>
      </c>
      <c r="E1137" s="76">
        <f t="shared" si="76"/>
        <v>833</v>
      </c>
      <c r="F1137" s="76">
        <f>VLOOKUP(A1137,UsebyCode,4,FALSE)</f>
        <v>2</v>
      </c>
      <c r="G1137" s="111">
        <f t="shared" si="74"/>
        <v>416.5</v>
      </c>
      <c r="I1137" s="75" t="s">
        <v>8867</v>
      </c>
      <c r="J1137" s="75" t="s">
        <v>8868</v>
      </c>
      <c r="K1137" s="75" t="s">
        <v>552</v>
      </c>
      <c r="L1137" s="75" t="s">
        <v>8869</v>
      </c>
      <c r="M1137" s="75" t="s">
        <v>48</v>
      </c>
      <c r="P1137" s="75" t="s">
        <v>49</v>
      </c>
      <c r="Q1137" s="75" t="s">
        <v>49</v>
      </c>
      <c r="R1137" s="75" t="s">
        <v>21</v>
      </c>
      <c r="S1137" s="75" t="s">
        <v>22</v>
      </c>
      <c r="X1137" s="75" t="s">
        <v>27</v>
      </c>
      <c r="Y1137" s="75" t="s">
        <v>138</v>
      </c>
      <c r="Z1137" s="75" t="s">
        <v>327</v>
      </c>
      <c r="AA1137" s="75" t="s">
        <v>500</v>
      </c>
      <c r="AB1137" s="75" t="s">
        <v>53</v>
      </c>
      <c r="AJ1137" s="75" t="s">
        <v>8870</v>
      </c>
    </row>
    <row r="1138" spans="1:36" ht="25.5">
      <c r="A1138" s="75" t="s">
        <v>8871</v>
      </c>
      <c r="B1138" s="75" t="s">
        <v>8872</v>
      </c>
      <c r="C1138" s="75" t="s">
        <v>8873</v>
      </c>
      <c r="D1138" s="76" t="s">
        <v>8874</v>
      </c>
      <c r="E1138" s="76">
        <f t="shared" si="76"/>
        <v>1303</v>
      </c>
      <c r="F1138" s="76">
        <f>VLOOKUP(A1138,UsebyCode,4,FALSE)</f>
        <v>0</v>
      </c>
      <c r="G1138" s="111" t="e">
        <f t="shared" si="74"/>
        <v>#DIV/0!</v>
      </c>
      <c r="I1138" s="75" t="s">
        <v>8875</v>
      </c>
      <c r="J1138" s="75" t="s">
        <v>8876</v>
      </c>
      <c r="K1138" s="75" t="s">
        <v>46</v>
      </c>
      <c r="L1138" s="75" t="s">
        <v>1247</v>
      </c>
      <c r="M1138" s="75" t="s">
        <v>48</v>
      </c>
      <c r="P1138" s="75" t="s">
        <v>49</v>
      </c>
      <c r="Q1138" s="75" t="s">
        <v>49</v>
      </c>
      <c r="R1138" s="75" t="s">
        <v>21</v>
      </c>
      <c r="T1138" s="75" t="s">
        <v>23</v>
      </c>
      <c r="X1138" s="75" t="s">
        <v>27</v>
      </c>
      <c r="Y1138" s="75" t="s">
        <v>50</v>
      </c>
      <c r="Z1138" s="75" t="s">
        <v>85</v>
      </c>
      <c r="AA1138" s="75" t="s">
        <v>737</v>
      </c>
      <c r="AB1138" s="75" t="s">
        <v>75</v>
      </c>
      <c r="AC1138" s="75" t="s">
        <v>8877</v>
      </c>
      <c r="AD1138" s="75" t="s">
        <v>55</v>
      </c>
      <c r="AE1138" s="75" t="s">
        <v>56</v>
      </c>
      <c r="AF1138" s="75" t="s">
        <v>57</v>
      </c>
      <c r="AG1138" s="75" t="s">
        <v>840</v>
      </c>
      <c r="AH1138" s="75" t="s">
        <v>53</v>
      </c>
      <c r="AI1138" s="75" t="s">
        <v>1144</v>
      </c>
      <c r="AJ1138" s="75" t="s">
        <v>8878</v>
      </c>
    </row>
    <row r="1139" spans="1:36" ht="12.75">
      <c r="A1139" s="75" t="s">
        <v>8879</v>
      </c>
      <c r="B1139" s="75" t="s">
        <v>8880</v>
      </c>
      <c r="C1139" s="75" t="s">
        <v>8881</v>
      </c>
      <c r="D1139" s="76" t="s">
        <v>8882</v>
      </c>
      <c r="E1139" s="76">
        <f t="shared" si="76"/>
        <v>1657</v>
      </c>
      <c r="F1139" s="76">
        <f>VLOOKUP(A1139,UsebyCode,4,FALSE)</f>
        <v>137</v>
      </c>
      <c r="G1139" s="111">
        <f t="shared" si="74"/>
        <v>12.094890510948906</v>
      </c>
      <c r="I1139" s="75" t="s">
        <v>8883</v>
      </c>
      <c r="J1139" s="75" t="s">
        <v>8884</v>
      </c>
      <c r="K1139" s="75" t="s">
        <v>136</v>
      </c>
      <c r="L1139" s="75" t="s">
        <v>8885</v>
      </c>
      <c r="M1139" s="75" t="s">
        <v>48</v>
      </c>
      <c r="P1139" s="75" t="s">
        <v>49</v>
      </c>
      <c r="Q1139" s="75" t="s">
        <v>49</v>
      </c>
      <c r="R1139" s="75" t="s">
        <v>21</v>
      </c>
      <c r="T1139" s="75" t="s">
        <v>23</v>
      </c>
      <c r="X1139" s="75" t="s">
        <v>27</v>
      </c>
      <c r="Y1139" s="75" t="s">
        <v>50</v>
      </c>
      <c r="Z1139" s="75" t="s">
        <v>111</v>
      </c>
      <c r="AA1139" s="75" t="s">
        <v>112</v>
      </c>
      <c r="AB1139" s="75" t="s">
        <v>53</v>
      </c>
      <c r="AC1139" s="75" t="s">
        <v>1404</v>
      </c>
      <c r="AD1139" s="75" t="s">
        <v>55</v>
      </c>
      <c r="AE1139" s="75" t="s">
        <v>56</v>
      </c>
      <c r="AF1139" s="75" t="s">
        <v>57</v>
      </c>
      <c r="AG1139" s="75" t="s">
        <v>384</v>
      </c>
      <c r="AH1139" s="75" t="s">
        <v>327</v>
      </c>
      <c r="AJ1139" s="75"/>
    </row>
    <row r="1140" spans="1:36" ht="12.75">
      <c r="A1140" s="75" t="s">
        <v>8886</v>
      </c>
      <c r="B1140" s="75" t="s">
        <v>8887</v>
      </c>
      <c r="C1140" s="75" t="s">
        <v>8888</v>
      </c>
      <c r="D1140" s="76" t="s">
        <v>8889</v>
      </c>
      <c r="E1140" s="76">
        <f t="shared" si="76"/>
        <v>897</v>
      </c>
      <c r="F1140" s="76">
        <f>VLOOKUP(A1140,UsebyCode,4,FALSE)</f>
        <v>32</v>
      </c>
      <c r="G1140" s="111">
        <f t="shared" si="74"/>
        <v>28.03125</v>
      </c>
      <c r="I1140" s="75" t="s">
        <v>8890</v>
      </c>
      <c r="J1140" s="75" t="s">
        <v>8891</v>
      </c>
      <c r="K1140" s="75" t="s">
        <v>46</v>
      </c>
      <c r="L1140" s="75" t="s">
        <v>1247</v>
      </c>
      <c r="M1140" s="75" t="s">
        <v>48</v>
      </c>
      <c r="P1140" s="75" t="s">
        <v>49</v>
      </c>
      <c r="Q1140" s="75" t="s">
        <v>49</v>
      </c>
      <c r="R1140" s="75" t="s">
        <v>21</v>
      </c>
      <c r="T1140" s="75" t="s">
        <v>23</v>
      </c>
      <c r="X1140" s="75" t="s">
        <v>27</v>
      </c>
      <c r="Y1140" s="75" t="s">
        <v>50</v>
      </c>
      <c r="Z1140" s="75" t="s">
        <v>59</v>
      </c>
      <c r="AA1140" s="75" t="s">
        <v>308</v>
      </c>
      <c r="AB1140" s="75" t="s">
        <v>86</v>
      </c>
      <c r="AC1140" s="75" t="s">
        <v>57</v>
      </c>
      <c r="AD1140" s="75" t="s">
        <v>55</v>
      </c>
      <c r="AE1140" s="75" t="s">
        <v>56</v>
      </c>
      <c r="AF1140" s="75" t="s">
        <v>57</v>
      </c>
      <c r="AG1140" s="75" t="s">
        <v>56</v>
      </c>
      <c r="AH1140" s="75" t="s">
        <v>327</v>
      </c>
      <c r="AI1140" s="75" t="s">
        <v>8892</v>
      </c>
      <c r="AJ1140" s="75" t="s">
        <v>8893</v>
      </c>
    </row>
    <row r="1141" spans="1:36" ht="12.75">
      <c r="A1141" s="75" t="s">
        <v>8894</v>
      </c>
      <c r="B1141" s="75" t="s">
        <v>8895</v>
      </c>
      <c r="C1141" s="75" t="s">
        <v>8896</v>
      </c>
      <c r="D1141" s="76" t="s">
        <v>8897</v>
      </c>
      <c r="E1141" s="76">
        <f t="shared" si="76"/>
        <v>545</v>
      </c>
      <c r="F1141" s="76">
        <f>VLOOKUP(A1141,UsebyCode,4,FALSE)</f>
        <v>48</v>
      </c>
      <c r="G1141" s="111">
        <f t="shared" si="74"/>
        <v>11.354166666666666</v>
      </c>
      <c r="I1141" s="75" t="s">
        <v>8898</v>
      </c>
      <c r="J1141" s="75" t="s">
        <v>8899</v>
      </c>
      <c r="K1141" s="75" t="s">
        <v>136</v>
      </c>
      <c r="L1141" s="75" t="s">
        <v>725</v>
      </c>
      <c r="M1141" s="75" t="s">
        <v>48</v>
      </c>
      <c r="P1141" s="75" t="s">
        <v>49</v>
      </c>
      <c r="Q1141" s="75" t="s">
        <v>49</v>
      </c>
      <c r="R1141" s="75" t="s">
        <v>21</v>
      </c>
      <c r="T1141" s="75" t="s">
        <v>23</v>
      </c>
      <c r="X1141" s="75" t="s">
        <v>27</v>
      </c>
      <c r="Y1141" s="75" t="s">
        <v>50</v>
      </c>
      <c r="Z1141" s="75" t="s">
        <v>170</v>
      </c>
      <c r="AA1141" s="75" t="s">
        <v>465</v>
      </c>
      <c r="AB1141" s="75" t="s">
        <v>327</v>
      </c>
      <c r="AC1141" s="75" t="s">
        <v>1628</v>
      </c>
      <c r="AD1141" s="75" t="s">
        <v>55</v>
      </c>
      <c r="AE1141" s="75" t="s">
        <v>56</v>
      </c>
      <c r="AF1141" s="75" t="s">
        <v>57</v>
      </c>
      <c r="AG1141" s="75" t="s">
        <v>574</v>
      </c>
      <c r="AH1141" s="75" t="s">
        <v>59</v>
      </c>
      <c r="AI1141" s="75" t="s">
        <v>8900</v>
      </c>
      <c r="AJ1141" s="75" t="s">
        <v>6921</v>
      </c>
    </row>
    <row r="1142" spans="1:36" ht="12.75">
      <c r="A1142" s="75" t="s">
        <v>8901</v>
      </c>
      <c r="B1142" s="75" t="s">
        <v>8902</v>
      </c>
      <c r="C1142" s="75" t="s">
        <v>8903</v>
      </c>
      <c r="D1142" s="76" t="s">
        <v>8904</v>
      </c>
      <c r="E1142" s="76">
        <f t="shared" si="76"/>
        <v>611</v>
      </c>
      <c r="F1142" s="76">
        <f>VLOOKUP(A1142,UsebyCode,4,FALSE)</f>
        <v>54</v>
      </c>
      <c r="G1142" s="111">
        <f t="shared" si="74"/>
        <v>11.314814814814815</v>
      </c>
      <c r="I1142" s="75" t="s">
        <v>8905</v>
      </c>
      <c r="J1142" s="75" t="s">
        <v>8906</v>
      </c>
      <c r="K1142" s="75" t="s">
        <v>785</v>
      </c>
      <c r="L1142" s="75" t="s">
        <v>8232</v>
      </c>
      <c r="M1142" s="75" t="s">
        <v>48</v>
      </c>
      <c r="P1142" s="75" t="s">
        <v>49</v>
      </c>
      <c r="Q1142" s="75" t="s">
        <v>49</v>
      </c>
      <c r="R1142" s="75" t="s">
        <v>21</v>
      </c>
      <c r="T1142" s="75" t="s">
        <v>23</v>
      </c>
      <c r="X1142" s="75" t="s">
        <v>27</v>
      </c>
      <c r="Y1142" s="75" t="s">
        <v>50</v>
      </c>
      <c r="Z1142" s="75" t="s">
        <v>282</v>
      </c>
      <c r="AA1142" s="75" t="s">
        <v>283</v>
      </c>
      <c r="AB1142" s="75" t="s">
        <v>53</v>
      </c>
      <c r="AC1142" s="75" t="s">
        <v>284</v>
      </c>
      <c r="AD1142" s="75" t="s">
        <v>1479</v>
      </c>
      <c r="AF1142" s="75" t="s">
        <v>50</v>
      </c>
      <c r="AI1142" s="75" t="s">
        <v>8907</v>
      </c>
      <c r="AJ1142" s="75"/>
    </row>
    <row r="1143" spans="1:36" ht="12.75">
      <c r="A1143" s="75" t="s">
        <v>8908</v>
      </c>
      <c r="B1143" s="75" t="s">
        <v>8909</v>
      </c>
      <c r="C1143" s="75" t="s">
        <v>8910</v>
      </c>
      <c r="D1143" s="76" t="s">
        <v>8911</v>
      </c>
      <c r="E1143" s="76">
        <f t="shared" si="76"/>
        <v>1450</v>
      </c>
      <c r="F1143" s="76">
        <f>VLOOKUP(A1143,UsebyCode,4,FALSE)</f>
        <v>440</v>
      </c>
      <c r="G1143" s="111">
        <f t="shared" si="74"/>
        <v>3.2954545454545454</v>
      </c>
      <c r="I1143" s="75" t="s">
        <v>8912</v>
      </c>
      <c r="J1143" s="75" t="s">
        <v>8913</v>
      </c>
      <c r="K1143" s="75" t="s">
        <v>68</v>
      </c>
      <c r="L1143" s="75" t="s">
        <v>926</v>
      </c>
      <c r="M1143" s="75" t="s">
        <v>48</v>
      </c>
      <c r="P1143" s="75" t="s">
        <v>49</v>
      </c>
      <c r="Q1143" s="75" t="s">
        <v>49</v>
      </c>
      <c r="R1143" s="75" t="s">
        <v>21</v>
      </c>
      <c r="S1143" s="75" t="s">
        <v>22</v>
      </c>
      <c r="U1143" s="75" t="s">
        <v>24</v>
      </c>
      <c r="X1143" s="75" t="s">
        <v>27</v>
      </c>
      <c r="Y1143" s="75" t="s">
        <v>50</v>
      </c>
      <c r="Z1143" s="75" t="s">
        <v>564</v>
      </c>
      <c r="AA1143" s="75" t="s">
        <v>1131</v>
      </c>
      <c r="AB1143" s="75" t="s">
        <v>170</v>
      </c>
      <c r="AC1143" s="75" t="s">
        <v>1197</v>
      </c>
      <c r="AD1143" s="75" t="s">
        <v>55</v>
      </c>
      <c r="AE1143" s="75" t="s">
        <v>56</v>
      </c>
      <c r="AF1143" s="75" t="s">
        <v>57</v>
      </c>
      <c r="AG1143" s="75" t="s">
        <v>758</v>
      </c>
      <c r="AH1143" s="75" t="s">
        <v>170</v>
      </c>
      <c r="AJ1143" s="75" t="s">
        <v>8914</v>
      </c>
    </row>
    <row r="1144" spans="1:36" ht="12.75">
      <c r="A1144" s="75" t="s">
        <v>8915</v>
      </c>
      <c r="B1144" s="75" t="s">
        <v>8916</v>
      </c>
      <c r="C1144" s="75" t="s">
        <v>8917</v>
      </c>
      <c r="D1144" s="76" t="s">
        <v>8918</v>
      </c>
      <c r="E1144" s="76">
        <f t="shared" si="76"/>
        <v>4156</v>
      </c>
      <c r="F1144" s="76">
        <f>VLOOKUP(A1144,UsebyCode,4,FALSE)</f>
        <v>100</v>
      </c>
      <c r="G1144" s="111">
        <f t="shared" si="74"/>
        <v>41.56</v>
      </c>
      <c r="I1144" s="75" t="s">
        <v>8919</v>
      </c>
      <c r="J1144" s="75" t="s">
        <v>8920</v>
      </c>
      <c r="K1144" s="75" t="s">
        <v>333</v>
      </c>
      <c r="L1144" s="75" t="s">
        <v>8921</v>
      </c>
      <c r="M1144" s="75" t="s">
        <v>48</v>
      </c>
      <c r="P1144" s="75" t="s">
        <v>49</v>
      </c>
      <c r="Q1144" s="75" t="s">
        <v>49</v>
      </c>
      <c r="R1144" s="75" t="s">
        <v>21</v>
      </c>
      <c r="S1144" s="75" t="s">
        <v>22</v>
      </c>
      <c r="X1144" s="75" t="s">
        <v>27</v>
      </c>
      <c r="Y1144" s="75" t="s">
        <v>57</v>
      </c>
      <c r="Z1144" s="75" t="s">
        <v>200</v>
      </c>
      <c r="AA1144" s="75" t="s">
        <v>58</v>
      </c>
      <c r="AB1144" s="75" t="s">
        <v>170</v>
      </c>
      <c r="AC1144" s="75" t="s">
        <v>1597</v>
      </c>
      <c r="AD1144" s="75" t="s">
        <v>55</v>
      </c>
      <c r="AE1144" s="75" t="s">
        <v>56</v>
      </c>
      <c r="AF1144" s="75" t="s">
        <v>503</v>
      </c>
      <c r="AG1144" s="75" t="s">
        <v>127</v>
      </c>
      <c r="AH1144" s="75" t="s">
        <v>75</v>
      </c>
      <c r="AI1144" s="75" t="s">
        <v>5497</v>
      </c>
      <c r="AJ1144" s="75" t="s">
        <v>8922</v>
      </c>
    </row>
    <row r="1145" spans="1:36" ht="12.75">
      <c r="A1145" s="75" t="s">
        <v>8923</v>
      </c>
      <c r="B1145" s="75" t="s">
        <v>8924</v>
      </c>
      <c r="C1145" s="75" t="s">
        <v>8925</v>
      </c>
      <c r="D1145" s="76" t="s">
        <v>8926</v>
      </c>
      <c r="E1145" s="76">
        <f t="shared" si="76"/>
        <v>2016</v>
      </c>
      <c r="F1145" s="76">
        <f>VLOOKUP(A1145,UsebyCode,4,FALSE)</f>
        <v>245</v>
      </c>
      <c r="G1145" s="111">
        <f t="shared" si="74"/>
        <v>8.2285714285714278</v>
      </c>
      <c r="I1145" s="75" t="s">
        <v>8927</v>
      </c>
      <c r="J1145" s="75" t="s">
        <v>8928</v>
      </c>
      <c r="K1145" s="75" t="s">
        <v>552</v>
      </c>
      <c r="L1145" s="75" t="s">
        <v>3817</v>
      </c>
      <c r="M1145" s="75" t="s">
        <v>48</v>
      </c>
      <c r="P1145" s="75" t="s">
        <v>49</v>
      </c>
      <c r="Q1145" s="75" t="s">
        <v>49</v>
      </c>
      <c r="R1145" s="75" t="s">
        <v>21</v>
      </c>
      <c r="S1145" s="75" t="s">
        <v>22</v>
      </c>
      <c r="U1145" s="75" t="s">
        <v>24</v>
      </c>
      <c r="X1145" s="75" t="s">
        <v>27</v>
      </c>
      <c r="Y1145" s="75" t="s">
        <v>50</v>
      </c>
      <c r="Z1145" s="75" t="s">
        <v>574</v>
      </c>
      <c r="AA1145" s="75" t="s">
        <v>51</v>
      </c>
      <c r="AB1145" s="75" t="s">
        <v>75</v>
      </c>
      <c r="AC1145" s="75" t="s">
        <v>576</v>
      </c>
      <c r="AD1145" s="75" t="s">
        <v>55</v>
      </c>
      <c r="AE1145" s="75" t="s">
        <v>56</v>
      </c>
      <c r="AF1145" s="75" t="s">
        <v>57</v>
      </c>
      <c r="AG1145" s="75" t="s">
        <v>123</v>
      </c>
      <c r="AH1145" s="75" t="s">
        <v>53</v>
      </c>
      <c r="AJ1145" s="75" t="s">
        <v>8929</v>
      </c>
    </row>
    <row r="1146" spans="1:36" ht="12.75">
      <c r="A1146" s="75" t="s">
        <v>8930</v>
      </c>
      <c r="B1146" s="75" t="s">
        <v>8931</v>
      </c>
      <c r="C1146" s="75" t="s">
        <v>8932</v>
      </c>
      <c r="D1146" s="76" t="s">
        <v>8933</v>
      </c>
      <c r="E1146" s="76">
        <f t="shared" si="76"/>
        <v>703</v>
      </c>
      <c r="F1146" s="76">
        <f>VLOOKUP(A1146,UsebyCode,4,FALSE)</f>
        <v>188</v>
      </c>
      <c r="G1146" s="111">
        <f t="shared" si="74"/>
        <v>3.7393617021276597</v>
      </c>
      <c r="I1146" s="75" t="s">
        <v>8934</v>
      </c>
      <c r="J1146" s="75" t="s">
        <v>8935</v>
      </c>
      <c r="K1146" s="75" t="s">
        <v>68</v>
      </c>
      <c r="L1146" s="75" t="s">
        <v>3926</v>
      </c>
      <c r="M1146" s="75" t="s">
        <v>70</v>
      </c>
      <c r="N1146" s="67" t="s">
        <v>71</v>
      </c>
      <c r="O1146" s="67" t="s">
        <v>49</v>
      </c>
      <c r="P1146" s="75" t="s">
        <v>49</v>
      </c>
      <c r="Q1146" s="75" t="s">
        <v>49</v>
      </c>
      <c r="R1146" s="75" t="s">
        <v>21</v>
      </c>
      <c r="S1146" s="75" t="s">
        <v>22</v>
      </c>
      <c r="U1146" s="75" t="s">
        <v>24</v>
      </c>
      <c r="X1146" s="75" t="s">
        <v>27</v>
      </c>
      <c r="Y1146" s="75" t="s">
        <v>757</v>
      </c>
      <c r="Z1146" s="75" t="s">
        <v>56</v>
      </c>
      <c r="AA1146" s="75" t="s">
        <v>758</v>
      </c>
      <c r="AB1146" s="75" t="s">
        <v>127</v>
      </c>
      <c r="AI1146" s="75" t="s">
        <v>8936</v>
      </c>
      <c r="AJ1146" s="75" t="s">
        <v>8937</v>
      </c>
    </row>
    <row r="1147" spans="1:36" ht="12.75">
      <c r="A1147" s="75" t="s">
        <v>8938</v>
      </c>
      <c r="B1147" s="75" t="s">
        <v>8939</v>
      </c>
      <c r="C1147" s="75" t="s">
        <v>8940</v>
      </c>
      <c r="D1147" s="76" t="s">
        <v>8941</v>
      </c>
      <c r="E1147" s="76" t="e">
        <f>VLOOKUP(A1147,WileyPrintPrice,4,FALSE)</f>
        <v>#N/A</v>
      </c>
      <c r="F1147" s="76">
        <f>VLOOKUP(A1147,UsebyCode,4,FALSE)</f>
        <v>155</v>
      </c>
      <c r="G1147" s="111" t="e">
        <f t="shared" si="74"/>
        <v>#N/A</v>
      </c>
      <c r="I1147" s="75" t="s">
        <v>8942</v>
      </c>
      <c r="J1147" s="75" t="s">
        <v>8943</v>
      </c>
      <c r="K1147" s="75" t="s">
        <v>148</v>
      </c>
      <c r="L1147" s="75" t="s">
        <v>4343</v>
      </c>
      <c r="M1147" s="75" t="s">
        <v>70</v>
      </c>
      <c r="N1147" s="67" t="s">
        <v>71</v>
      </c>
      <c r="O1147" s="67" t="s">
        <v>49</v>
      </c>
      <c r="P1147" s="75" t="s">
        <v>49</v>
      </c>
      <c r="Q1147" s="75" t="s">
        <v>49</v>
      </c>
      <c r="R1147" s="75" t="s">
        <v>21</v>
      </c>
      <c r="S1147" s="75" t="s">
        <v>22</v>
      </c>
      <c r="X1147" s="75" t="s">
        <v>27</v>
      </c>
      <c r="Y1147" s="75" t="s">
        <v>317</v>
      </c>
      <c r="Z1147" s="75" t="s">
        <v>1131</v>
      </c>
      <c r="AA1147" s="75" t="s">
        <v>677</v>
      </c>
      <c r="AB1147" s="75" t="s">
        <v>75</v>
      </c>
      <c r="AI1147" s="75" t="s">
        <v>8944</v>
      </c>
      <c r="AJ1147" s="75" t="s">
        <v>8945</v>
      </c>
    </row>
    <row r="1148" spans="1:36" ht="25.5">
      <c r="A1148" s="75" t="s">
        <v>8946</v>
      </c>
      <c r="B1148" s="75" t="s">
        <v>8947</v>
      </c>
      <c r="C1148" s="75" t="s">
        <v>8948</v>
      </c>
      <c r="D1148" s="76" t="s">
        <v>8949</v>
      </c>
      <c r="E1148" s="76">
        <f>VLOOKUP(A1148,WileyOnlinePrice,4,FALSE)</f>
        <v>809</v>
      </c>
      <c r="F1148" s="76">
        <f>VLOOKUP(A1148,UsebyCode,4,FALSE)</f>
        <v>74</v>
      </c>
      <c r="G1148" s="111">
        <f t="shared" si="74"/>
        <v>10.932432432432432</v>
      </c>
      <c r="H1148" s="75" t="s">
        <v>322</v>
      </c>
      <c r="I1148" s="75" t="s">
        <v>8950</v>
      </c>
      <c r="J1148" s="75" t="s">
        <v>8951</v>
      </c>
      <c r="K1148" s="75" t="s">
        <v>148</v>
      </c>
      <c r="L1148" s="75" t="s">
        <v>6590</v>
      </c>
      <c r="M1148" s="75" t="s">
        <v>70</v>
      </c>
      <c r="N1148" s="67" t="s">
        <v>71</v>
      </c>
      <c r="P1148" s="75" t="s">
        <v>49</v>
      </c>
      <c r="Q1148" s="75" t="s">
        <v>49</v>
      </c>
      <c r="R1148" s="67" t="s">
        <v>21</v>
      </c>
      <c r="S1148" s="67" t="s">
        <v>22</v>
      </c>
      <c r="V1148" s="75"/>
      <c r="X1148" s="67" t="s">
        <v>27</v>
      </c>
      <c r="Y1148" s="75" t="s">
        <v>50</v>
      </c>
      <c r="Z1148" s="75" t="s">
        <v>170</v>
      </c>
      <c r="AA1148" s="75" t="s">
        <v>465</v>
      </c>
      <c r="AB1148" s="75" t="s">
        <v>170</v>
      </c>
      <c r="AC1148" s="75" t="s">
        <v>1628</v>
      </c>
      <c r="AD1148" s="75" t="s">
        <v>56</v>
      </c>
      <c r="AE1148" s="75" t="s">
        <v>56</v>
      </c>
      <c r="AF1148" s="75" t="s">
        <v>57</v>
      </c>
      <c r="AG1148" s="75" t="s">
        <v>574</v>
      </c>
      <c r="AH1148" s="75" t="s">
        <v>75</v>
      </c>
      <c r="AI1148" s="75" t="s">
        <v>3343</v>
      </c>
      <c r="AJ1148" s="75" t="s">
        <v>8952</v>
      </c>
    </row>
    <row r="1149" spans="1:36" ht="12.75">
      <c r="A1149" s="75" t="s">
        <v>8953</v>
      </c>
      <c r="B1149" s="75" t="s">
        <v>8954</v>
      </c>
      <c r="C1149" s="75" t="s">
        <v>8955</v>
      </c>
      <c r="D1149" s="76" t="s">
        <v>8956</v>
      </c>
      <c r="E1149" s="76" t="e">
        <f>VLOOKUP(A1149,WileyPrintPrice,4,FALSE)</f>
        <v>#N/A</v>
      </c>
      <c r="F1149" s="76">
        <f>VLOOKUP(A1149,UsebyCode,4,FALSE)</f>
        <v>4</v>
      </c>
      <c r="G1149" s="111" t="e">
        <f t="shared" si="74"/>
        <v>#N/A</v>
      </c>
      <c r="I1149" s="67" t="s">
        <v>8957</v>
      </c>
      <c r="J1149" s="75" t="s">
        <v>8958</v>
      </c>
      <c r="K1149" s="75" t="s">
        <v>148</v>
      </c>
      <c r="L1149" s="75" t="s">
        <v>4343</v>
      </c>
      <c r="M1149" s="75" t="s">
        <v>70</v>
      </c>
      <c r="N1149" s="67" t="s">
        <v>71</v>
      </c>
      <c r="P1149" s="75" t="s">
        <v>49</v>
      </c>
      <c r="Q1149" s="75" t="s">
        <v>49</v>
      </c>
      <c r="R1149" s="67" t="s">
        <v>21</v>
      </c>
      <c r="S1149" s="67" t="s">
        <v>22</v>
      </c>
      <c r="V1149" s="75"/>
      <c r="X1149" s="67" t="s">
        <v>27</v>
      </c>
      <c r="Y1149" s="75" t="s">
        <v>343</v>
      </c>
      <c r="Z1149" s="75" t="s">
        <v>56</v>
      </c>
      <c r="AA1149" s="75" t="s">
        <v>86</v>
      </c>
      <c r="AB1149" s="75" t="s">
        <v>53</v>
      </c>
      <c r="AI1149" s="75" t="s">
        <v>8944</v>
      </c>
      <c r="AJ1149" s="75" t="s">
        <v>8211</v>
      </c>
    </row>
    <row r="1150" spans="1:36" ht="12.75">
      <c r="A1150" s="75" t="s">
        <v>8959</v>
      </c>
      <c r="B1150" s="75" t="s">
        <v>8960</v>
      </c>
      <c r="C1150" s="75" t="s">
        <v>8961</v>
      </c>
      <c r="D1150" s="76" t="s">
        <v>8962</v>
      </c>
      <c r="E1150" s="76" t="e">
        <f>VLOOKUP(A1150,WileyPrintPrice,4,FALSE)</f>
        <v>#N/A</v>
      </c>
      <c r="F1150" s="76">
        <f>VLOOKUP(A1150,UsebyCode,4,FALSE)</f>
        <v>73</v>
      </c>
      <c r="G1150" s="111" t="e">
        <f t="shared" si="74"/>
        <v>#N/A</v>
      </c>
      <c r="I1150" s="75" t="s">
        <v>8963</v>
      </c>
      <c r="J1150" s="75" t="s">
        <v>8964</v>
      </c>
      <c r="K1150" s="75" t="s">
        <v>136</v>
      </c>
      <c r="L1150" s="75" t="s">
        <v>8965</v>
      </c>
      <c r="M1150" s="75" t="s">
        <v>70</v>
      </c>
      <c r="N1150" s="67" t="s">
        <v>71</v>
      </c>
      <c r="O1150" s="67" t="s">
        <v>49</v>
      </c>
      <c r="P1150" s="75" t="s">
        <v>49</v>
      </c>
      <c r="Q1150" s="75" t="s">
        <v>49</v>
      </c>
      <c r="R1150" s="75" t="s">
        <v>21</v>
      </c>
      <c r="T1150" s="75" t="s">
        <v>23</v>
      </c>
      <c r="X1150" s="75" t="s">
        <v>27</v>
      </c>
      <c r="Y1150" s="75" t="s">
        <v>50</v>
      </c>
      <c r="Z1150" s="75" t="s">
        <v>223</v>
      </c>
      <c r="AA1150" s="75" t="s">
        <v>224</v>
      </c>
      <c r="AB1150" s="75" t="s">
        <v>75</v>
      </c>
      <c r="AC1150" s="75" t="s">
        <v>542</v>
      </c>
      <c r="AD1150" s="75" t="s">
        <v>55</v>
      </c>
      <c r="AE1150" s="75" t="s">
        <v>56</v>
      </c>
      <c r="AF1150" s="75" t="s">
        <v>57</v>
      </c>
      <c r="AG1150" s="75" t="s">
        <v>151</v>
      </c>
      <c r="AH1150" s="75" t="s">
        <v>53</v>
      </c>
      <c r="AI1150" s="75" t="s">
        <v>8966</v>
      </c>
      <c r="AJ1150" s="75" t="s">
        <v>1452</v>
      </c>
    </row>
    <row r="1151" spans="1:36" ht="12.75">
      <c r="A1151" s="75" t="s">
        <v>8967</v>
      </c>
      <c r="B1151" s="75" t="s">
        <v>8968</v>
      </c>
      <c r="C1151" s="75" t="s">
        <v>8969</v>
      </c>
      <c r="D1151" s="76" t="s">
        <v>8970</v>
      </c>
      <c r="E1151" s="76">
        <f>VLOOKUP(A1151,WileyOnlinePrice,4,FALSE)</f>
        <v>3443</v>
      </c>
      <c r="F1151" s="76">
        <f>VLOOKUP(A1151,UsebyCode,4,FALSE)</f>
        <v>202</v>
      </c>
      <c r="G1151" s="111">
        <f t="shared" si="74"/>
        <v>17.044554455445546</v>
      </c>
      <c r="I1151" s="75" t="s">
        <v>8971</v>
      </c>
      <c r="J1151" s="75" t="s">
        <v>8972</v>
      </c>
      <c r="K1151" s="75" t="s">
        <v>68</v>
      </c>
      <c r="L1151" s="75" t="s">
        <v>1027</v>
      </c>
      <c r="M1151" s="75" t="s">
        <v>70</v>
      </c>
      <c r="N1151" s="67" t="s">
        <v>71</v>
      </c>
      <c r="P1151" s="75" t="s">
        <v>49</v>
      </c>
      <c r="Q1151" s="75" t="s">
        <v>49</v>
      </c>
      <c r="R1151" s="75" t="s">
        <v>21</v>
      </c>
      <c r="S1151" s="75" t="s">
        <v>22</v>
      </c>
      <c r="U1151" s="75" t="s">
        <v>24</v>
      </c>
      <c r="X1151" s="75" t="s">
        <v>27</v>
      </c>
      <c r="Y1151" s="75" t="s">
        <v>50</v>
      </c>
      <c r="Z1151" s="75" t="s">
        <v>758</v>
      </c>
      <c r="AA1151" s="75" t="s">
        <v>121</v>
      </c>
      <c r="AB1151" s="75" t="s">
        <v>170</v>
      </c>
      <c r="AC1151" s="75" t="s">
        <v>87</v>
      </c>
      <c r="AD1151" s="75" t="s">
        <v>55</v>
      </c>
      <c r="AE1151" s="75" t="s">
        <v>56</v>
      </c>
      <c r="AF1151" s="75" t="s">
        <v>57</v>
      </c>
      <c r="AG1151" s="75" t="s">
        <v>99</v>
      </c>
      <c r="AH1151" s="75" t="s">
        <v>170</v>
      </c>
      <c r="AJ1151" s="75" t="s">
        <v>8973</v>
      </c>
    </row>
    <row r="1152" spans="1:36" ht="12.75">
      <c r="A1152" s="75" t="s">
        <v>8974</v>
      </c>
      <c r="B1152" s="75" t="s">
        <v>8975</v>
      </c>
      <c r="C1152" s="75" t="s">
        <v>8976</v>
      </c>
      <c r="D1152" s="76" t="s">
        <v>8977</v>
      </c>
      <c r="E1152" s="76">
        <f>VLOOKUP(A1152,WileyOnlinePrice,4,FALSE)</f>
        <v>642</v>
      </c>
      <c r="F1152" s="76">
        <f>VLOOKUP(A1152,UsebyCode,4,FALSE)</f>
        <v>20</v>
      </c>
      <c r="G1152" s="111">
        <f t="shared" si="74"/>
        <v>32.1</v>
      </c>
      <c r="I1152" s="75" t="s">
        <v>8978</v>
      </c>
      <c r="J1152" s="75" t="s">
        <v>8979</v>
      </c>
      <c r="K1152" s="75" t="s">
        <v>785</v>
      </c>
      <c r="L1152" s="75" t="s">
        <v>8980</v>
      </c>
      <c r="M1152" s="75" t="s">
        <v>48</v>
      </c>
      <c r="P1152" s="75" t="s">
        <v>49</v>
      </c>
      <c r="Q1152" s="75" t="s">
        <v>49</v>
      </c>
      <c r="R1152" s="75" t="s">
        <v>21</v>
      </c>
      <c r="T1152" s="75" t="s">
        <v>23</v>
      </c>
      <c r="X1152" s="75" t="s">
        <v>27</v>
      </c>
      <c r="Y1152" s="75" t="s">
        <v>50</v>
      </c>
      <c r="Z1152" s="75" t="s">
        <v>111</v>
      </c>
      <c r="AA1152" s="75" t="s">
        <v>112</v>
      </c>
      <c r="AB1152" s="75" t="s">
        <v>53</v>
      </c>
      <c r="AC1152" s="75" t="s">
        <v>1404</v>
      </c>
      <c r="AD1152" s="75" t="s">
        <v>55</v>
      </c>
      <c r="AE1152" s="75" t="s">
        <v>56</v>
      </c>
      <c r="AF1152" s="75" t="s">
        <v>57</v>
      </c>
      <c r="AG1152" s="75" t="s">
        <v>384</v>
      </c>
      <c r="AH1152" s="75" t="s">
        <v>327</v>
      </c>
      <c r="AI1152" s="75" t="s">
        <v>8981</v>
      </c>
      <c r="AJ1152" s="75"/>
    </row>
    <row r="1153" spans="1:36" ht="25.5">
      <c r="A1153" s="75">
        <v>2056</v>
      </c>
      <c r="B1153" s="75" t="s">
        <v>8982</v>
      </c>
      <c r="C1153" s="75" t="s">
        <v>8983</v>
      </c>
      <c r="D1153" s="76" t="s">
        <v>8984</v>
      </c>
      <c r="E1153" s="76" t="e">
        <f>VLOOKUP(A1153,WileyPrintPrice,4,FALSE)</f>
        <v>#N/A</v>
      </c>
      <c r="F1153" s="76">
        <f>VLOOKUP(A1153,UsebyCode,4,FALSE)</f>
        <v>98</v>
      </c>
      <c r="G1153" s="111" t="e">
        <f t="shared" si="74"/>
        <v>#N/A</v>
      </c>
      <c r="I1153" s="75" t="s">
        <v>8985</v>
      </c>
      <c r="J1153" s="75" t="s">
        <v>8986</v>
      </c>
      <c r="K1153" s="75" t="s">
        <v>333</v>
      </c>
      <c r="L1153" s="75" t="s">
        <v>350</v>
      </c>
      <c r="M1153" s="75" t="s">
        <v>70</v>
      </c>
      <c r="N1153" s="67" t="s">
        <v>71</v>
      </c>
      <c r="O1153" s="67" t="s">
        <v>49</v>
      </c>
      <c r="P1153" s="75" t="s">
        <v>49</v>
      </c>
      <c r="Q1153" s="75" t="s">
        <v>49</v>
      </c>
      <c r="R1153" s="75" t="s">
        <v>21</v>
      </c>
      <c r="S1153" s="75" t="s">
        <v>22</v>
      </c>
      <c r="X1153" s="75" t="s">
        <v>27</v>
      </c>
      <c r="Y1153" s="75" t="s">
        <v>381</v>
      </c>
      <c r="Z1153" s="75" t="s">
        <v>384</v>
      </c>
      <c r="AA1153" s="75" t="s">
        <v>88</v>
      </c>
      <c r="AB1153" s="75" t="s">
        <v>170</v>
      </c>
      <c r="AC1153" s="75" t="s">
        <v>1676</v>
      </c>
      <c r="AD1153" s="75" t="s">
        <v>55</v>
      </c>
      <c r="AE1153" s="75" t="s">
        <v>937</v>
      </c>
      <c r="AF1153" s="75" t="s">
        <v>50</v>
      </c>
      <c r="AG1153" s="75" t="s">
        <v>715</v>
      </c>
      <c r="AH1153" s="75" t="s">
        <v>75</v>
      </c>
      <c r="AJ1153" s="75" t="s">
        <v>8987</v>
      </c>
    </row>
    <row r="1154" spans="1:36" ht="12.75">
      <c r="A1154" s="75" t="s">
        <v>8988</v>
      </c>
      <c r="B1154" s="75" t="s">
        <v>8989</v>
      </c>
      <c r="C1154" s="75" t="s">
        <v>8990</v>
      </c>
      <c r="D1154" s="76" t="s">
        <v>8991</v>
      </c>
      <c r="E1154" s="76">
        <f t="shared" ref="E1154:E1164" si="77">VLOOKUP(A1154,WileyOnlinePrice,4,FALSE)</f>
        <v>2251</v>
      </c>
      <c r="F1154" s="76">
        <f>VLOOKUP(A1154,UsebyCode,4,FALSE)</f>
        <v>287</v>
      </c>
      <c r="G1154" s="111">
        <f t="shared" si="74"/>
        <v>7.8432055749128917</v>
      </c>
      <c r="I1154" s="75" t="s">
        <v>8992</v>
      </c>
      <c r="J1154" s="75" t="s">
        <v>8993</v>
      </c>
      <c r="K1154" s="75" t="s">
        <v>68</v>
      </c>
      <c r="L1154" s="75" t="s">
        <v>1882</v>
      </c>
      <c r="M1154" s="75" t="s">
        <v>48</v>
      </c>
      <c r="P1154" s="75" t="s">
        <v>49</v>
      </c>
      <c r="Q1154" s="75" t="s">
        <v>49</v>
      </c>
      <c r="R1154" s="75" t="s">
        <v>21</v>
      </c>
      <c r="S1154" s="75" t="s">
        <v>22</v>
      </c>
      <c r="U1154" s="75" t="s">
        <v>24</v>
      </c>
      <c r="X1154" s="75" t="s">
        <v>27</v>
      </c>
      <c r="Y1154" s="75" t="s">
        <v>50</v>
      </c>
      <c r="Z1154" s="75" t="s">
        <v>727</v>
      </c>
      <c r="AA1154" s="75" t="s">
        <v>2151</v>
      </c>
      <c r="AB1154" s="75" t="s">
        <v>170</v>
      </c>
      <c r="AC1154" s="75" t="s">
        <v>1386</v>
      </c>
      <c r="AD1154" s="75" t="s">
        <v>55</v>
      </c>
      <c r="AE1154" s="75" t="s">
        <v>56</v>
      </c>
      <c r="AF1154" s="75" t="s">
        <v>57</v>
      </c>
      <c r="AG1154" s="75" t="s">
        <v>627</v>
      </c>
      <c r="AH1154" s="75" t="s">
        <v>170</v>
      </c>
      <c r="AI1154" s="75" t="s">
        <v>8994</v>
      </c>
      <c r="AJ1154" s="75" t="s">
        <v>8995</v>
      </c>
    </row>
    <row r="1155" spans="1:36" ht="12.75">
      <c r="A1155" s="75" t="s">
        <v>8996</v>
      </c>
      <c r="B1155" s="75" t="s">
        <v>8997</v>
      </c>
      <c r="C1155" s="75" t="s">
        <v>8998</v>
      </c>
      <c r="D1155" s="76" t="s">
        <v>8999</v>
      </c>
      <c r="E1155" s="76">
        <f t="shared" si="77"/>
        <v>601</v>
      </c>
      <c r="F1155" s="76">
        <f>VLOOKUP(A1155,UsebyCode,4,FALSE)</f>
        <v>23</v>
      </c>
      <c r="G1155" s="111">
        <f t="shared" si="74"/>
        <v>26.130434782608695</v>
      </c>
      <c r="I1155" s="75" t="s">
        <v>9000</v>
      </c>
      <c r="J1155" s="75" t="s">
        <v>9001</v>
      </c>
      <c r="K1155" s="75" t="s">
        <v>136</v>
      </c>
      <c r="L1155" s="75" t="s">
        <v>9002</v>
      </c>
      <c r="M1155" s="75" t="s">
        <v>48</v>
      </c>
      <c r="P1155" s="75" t="s">
        <v>49</v>
      </c>
      <c r="Q1155" s="75" t="s">
        <v>49</v>
      </c>
      <c r="R1155" s="75" t="s">
        <v>21</v>
      </c>
      <c r="T1155" s="75" t="s">
        <v>23</v>
      </c>
      <c r="X1155" s="75" t="s">
        <v>27</v>
      </c>
      <c r="Y1155" s="75" t="s">
        <v>50</v>
      </c>
      <c r="Z1155" s="75" t="s">
        <v>500</v>
      </c>
      <c r="AA1155" s="75" t="s">
        <v>540</v>
      </c>
      <c r="AB1155" s="75" t="s">
        <v>53</v>
      </c>
      <c r="AC1155" s="75" t="s">
        <v>796</v>
      </c>
      <c r="AD1155" s="75" t="s">
        <v>55</v>
      </c>
      <c r="AE1155" s="75" t="s">
        <v>56</v>
      </c>
      <c r="AF1155" s="75" t="s">
        <v>57</v>
      </c>
      <c r="AG1155" s="75" t="s">
        <v>358</v>
      </c>
      <c r="AH1155" s="75" t="s">
        <v>53</v>
      </c>
      <c r="AI1155" s="75" t="s">
        <v>9003</v>
      </c>
      <c r="AJ1155" s="75"/>
    </row>
    <row r="1156" spans="1:36" ht="12.75">
      <c r="A1156" s="75" t="s">
        <v>9004</v>
      </c>
      <c r="B1156" s="75" t="s">
        <v>9005</v>
      </c>
      <c r="C1156" s="75" t="s">
        <v>9006</v>
      </c>
      <c r="D1156" s="76" t="s">
        <v>9007</v>
      </c>
      <c r="E1156" s="76">
        <f t="shared" si="77"/>
        <v>1961</v>
      </c>
      <c r="F1156" s="76">
        <f>VLOOKUP(A1156,UsebyCode,4,FALSE)</f>
        <v>208</v>
      </c>
      <c r="G1156" s="111">
        <f t="shared" si="74"/>
        <v>9.427884615384615</v>
      </c>
      <c r="I1156" s="75" t="s">
        <v>9008</v>
      </c>
      <c r="J1156" s="75" t="s">
        <v>9009</v>
      </c>
      <c r="K1156" s="75" t="s">
        <v>68</v>
      </c>
      <c r="L1156" s="75" t="s">
        <v>584</v>
      </c>
      <c r="M1156" s="75" t="s">
        <v>48</v>
      </c>
      <c r="P1156" s="75" t="s">
        <v>49</v>
      </c>
      <c r="Q1156" s="75" t="s">
        <v>49</v>
      </c>
      <c r="R1156" s="75" t="s">
        <v>21</v>
      </c>
      <c r="S1156" s="75" t="s">
        <v>22</v>
      </c>
      <c r="U1156" s="75" t="s">
        <v>24</v>
      </c>
      <c r="X1156" s="75" t="s">
        <v>27</v>
      </c>
      <c r="Y1156" s="75" t="s">
        <v>50</v>
      </c>
      <c r="Z1156" s="75" t="s">
        <v>127</v>
      </c>
      <c r="AA1156" s="75" t="s">
        <v>974</v>
      </c>
      <c r="AB1156" s="75" t="s">
        <v>127</v>
      </c>
      <c r="AC1156" s="75" t="s">
        <v>975</v>
      </c>
      <c r="AD1156" s="75" t="s">
        <v>55</v>
      </c>
      <c r="AE1156" s="75" t="s">
        <v>56</v>
      </c>
      <c r="AF1156" s="75" t="s">
        <v>57</v>
      </c>
      <c r="AG1156" s="75" t="s">
        <v>365</v>
      </c>
      <c r="AH1156" s="75" t="s">
        <v>53</v>
      </c>
      <c r="AI1156" s="75" t="s">
        <v>587</v>
      </c>
      <c r="AJ1156" s="75" t="s">
        <v>9010</v>
      </c>
    </row>
    <row r="1157" spans="1:36" ht="12.75">
      <c r="A1157" s="75" t="s">
        <v>9011</v>
      </c>
      <c r="B1157" s="75" t="s">
        <v>9012</v>
      </c>
      <c r="C1157" s="75" t="s">
        <v>9013</v>
      </c>
      <c r="D1157" s="76" t="s">
        <v>9014</v>
      </c>
      <c r="E1157" s="76">
        <f t="shared" si="77"/>
        <v>2737</v>
      </c>
      <c r="F1157" s="76">
        <f>VLOOKUP(A1157,UsebyCode,4,FALSE)</f>
        <v>670</v>
      </c>
      <c r="G1157" s="111">
        <f t="shared" si="74"/>
        <v>4.0850746268656719</v>
      </c>
      <c r="I1157" s="75" t="s">
        <v>9015</v>
      </c>
      <c r="J1157" s="75" t="s">
        <v>9016</v>
      </c>
      <c r="K1157" s="75" t="s">
        <v>68</v>
      </c>
      <c r="L1157" s="75" t="s">
        <v>120</v>
      </c>
      <c r="M1157" s="75" t="s">
        <v>48</v>
      </c>
      <c r="P1157" s="75" t="s">
        <v>49</v>
      </c>
      <c r="Q1157" s="75" t="s">
        <v>49</v>
      </c>
      <c r="R1157" s="75" t="s">
        <v>21</v>
      </c>
      <c r="S1157" s="75" t="s">
        <v>22</v>
      </c>
      <c r="U1157" s="75" t="s">
        <v>24</v>
      </c>
      <c r="X1157" s="75" t="s">
        <v>27</v>
      </c>
      <c r="Y1157" s="75" t="s">
        <v>50</v>
      </c>
      <c r="Z1157" s="75" t="s">
        <v>365</v>
      </c>
      <c r="AA1157" s="75" t="s">
        <v>366</v>
      </c>
      <c r="AB1157" s="75" t="s">
        <v>170</v>
      </c>
      <c r="AC1157" s="75" t="s">
        <v>1107</v>
      </c>
      <c r="AD1157" s="75" t="s">
        <v>55</v>
      </c>
      <c r="AE1157" s="75" t="s">
        <v>56</v>
      </c>
      <c r="AF1157" s="75" t="s">
        <v>57</v>
      </c>
      <c r="AG1157" s="75" t="s">
        <v>75</v>
      </c>
      <c r="AH1157" s="75" t="s">
        <v>75</v>
      </c>
      <c r="AJ1157" s="75" t="s">
        <v>9017</v>
      </c>
    </row>
    <row r="1158" spans="1:36" ht="12.75">
      <c r="A1158" s="75" t="s">
        <v>9018</v>
      </c>
      <c r="B1158" s="75" t="s">
        <v>9019</v>
      </c>
      <c r="C1158" s="75" t="s">
        <v>9020</v>
      </c>
      <c r="D1158" s="76" t="s">
        <v>9021</v>
      </c>
      <c r="E1158" s="76">
        <f t="shared" si="77"/>
        <v>7165</v>
      </c>
      <c r="F1158" s="76">
        <f>VLOOKUP(A1158,UsebyCode,4,FALSE)</f>
        <v>32</v>
      </c>
      <c r="G1158" s="111">
        <f t="shared" si="74"/>
        <v>223.90625</v>
      </c>
      <c r="I1158" s="75" t="s">
        <v>9022</v>
      </c>
      <c r="J1158" s="75" t="s">
        <v>9023</v>
      </c>
      <c r="K1158" s="75" t="s">
        <v>68</v>
      </c>
      <c r="L1158" s="75" t="s">
        <v>1326</v>
      </c>
      <c r="M1158" s="75" t="s">
        <v>70</v>
      </c>
      <c r="N1158" s="67" t="s">
        <v>71</v>
      </c>
      <c r="P1158" s="75" t="s">
        <v>49</v>
      </c>
      <c r="Q1158" s="75" t="s">
        <v>49</v>
      </c>
      <c r="R1158" s="75" t="s">
        <v>21</v>
      </c>
      <c r="S1158" s="75" t="s">
        <v>22</v>
      </c>
      <c r="U1158" s="75" t="s">
        <v>24</v>
      </c>
      <c r="X1158" s="75" t="s">
        <v>27</v>
      </c>
      <c r="Y1158" s="75" t="s">
        <v>57</v>
      </c>
      <c r="Z1158" s="75" t="s">
        <v>72</v>
      </c>
      <c r="AA1158" s="75" t="s">
        <v>1008</v>
      </c>
      <c r="AB1158" s="75" t="s">
        <v>384</v>
      </c>
      <c r="AC1158" s="75" t="s">
        <v>1478</v>
      </c>
      <c r="AD1158" s="75" t="s">
        <v>55</v>
      </c>
      <c r="AE1158" s="75" t="s">
        <v>56</v>
      </c>
      <c r="AF1158" s="75" t="s">
        <v>503</v>
      </c>
      <c r="AG1158" s="75" t="s">
        <v>648</v>
      </c>
      <c r="AH1158" s="75" t="s">
        <v>75</v>
      </c>
      <c r="AI1158" s="75" t="s">
        <v>9024</v>
      </c>
      <c r="AJ1158" s="75" t="s">
        <v>9025</v>
      </c>
    </row>
    <row r="1159" spans="1:36" ht="12.75">
      <c r="A1159" s="75" t="s">
        <v>9026</v>
      </c>
      <c r="B1159" s="75" t="s">
        <v>9027</v>
      </c>
      <c r="C1159" s="75" t="s">
        <v>9028</v>
      </c>
      <c r="D1159" s="76" t="s">
        <v>9029</v>
      </c>
      <c r="E1159" s="76">
        <f t="shared" si="77"/>
        <v>1677</v>
      </c>
      <c r="F1159" s="76">
        <f>VLOOKUP(A1159,UsebyCode,4,FALSE)</f>
        <v>517</v>
      </c>
      <c r="G1159" s="111">
        <f t="shared" ref="G1159:G1222" si="78">(E1159/F1159)</f>
        <v>3.2437137330754351</v>
      </c>
      <c r="I1159" s="75" t="s">
        <v>9030</v>
      </c>
      <c r="J1159" s="75" t="s">
        <v>9031</v>
      </c>
      <c r="K1159" s="75" t="s">
        <v>68</v>
      </c>
      <c r="L1159" s="75" t="s">
        <v>1385</v>
      </c>
      <c r="M1159" s="75" t="s">
        <v>48</v>
      </c>
      <c r="P1159" s="75" t="s">
        <v>49</v>
      </c>
      <c r="Q1159" s="75" t="s">
        <v>49</v>
      </c>
      <c r="R1159" s="75" t="s">
        <v>21</v>
      </c>
      <c r="S1159" s="75" t="s">
        <v>22</v>
      </c>
      <c r="U1159" s="75" t="s">
        <v>24</v>
      </c>
      <c r="X1159" s="75" t="s">
        <v>27</v>
      </c>
      <c r="Y1159" s="75" t="s">
        <v>50</v>
      </c>
      <c r="Z1159" s="75" t="s">
        <v>715</v>
      </c>
      <c r="AA1159" s="75" t="s">
        <v>88</v>
      </c>
      <c r="AB1159" s="75" t="s">
        <v>75</v>
      </c>
      <c r="AC1159" s="75" t="s">
        <v>171</v>
      </c>
      <c r="AD1159" s="75" t="s">
        <v>55</v>
      </c>
      <c r="AE1159" s="75" t="s">
        <v>56</v>
      </c>
      <c r="AF1159" s="75" t="s">
        <v>57</v>
      </c>
      <c r="AG1159" s="75" t="s">
        <v>73</v>
      </c>
      <c r="AH1159" s="75" t="s">
        <v>75</v>
      </c>
      <c r="AJ1159" s="75" t="s">
        <v>9032</v>
      </c>
    </row>
    <row r="1160" spans="1:36" ht="12.75">
      <c r="A1160" s="75" t="s">
        <v>9033</v>
      </c>
      <c r="B1160" s="75" t="s">
        <v>9034</v>
      </c>
      <c r="C1160" s="75" t="s">
        <v>9035</v>
      </c>
      <c r="D1160" s="76" t="s">
        <v>9036</v>
      </c>
      <c r="E1160" s="76">
        <f t="shared" si="77"/>
        <v>1270</v>
      </c>
      <c r="F1160" s="76">
        <f>VLOOKUP(A1160,UsebyCode,4,FALSE)</f>
        <v>122</v>
      </c>
      <c r="G1160" s="111">
        <f t="shared" si="78"/>
        <v>10.409836065573771</v>
      </c>
      <c r="I1160" s="75" t="s">
        <v>9037</v>
      </c>
      <c r="J1160" s="75" t="s">
        <v>9038</v>
      </c>
      <c r="K1160" s="75" t="s">
        <v>68</v>
      </c>
      <c r="L1160" s="75" t="s">
        <v>3218</v>
      </c>
      <c r="M1160" s="75" t="s">
        <v>70</v>
      </c>
      <c r="N1160" s="67" t="s">
        <v>71</v>
      </c>
      <c r="O1160" s="67" t="s">
        <v>49</v>
      </c>
      <c r="P1160" s="75" t="s">
        <v>49</v>
      </c>
      <c r="Q1160" s="75" t="s">
        <v>49</v>
      </c>
      <c r="R1160" s="75" t="s">
        <v>21</v>
      </c>
      <c r="S1160" s="75" t="s">
        <v>22</v>
      </c>
      <c r="U1160" s="75" t="s">
        <v>24</v>
      </c>
      <c r="X1160" s="75" t="s">
        <v>27</v>
      </c>
      <c r="Y1160" s="75" t="s">
        <v>138</v>
      </c>
      <c r="Z1160" s="75" t="s">
        <v>56</v>
      </c>
      <c r="AA1160" s="75" t="s">
        <v>564</v>
      </c>
      <c r="AB1160" s="75" t="s">
        <v>127</v>
      </c>
      <c r="AI1160" s="75" t="s">
        <v>9039</v>
      </c>
      <c r="AJ1160" s="75" t="s">
        <v>2887</v>
      </c>
    </row>
    <row r="1161" spans="1:36" ht="12.75">
      <c r="A1161" s="75" t="s">
        <v>9040</v>
      </c>
      <c r="B1161" s="75" t="s">
        <v>9041</v>
      </c>
      <c r="C1161" s="75" t="s">
        <v>9042</v>
      </c>
      <c r="D1161" s="76" t="s">
        <v>9043</v>
      </c>
      <c r="E1161" s="76">
        <f t="shared" si="77"/>
        <v>1020</v>
      </c>
      <c r="F1161" s="76">
        <f>VLOOKUP(A1161,UsebyCode,4,FALSE)</f>
        <v>44</v>
      </c>
      <c r="G1161" s="111">
        <f t="shared" si="78"/>
        <v>23.181818181818183</v>
      </c>
      <c r="I1161" s="75" t="s">
        <v>9044</v>
      </c>
      <c r="J1161" s="75" t="s">
        <v>9045</v>
      </c>
      <c r="K1161" s="75" t="s">
        <v>68</v>
      </c>
      <c r="L1161" s="75" t="s">
        <v>2640</v>
      </c>
      <c r="M1161" s="75" t="s">
        <v>70</v>
      </c>
      <c r="N1161" s="67" t="s">
        <v>71</v>
      </c>
      <c r="O1161" s="67" t="s">
        <v>49</v>
      </c>
      <c r="P1161" s="75" t="s">
        <v>49</v>
      </c>
      <c r="Q1161" s="75" t="s">
        <v>49</v>
      </c>
      <c r="R1161" s="75" t="s">
        <v>21</v>
      </c>
      <c r="S1161" s="75" t="s">
        <v>22</v>
      </c>
      <c r="U1161" s="75" t="s">
        <v>24</v>
      </c>
      <c r="X1161" s="75" t="s">
        <v>27</v>
      </c>
      <c r="Y1161" s="75" t="s">
        <v>50</v>
      </c>
      <c r="Z1161" s="75" t="s">
        <v>75</v>
      </c>
      <c r="AA1161" s="75" t="s">
        <v>715</v>
      </c>
      <c r="AB1161" s="75" t="s">
        <v>170</v>
      </c>
      <c r="AI1161" s="75" t="s">
        <v>2641</v>
      </c>
      <c r="AJ1161" s="75" t="s">
        <v>9046</v>
      </c>
    </row>
    <row r="1162" spans="1:36" ht="12.75">
      <c r="A1162" s="75" t="s">
        <v>9047</v>
      </c>
      <c r="B1162" s="75" t="s">
        <v>9048</v>
      </c>
      <c r="C1162" s="75" t="s">
        <v>9049</v>
      </c>
      <c r="D1162" s="76" t="s">
        <v>9050</v>
      </c>
      <c r="E1162" s="76">
        <f t="shared" si="77"/>
        <v>3947</v>
      </c>
      <c r="F1162" s="76">
        <f>VLOOKUP(A1162,UsebyCode,4,FALSE)</f>
        <v>500</v>
      </c>
      <c r="G1162" s="111">
        <f t="shared" si="78"/>
        <v>7.8940000000000001</v>
      </c>
      <c r="I1162" s="75" t="s">
        <v>9051</v>
      </c>
      <c r="J1162" s="75" t="s">
        <v>9052</v>
      </c>
      <c r="K1162" s="75" t="s">
        <v>68</v>
      </c>
      <c r="L1162" s="75" t="s">
        <v>9053</v>
      </c>
      <c r="M1162" s="75" t="s">
        <v>48</v>
      </c>
      <c r="P1162" s="75" t="s">
        <v>49</v>
      </c>
      <c r="Q1162" s="75" t="s">
        <v>49</v>
      </c>
      <c r="R1162" s="75" t="s">
        <v>21</v>
      </c>
      <c r="S1162" s="75" t="s">
        <v>22</v>
      </c>
      <c r="U1162" s="75" t="s">
        <v>24</v>
      </c>
      <c r="X1162" s="75" t="s">
        <v>27</v>
      </c>
      <c r="Y1162" s="75" t="s">
        <v>50</v>
      </c>
      <c r="Z1162" s="75" t="s">
        <v>1477</v>
      </c>
      <c r="AA1162" s="75" t="s">
        <v>1132</v>
      </c>
      <c r="AB1162" s="75" t="s">
        <v>170</v>
      </c>
      <c r="AC1162" s="75" t="s">
        <v>514</v>
      </c>
      <c r="AD1162" s="75" t="s">
        <v>55</v>
      </c>
      <c r="AE1162" s="75" t="s">
        <v>56</v>
      </c>
      <c r="AF1162" s="75" t="s">
        <v>57</v>
      </c>
      <c r="AG1162" s="75" t="s">
        <v>500</v>
      </c>
      <c r="AH1162" s="75" t="s">
        <v>75</v>
      </c>
      <c r="AJ1162" s="75" t="s">
        <v>9054</v>
      </c>
    </row>
    <row r="1163" spans="1:36" ht="12.75">
      <c r="A1163" s="75" t="s">
        <v>9055</v>
      </c>
      <c r="B1163" s="75" t="s">
        <v>9056</v>
      </c>
      <c r="C1163" s="75" t="s">
        <v>9057</v>
      </c>
      <c r="D1163" s="76" t="s">
        <v>9058</v>
      </c>
      <c r="E1163" s="76">
        <f t="shared" si="77"/>
        <v>1703</v>
      </c>
      <c r="F1163" s="76">
        <f>VLOOKUP(A1163,UsebyCode,4,FALSE)</f>
        <v>184</v>
      </c>
      <c r="G1163" s="111">
        <f t="shared" si="78"/>
        <v>9.2554347826086953</v>
      </c>
      <c r="I1163" s="75" t="s">
        <v>9059</v>
      </c>
      <c r="J1163" s="75" t="s">
        <v>9060</v>
      </c>
      <c r="K1163" s="75" t="s">
        <v>68</v>
      </c>
      <c r="L1163" s="75" t="s">
        <v>756</v>
      </c>
      <c r="M1163" s="75" t="s">
        <v>70</v>
      </c>
      <c r="N1163" s="67" t="s">
        <v>71</v>
      </c>
      <c r="P1163" s="75" t="s">
        <v>49</v>
      </c>
      <c r="Q1163" s="75" t="s">
        <v>49</v>
      </c>
      <c r="R1163" s="75" t="s">
        <v>21</v>
      </c>
      <c r="S1163" s="75" t="s">
        <v>22</v>
      </c>
      <c r="U1163" s="75" t="s">
        <v>24</v>
      </c>
      <c r="X1163" s="75" t="s">
        <v>27</v>
      </c>
      <c r="Y1163" s="75" t="s">
        <v>317</v>
      </c>
      <c r="Z1163" s="75" t="s">
        <v>327</v>
      </c>
      <c r="AA1163" s="75" t="s">
        <v>1477</v>
      </c>
      <c r="AB1163" s="75" t="s">
        <v>127</v>
      </c>
      <c r="AI1163" s="75" t="s">
        <v>9061</v>
      </c>
      <c r="AJ1163" s="75" t="s">
        <v>9062</v>
      </c>
    </row>
    <row r="1164" spans="1:36" ht="12.75">
      <c r="A1164" s="75" t="s">
        <v>9063</v>
      </c>
      <c r="B1164" s="75" t="s">
        <v>9064</v>
      </c>
      <c r="C1164" s="75" t="s">
        <v>9065</v>
      </c>
      <c r="D1164" s="76" t="s">
        <v>9066</v>
      </c>
      <c r="E1164" s="76">
        <f t="shared" si="77"/>
        <v>1337</v>
      </c>
      <c r="F1164" s="76">
        <f>VLOOKUP(A1164,UsebyCode,4,FALSE)</f>
        <v>285</v>
      </c>
      <c r="G1164" s="111">
        <f t="shared" si="78"/>
        <v>4.6912280701754385</v>
      </c>
      <c r="I1164" s="75" t="s">
        <v>9067</v>
      </c>
      <c r="J1164" s="75" t="s">
        <v>9068</v>
      </c>
      <c r="K1164" s="75" t="s">
        <v>68</v>
      </c>
      <c r="L1164" s="75" t="s">
        <v>246</v>
      </c>
      <c r="M1164" s="75" t="s">
        <v>70</v>
      </c>
      <c r="N1164" s="67" t="s">
        <v>71</v>
      </c>
      <c r="O1164" s="67" t="s">
        <v>49</v>
      </c>
      <c r="P1164" s="75" t="s">
        <v>49</v>
      </c>
      <c r="Q1164" s="75" t="s">
        <v>49</v>
      </c>
      <c r="R1164" s="75" t="s">
        <v>21</v>
      </c>
      <c r="S1164" s="75" t="s">
        <v>22</v>
      </c>
      <c r="U1164" s="75" t="s">
        <v>24</v>
      </c>
      <c r="X1164" s="75" t="s">
        <v>27</v>
      </c>
      <c r="Y1164" s="75" t="s">
        <v>50</v>
      </c>
      <c r="Z1164" s="75" t="s">
        <v>1142</v>
      </c>
      <c r="AA1164" s="75" t="s">
        <v>189</v>
      </c>
      <c r="AB1164" s="75" t="s">
        <v>170</v>
      </c>
      <c r="AC1164" s="75" t="s">
        <v>1143</v>
      </c>
      <c r="AD1164" s="75" t="s">
        <v>55</v>
      </c>
      <c r="AE1164" s="75" t="s">
        <v>56</v>
      </c>
      <c r="AF1164" s="75" t="s">
        <v>57</v>
      </c>
      <c r="AG1164" s="75" t="s">
        <v>465</v>
      </c>
      <c r="AH1164" s="75" t="s">
        <v>75</v>
      </c>
      <c r="AI1164" s="75" t="s">
        <v>9069</v>
      </c>
      <c r="AJ1164" s="75" t="s">
        <v>9070</v>
      </c>
    </row>
    <row r="1165" spans="1:36" ht="12.75">
      <c r="A1165" s="75" t="s">
        <v>9071</v>
      </c>
      <c r="C1165" s="75" t="s">
        <v>9072</v>
      </c>
      <c r="D1165" s="76" t="s">
        <v>9073</v>
      </c>
      <c r="E1165" s="76" t="e">
        <f>VLOOKUP(A1165,WileyPrintPrice,4,FALSE)</f>
        <v>#N/A</v>
      </c>
      <c r="F1165" s="76">
        <f>VLOOKUP(A1165,UsebyCode,4,FALSE)</f>
        <v>0</v>
      </c>
      <c r="G1165" s="111" t="e">
        <f t="shared" si="78"/>
        <v>#N/A</v>
      </c>
      <c r="I1165" s="75" t="s">
        <v>9074</v>
      </c>
      <c r="J1165" s="75" t="s">
        <v>9075</v>
      </c>
      <c r="K1165" s="75" t="s">
        <v>280</v>
      </c>
      <c r="L1165" s="75" t="s">
        <v>1658</v>
      </c>
      <c r="M1165" s="75" t="s">
        <v>70</v>
      </c>
      <c r="N1165" s="67" t="s">
        <v>71</v>
      </c>
      <c r="P1165" s="75" t="s">
        <v>49</v>
      </c>
      <c r="Q1165" s="75" t="s">
        <v>49</v>
      </c>
      <c r="R1165" s="67" t="s">
        <v>21</v>
      </c>
      <c r="S1165" s="67" t="s">
        <v>22</v>
      </c>
      <c r="V1165" s="75"/>
      <c r="X1165" s="67" t="s">
        <v>27</v>
      </c>
      <c r="Y1165" s="75" t="s">
        <v>503</v>
      </c>
      <c r="Z1165" s="75" t="s">
        <v>56</v>
      </c>
      <c r="AA1165" s="75" t="s">
        <v>1725</v>
      </c>
      <c r="AB1165" s="75" t="s">
        <v>75</v>
      </c>
      <c r="AJ1165" s="75"/>
    </row>
    <row r="1166" spans="1:36" ht="12.75">
      <c r="A1166" s="75" t="s">
        <v>9076</v>
      </c>
      <c r="B1166" s="75" t="s">
        <v>9077</v>
      </c>
      <c r="C1166" s="75" t="s">
        <v>9078</v>
      </c>
      <c r="D1166" s="76" t="s">
        <v>9079</v>
      </c>
      <c r="E1166" s="76">
        <f t="shared" ref="E1166:E1180" si="79">VLOOKUP(A1166,WileyOnlinePrice,4,FALSE)</f>
        <v>574</v>
      </c>
      <c r="F1166" s="76">
        <f>VLOOKUP(A1166,UsebyCode,4,FALSE)</f>
        <v>17</v>
      </c>
      <c r="G1166" s="111">
        <f t="shared" si="78"/>
        <v>33.764705882352942</v>
      </c>
      <c r="I1166" s="75" t="s">
        <v>9080</v>
      </c>
      <c r="J1166" s="75" t="s">
        <v>9081</v>
      </c>
      <c r="K1166" s="75" t="s">
        <v>46</v>
      </c>
      <c r="L1166" s="75" t="s">
        <v>1230</v>
      </c>
      <c r="M1166" s="75" t="s">
        <v>48</v>
      </c>
      <c r="P1166" s="75" t="s">
        <v>108</v>
      </c>
      <c r="Q1166" s="75" t="s">
        <v>49</v>
      </c>
      <c r="R1166" s="75" t="s">
        <v>21</v>
      </c>
      <c r="T1166" s="75" t="s">
        <v>23</v>
      </c>
      <c r="X1166" s="75" t="s">
        <v>27</v>
      </c>
      <c r="Y1166" s="75" t="s">
        <v>1256</v>
      </c>
      <c r="Z1166" s="75" t="s">
        <v>501</v>
      </c>
      <c r="AA1166" s="75" t="s">
        <v>840</v>
      </c>
      <c r="AB1166" s="75" t="s">
        <v>123</v>
      </c>
      <c r="AC1166" s="75" t="s">
        <v>212</v>
      </c>
      <c r="AD1166" s="75" t="s">
        <v>55</v>
      </c>
      <c r="AE1166" s="75" t="s">
        <v>56</v>
      </c>
      <c r="AF1166" s="75" t="s">
        <v>188</v>
      </c>
      <c r="AG1166" s="75" t="s">
        <v>540</v>
      </c>
      <c r="AH1166" s="75" t="s">
        <v>123</v>
      </c>
      <c r="AI1166" s="75" t="s">
        <v>9082</v>
      </c>
      <c r="AJ1166" s="75"/>
    </row>
    <row r="1167" spans="1:36" ht="12.75">
      <c r="A1167" s="75" t="s">
        <v>9083</v>
      </c>
      <c r="B1167" s="75" t="s">
        <v>9084</v>
      </c>
      <c r="C1167" s="75" t="s">
        <v>9085</v>
      </c>
      <c r="D1167" s="76" t="s">
        <v>9086</v>
      </c>
      <c r="E1167" s="76">
        <f t="shared" si="79"/>
        <v>326</v>
      </c>
      <c r="F1167" s="76">
        <f>VLOOKUP(A1167,UsebyCode,4,FALSE)</f>
        <v>14</v>
      </c>
      <c r="G1167" s="111">
        <f t="shared" si="78"/>
        <v>23.285714285714285</v>
      </c>
      <c r="I1167" s="75" t="s">
        <v>9087</v>
      </c>
      <c r="J1167" s="75" t="s">
        <v>9088</v>
      </c>
      <c r="K1167" s="75" t="s">
        <v>46</v>
      </c>
      <c r="L1167" s="75" t="s">
        <v>9089</v>
      </c>
      <c r="M1167" s="75" t="s">
        <v>48</v>
      </c>
      <c r="P1167" s="75" t="s">
        <v>108</v>
      </c>
      <c r="Q1167" s="75" t="s">
        <v>49</v>
      </c>
      <c r="R1167" s="75" t="s">
        <v>21</v>
      </c>
      <c r="T1167" s="75" t="s">
        <v>23</v>
      </c>
      <c r="X1167" s="75" t="s">
        <v>27</v>
      </c>
      <c r="Y1167" s="75" t="s">
        <v>50</v>
      </c>
      <c r="Z1167" s="75" t="s">
        <v>123</v>
      </c>
      <c r="AA1167" s="75" t="s">
        <v>58</v>
      </c>
      <c r="AB1167" s="75" t="s">
        <v>53</v>
      </c>
      <c r="AC1167" s="75" t="s">
        <v>1597</v>
      </c>
      <c r="AD1167" s="75" t="s">
        <v>55</v>
      </c>
      <c r="AE1167" s="75" t="s">
        <v>56</v>
      </c>
      <c r="AF1167" s="75" t="s">
        <v>57</v>
      </c>
      <c r="AG1167" s="75" t="s">
        <v>200</v>
      </c>
      <c r="AH1167" s="75" t="s">
        <v>53</v>
      </c>
      <c r="AI1167" s="75" t="s">
        <v>9082</v>
      </c>
      <c r="AJ1167" s="75"/>
    </row>
    <row r="1168" spans="1:36" ht="12.75">
      <c r="A1168" s="75" t="s">
        <v>9090</v>
      </c>
      <c r="B1168" s="75" t="s">
        <v>9091</v>
      </c>
      <c r="C1168" s="75" t="s">
        <v>9092</v>
      </c>
      <c r="D1168" s="76" t="s">
        <v>9093</v>
      </c>
      <c r="E1168" s="76">
        <f t="shared" si="79"/>
        <v>1123</v>
      </c>
      <c r="F1168" s="76">
        <f>VLOOKUP(A1168,UsebyCode,4,FALSE)</f>
        <v>45</v>
      </c>
      <c r="G1168" s="111">
        <f t="shared" si="78"/>
        <v>24.955555555555556</v>
      </c>
      <c r="I1168" s="75" t="s">
        <v>9094</v>
      </c>
      <c r="J1168" s="75" t="s">
        <v>9095</v>
      </c>
      <c r="K1168" s="75" t="s">
        <v>552</v>
      </c>
      <c r="L1168" s="75" t="s">
        <v>6197</v>
      </c>
      <c r="M1168" s="75" t="s">
        <v>48</v>
      </c>
      <c r="P1168" s="75" t="s">
        <v>49</v>
      </c>
      <c r="Q1168" s="75" t="s">
        <v>49</v>
      </c>
      <c r="R1168" s="75" t="s">
        <v>21</v>
      </c>
      <c r="S1168" s="75" t="s">
        <v>22</v>
      </c>
      <c r="U1168" s="67" t="s">
        <v>24</v>
      </c>
      <c r="X1168" s="75" t="s">
        <v>27</v>
      </c>
      <c r="Y1168" s="75" t="s">
        <v>50</v>
      </c>
      <c r="Z1168" s="75" t="s">
        <v>73</v>
      </c>
      <c r="AA1168" s="75" t="s">
        <v>9096</v>
      </c>
      <c r="AB1168" s="75" t="s">
        <v>327</v>
      </c>
      <c r="AC1168" s="75" t="s">
        <v>180</v>
      </c>
      <c r="AD1168" s="75" t="s">
        <v>55</v>
      </c>
      <c r="AE1168" s="75" t="s">
        <v>56</v>
      </c>
      <c r="AF1168" s="75" t="s">
        <v>57</v>
      </c>
      <c r="AG1168" s="75" t="s">
        <v>170</v>
      </c>
      <c r="AH1168" s="75" t="s">
        <v>56</v>
      </c>
      <c r="AJ1168" s="75" t="s">
        <v>9097</v>
      </c>
    </row>
    <row r="1169" spans="1:36" ht="12.75">
      <c r="A1169" s="75" t="s">
        <v>9098</v>
      </c>
      <c r="B1169" s="75" t="s">
        <v>9099</v>
      </c>
      <c r="C1169" s="75" t="s">
        <v>9100</v>
      </c>
      <c r="D1169" s="76" t="s">
        <v>9101</v>
      </c>
      <c r="E1169" s="76">
        <f t="shared" si="79"/>
        <v>2274</v>
      </c>
      <c r="F1169" s="76">
        <f>VLOOKUP(A1169,UsebyCode,4,FALSE)</f>
        <v>13</v>
      </c>
      <c r="G1169" s="111">
        <f t="shared" si="78"/>
        <v>174.92307692307693</v>
      </c>
      <c r="I1169" s="75" t="s">
        <v>9102</v>
      </c>
      <c r="J1169" s="75" t="s">
        <v>9103</v>
      </c>
      <c r="K1169" s="75" t="s">
        <v>148</v>
      </c>
      <c r="L1169" s="75" t="s">
        <v>3350</v>
      </c>
      <c r="M1169" s="75" t="s">
        <v>48</v>
      </c>
      <c r="P1169" s="75" t="s">
        <v>49</v>
      </c>
      <c r="Q1169" s="75" t="s">
        <v>49</v>
      </c>
      <c r="R1169" s="75" t="s">
        <v>21</v>
      </c>
      <c r="S1169" s="75" t="s">
        <v>22</v>
      </c>
      <c r="X1169" s="75" t="s">
        <v>27</v>
      </c>
      <c r="Y1169" s="75" t="s">
        <v>57</v>
      </c>
      <c r="Z1169" s="75" t="s">
        <v>365</v>
      </c>
      <c r="AA1169" s="75" t="s">
        <v>974</v>
      </c>
      <c r="AB1169" s="75" t="s">
        <v>53</v>
      </c>
      <c r="AC1169" s="75" t="s">
        <v>975</v>
      </c>
      <c r="AD1169" s="75" t="s">
        <v>55</v>
      </c>
      <c r="AE1169" s="75" t="s">
        <v>56</v>
      </c>
      <c r="AF1169" s="75" t="s">
        <v>503</v>
      </c>
      <c r="AG1169" s="75" t="s">
        <v>75</v>
      </c>
      <c r="AH1169" s="75" t="s">
        <v>53</v>
      </c>
      <c r="AI1169" s="75" t="s">
        <v>9104</v>
      </c>
      <c r="AJ1169" s="75" t="s">
        <v>9105</v>
      </c>
    </row>
    <row r="1170" spans="1:36" ht="12.75">
      <c r="A1170" s="75" t="s">
        <v>9106</v>
      </c>
      <c r="B1170" s="75" t="s">
        <v>9107</v>
      </c>
      <c r="C1170" s="75" t="s">
        <v>9108</v>
      </c>
      <c r="D1170" s="76" t="s">
        <v>9109</v>
      </c>
      <c r="E1170" s="76">
        <f t="shared" si="79"/>
        <v>758</v>
      </c>
      <c r="F1170" s="76">
        <f>VLOOKUP(A1170,UsebyCode,4,FALSE)</f>
        <v>171</v>
      </c>
      <c r="G1170" s="111">
        <f t="shared" si="78"/>
        <v>4.4327485380116958</v>
      </c>
      <c r="I1170" s="75" t="s">
        <v>9110</v>
      </c>
      <c r="J1170" s="75" t="s">
        <v>9111</v>
      </c>
      <c r="K1170" s="75" t="s">
        <v>294</v>
      </c>
      <c r="L1170" s="75" t="s">
        <v>776</v>
      </c>
      <c r="M1170" s="75" t="s">
        <v>70</v>
      </c>
      <c r="N1170" s="67" t="s">
        <v>71</v>
      </c>
      <c r="O1170" s="67" t="s">
        <v>49</v>
      </c>
      <c r="P1170" s="75" t="s">
        <v>49</v>
      </c>
      <c r="Q1170" s="75" t="s">
        <v>49</v>
      </c>
      <c r="R1170" s="75" t="s">
        <v>21</v>
      </c>
      <c r="T1170" s="75" t="s">
        <v>23</v>
      </c>
      <c r="X1170" s="75" t="s">
        <v>27</v>
      </c>
      <c r="Y1170" s="75" t="s">
        <v>50</v>
      </c>
      <c r="Z1170" s="75" t="s">
        <v>53</v>
      </c>
      <c r="AA1170" s="75" t="s">
        <v>72</v>
      </c>
      <c r="AB1170" s="75" t="s">
        <v>53</v>
      </c>
      <c r="AC1170" s="75" t="s">
        <v>74</v>
      </c>
      <c r="AD1170" s="75" t="s">
        <v>55</v>
      </c>
      <c r="AE1170" s="75" t="s">
        <v>56</v>
      </c>
      <c r="AF1170" s="75" t="s">
        <v>57</v>
      </c>
      <c r="AG1170" s="75" t="s">
        <v>327</v>
      </c>
      <c r="AH1170" s="75" t="s">
        <v>53</v>
      </c>
      <c r="AI1170" s="75" t="s">
        <v>9112</v>
      </c>
      <c r="AJ1170" s="75" t="s">
        <v>9113</v>
      </c>
    </row>
    <row r="1171" spans="1:36" ht="12.75">
      <c r="A1171" s="75" t="s">
        <v>9114</v>
      </c>
      <c r="B1171" s="75" t="s">
        <v>9115</v>
      </c>
      <c r="C1171" s="75" t="s">
        <v>9116</v>
      </c>
      <c r="D1171" s="76" t="s">
        <v>9117</v>
      </c>
      <c r="E1171" s="76">
        <f t="shared" si="79"/>
        <v>791</v>
      </c>
      <c r="F1171" s="76">
        <f>VLOOKUP(A1171,UsebyCode,4,FALSE)</f>
        <v>45</v>
      </c>
      <c r="G1171" s="111">
        <f t="shared" si="78"/>
        <v>17.577777777777779</v>
      </c>
      <c r="H1171" s="75" t="s">
        <v>322</v>
      </c>
      <c r="I1171" s="75" t="s">
        <v>9118</v>
      </c>
      <c r="J1171" s="75" t="s">
        <v>9119</v>
      </c>
      <c r="K1171" s="75" t="s">
        <v>294</v>
      </c>
      <c r="L1171" s="75" t="s">
        <v>1627</v>
      </c>
      <c r="M1171" s="75" t="s">
        <v>48</v>
      </c>
      <c r="P1171" s="75" t="s">
        <v>49</v>
      </c>
      <c r="Q1171" s="75" t="s">
        <v>49</v>
      </c>
      <c r="R1171" s="75" t="s">
        <v>21</v>
      </c>
      <c r="T1171" s="75" t="s">
        <v>23</v>
      </c>
      <c r="U1171" s="75" t="s">
        <v>24</v>
      </c>
      <c r="X1171" s="75" t="s">
        <v>27</v>
      </c>
      <c r="Y1171" s="75" t="s">
        <v>1130</v>
      </c>
      <c r="Z1171" s="75" t="s">
        <v>56</v>
      </c>
      <c r="AA1171" s="75" t="s">
        <v>73</v>
      </c>
      <c r="AB1171" s="75" t="s">
        <v>53</v>
      </c>
      <c r="AI1171" s="75" t="s">
        <v>9120</v>
      </c>
      <c r="AJ1171" s="75" t="s">
        <v>9121</v>
      </c>
    </row>
    <row r="1172" spans="1:36" ht="12.75">
      <c r="A1172" s="75" t="s">
        <v>9122</v>
      </c>
      <c r="B1172" s="75" t="s">
        <v>9123</v>
      </c>
      <c r="C1172" s="75" t="s">
        <v>9124</v>
      </c>
      <c r="D1172" s="76" t="s">
        <v>9125</v>
      </c>
      <c r="E1172" s="76">
        <f t="shared" si="79"/>
        <v>695</v>
      </c>
      <c r="F1172" s="76">
        <f>VLOOKUP(A1172,UsebyCode,4,FALSE)</f>
        <v>300</v>
      </c>
      <c r="G1172" s="111">
        <f t="shared" si="78"/>
        <v>2.3166666666666669</v>
      </c>
      <c r="I1172" s="75" t="s">
        <v>9126</v>
      </c>
      <c r="J1172" s="75" t="s">
        <v>9127</v>
      </c>
      <c r="K1172" s="75" t="s">
        <v>294</v>
      </c>
      <c r="L1172" s="75" t="s">
        <v>6991</v>
      </c>
      <c r="M1172" s="75" t="s">
        <v>48</v>
      </c>
      <c r="P1172" s="75" t="s">
        <v>49</v>
      </c>
      <c r="Q1172" s="75" t="s">
        <v>49</v>
      </c>
      <c r="R1172" s="75" t="s">
        <v>21</v>
      </c>
      <c r="T1172" s="75" t="s">
        <v>23</v>
      </c>
      <c r="X1172" s="75" t="s">
        <v>27</v>
      </c>
      <c r="Y1172" s="75" t="s">
        <v>50</v>
      </c>
      <c r="Z1172" s="75" t="s">
        <v>530</v>
      </c>
      <c r="AA1172" s="75" t="s">
        <v>1709</v>
      </c>
      <c r="AB1172" s="75" t="s">
        <v>53</v>
      </c>
      <c r="AC1172" s="75" t="s">
        <v>585</v>
      </c>
      <c r="AD1172" s="75" t="s">
        <v>55</v>
      </c>
      <c r="AE1172" s="75" t="s">
        <v>56</v>
      </c>
      <c r="AF1172" s="75" t="s">
        <v>57</v>
      </c>
      <c r="AG1172" s="75" t="s">
        <v>1505</v>
      </c>
      <c r="AH1172" s="75" t="s">
        <v>53</v>
      </c>
      <c r="AJ1172" s="75" t="s">
        <v>9128</v>
      </c>
    </row>
    <row r="1173" spans="1:36" ht="12.75">
      <c r="A1173" s="75" t="s">
        <v>9129</v>
      </c>
      <c r="B1173" s="75" t="s">
        <v>9130</v>
      </c>
      <c r="C1173" s="75" t="s">
        <v>9131</v>
      </c>
      <c r="D1173" s="76" t="s">
        <v>9132</v>
      </c>
      <c r="E1173" s="76">
        <f t="shared" si="79"/>
        <v>386</v>
      </c>
      <c r="F1173" s="76">
        <f>VLOOKUP(A1173,UsebyCode,4,FALSE)</f>
        <v>50</v>
      </c>
      <c r="G1173" s="111">
        <f t="shared" si="78"/>
        <v>7.72</v>
      </c>
      <c r="I1173" s="75" t="s">
        <v>9133</v>
      </c>
      <c r="J1173" s="75" t="s">
        <v>9134</v>
      </c>
      <c r="K1173" s="75" t="s">
        <v>552</v>
      </c>
      <c r="L1173" s="75" t="s">
        <v>1017</v>
      </c>
      <c r="M1173" s="75" t="s">
        <v>48</v>
      </c>
      <c r="P1173" s="75" t="s">
        <v>49</v>
      </c>
      <c r="Q1173" s="75" t="s">
        <v>49</v>
      </c>
      <c r="R1173" s="75" t="s">
        <v>21</v>
      </c>
      <c r="S1173" s="75" t="s">
        <v>22</v>
      </c>
      <c r="U1173" s="75" t="s">
        <v>24</v>
      </c>
      <c r="X1173" s="75" t="s">
        <v>27</v>
      </c>
      <c r="Y1173" s="75" t="s">
        <v>50</v>
      </c>
      <c r="Z1173" s="75" t="s">
        <v>51</v>
      </c>
      <c r="AA1173" s="75" t="s">
        <v>52</v>
      </c>
      <c r="AB1173" s="75" t="s">
        <v>53</v>
      </c>
      <c r="AC1173" s="75" t="s">
        <v>490</v>
      </c>
      <c r="AD1173" s="75" t="s">
        <v>55</v>
      </c>
      <c r="AE1173" s="75" t="s">
        <v>56</v>
      </c>
      <c r="AF1173" s="75" t="s">
        <v>57</v>
      </c>
      <c r="AG1173" s="75" t="s">
        <v>58</v>
      </c>
      <c r="AH1173" s="75" t="s">
        <v>53</v>
      </c>
      <c r="AI1173" s="75" t="s">
        <v>9135</v>
      </c>
      <c r="AJ1173" s="75" t="s">
        <v>9136</v>
      </c>
    </row>
    <row r="1174" spans="1:36" ht="25.5">
      <c r="A1174" s="75" t="s">
        <v>9137</v>
      </c>
      <c r="B1174" s="75" t="s">
        <v>9138</v>
      </c>
      <c r="C1174" s="75" t="s">
        <v>9139</v>
      </c>
      <c r="D1174" s="76" t="s">
        <v>9140</v>
      </c>
      <c r="E1174" s="76">
        <f t="shared" si="79"/>
        <v>387</v>
      </c>
      <c r="F1174" s="76">
        <f>VLOOKUP(A1174,UsebyCode,4,FALSE)</f>
        <v>100</v>
      </c>
      <c r="G1174" s="111">
        <f t="shared" si="78"/>
        <v>3.87</v>
      </c>
      <c r="I1174" s="75" t="s">
        <v>9141</v>
      </c>
      <c r="J1174" s="75" t="s">
        <v>9142</v>
      </c>
      <c r="K1174" s="75" t="s">
        <v>136</v>
      </c>
      <c r="L1174" s="75" t="s">
        <v>9143</v>
      </c>
      <c r="M1174" s="75" t="s">
        <v>70</v>
      </c>
      <c r="N1174" s="67" t="s">
        <v>71</v>
      </c>
      <c r="O1174" s="67" t="s">
        <v>49</v>
      </c>
      <c r="P1174" s="75" t="s">
        <v>49</v>
      </c>
      <c r="Q1174" s="75" t="s">
        <v>49</v>
      </c>
      <c r="R1174" s="75" t="s">
        <v>21</v>
      </c>
      <c r="T1174" s="75" t="s">
        <v>23</v>
      </c>
      <c r="U1174" s="75" t="s">
        <v>24</v>
      </c>
      <c r="X1174" s="75" t="s">
        <v>27</v>
      </c>
      <c r="Y1174" s="75" t="s">
        <v>726</v>
      </c>
      <c r="Z1174" s="75" t="s">
        <v>488</v>
      </c>
      <c r="AA1174" s="75" t="s">
        <v>586</v>
      </c>
      <c r="AB1174" s="75" t="s">
        <v>53</v>
      </c>
      <c r="AI1174" s="75" t="s">
        <v>9144</v>
      </c>
      <c r="AJ1174" s="75" t="s">
        <v>2939</v>
      </c>
    </row>
    <row r="1175" spans="1:36" ht="12.75">
      <c r="A1175" s="75" t="s">
        <v>9145</v>
      </c>
      <c r="B1175" s="75" t="s">
        <v>9146</v>
      </c>
      <c r="C1175" s="75" t="s">
        <v>9147</v>
      </c>
      <c r="D1175" s="76" t="s">
        <v>9148</v>
      </c>
      <c r="E1175" s="76">
        <f t="shared" si="79"/>
        <v>3935</v>
      </c>
      <c r="F1175" s="76">
        <f>VLOOKUP(A1175,UsebyCode,4,FALSE)</f>
        <v>92</v>
      </c>
      <c r="G1175" s="111">
        <f t="shared" si="78"/>
        <v>42.771739130434781</v>
      </c>
      <c r="I1175" s="75" t="s">
        <v>9149</v>
      </c>
      <c r="J1175" s="75" t="s">
        <v>9150</v>
      </c>
      <c r="K1175" s="75" t="s">
        <v>512</v>
      </c>
      <c r="L1175" s="75" t="s">
        <v>9151</v>
      </c>
      <c r="M1175" s="75" t="s">
        <v>48</v>
      </c>
      <c r="P1175" s="75" t="s">
        <v>49</v>
      </c>
      <c r="Q1175" s="75" t="s">
        <v>49</v>
      </c>
      <c r="R1175" s="75" t="s">
        <v>21</v>
      </c>
      <c r="S1175" s="75" t="s">
        <v>22</v>
      </c>
      <c r="X1175" s="75" t="s">
        <v>27</v>
      </c>
      <c r="Y1175" s="75" t="s">
        <v>57</v>
      </c>
      <c r="Z1175" s="75" t="s">
        <v>627</v>
      </c>
      <c r="AA1175" s="75" t="s">
        <v>151</v>
      </c>
      <c r="AB1175" s="75" t="s">
        <v>170</v>
      </c>
      <c r="AC1175" s="75" t="s">
        <v>858</v>
      </c>
      <c r="AD1175" s="75" t="s">
        <v>55</v>
      </c>
      <c r="AE1175" s="75" t="s">
        <v>56</v>
      </c>
      <c r="AF1175" s="75" t="s">
        <v>503</v>
      </c>
      <c r="AG1175" s="75" t="s">
        <v>501</v>
      </c>
      <c r="AH1175" s="75" t="s">
        <v>53</v>
      </c>
      <c r="AI1175" s="75" t="s">
        <v>1701</v>
      </c>
      <c r="AJ1175" s="75" t="s">
        <v>9152</v>
      </c>
    </row>
    <row r="1176" spans="1:36" ht="12.75">
      <c r="A1176" s="75" t="s">
        <v>9153</v>
      </c>
      <c r="B1176" s="75" t="s">
        <v>9154</v>
      </c>
      <c r="C1176" s="75" t="s">
        <v>9155</v>
      </c>
      <c r="D1176" s="76" t="s">
        <v>9156</v>
      </c>
      <c r="E1176" s="76">
        <f t="shared" si="79"/>
        <v>1052</v>
      </c>
      <c r="F1176" s="76">
        <f>VLOOKUP(A1176,UsebyCode,4,FALSE)</f>
        <v>82</v>
      </c>
      <c r="G1176" s="111">
        <f t="shared" si="78"/>
        <v>12.829268292682928</v>
      </c>
      <c r="I1176" s="75" t="s">
        <v>9157</v>
      </c>
      <c r="J1176" s="75" t="s">
        <v>9158</v>
      </c>
      <c r="K1176" s="75" t="s">
        <v>1413</v>
      </c>
      <c r="L1176" s="75" t="s">
        <v>9159</v>
      </c>
      <c r="M1176" s="75" t="s">
        <v>70</v>
      </c>
      <c r="N1176" s="67" t="s">
        <v>71</v>
      </c>
      <c r="O1176" s="67" t="s">
        <v>49</v>
      </c>
      <c r="P1176" s="75" t="s">
        <v>49</v>
      </c>
      <c r="Q1176" s="75" t="s">
        <v>49</v>
      </c>
      <c r="R1176" s="75" t="s">
        <v>21</v>
      </c>
      <c r="S1176" s="75" t="s">
        <v>22</v>
      </c>
      <c r="X1176" s="75" t="s">
        <v>27</v>
      </c>
      <c r="Y1176" s="75" t="s">
        <v>98</v>
      </c>
      <c r="Z1176" s="75" t="s">
        <v>56</v>
      </c>
      <c r="AA1176" s="75" t="s">
        <v>99</v>
      </c>
      <c r="AB1176" s="75" t="s">
        <v>75</v>
      </c>
      <c r="AI1176" s="75" t="s">
        <v>9160</v>
      </c>
      <c r="AJ1176" s="75" t="s">
        <v>6101</v>
      </c>
    </row>
    <row r="1177" spans="1:36" ht="12.75">
      <c r="A1177" s="75" t="s">
        <v>9161</v>
      </c>
      <c r="B1177" s="75" t="s">
        <v>9162</v>
      </c>
      <c r="C1177" s="75" t="s">
        <v>9163</v>
      </c>
      <c r="D1177" s="76" t="s">
        <v>9164</v>
      </c>
      <c r="E1177" s="76">
        <f t="shared" si="79"/>
        <v>2948</v>
      </c>
      <c r="F1177" s="76">
        <f>VLOOKUP(A1177,UsebyCode,4,FALSE)</f>
        <v>289</v>
      </c>
      <c r="G1177" s="111">
        <f t="shared" si="78"/>
        <v>10.200692041522492</v>
      </c>
      <c r="I1177" s="75" t="s">
        <v>9165</v>
      </c>
      <c r="J1177" s="75" t="s">
        <v>9166</v>
      </c>
      <c r="K1177" s="75" t="s">
        <v>68</v>
      </c>
      <c r="L1177" s="75" t="s">
        <v>444</v>
      </c>
      <c r="M1177" s="75" t="s">
        <v>48</v>
      </c>
      <c r="P1177" s="75" t="s">
        <v>49</v>
      </c>
      <c r="Q1177" s="75" t="s">
        <v>49</v>
      </c>
      <c r="R1177" s="75" t="s">
        <v>21</v>
      </c>
      <c r="S1177" s="75" t="s">
        <v>22</v>
      </c>
      <c r="U1177" s="75" t="s">
        <v>24</v>
      </c>
      <c r="X1177" s="75" t="s">
        <v>27</v>
      </c>
      <c r="Y1177" s="75" t="s">
        <v>57</v>
      </c>
      <c r="Z1177" s="75" t="s">
        <v>86</v>
      </c>
      <c r="AA1177" s="75" t="s">
        <v>679</v>
      </c>
      <c r="AB1177" s="75" t="s">
        <v>170</v>
      </c>
      <c r="AC1177" s="75" t="s">
        <v>367</v>
      </c>
      <c r="AD1177" s="75" t="s">
        <v>55</v>
      </c>
      <c r="AE1177" s="75" t="s">
        <v>56</v>
      </c>
      <c r="AF1177" s="75" t="s">
        <v>503</v>
      </c>
      <c r="AG1177" s="75" t="s">
        <v>53</v>
      </c>
      <c r="AH1177" s="75" t="s">
        <v>75</v>
      </c>
      <c r="AJ1177" s="75" t="s">
        <v>718</v>
      </c>
    </row>
    <row r="1178" spans="1:36" ht="25.5">
      <c r="A1178" s="75" t="s">
        <v>9167</v>
      </c>
      <c r="B1178" s="75" t="s">
        <v>9168</v>
      </c>
      <c r="C1178" s="75" t="s">
        <v>9169</v>
      </c>
      <c r="D1178" s="76" t="s">
        <v>9170</v>
      </c>
      <c r="E1178" s="76">
        <f t="shared" si="79"/>
        <v>669</v>
      </c>
      <c r="F1178" s="76">
        <f>VLOOKUP(A1178,UsebyCode,4,FALSE)</f>
        <v>1621</v>
      </c>
      <c r="G1178" s="111">
        <f t="shared" si="78"/>
        <v>0.41270820481184456</v>
      </c>
      <c r="I1178" s="75" t="s">
        <v>9171</v>
      </c>
      <c r="J1178" s="75" t="s">
        <v>9172</v>
      </c>
      <c r="K1178" s="75" t="s">
        <v>68</v>
      </c>
      <c r="L1178" s="75" t="s">
        <v>444</v>
      </c>
      <c r="M1178" s="75" t="s">
        <v>70</v>
      </c>
      <c r="N1178" s="67" t="s">
        <v>1369</v>
      </c>
      <c r="O1178" s="67" t="s">
        <v>49</v>
      </c>
      <c r="P1178" s="75" t="s">
        <v>49</v>
      </c>
      <c r="Q1178" s="75" t="s">
        <v>49</v>
      </c>
      <c r="R1178" s="75" t="s">
        <v>21</v>
      </c>
      <c r="S1178" s="75" t="s">
        <v>22</v>
      </c>
      <c r="U1178" s="75" t="s">
        <v>24</v>
      </c>
      <c r="X1178" s="75" t="s">
        <v>27</v>
      </c>
      <c r="Y1178" s="75" t="s">
        <v>50</v>
      </c>
      <c r="Z1178" s="75" t="s">
        <v>554</v>
      </c>
      <c r="AA1178" s="75" t="s">
        <v>1142</v>
      </c>
      <c r="AB1178" s="75" t="s">
        <v>170</v>
      </c>
      <c r="AC1178" s="75" t="s">
        <v>738</v>
      </c>
      <c r="AD1178" s="75" t="s">
        <v>55</v>
      </c>
      <c r="AE1178" s="75" t="s">
        <v>56</v>
      </c>
      <c r="AF1178" s="75" t="s">
        <v>57</v>
      </c>
      <c r="AG1178" s="75" t="s">
        <v>111</v>
      </c>
      <c r="AH1178" s="75" t="s">
        <v>75</v>
      </c>
      <c r="AI1178" s="75" t="s">
        <v>9173</v>
      </c>
      <c r="AJ1178" s="75" t="s">
        <v>9174</v>
      </c>
    </row>
    <row r="1179" spans="1:36" ht="12.75">
      <c r="A1179" s="75" t="s">
        <v>9175</v>
      </c>
      <c r="B1179" s="75" t="s">
        <v>9176</v>
      </c>
      <c r="C1179" s="75" t="s">
        <v>9177</v>
      </c>
      <c r="D1179" s="76" t="s">
        <v>9178</v>
      </c>
      <c r="E1179" s="76">
        <f t="shared" si="79"/>
        <v>541</v>
      </c>
      <c r="F1179" s="76">
        <f>VLOOKUP(A1179,UsebyCode,4,FALSE)</f>
        <v>27</v>
      </c>
      <c r="G1179" s="111">
        <f t="shared" si="78"/>
        <v>20.037037037037038</v>
      </c>
      <c r="I1179" s="75" t="s">
        <v>9179</v>
      </c>
      <c r="J1179" s="75" t="s">
        <v>9180</v>
      </c>
      <c r="K1179" s="75" t="s">
        <v>785</v>
      </c>
      <c r="L1179" s="75" t="s">
        <v>8232</v>
      </c>
      <c r="M1179" s="75" t="s">
        <v>48</v>
      </c>
      <c r="P1179" s="75" t="s">
        <v>49</v>
      </c>
      <c r="Q1179" s="75" t="s">
        <v>49</v>
      </c>
      <c r="R1179" s="75" t="s">
        <v>21</v>
      </c>
      <c r="T1179" s="75" t="s">
        <v>23</v>
      </c>
      <c r="X1179" s="75" t="s">
        <v>27</v>
      </c>
      <c r="Y1179" s="75" t="s">
        <v>317</v>
      </c>
      <c r="Z1179" s="75" t="s">
        <v>974</v>
      </c>
      <c r="AA1179" s="75" t="s">
        <v>530</v>
      </c>
      <c r="AB1179" s="75" t="s">
        <v>53</v>
      </c>
      <c r="AI1179" s="75" t="s">
        <v>9181</v>
      </c>
      <c r="AJ1179" s="75"/>
    </row>
    <row r="1180" spans="1:36" ht="12.75">
      <c r="A1180" s="75" t="s">
        <v>9182</v>
      </c>
      <c r="B1180" s="75" t="s">
        <v>9183</v>
      </c>
      <c r="C1180" s="75" t="s">
        <v>9184</v>
      </c>
      <c r="D1180" s="76" t="s">
        <v>9185</v>
      </c>
      <c r="E1180" s="76">
        <f t="shared" si="79"/>
        <v>1118</v>
      </c>
      <c r="F1180" s="76">
        <f>VLOOKUP(A1180,UsebyCode,4,FALSE)</f>
        <v>16</v>
      </c>
      <c r="G1180" s="111">
        <f t="shared" si="78"/>
        <v>69.875</v>
      </c>
      <c r="I1180" s="75" t="s">
        <v>9186</v>
      </c>
      <c r="J1180" s="75" t="s">
        <v>9187</v>
      </c>
      <c r="K1180" s="75" t="s">
        <v>785</v>
      </c>
      <c r="L1180" s="75" t="s">
        <v>8232</v>
      </c>
      <c r="M1180" s="75" t="s">
        <v>48</v>
      </c>
      <c r="P1180" s="75" t="s">
        <v>49</v>
      </c>
      <c r="Q1180" s="75" t="s">
        <v>49</v>
      </c>
      <c r="R1180" s="75" t="s">
        <v>21</v>
      </c>
      <c r="T1180" s="75" t="s">
        <v>23</v>
      </c>
      <c r="X1180" s="75" t="s">
        <v>27</v>
      </c>
      <c r="Y1180" s="75" t="s">
        <v>50</v>
      </c>
      <c r="Z1180" s="75" t="s">
        <v>564</v>
      </c>
      <c r="AA1180" s="75" t="s">
        <v>1131</v>
      </c>
      <c r="AB1180" s="75" t="s">
        <v>53</v>
      </c>
      <c r="AC1180" s="75" t="s">
        <v>1197</v>
      </c>
      <c r="AD1180" s="75" t="s">
        <v>55</v>
      </c>
      <c r="AE1180" s="75" t="s">
        <v>56</v>
      </c>
      <c r="AF1180" s="75" t="s">
        <v>57</v>
      </c>
      <c r="AG1180" s="75" t="s">
        <v>758</v>
      </c>
      <c r="AH1180" s="75" t="s">
        <v>53</v>
      </c>
      <c r="AJ1180" s="75"/>
    </row>
    <row r="1181" spans="1:36" ht="12.75">
      <c r="A1181" s="75" t="s">
        <v>9188</v>
      </c>
      <c r="B1181" s="75" t="s">
        <v>9189</v>
      </c>
      <c r="C1181" s="75" t="s">
        <v>9190</v>
      </c>
      <c r="D1181" s="76" t="s">
        <v>9191</v>
      </c>
      <c r="E1181" s="76" t="e">
        <f>VLOOKUP(A1181,WileyPrintPrice,4,FALSE)</f>
        <v>#N/A</v>
      </c>
      <c r="F1181" s="76">
        <f>VLOOKUP(A1181,UsebyCode,4,FALSE)</f>
        <v>38</v>
      </c>
      <c r="G1181" s="111" t="e">
        <f t="shared" si="78"/>
        <v>#N/A</v>
      </c>
      <c r="I1181" s="75" t="s">
        <v>9192</v>
      </c>
      <c r="J1181" s="75" t="s">
        <v>9193</v>
      </c>
      <c r="K1181" s="75" t="s">
        <v>785</v>
      </c>
      <c r="L1181" s="75" t="s">
        <v>8232</v>
      </c>
      <c r="M1181" s="75" t="s">
        <v>48</v>
      </c>
      <c r="P1181" s="75" t="s">
        <v>49</v>
      </c>
      <c r="Q1181" s="75" t="s">
        <v>49</v>
      </c>
      <c r="R1181" s="75" t="s">
        <v>21</v>
      </c>
      <c r="T1181" s="75" t="s">
        <v>23</v>
      </c>
      <c r="X1181" s="75" t="s">
        <v>27</v>
      </c>
      <c r="Y1181" s="75" t="s">
        <v>726</v>
      </c>
      <c r="Z1181" s="75" t="s">
        <v>73</v>
      </c>
      <c r="AA1181" s="75" t="s">
        <v>366</v>
      </c>
      <c r="AB1181" s="75" t="s">
        <v>56</v>
      </c>
      <c r="AJ1181" s="75"/>
    </row>
    <row r="1182" spans="1:36" ht="12.75">
      <c r="A1182" s="75" t="s">
        <v>9194</v>
      </c>
      <c r="B1182" s="75" t="s">
        <v>9195</v>
      </c>
      <c r="C1182" s="75" t="s">
        <v>9196</v>
      </c>
      <c r="D1182" s="76" t="s">
        <v>9197</v>
      </c>
      <c r="E1182" s="76" t="e">
        <f>VLOOKUP(A1182,WileyPrintPrice,4,FALSE)</f>
        <v>#N/A</v>
      </c>
      <c r="F1182" s="76">
        <f>VLOOKUP(A1182,UsebyCode,4,FALSE)</f>
        <v>49</v>
      </c>
      <c r="G1182" s="111" t="e">
        <f t="shared" si="78"/>
        <v>#N/A</v>
      </c>
      <c r="I1182" s="75" t="s">
        <v>9198</v>
      </c>
      <c r="J1182" s="75" t="s">
        <v>9199</v>
      </c>
      <c r="K1182" s="75" t="s">
        <v>785</v>
      </c>
      <c r="L1182" s="75" t="s">
        <v>8232</v>
      </c>
      <c r="M1182" s="75" t="s">
        <v>48</v>
      </c>
      <c r="P1182" s="75" t="s">
        <v>49</v>
      </c>
      <c r="Q1182" s="75" t="s">
        <v>49</v>
      </c>
      <c r="R1182" s="75" t="s">
        <v>21</v>
      </c>
      <c r="T1182" s="75" t="s">
        <v>23</v>
      </c>
      <c r="X1182" s="75" t="s">
        <v>27</v>
      </c>
      <c r="Y1182" s="75" t="s">
        <v>726</v>
      </c>
      <c r="Z1182" s="75" t="s">
        <v>554</v>
      </c>
      <c r="AA1182" s="75" t="s">
        <v>51</v>
      </c>
      <c r="AB1182" s="75" t="s">
        <v>56</v>
      </c>
      <c r="AJ1182" s="75"/>
    </row>
    <row r="1183" spans="1:36" ht="25.5">
      <c r="A1183" s="75" t="s">
        <v>9200</v>
      </c>
      <c r="B1183" s="75" t="s">
        <v>9201</v>
      </c>
      <c r="C1183" s="75" t="s">
        <v>9202</v>
      </c>
      <c r="D1183" s="76" t="s">
        <v>9203</v>
      </c>
      <c r="E1183" s="76">
        <f t="shared" ref="E1183:E1188" si="80">VLOOKUP(A1183,WileyOnlinePrice,4,FALSE)</f>
        <v>385</v>
      </c>
      <c r="F1183" s="76">
        <f>VLOOKUP(A1183,UsebyCode,4,FALSE)</f>
        <v>175</v>
      </c>
      <c r="G1183" s="111">
        <f t="shared" si="78"/>
        <v>2.2000000000000002</v>
      </c>
      <c r="I1183" s="75" t="s">
        <v>9204</v>
      </c>
      <c r="J1183" s="75" t="s">
        <v>9205</v>
      </c>
      <c r="K1183" s="75" t="s">
        <v>785</v>
      </c>
      <c r="L1183" s="75" t="s">
        <v>9206</v>
      </c>
      <c r="M1183" s="75" t="s">
        <v>70</v>
      </c>
      <c r="N1183" s="67" t="s">
        <v>71</v>
      </c>
      <c r="O1183" s="67" t="s">
        <v>49</v>
      </c>
      <c r="P1183" s="75" t="s">
        <v>49</v>
      </c>
      <c r="Q1183" s="75" t="s">
        <v>49</v>
      </c>
      <c r="R1183" s="75" t="s">
        <v>21</v>
      </c>
      <c r="T1183" s="75" t="s">
        <v>23</v>
      </c>
      <c r="X1183" s="75" t="s">
        <v>27</v>
      </c>
      <c r="Y1183" s="75" t="s">
        <v>757</v>
      </c>
      <c r="Z1183" s="75" t="s">
        <v>677</v>
      </c>
      <c r="AA1183" s="75" t="s">
        <v>9207</v>
      </c>
      <c r="AB1183" s="75" t="s">
        <v>75</v>
      </c>
      <c r="AI1183" s="75" t="s">
        <v>9208</v>
      </c>
      <c r="AJ1183" s="75"/>
    </row>
    <row r="1184" spans="1:36" ht="12.75">
      <c r="A1184" s="75" t="s">
        <v>9209</v>
      </c>
      <c r="B1184" s="75" t="s">
        <v>9210</v>
      </c>
      <c r="C1184" s="75" t="s">
        <v>9211</v>
      </c>
      <c r="D1184" s="76" t="s">
        <v>9212</v>
      </c>
      <c r="E1184" s="76">
        <f t="shared" si="80"/>
        <v>277</v>
      </c>
      <c r="F1184" s="76">
        <f>VLOOKUP(A1184,UsebyCode,4,FALSE)</f>
        <v>157</v>
      </c>
      <c r="G1184" s="111">
        <f t="shared" si="78"/>
        <v>1.7643312101910829</v>
      </c>
      <c r="I1184" s="75" t="s">
        <v>9213</v>
      </c>
      <c r="J1184" s="75" t="s">
        <v>9214</v>
      </c>
      <c r="K1184" s="75" t="s">
        <v>785</v>
      </c>
      <c r="L1184" s="75" t="s">
        <v>7369</v>
      </c>
      <c r="M1184" s="75" t="s">
        <v>48</v>
      </c>
      <c r="P1184" s="75" t="s">
        <v>49</v>
      </c>
      <c r="Q1184" s="75" t="s">
        <v>49</v>
      </c>
      <c r="R1184" s="75" t="s">
        <v>21</v>
      </c>
      <c r="T1184" s="75" t="s">
        <v>23</v>
      </c>
      <c r="X1184" s="75" t="s">
        <v>27</v>
      </c>
      <c r="Y1184" s="75" t="s">
        <v>50</v>
      </c>
      <c r="Z1184" s="75" t="s">
        <v>72</v>
      </c>
      <c r="AA1184" s="75" t="s">
        <v>727</v>
      </c>
      <c r="AB1184" s="75" t="s">
        <v>53</v>
      </c>
      <c r="AJ1184" s="75" t="s">
        <v>5893</v>
      </c>
    </row>
    <row r="1185" spans="1:36" ht="12.75">
      <c r="A1185" s="75" t="s">
        <v>9215</v>
      </c>
      <c r="C1185" s="75" t="s">
        <v>9216</v>
      </c>
      <c r="D1185" s="76" t="s">
        <v>9217</v>
      </c>
      <c r="E1185" s="76">
        <f t="shared" si="80"/>
        <v>1486</v>
      </c>
      <c r="F1185" s="76">
        <f>VLOOKUP(A1185,UsebyCode,4,FALSE)</f>
        <v>386</v>
      </c>
      <c r="G1185" s="111">
        <f t="shared" si="78"/>
        <v>3.849740932642487</v>
      </c>
      <c r="I1185" s="75" t="s">
        <v>9218</v>
      </c>
      <c r="J1185" s="75" t="s">
        <v>9219</v>
      </c>
      <c r="K1185" s="75" t="s">
        <v>785</v>
      </c>
      <c r="L1185" s="75" t="s">
        <v>8232</v>
      </c>
      <c r="M1185" s="75" t="s">
        <v>70</v>
      </c>
      <c r="N1185" s="67" t="s">
        <v>71</v>
      </c>
      <c r="P1185" s="75" t="s">
        <v>49</v>
      </c>
      <c r="Q1185" s="75" t="s">
        <v>49</v>
      </c>
      <c r="R1185" s="75" t="s">
        <v>21</v>
      </c>
      <c r="T1185" s="75" t="s">
        <v>23</v>
      </c>
      <c r="X1185" s="75" t="s">
        <v>27</v>
      </c>
      <c r="Y1185" s="75" t="s">
        <v>1256</v>
      </c>
      <c r="Z1185" s="75" t="s">
        <v>56</v>
      </c>
      <c r="AA1185" s="75" t="s">
        <v>715</v>
      </c>
      <c r="AB1185" s="75" t="s">
        <v>170</v>
      </c>
      <c r="AJ1185" s="75"/>
    </row>
    <row r="1186" spans="1:36" ht="12.75">
      <c r="A1186" s="75" t="s">
        <v>9220</v>
      </c>
      <c r="B1186" s="75" t="s">
        <v>9221</v>
      </c>
      <c r="C1186" s="75" t="s">
        <v>9222</v>
      </c>
      <c r="D1186" s="76" t="s">
        <v>9223</v>
      </c>
      <c r="E1186" s="76">
        <f t="shared" si="80"/>
        <v>1413</v>
      </c>
      <c r="F1186" s="76">
        <f>VLOOKUP(A1186,UsebyCode,4,FALSE)</f>
        <v>585</v>
      </c>
      <c r="G1186" s="111">
        <f t="shared" si="78"/>
        <v>2.4153846153846152</v>
      </c>
      <c r="I1186" s="75" t="s">
        <v>9224</v>
      </c>
      <c r="J1186" s="75" t="s">
        <v>9225</v>
      </c>
      <c r="K1186" s="75" t="s">
        <v>280</v>
      </c>
      <c r="L1186" s="75" t="s">
        <v>1675</v>
      </c>
      <c r="M1186" s="75" t="s">
        <v>48</v>
      </c>
      <c r="P1186" s="75" t="s">
        <v>49</v>
      </c>
      <c r="Q1186" s="75" t="s">
        <v>49</v>
      </c>
      <c r="R1186" s="75" t="s">
        <v>21</v>
      </c>
      <c r="S1186" s="75" t="s">
        <v>22</v>
      </c>
      <c r="X1186" s="75" t="s">
        <v>27</v>
      </c>
      <c r="Y1186" s="75" t="s">
        <v>50</v>
      </c>
      <c r="Z1186" s="75" t="s">
        <v>541</v>
      </c>
      <c r="AA1186" s="75" t="s">
        <v>210</v>
      </c>
      <c r="AB1186" s="75" t="s">
        <v>75</v>
      </c>
      <c r="AC1186" s="75" t="s">
        <v>841</v>
      </c>
      <c r="AD1186" s="75" t="s">
        <v>55</v>
      </c>
      <c r="AE1186" s="75" t="s">
        <v>56</v>
      </c>
      <c r="AF1186" s="75" t="s">
        <v>57</v>
      </c>
      <c r="AG1186" s="75" t="s">
        <v>1019</v>
      </c>
      <c r="AH1186" s="75" t="s">
        <v>75</v>
      </c>
      <c r="AI1186" s="75" t="s">
        <v>9226</v>
      </c>
      <c r="AJ1186" s="75" t="s">
        <v>9227</v>
      </c>
    </row>
    <row r="1187" spans="1:36" ht="25.5">
      <c r="A1187" s="75" t="s">
        <v>9228</v>
      </c>
      <c r="B1187" s="75" t="s">
        <v>9229</v>
      </c>
      <c r="C1187" s="75" t="s">
        <v>9230</v>
      </c>
      <c r="D1187" s="76" t="s">
        <v>9231</v>
      </c>
      <c r="E1187" s="76">
        <f t="shared" si="80"/>
        <v>948</v>
      </c>
      <c r="F1187" s="76">
        <f>VLOOKUP(A1187,UsebyCode,4,FALSE)</f>
        <v>114</v>
      </c>
      <c r="G1187" s="111">
        <f t="shared" si="78"/>
        <v>8.3157894736842106</v>
      </c>
      <c r="I1187" s="75" t="s">
        <v>9232</v>
      </c>
      <c r="J1187" s="75" t="s">
        <v>9233</v>
      </c>
      <c r="K1187" s="75" t="s">
        <v>68</v>
      </c>
      <c r="L1187" s="75" t="s">
        <v>1385</v>
      </c>
      <c r="M1187" s="75" t="s">
        <v>48</v>
      </c>
      <c r="P1187" s="75" t="s">
        <v>49</v>
      </c>
      <c r="Q1187" s="75" t="s">
        <v>49</v>
      </c>
      <c r="R1187" s="75" t="s">
        <v>21</v>
      </c>
      <c r="S1187" s="75" t="s">
        <v>22</v>
      </c>
      <c r="U1187" s="75" t="s">
        <v>24</v>
      </c>
      <c r="X1187" s="75" t="s">
        <v>27</v>
      </c>
      <c r="Y1187" s="75" t="s">
        <v>381</v>
      </c>
      <c r="Z1187" s="75" t="s">
        <v>715</v>
      </c>
      <c r="AA1187" s="75" t="s">
        <v>488</v>
      </c>
      <c r="AB1187" s="75" t="s">
        <v>75</v>
      </c>
      <c r="AC1187" s="75" t="s">
        <v>1676</v>
      </c>
      <c r="AD1187" s="75" t="s">
        <v>1479</v>
      </c>
      <c r="AF1187" s="75" t="s">
        <v>50</v>
      </c>
      <c r="AI1187" s="75" t="s">
        <v>9234</v>
      </c>
      <c r="AJ1187" s="75" t="s">
        <v>7065</v>
      </c>
    </row>
    <row r="1188" spans="1:36" ht="12.75">
      <c r="A1188" s="75" t="s">
        <v>9235</v>
      </c>
      <c r="B1188" s="75" t="s">
        <v>9236</v>
      </c>
      <c r="C1188" s="75" t="s">
        <v>9237</v>
      </c>
      <c r="D1188" s="76" t="s">
        <v>9238</v>
      </c>
      <c r="E1188" s="76">
        <f t="shared" si="80"/>
        <v>1163</v>
      </c>
      <c r="F1188" s="76">
        <f>VLOOKUP(A1188,UsebyCode,4,FALSE)</f>
        <v>29</v>
      </c>
      <c r="G1188" s="111">
        <f t="shared" si="78"/>
        <v>40.103448275862071</v>
      </c>
      <c r="I1188" s="75" t="s">
        <v>9239</v>
      </c>
      <c r="J1188" s="75" t="s">
        <v>9240</v>
      </c>
      <c r="K1188" s="75" t="s">
        <v>280</v>
      </c>
      <c r="L1188" s="75" t="s">
        <v>7122</v>
      </c>
      <c r="M1188" s="75" t="s">
        <v>70</v>
      </c>
      <c r="N1188" s="67" t="s">
        <v>71</v>
      </c>
      <c r="O1188" s="67" t="s">
        <v>49</v>
      </c>
      <c r="P1188" s="75" t="s">
        <v>49</v>
      </c>
      <c r="Q1188" s="75" t="s">
        <v>49</v>
      </c>
      <c r="R1188" s="75" t="s">
        <v>21</v>
      </c>
      <c r="S1188" s="75" t="s">
        <v>22</v>
      </c>
      <c r="X1188" s="75" t="s">
        <v>27</v>
      </c>
      <c r="Y1188" s="75" t="s">
        <v>503</v>
      </c>
      <c r="Z1188" s="75" t="s">
        <v>501</v>
      </c>
      <c r="AA1188" s="75" t="s">
        <v>938</v>
      </c>
      <c r="AB1188" s="75" t="s">
        <v>53</v>
      </c>
      <c r="AC1188" s="75" t="s">
        <v>4220</v>
      </c>
      <c r="AD1188" s="75" t="s">
        <v>55</v>
      </c>
      <c r="AF1188" s="75" t="s">
        <v>50</v>
      </c>
      <c r="AI1188" s="75" t="s">
        <v>9241</v>
      </c>
      <c r="AJ1188" s="75" t="s">
        <v>9242</v>
      </c>
    </row>
    <row r="1189" spans="1:36" ht="25.5">
      <c r="A1189" s="75">
        <v>2231</v>
      </c>
      <c r="B1189" s="75" t="s">
        <v>9243</v>
      </c>
      <c r="C1189" s="75" t="s">
        <v>9244</v>
      </c>
      <c r="D1189" s="76" t="s">
        <v>9245</v>
      </c>
      <c r="E1189" s="76" t="e">
        <f>VLOOKUP(A1189,WileyPrintPrice,4,FALSE)</f>
        <v>#N/A</v>
      </c>
      <c r="F1189" s="76">
        <f>VLOOKUP(A1189,UsebyCode,4,FALSE)</f>
        <v>346</v>
      </c>
      <c r="G1189" s="111" t="e">
        <f t="shared" si="78"/>
        <v>#N/A</v>
      </c>
      <c r="I1189" s="75" t="s">
        <v>9246</v>
      </c>
      <c r="J1189" s="75" t="s">
        <v>9247</v>
      </c>
      <c r="K1189" s="75" t="s">
        <v>333</v>
      </c>
      <c r="L1189" s="75" t="s">
        <v>9248</v>
      </c>
      <c r="M1189" s="75" t="s">
        <v>70</v>
      </c>
      <c r="N1189" s="67" t="s">
        <v>878</v>
      </c>
      <c r="O1189" s="67" t="s">
        <v>49</v>
      </c>
      <c r="P1189" s="75" t="s">
        <v>49</v>
      </c>
      <c r="Q1189" s="75" t="s">
        <v>49</v>
      </c>
      <c r="R1189" s="75" t="s">
        <v>21</v>
      </c>
      <c r="S1189" s="75" t="s">
        <v>22</v>
      </c>
      <c r="X1189" s="75" t="s">
        <v>27</v>
      </c>
      <c r="Y1189" s="75" t="s">
        <v>50</v>
      </c>
      <c r="Z1189" s="75" t="s">
        <v>259</v>
      </c>
      <c r="AA1189" s="75" t="s">
        <v>9249</v>
      </c>
      <c r="AB1189" s="75" t="s">
        <v>308</v>
      </c>
      <c r="AC1189" s="75" t="s">
        <v>858</v>
      </c>
      <c r="AD1189" s="75" t="s">
        <v>55</v>
      </c>
      <c r="AE1189" s="75" t="s">
        <v>56</v>
      </c>
      <c r="AF1189" s="75" t="s">
        <v>57</v>
      </c>
      <c r="AG1189" s="75" t="s">
        <v>5583</v>
      </c>
      <c r="AH1189" s="75" t="s">
        <v>59</v>
      </c>
      <c r="AJ1189" s="75"/>
    </row>
    <row r="1190" spans="1:36" ht="25.5">
      <c r="A1190" s="75">
        <v>2232</v>
      </c>
      <c r="B1190" s="75" t="s">
        <v>9250</v>
      </c>
      <c r="C1190" s="75" t="s">
        <v>9251</v>
      </c>
      <c r="D1190" s="76" t="s">
        <v>9252</v>
      </c>
      <c r="E1190" s="76" t="e">
        <f>VLOOKUP(A1190,WileyPrintPrice,4,FALSE)</f>
        <v>#N/A</v>
      </c>
      <c r="F1190" s="76">
        <f>VLOOKUP(A1190,UsebyCode,4,FALSE)</f>
        <v>739</v>
      </c>
      <c r="G1190" s="111" t="e">
        <f t="shared" si="78"/>
        <v>#N/A</v>
      </c>
      <c r="I1190" s="75" t="s">
        <v>9253</v>
      </c>
      <c r="J1190" s="75" t="s">
        <v>9254</v>
      </c>
      <c r="K1190" s="75" t="s">
        <v>333</v>
      </c>
      <c r="L1190" s="75" t="s">
        <v>9248</v>
      </c>
      <c r="M1190" s="75" t="s">
        <v>70</v>
      </c>
      <c r="N1190" s="67" t="s">
        <v>878</v>
      </c>
      <c r="O1190" s="67" t="s">
        <v>49</v>
      </c>
      <c r="P1190" s="75" t="s">
        <v>49</v>
      </c>
      <c r="Q1190" s="75" t="s">
        <v>49</v>
      </c>
      <c r="R1190" s="75" t="s">
        <v>21</v>
      </c>
      <c r="S1190" s="75" t="s">
        <v>22</v>
      </c>
      <c r="X1190" s="75" t="s">
        <v>27</v>
      </c>
      <c r="Y1190" s="75" t="s">
        <v>50</v>
      </c>
      <c r="Z1190" s="75" t="s">
        <v>7936</v>
      </c>
      <c r="AA1190" s="75" t="s">
        <v>9255</v>
      </c>
      <c r="AB1190" s="75" t="s">
        <v>170</v>
      </c>
      <c r="AC1190" s="75" t="s">
        <v>212</v>
      </c>
      <c r="AD1190" s="75" t="s">
        <v>55</v>
      </c>
      <c r="AE1190" s="75" t="s">
        <v>56</v>
      </c>
      <c r="AF1190" s="75" t="s">
        <v>57</v>
      </c>
      <c r="AG1190" s="75" t="s">
        <v>7938</v>
      </c>
      <c r="AH1190" s="75" t="s">
        <v>59</v>
      </c>
      <c r="AJ1190" s="75" t="s">
        <v>9256</v>
      </c>
    </row>
    <row r="1191" spans="1:36" ht="25.5">
      <c r="A1191" s="75">
        <v>2139</v>
      </c>
      <c r="B1191" s="75" t="s">
        <v>9257</v>
      </c>
      <c r="C1191" s="75" t="s">
        <v>9258</v>
      </c>
      <c r="D1191" s="76" t="s">
        <v>9259</v>
      </c>
      <c r="E1191" s="76" t="e">
        <f>VLOOKUP(A1191,WileyPrintPrice,4,FALSE)</f>
        <v>#N/A</v>
      </c>
      <c r="F1191" s="76">
        <f>VLOOKUP(A1191,UsebyCode,4,FALSE)</f>
        <v>152</v>
      </c>
      <c r="G1191" s="111" t="e">
        <f t="shared" si="78"/>
        <v>#N/A</v>
      </c>
      <c r="H1191" s="75" t="s">
        <v>322</v>
      </c>
      <c r="I1191" s="75" t="s">
        <v>9260</v>
      </c>
      <c r="J1191" s="75" t="s">
        <v>9261</v>
      </c>
      <c r="K1191" s="75" t="s">
        <v>333</v>
      </c>
      <c r="L1191" s="75" t="s">
        <v>9248</v>
      </c>
      <c r="M1191" s="75" t="s">
        <v>70</v>
      </c>
      <c r="N1191" s="67" t="s">
        <v>71</v>
      </c>
      <c r="O1191" s="67" t="s">
        <v>49</v>
      </c>
      <c r="P1191" s="75" t="s">
        <v>49</v>
      </c>
      <c r="Q1191" s="75" t="s">
        <v>49</v>
      </c>
      <c r="R1191" s="67" t="s">
        <v>21</v>
      </c>
      <c r="S1191" s="67" t="s">
        <v>22</v>
      </c>
      <c r="V1191" s="75"/>
      <c r="X1191" s="67" t="s">
        <v>27</v>
      </c>
      <c r="Y1191" s="75" t="s">
        <v>1130</v>
      </c>
      <c r="Z1191" s="75" t="s">
        <v>56</v>
      </c>
      <c r="AA1191" s="75" t="s">
        <v>73</v>
      </c>
      <c r="AB1191" s="75" t="s">
        <v>170</v>
      </c>
      <c r="AJ1191" s="75" t="s">
        <v>9262</v>
      </c>
    </row>
    <row r="1192" spans="1:36" ht="12.75">
      <c r="A1192" s="75">
        <v>2007</v>
      </c>
      <c r="B1192" s="75" t="s">
        <v>9263</v>
      </c>
      <c r="C1192" s="75" t="s">
        <v>9264</v>
      </c>
      <c r="D1192" s="76" t="s">
        <v>9265</v>
      </c>
      <c r="E1192" s="76" t="e">
        <f>VLOOKUP(A1192,WileyPrintPrice,4,FALSE)</f>
        <v>#N/A</v>
      </c>
      <c r="F1192" s="76">
        <f>VLOOKUP(A1192,UsebyCode,4,FALSE)</f>
        <v>26</v>
      </c>
      <c r="G1192" s="111" t="e">
        <f t="shared" si="78"/>
        <v>#N/A</v>
      </c>
      <c r="I1192" s="75" t="s">
        <v>9266</v>
      </c>
      <c r="J1192" s="75" t="s">
        <v>9267</v>
      </c>
      <c r="K1192" s="75" t="s">
        <v>333</v>
      </c>
      <c r="L1192" s="75" t="s">
        <v>877</v>
      </c>
      <c r="M1192" s="75" t="s">
        <v>48</v>
      </c>
      <c r="P1192" s="75" t="s">
        <v>108</v>
      </c>
      <c r="Q1192" s="75" t="s">
        <v>49</v>
      </c>
      <c r="R1192" s="75" t="s">
        <v>21</v>
      </c>
      <c r="S1192" s="75" t="s">
        <v>22</v>
      </c>
      <c r="X1192" s="75" t="s">
        <v>27</v>
      </c>
      <c r="Y1192" s="75" t="s">
        <v>138</v>
      </c>
      <c r="Z1192" s="75" t="s">
        <v>382</v>
      </c>
      <c r="AA1192" s="75" t="s">
        <v>530</v>
      </c>
      <c r="AB1192" s="75" t="s">
        <v>75</v>
      </c>
      <c r="AC1192" s="75" t="s">
        <v>858</v>
      </c>
      <c r="AD1192" s="75" t="s">
        <v>55</v>
      </c>
      <c r="AE1192" s="75" t="s">
        <v>56</v>
      </c>
      <c r="AF1192" s="75" t="s">
        <v>317</v>
      </c>
      <c r="AG1192" s="75" t="s">
        <v>974</v>
      </c>
      <c r="AH1192" s="75" t="s">
        <v>75</v>
      </c>
      <c r="AJ1192" s="75"/>
    </row>
    <row r="1193" spans="1:36" ht="12.75">
      <c r="A1193" s="75">
        <v>2050</v>
      </c>
      <c r="B1193" s="75" t="s">
        <v>9268</v>
      </c>
      <c r="C1193" s="75" t="s">
        <v>9269</v>
      </c>
      <c r="D1193" s="76" t="s">
        <v>9270</v>
      </c>
      <c r="E1193" s="76">
        <f>VLOOKUP(A1193,WileyPrintPrice,4,FALSE)</f>
        <v>470</v>
      </c>
      <c r="F1193" s="76">
        <f>VLOOKUP(A1193,UsebyCode,4,FALSE)</f>
        <v>6</v>
      </c>
      <c r="G1193" s="111">
        <f t="shared" si="78"/>
        <v>78.333333333333329</v>
      </c>
      <c r="I1193" s="75" t="s">
        <v>9271</v>
      </c>
      <c r="J1193" s="75" t="s">
        <v>9272</v>
      </c>
      <c r="K1193" s="75" t="s">
        <v>333</v>
      </c>
      <c r="L1193" s="75" t="s">
        <v>877</v>
      </c>
      <c r="M1193" s="75" t="s">
        <v>48</v>
      </c>
      <c r="N1193" s="67" t="s">
        <v>9273</v>
      </c>
      <c r="P1193" s="75" t="s">
        <v>108</v>
      </c>
      <c r="Q1193" s="75" t="s">
        <v>108</v>
      </c>
      <c r="V1193" s="75" t="s">
        <v>109</v>
      </c>
      <c r="AA1193" s="75" t="s">
        <v>99</v>
      </c>
      <c r="AB1193" s="75" t="s">
        <v>170</v>
      </c>
      <c r="AI1193" s="75" t="s">
        <v>9274</v>
      </c>
      <c r="AJ1193" s="75"/>
    </row>
    <row r="1194" spans="1:36" ht="12.75">
      <c r="A1194" s="75" t="s">
        <v>9275</v>
      </c>
      <c r="B1194" s="75" t="s">
        <v>9276</v>
      </c>
      <c r="C1194" s="75" t="s">
        <v>9277</v>
      </c>
      <c r="D1194" s="76" t="s">
        <v>9278</v>
      </c>
      <c r="E1194" s="76">
        <f t="shared" ref="E1194:E1204" si="81">VLOOKUP(A1194,WileyOnlinePrice,4,FALSE)</f>
        <v>2356</v>
      </c>
      <c r="F1194" s="76">
        <f>VLOOKUP(A1194,UsebyCode,4,FALSE)</f>
        <v>1151</v>
      </c>
      <c r="G1194" s="111">
        <f t="shared" si="78"/>
        <v>2.0469157254561252</v>
      </c>
      <c r="I1194" s="75" t="s">
        <v>9279</v>
      </c>
      <c r="J1194" s="75" t="s">
        <v>9280</v>
      </c>
      <c r="K1194" s="75" t="s">
        <v>280</v>
      </c>
      <c r="L1194" s="75" t="s">
        <v>634</v>
      </c>
      <c r="M1194" s="75" t="s">
        <v>48</v>
      </c>
      <c r="P1194" s="75" t="s">
        <v>49</v>
      </c>
      <c r="Q1194" s="75" t="s">
        <v>49</v>
      </c>
      <c r="R1194" s="75" t="s">
        <v>21</v>
      </c>
      <c r="S1194" s="75" t="s">
        <v>22</v>
      </c>
      <c r="X1194" s="75" t="s">
        <v>27</v>
      </c>
      <c r="Y1194" s="75" t="s">
        <v>50</v>
      </c>
      <c r="Z1194" s="75" t="s">
        <v>605</v>
      </c>
      <c r="AA1194" s="75" t="s">
        <v>9281</v>
      </c>
      <c r="AB1194" s="75" t="s">
        <v>170</v>
      </c>
      <c r="AC1194" s="75" t="s">
        <v>585</v>
      </c>
      <c r="AD1194" s="75" t="s">
        <v>55</v>
      </c>
      <c r="AE1194" s="75" t="s">
        <v>56</v>
      </c>
      <c r="AF1194" s="75" t="s">
        <v>57</v>
      </c>
      <c r="AG1194" s="75" t="s">
        <v>224</v>
      </c>
      <c r="AH1194" s="75" t="s">
        <v>53</v>
      </c>
      <c r="AI1194" s="75" t="s">
        <v>9282</v>
      </c>
      <c r="AJ1194" s="75" t="s">
        <v>9283</v>
      </c>
    </row>
    <row r="1195" spans="1:36" ht="12.75">
      <c r="A1195" s="75" t="s">
        <v>9284</v>
      </c>
      <c r="B1195" s="75" t="s">
        <v>9285</v>
      </c>
      <c r="C1195" s="75" t="s">
        <v>9286</v>
      </c>
      <c r="D1195" s="76" t="s">
        <v>9287</v>
      </c>
      <c r="E1195" s="76">
        <f t="shared" si="81"/>
        <v>1531</v>
      </c>
      <c r="F1195" s="76">
        <f>VLOOKUP(A1195,UsebyCode,4,FALSE)</f>
        <v>3</v>
      </c>
      <c r="G1195" s="111">
        <f t="shared" si="78"/>
        <v>510.33333333333331</v>
      </c>
      <c r="I1195" s="75" t="s">
        <v>9288</v>
      </c>
      <c r="J1195" s="75" t="s">
        <v>9289</v>
      </c>
      <c r="K1195" s="75" t="s">
        <v>280</v>
      </c>
      <c r="L1195" s="75" t="s">
        <v>522</v>
      </c>
      <c r="M1195" s="75" t="s">
        <v>48</v>
      </c>
      <c r="P1195" s="75" t="s">
        <v>49</v>
      </c>
      <c r="Q1195" s="75" t="s">
        <v>49</v>
      </c>
      <c r="R1195" s="75" t="s">
        <v>21</v>
      </c>
      <c r="S1195" s="75" t="s">
        <v>22</v>
      </c>
      <c r="X1195" s="75" t="s">
        <v>27</v>
      </c>
      <c r="Y1195" s="75" t="s">
        <v>50</v>
      </c>
      <c r="Z1195" s="75" t="s">
        <v>500</v>
      </c>
      <c r="AA1195" s="75" t="s">
        <v>540</v>
      </c>
      <c r="AB1195" s="75" t="s">
        <v>53</v>
      </c>
      <c r="AC1195" s="75" t="s">
        <v>272</v>
      </c>
      <c r="AD1195" s="75" t="s">
        <v>55</v>
      </c>
      <c r="AE1195" s="75" t="s">
        <v>56</v>
      </c>
      <c r="AF1195" s="75" t="s">
        <v>57</v>
      </c>
      <c r="AG1195" s="75" t="s">
        <v>358</v>
      </c>
      <c r="AH1195" s="75" t="s">
        <v>53</v>
      </c>
      <c r="AI1195" s="75" t="s">
        <v>523</v>
      </c>
      <c r="AJ1195" s="75" t="s">
        <v>9290</v>
      </c>
    </row>
    <row r="1196" spans="1:36" ht="12.75">
      <c r="A1196" s="75" t="s">
        <v>9291</v>
      </c>
      <c r="B1196" s="75" t="s">
        <v>9292</v>
      </c>
      <c r="C1196" s="75" t="s">
        <v>9293</v>
      </c>
      <c r="D1196" s="76" t="s">
        <v>9294</v>
      </c>
      <c r="E1196" s="76">
        <f t="shared" si="81"/>
        <v>793</v>
      </c>
      <c r="F1196" s="76">
        <f>VLOOKUP(A1196,UsebyCode,4,FALSE)</f>
        <v>14</v>
      </c>
      <c r="G1196" s="111">
        <f t="shared" si="78"/>
        <v>56.642857142857146</v>
      </c>
      <c r="I1196" s="75" t="s">
        <v>9295</v>
      </c>
      <c r="J1196" s="75" t="s">
        <v>9296</v>
      </c>
      <c r="K1196" s="75" t="s">
        <v>552</v>
      </c>
      <c r="L1196" s="75" t="s">
        <v>9297</v>
      </c>
      <c r="M1196" s="75" t="s">
        <v>70</v>
      </c>
      <c r="N1196" s="67" t="s">
        <v>71</v>
      </c>
      <c r="P1196" s="75" t="s">
        <v>49</v>
      </c>
      <c r="Q1196" s="75" t="s">
        <v>49</v>
      </c>
      <c r="R1196" s="75" t="s">
        <v>21</v>
      </c>
      <c r="S1196" s="75" t="s">
        <v>22</v>
      </c>
      <c r="X1196" s="75" t="s">
        <v>27</v>
      </c>
      <c r="Y1196" s="75" t="s">
        <v>57</v>
      </c>
      <c r="Z1196" s="75" t="s">
        <v>56</v>
      </c>
      <c r="AA1196" s="75" t="s">
        <v>308</v>
      </c>
      <c r="AB1196" s="75" t="s">
        <v>53</v>
      </c>
      <c r="AJ1196" s="75"/>
    </row>
    <row r="1197" spans="1:36" ht="12.75">
      <c r="A1197" s="75" t="s">
        <v>9298</v>
      </c>
      <c r="B1197" s="75" t="s">
        <v>9299</v>
      </c>
      <c r="C1197" s="75" t="s">
        <v>9300</v>
      </c>
      <c r="D1197" s="76" t="s">
        <v>9301</v>
      </c>
      <c r="E1197" s="76">
        <f t="shared" si="81"/>
        <v>3350</v>
      </c>
      <c r="F1197" s="76">
        <f>VLOOKUP(A1197,UsebyCode,4,FALSE)</f>
        <v>106</v>
      </c>
      <c r="G1197" s="111">
        <f t="shared" si="78"/>
        <v>31.60377358490566</v>
      </c>
      <c r="I1197" s="75" t="s">
        <v>9302</v>
      </c>
      <c r="J1197" s="75" t="s">
        <v>9303</v>
      </c>
      <c r="K1197" s="75" t="s">
        <v>426</v>
      </c>
      <c r="L1197" s="75" t="s">
        <v>2838</v>
      </c>
      <c r="M1197" s="75" t="s">
        <v>48</v>
      </c>
      <c r="P1197" s="75" t="s">
        <v>49</v>
      </c>
      <c r="Q1197" s="75" t="s">
        <v>49</v>
      </c>
      <c r="R1197" s="75" t="s">
        <v>21</v>
      </c>
      <c r="S1197" s="75" t="s">
        <v>22</v>
      </c>
      <c r="X1197" s="75" t="s">
        <v>27</v>
      </c>
      <c r="Y1197" s="75" t="s">
        <v>57</v>
      </c>
      <c r="Z1197" s="75" t="s">
        <v>365</v>
      </c>
      <c r="AA1197" s="75" t="s">
        <v>974</v>
      </c>
      <c r="AB1197" s="75" t="s">
        <v>75</v>
      </c>
      <c r="AC1197" s="75" t="s">
        <v>975</v>
      </c>
      <c r="AD1197" s="75" t="s">
        <v>2741</v>
      </c>
      <c r="AE1197" s="75" t="s">
        <v>56</v>
      </c>
      <c r="AF1197" s="75" t="s">
        <v>503</v>
      </c>
      <c r="AG1197" s="75" t="s">
        <v>75</v>
      </c>
      <c r="AH1197" s="75" t="s">
        <v>75</v>
      </c>
      <c r="AJ1197" s="75" t="s">
        <v>9304</v>
      </c>
    </row>
    <row r="1198" spans="1:36" ht="12.75">
      <c r="A1198" s="75" t="s">
        <v>9305</v>
      </c>
      <c r="B1198" s="75" t="s">
        <v>9306</v>
      </c>
      <c r="C1198" s="75" t="s">
        <v>9307</v>
      </c>
      <c r="D1198" s="76" t="s">
        <v>9308</v>
      </c>
      <c r="E1198" s="76">
        <f t="shared" si="81"/>
        <v>5014</v>
      </c>
      <c r="F1198" s="76">
        <f>VLOOKUP(A1198,UsebyCode,4,FALSE)</f>
        <v>351</v>
      </c>
      <c r="G1198" s="111">
        <f t="shared" si="78"/>
        <v>14.284900284900285</v>
      </c>
      <c r="I1198" s="75" t="s">
        <v>9309</v>
      </c>
      <c r="J1198" s="75" t="s">
        <v>9310</v>
      </c>
      <c r="K1198" s="75" t="s">
        <v>68</v>
      </c>
      <c r="L1198" s="75" t="s">
        <v>444</v>
      </c>
      <c r="M1198" s="75" t="s">
        <v>48</v>
      </c>
      <c r="P1198" s="75" t="s">
        <v>49</v>
      </c>
      <c r="Q1198" s="75" t="s">
        <v>49</v>
      </c>
      <c r="R1198" s="75" t="s">
        <v>21</v>
      </c>
      <c r="S1198" s="75" t="s">
        <v>22</v>
      </c>
      <c r="U1198" s="75" t="s">
        <v>24</v>
      </c>
      <c r="X1198" s="75" t="s">
        <v>27</v>
      </c>
      <c r="Y1198" s="75" t="s">
        <v>57</v>
      </c>
      <c r="Z1198" s="75" t="s">
        <v>123</v>
      </c>
      <c r="AA1198" s="75" t="s">
        <v>51</v>
      </c>
      <c r="AB1198" s="75" t="s">
        <v>170</v>
      </c>
      <c r="AC1198" s="75" t="s">
        <v>576</v>
      </c>
      <c r="AD1198" s="75" t="s">
        <v>55</v>
      </c>
      <c r="AE1198" s="75" t="s">
        <v>56</v>
      </c>
      <c r="AF1198" s="75" t="s">
        <v>503</v>
      </c>
      <c r="AG1198" s="75" t="s">
        <v>200</v>
      </c>
      <c r="AH1198" s="75" t="s">
        <v>127</v>
      </c>
      <c r="AJ1198" s="75" t="s">
        <v>9311</v>
      </c>
    </row>
    <row r="1199" spans="1:36" ht="12.75">
      <c r="A1199" s="75" t="s">
        <v>9312</v>
      </c>
      <c r="B1199" s="75" t="s">
        <v>9313</v>
      </c>
      <c r="C1199" s="75" t="s">
        <v>9314</v>
      </c>
      <c r="D1199" s="76" t="s">
        <v>9315</v>
      </c>
      <c r="E1199" s="76">
        <f t="shared" si="81"/>
        <v>1357</v>
      </c>
      <c r="F1199" s="76">
        <f>VLOOKUP(A1199,UsebyCode,4,FALSE)</f>
        <v>67</v>
      </c>
      <c r="G1199" s="111">
        <f t="shared" si="78"/>
        <v>20.253731343283583</v>
      </c>
      <c r="I1199" s="75" t="s">
        <v>9316</v>
      </c>
      <c r="J1199" s="75" t="s">
        <v>9317</v>
      </c>
      <c r="K1199" s="75" t="s">
        <v>280</v>
      </c>
      <c r="L1199" s="75" t="s">
        <v>2251</v>
      </c>
      <c r="M1199" s="75" t="s">
        <v>70</v>
      </c>
      <c r="N1199" s="67" t="s">
        <v>71</v>
      </c>
      <c r="O1199" s="67" t="s">
        <v>9318</v>
      </c>
      <c r="P1199" s="75" t="s">
        <v>49</v>
      </c>
      <c r="Q1199" s="75" t="s">
        <v>49</v>
      </c>
      <c r="R1199" s="75" t="s">
        <v>21</v>
      </c>
      <c r="S1199" s="75" t="s">
        <v>22</v>
      </c>
      <c r="U1199" s="75" t="s">
        <v>24</v>
      </c>
      <c r="X1199" s="75" t="s">
        <v>27</v>
      </c>
      <c r="Y1199" s="75" t="s">
        <v>50</v>
      </c>
      <c r="Z1199" s="75" t="s">
        <v>123</v>
      </c>
      <c r="AA1199" s="75" t="s">
        <v>58</v>
      </c>
      <c r="AB1199" s="75" t="s">
        <v>75</v>
      </c>
      <c r="AC1199" s="75" t="s">
        <v>576</v>
      </c>
      <c r="AD1199" s="75" t="s">
        <v>55</v>
      </c>
      <c r="AE1199" s="75" t="s">
        <v>56</v>
      </c>
      <c r="AF1199" s="75" t="s">
        <v>57</v>
      </c>
      <c r="AG1199" s="75" t="s">
        <v>200</v>
      </c>
      <c r="AH1199" s="75" t="s">
        <v>75</v>
      </c>
      <c r="AI1199" s="75" t="s">
        <v>9319</v>
      </c>
      <c r="AJ1199" s="75" t="s">
        <v>9320</v>
      </c>
    </row>
    <row r="1200" spans="1:36" ht="12.75">
      <c r="A1200" s="75" t="s">
        <v>9321</v>
      </c>
      <c r="B1200" s="75" t="s">
        <v>9322</v>
      </c>
      <c r="C1200" s="75" t="s">
        <v>9323</v>
      </c>
      <c r="D1200" s="76" t="s">
        <v>9324</v>
      </c>
      <c r="E1200" s="76">
        <f t="shared" si="81"/>
        <v>1554</v>
      </c>
      <c r="F1200" s="76">
        <f>VLOOKUP(A1200,UsebyCode,4,FALSE)</f>
        <v>6</v>
      </c>
      <c r="G1200" s="111">
        <f t="shared" si="78"/>
        <v>259</v>
      </c>
      <c r="I1200" s="75" t="s">
        <v>9325</v>
      </c>
      <c r="J1200" s="75" t="s">
        <v>9326</v>
      </c>
      <c r="K1200" s="75" t="s">
        <v>280</v>
      </c>
      <c r="L1200" s="75" t="s">
        <v>634</v>
      </c>
      <c r="M1200" s="75" t="s">
        <v>70</v>
      </c>
      <c r="N1200" s="67" t="s">
        <v>71</v>
      </c>
      <c r="O1200" s="67" t="s">
        <v>49</v>
      </c>
      <c r="P1200" s="75" t="s">
        <v>49</v>
      </c>
      <c r="Q1200" s="75" t="s">
        <v>49</v>
      </c>
      <c r="R1200" s="75" t="s">
        <v>21</v>
      </c>
      <c r="S1200" s="75" t="s">
        <v>22</v>
      </c>
      <c r="X1200" s="75" t="s">
        <v>27</v>
      </c>
      <c r="Y1200" s="75" t="s">
        <v>317</v>
      </c>
      <c r="Z1200" s="75" t="s">
        <v>56</v>
      </c>
      <c r="AA1200" s="75" t="s">
        <v>358</v>
      </c>
      <c r="AB1200" s="75" t="s">
        <v>75</v>
      </c>
      <c r="AC1200" s="75" t="s">
        <v>2752</v>
      </c>
      <c r="AF1200" s="75" t="s">
        <v>57</v>
      </c>
      <c r="AI1200" s="75" t="s">
        <v>9327</v>
      </c>
      <c r="AJ1200" s="75" t="s">
        <v>9328</v>
      </c>
    </row>
    <row r="1201" spans="1:36" ht="12.75">
      <c r="A1201" s="75" t="s">
        <v>9329</v>
      </c>
      <c r="B1201" s="75" t="s">
        <v>9330</v>
      </c>
      <c r="C1201" s="75" t="s">
        <v>9331</v>
      </c>
      <c r="D1201" s="76" t="s">
        <v>9332</v>
      </c>
      <c r="E1201" s="76">
        <f t="shared" si="81"/>
        <v>3382</v>
      </c>
      <c r="F1201" s="76">
        <f>VLOOKUP(A1201,UsebyCode,4,FALSE)</f>
        <v>431</v>
      </c>
      <c r="G1201" s="111">
        <f t="shared" si="78"/>
        <v>7.8468677494199532</v>
      </c>
      <c r="I1201" s="75" t="s">
        <v>9333</v>
      </c>
      <c r="J1201" s="75" t="s">
        <v>9334</v>
      </c>
      <c r="K1201" s="75" t="s">
        <v>280</v>
      </c>
      <c r="L1201" s="75" t="s">
        <v>9335</v>
      </c>
      <c r="M1201" s="75" t="s">
        <v>48</v>
      </c>
      <c r="P1201" s="75" t="s">
        <v>49</v>
      </c>
      <c r="Q1201" s="75" t="s">
        <v>49</v>
      </c>
      <c r="R1201" s="75" t="s">
        <v>21</v>
      </c>
      <c r="S1201" s="75" t="s">
        <v>22</v>
      </c>
      <c r="X1201" s="75" t="s">
        <v>27</v>
      </c>
      <c r="Y1201" s="75" t="s">
        <v>50</v>
      </c>
      <c r="Z1201" s="75" t="s">
        <v>1782</v>
      </c>
      <c r="AA1201" s="75" t="s">
        <v>4877</v>
      </c>
      <c r="AB1201" s="75" t="s">
        <v>75</v>
      </c>
      <c r="AC1201" s="75" t="s">
        <v>1628</v>
      </c>
      <c r="AD1201" s="75" t="s">
        <v>9336</v>
      </c>
      <c r="AE1201" s="75" t="s">
        <v>56</v>
      </c>
      <c r="AF1201" s="75" t="s">
        <v>57</v>
      </c>
      <c r="AG1201" s="75" t="s">
        <v>9337</v>
      </c>
      <c r="AH1201" s="75" t="s">
        <v>75</v>
      </c>
      <c r="AJ1201" s="75" t="s">
        <v>9338</v>
      </c>
    </row>
    <row r="1202" spans="1:36" ht="12.75">
      <c r="A1202" s="75" t="s">
        <v>9339</v>
      </c>
      <c r="B1202" s="75" t="s">
        <v>9340</v>
      </c>
      <c r="C1202" s="75" t="s">
        <v>9341</v>
      </c>
      <c r="D1202" s="76" t="s">
        <v>9342</v>
      </c>
      <c r="E1202" s="76">
        <f t="shared" si="81"/>
        <v>8393</v>
      </c>
      <c r="F1202" s="76">
        <f>VLOOKUP(A1202,UsebyCode,4,FALSE)</f>
        <v>1970</v>
      </c>
      <c r="G1202" s="111">
        <f t="shared" si="78"/>
        <v>4.2604060913705588</v>
      </c>
      <c r="I1202" s="75" t="s">
        <v>9343</v>
      </c>
      <c r="J1202" s="75" t="s">
        <v>9344</v>
      </c>
      <c r="K1202" s="75" t="s">
        <v>280</v>
      </c>
      <c r="L1202" s="75" t="s">
        <v>634</v>
      </c>
      <c r="M1202" s="75" t="s">
        <v>48</v>
      </c>
      <c r="P1202" s="75" t="s">
        <v>49</v>
      </c>
      <c r="Q1202" s="75" t="s">
        <v>49</v>
      </c>
      <c r="R1202" s="75" t="s">
        <v>21</v>
      </c>
      <c r="S1202" s="75" t="s">
        <v>22</v>
      </c>
      <c r="X1202" s="75" t="s">
        <v>27</v>
      </c>
      <c r="Y1202" s="75" t="s">
        <v>50</v>
      </c>
      <c r="Z1202" s="75" t="s">
        <v>564</v>
      </c>
      <c r="AA1202" s="75" t="s">
        <v>1131</v>
      </c>
      <c r="AB1202" s="75" t="s">
        <v>170</v>
      </c>
      <c r="AC1202" s="75" t="s">
        <v>1197</v>
      </c>
      <c r="AD1202" s="75" t="s">
        <v>55</v>
      </c>
      <c r="AE1202" s="75" t="s">
        <v>56</v>
      </c>
      <c r="AF1202" s="75" t="s">
        <v>57</v>
      </c>
      <c r="AG1202" s="75" t="s">
        <v>758</v>
      </c>
      <c r="AH1202" s="75" t="s">
        <v>170</v>
      </c>
      <c r="AJ1202" s="75" t="s">
        <v>9345</v>
      </c>
    </row>
    <row r="1203" spans="1:36" ht="12.75">
      <c r="A1203" s="75" t="s">
        <v>9346</v>
      </c>
      <c r="B1203" s="75" t="s">
        <v>9347</v>
      </c>
      <c r="C1203" s="75" t="s">
        <v>9348</v>
      </c>
      <c r="D1203" s="76" t="s">
        <v>9349</v>
      </c>
      <c r="E1203" s="76">
        <f t="shared" si="81"/>
        <v>2411</v>
      </c>
      <c r="F1203" s="76">
        <f>VLOOKUP(A1203,UsebyCode,4,FALSE)</f>
        <v>1125</v>
      </c>
      <c r="G1203" s="111">
        <f t="shared" si="78"/>
        <v>2.1431111111111112</v>
      </c>
      <c r="I1203" s="75" t="s">
        <v>9350</v>
      </c>
      <c r="J1203" s="75" t="s">
        <v>9351</v>
      </c>
      <c r="K1203" s="75" t="s">
        <v>280</v>
      </c>
      <c r="L1203" s="75" t="s">
        <v>634</v>
      </c>
      <c r="M1203" s="75" t="s">
        <v>48</v>
      </c>
      <c r="P1203" s="75" t="s">
        <v>49</v>
      </c>
      <c r="Q1203" s="75" t="s">
        <v>49</v>
      </c>
      <c r="R1203" s="75" t="s">
        <v>21</v>
      </c>
      <c r="S1203" s="75" t="s">
        <v>22</v>
      </c>
      <c r="X1203" s="75" t="s">
        <v>27</v>
      </c>
      <c r="Y1203" s="75" t="s">
        <v>50</v>
      </c>
      <c r="Z1203" s="75" t="s">
        <v>627</v>
      </c>
      <c r="AA1203" s="75" t="s">
        <v>936</v>
      </c>
      <c r="AB1203" s="75" t="s">
        <v>200</v>
      </c>
      <c r="AC1203" s="75" t="s">
        <v>1057</v>
      </c>
      <c r="AD1203" s="75" t="s">
        <v>55</v>
      </c>
      <c r="AE1203" s="75" t="s">
        <v>56</v>
      </c>
      <c r="AF1203" s="75" t="s">
        <v>57</v>
      </c>
      <c r="AG1203" s="75" t="s">
        <v>501</v>
      </c>
      <c r="AH1203" s="75" t="s">
        <v>75</v>
      </c>
      <c r="AI1203" s="75" t="s">
        <v>9352</v>
      </c>
      <c r="AJ1203" s="75" t="s">
        <v>5729</v>
      </c>
    </row>
    <row r="1204" spans="1:36" ht="12.75">
      <c r="A1204" s="75" t="s">
        <v>9353</v>
      </c>
      <c r="B1204" s="75" t="s">
        <v>9354</v>
      </c>
      <c r="C1204" s="75" t="s">
        <v>9355</v>
      </c>
      <c r="D1204" s="76" t="s">
        <v>9356</v>
      </c>
      <c r="E1204" s="76">
        <f t="shared" si="81"/>
        <v>798</v>
      </c>
      <c r="F1204" s="76">
        <f>VLOOKUP(A1204,UsebyCode,4,FALSE)</f>
        <v>65</v>
      </c>
      <c r="G1204" s="111">
        <f t="shared" si="78"/>
        <v>12.276923076923078</v>
      </c>
      <c r="I1204" s="75" t="s">
        <v>9357</v>
      </c>
      <c r="J1204" s="75" t="s">
        <v>9358</v>
      </c>
      <c r="K1204" s="75" t="s">
        <v>280</v>
      </c>
      <c r="L1204" s="75" t="s">
        <v>634</v>
      </c>
      <c r="M1204" s="75" t="s">
        <v>70</v>
      </c>
      <c r="N1204" s="67" t="s">
        <v>71</v>
      </c>
      <c r="O1204" s="67" t="s">
        <v>49</v>
      </c>
      <c r="P1204" s="75" t="s">
        <v>49</v>
      </c>
      <c r="Q1204" s="75" t="s">
        <v>49</v>
      </c>
      <c r="R1204" s="75" t="s">
        <v>21</v>
      </c>
      <c r="S1204" s="75" t="s">
        <v>22</v>
      </c>
      <c r="X1204" s="75" t="s">
        <v>27</v>
      </c>
      <c r="Y1204" s="75" t="s">
        <v>50</v>
      </c>
      <c r="Z1204" s="75" t="s">
        <v>170</v>
      </c>
      <c r="AA1204" s="75" t="s">
        <v>465</v>
      </c>
      <c r="AB1204" s="75" t="s">
        <v>53</v>
      </c>
      <c r="AC1204" s="75" t="s">
        <v>1628</v>
      </c>
      <c r="AD1204" s="75" t="s">
        <v>55</v>
      </c>
      <c r="AE1204" s="75" t="s">
        <v>56</v>
      </c>
      <c r="AF1204" s="75" t="s">
        <v>57</v>
      </c>
      <c r="AG1204" s="75" t="s">
        <v>574</v>
      </c>
      <c r="AH1204" s="75" t="s">
        <v>7769</v>
      </c>
      <c r="AI1204" s="75" t="s">
        <v>9359</v>
      </c>
      <c r="AJ1204" s="75" t="s">
        <v>3991</v>
      </c>
    </row>
    <row r="1205" spans="1:36" ht="12.75">
      <c r="A1205" s="75">
        <v>2410</v>
      </c>
      <c r="B1205" s="75" t="s">
        <v>9360</v>
      </c>
      <c r="C1205" s="75" t="s">
        <v>9361</v>
      </c>
      <c r="D1205" s="76" t="s">
        <v>9362</v>
      </c>
      <c r="E1205" s="76" t="e">
        <f>VLOOKUP(A1205,WileyPrintPrice,4,FALSE)</f>
        <v>#N/A</v>
      </c>
      <c r="F1205" s="76">
        <f>VLOOKUP(A1205,UsebyCode,4,FALSE)</f>
        <v>76</v>
      </c>
      <c r="G1205" s="111" t="e">
        <f t="shared" si="78"/>
        <v>#N/A</v>
      </c>
      <c r="I1205" s="75" t="s">
        <v>9363</v>
      </c>
      <c r="J1205" s="75" t="s">
        <v>9364</v>
      </c>
      <c r="K1205" s="75" t="s">
        <v>333</v>
      </c>
      <c r="L1205" s="75" t="s">
        <v>5998</v>
      </c>
      <c r="M1205" s="75" t="s">
        <v>70</v>
      </c>
      <c r="N1205" s="67" t="s">
        <v>71</v>
      </c>
      <c r="P1205" s="75" t="s">
        <v>49</v>
      </c>
      <c r="Q1205" s="75" t="s">
        <v>49</v>
      </c>
      <c r="R1205" s="75" t="s">
        <v>21</v>
      </c>
      <c r="S1205" s="75" t="s">
        <v>22</v>
      </c>
      <c r="X1205" s="75" t="s">
        <v>27</v>
      </c>
      <c r="Y1205" s="75" t="s">
        <v>2363</v>
      </c>
      <c r="Z1205" s="75" t="s">
        <v>56</v>
      </c>
      <c r="AA1205" s="75" t="s">
        <v>111</v>
      </c>
      <c r="AB1205" s="75" t="s">
        <v>170</v>
      </c>
      <c r="AJ1205" s="75" t="s">
        <v>9365</v>
      </c>
    </row>
    <row r="1206" spans="1:36" ht="15">
      <c r="A1206" s="75" t="s">
        <v>9366</v>
      </c>
      <c r="B1206" s="75" t="s">
        <v>9367</v>
      </c>
      <c r="C1206" s="75" t="s">
        <v>9368</v>
      </c>
      <c r="D1206" s="76" t="s">
        <v>9369</v>
      </c>
      <c r="E1206" s="76" t="e">
        <f>VLOOKUP(A1206,WileyPrintPrice,4,FALSE)</f>
        <v>#N/A</v>
      </c>
      <c r="F1206" s="76">
        <f>VLOOKUP(A1206,UsebyCode,4,FALSE)</f>
        <v>0</v>
      </c>
      <c r="G1206" s="111" t="e">
        <f t="shared" si="78"/>
        <v>#N/A</v>
      </c>
      <c r="I1206" s="79" t="s">
        <v>9370</v>
      </c>
      <c r="J1206" s="75" t="s">
        <v>9371</v>
      </c>
      <c r="K1206" s="75" t="s">
        <v>333</v>
      </c>
      <c r="L1206" s="75" t="s">
        <v>5998</v>
      </c>
      <c r="M1206" s="75" t="s">
        <v>48</v>
      </c>
      <c r="N1206" s="67" t="s">
        <v>9372</v>
      </c>
      <c r="P1206" s="75" t="s">
        <v>108</v>
      </c>
      <c r="Q1206" s="75" t="s">
        <v>49</v>
      </c>
      <c r="V1206" s="75" t="s">
        <v>109</v>
      </c>
      <c r="Y1206" s="75" t="s">
        <v>2587</v>
      </c>
      <c r="Z1206" s="75" t="s">
        <v>1019</v>
      </c>
      <c r="AA1206" s="75" t="s">
        <v>151</v>
      </c>
      <c r="AB1206" s="75" t="s">
        <v>123</v>
      </c>
      <c r="AI1206" s="75" t="s">
        <v>7656</v>
      </c>
      <c r="AJ1206" s="75"/>
    </row>
    <row r="1207" spans="1:36" ht="12.75">
      <c r="A1207" s="75" t="s">
        <v>9373</v>
      </c>
      <c r="B1207" s="75" t="s">
        <v>9374</v>
      </c>
      <c r="C1207" s="75" t="s">
        <v>9375</v>
      </c>
      <c r="D1207" s="76" t="s">
        <v>9376</v>
      </c>
      <c r="E1207" s="76">
        <f>VLOOKUP(A1207,WileyOnlinePrice,4,FALSE)</f>
        <v>828</v>
      </c>
      <c r="F1207" s="76">
        <f>VLOOKUP(A1207,UsebyCode,4,FALSE)</f>
        <v>0</v>
      </c>
      <c r="G1207" s="111" t="e">
        <f t="shared" si="78"/>
        <v>#DIV/0!</v>
      </c>
      <c r="I1207" s="75" t="s">
        <v>9377</v>
      </c>
      <c r="J1207" s="75" t="s">
        <v>9378</v>
      </c>
      <c r="K1207" s="75" t="s">
        <v>68</v>
      </c>
      <c r="L1207" s="75" t="s">
        <v>9379</v>
      </c>
      <c r="M1207" s="75" t="s">
        <v>48</v>
      </c>
      <c r="N1207" s="67" t="s">
        <v>3420</v>
      </c>
      <c r="P1207" s="75" t="s">
        <v>49</v>
      </c>
      <c r="Q1207" s="75" t="s">
        <v>49</v>
      </c>
      <c r="V1207" s="75" t="s">
        <v>109</v>
      </c>
      <c r="Y1207" s="75" t="s">
        <v>1066</v>
      </c>
      <c r="Z1207" s="75" t="s">
        <v>56</v>
      </c>
      <c r="AA1207" s="75" t="s">
        <v>574</v>
      </c>
      <c r="AB1207" s="75" t="s">
        <v>170</v>
      </c>
      <c r="AJ1207" s="75"/>
    </row>
    <row r="1208" spans="1:36" ht="25.5">
      <c r="A1208" s="75" t="s">
        <v>9380</v>
      </c>
      <c r="B1208" s="75" t="s">
        <v>9381</v>
      </c>
      <c r="C1208" s="75" t="s">
        <v>9382</v>
      </c>
      <c r="D1208" s="76" t="s">
        <v>9383</v>
      </c>
      <c r="E1208" s="76">
        <f>VLOOKUP(A1208,WileyOnlinePrice,4,FALSE)</f>
        <v>88</v>
      </c>
      <c r="F1208" s="76">
        <f>VLOOKUP(A1208,UsebyCode,4,FALSE)</f>
        <v>474</v>
      </c>
      <c r="G1208" s="111">
        <f t="shared" si="78"/>
        <v>0.18565400843881857</v>
      </c>
      <c r="I1208" s="75" t="s">
        <v>9384</v>
      </c>
      <c r="J1208" s="75" t="s">
        <v>9385</v>
      </c>
      <c r="K1208" s="75" t="s">
        <v>136</v>
      </c>
      <c r="L1208" s="75" t="s">
        <v>982</v>
      </c>
      <c r="M1208" s="75" t="s">
        <v>48</v>
      </c>
      <c r="P1208" s="75" t="s">
        <v>49</v>
      </c>
      <c r="Q1208" s="75" t="s">
        <v>49</v>
      </c>
      <c r="R1208" s="75" t="s">
        <v>21</v>
      </c>
      <c r="T1208" s="75" t="s">
        <v>23</v>
      </c>
      <c r="X1208" s="75" t="s">
        <v>27</v>
      </c>
      <c r="Y1208" s="75" t="s">
        <v>50</v>
      </c>
      <c r="Z1208" s="75" t="s">
        <v>564</v>
      </c>
      <c r="AA1208" s="75" t="s">
        <v>1131</v>
      </c>
      <c r="AB1208" s="75" t="s">
        <v>327</v>
      </c>
      <c r="AI1208" s="75" t="s">
        <v>609</v>
      </c>
      <c r="AJ1208" s="75" t="s">
        <v>9386</v>
      </c>
    </row>
    <row r="1209" spans="1:36" ht="12.75">
      <c r="A1209" s="75" t="s">
        <v>9387</v>
      </c>
      <c r="C1209" s="75" t="s">
        <v>9388</v>
      </c>
      <c r="D1209" s="76" t="s">
        <v>9389</v>
      </c>
      <c r="E1209" s="76">
        <f>VLOOKUP(A1209,WileyOnlinePrice,4,FALSE)</f>
        <v>471</v>
      </c>
      <c r="F1209" s="76">
        <f>VLOOKUP(A1209,UsebyCode,4,FALSE)</f>
        <v>114</v>
      </c>
      <c r="G1209" s="111">
        <f t="shared" si="78"/>
        <v>4.1315789473684212</v>
      </c>
      <c r="I1209" s="75" t="s">
        <v>9390</v>
      </c>
      <c r="J1209" s="75" t="s">
        <v>9391</v>
      </c>
      <c r="K1209" s="75" t="s">
        <v>136</v>
      </c>
      <c r="L1209" s="75" t="s">
        <v>9392</v>
      </c>
      <c r="M1209" s="75" t="s">
        <v>70</v>
      </c>
      <c r="N1209" s="67" t="s">
        <v>71</v>
      </c>
      <c r="P1209" s="75" t="s">
        <v>49</v>
      </c>
      <c r="Q1209" s="75" t="s">
        <v>49</v>
      </c>
      <c r="R1209" s="75" t="s">
        <v>21</v>
      </c>
      <c r="T1209" s="75" t="s">
        <v>23</v>
      </c>
      <c r="X1209" s="75" t="s">
        <v>27</v>
      </c>
      <c r="Y1209" s="75" t="s">
        <v>1066</v>
      </c>
      <c r="Z1209" s="75" t="s">
        <v>56</v>
      </c>
      <c r="AA1209" s="75" t="s">
        <v>574</v>
      </c>
      <c r="AB1209" s="75" t="s">
        <v>53</v>
      </c>
      <c r="AI1209" s="75" t="s">
        <v>1295</v>
      </c>
      <c r="AJ1209" s="75"/>
    </row>
    <row r="1210" spans="1:36" ht="12.75">
      <c r="A1210" s="75" t="s">
        <v>9393</v>
      </c>
      <c r="B1210" s="75" t="s">
        <v>9394</v>
      </c>
      <c r="C1210" s="75" t="s">
        <v>9395</v>
      </c>
      <c r="D1210" s="76" t="s">
        <v>9396</v>
      </c>
      <c r="E1210" s="76" t="e">
        <f>VLOOKUP(A1210,WileyPrintPrice,4,FALSE)</f>
        <v>#N/A</v>
      </c>
      <c r="F1210" s="76">
        <f>VLOOKUP(A1210,UsebyCode,4,FALSE)</f>
        <v>203</v>
      </c>
      <c r="G1210" s="111" t="e">
        <f t="shared" si="78"/>
        <v>#N/A</v>
      </c>
      <c r="I1210" s="75" t="s">
        <v>9397</v>
      </c>
      <c r="J1210" s="75" t="s">
        <v>9398</v>
      </c>
      <c r="K1210" s="75" t="s">
        <v>136</v>
      </c>
      <c r="L1210" s="75" t="s">
        <v>9392</v>
      </c>
      <c r="M1210" s="75" t="s">
        <v>70</v>
      </c>
      <c r="N1210" s="67" t="s">
        <v>71</v>
      </c>
      <c r="O1210" s="67" t="s">
        <v>49</v>
      </c>
      <c r="P1210" s="75" t="s">
        <v>49</v>
      </c>
      <c r="Q1210" s="75" t="s">
        <v>49</v>
      </c>
      <c r="R1210" s="75" t="s">
        <v>21</v>
      </c>
      <c r="T1210" s="75" t="s">
        <v>23</v>
      </c>
      <c r="X1210" s="75" t="s">
        <v>27</v>
      </c>
      <c r="Y1210" s="75" t="s">
        <v>50</v>
      </c>
      <c r="Z1210" s="75" t="s">
        <v>648</v>
      </c>
      <c r="AA1210" s="75" t="s">
        <v>727</v>
      </c>
      <c r="AB1210" s="75" t="s">
        <v>86</v>
      </c>
      <c r="AC1210" s="75" t="s">
        <v>796</v>
      </c>
      <c r="AD1210" s="75" t="s">
        <v>55</v>
      </c>
      <c r="AE1210" s="75" t="s">
        <v>56</v>
      </c>
      <c r="AF1210" s="75" t="s">
        <v>57</v>
      </c>
      <c r="AG1210" s="75" t="s">
        <v>308</v>
      </c>
      <c r="AH1210" s="75" t="s">
        <v>53</v>
      </c>
      <c r="AI1210" s="75" t="s">
        <v>1295</v>
      </c>
      <c r="AJ1210" s="75" t="s">
        <v>9399</v>
      </c>
    </row>
    <row r="1211" spans="1:36" ht="12.75">
      <c r="A1211" s="75" t="s">
        <v>9400</v>
      </c>
      <c r="B1211" s="75" t="s">
        <v>9401</v>
      </c>
      <c r="C1211" s="75" t="s">
        <v>9402</v>
      </c>
      <c r="D1211" s="76" t="s">
        <v>9403</v>
      </c>
      <c r="E1211" s="76">
        <f>VLOOKUP(A1211,WileyOnlinePrice,4,FALSE)</f>
        <v>1829</v>
      </c>
      <c r="F1211" s="76">
        <f>VLOOKUP(A1211,UsebyCode,4,FALSE)</f>
        <v>347</v>
      </c>
      <c r="G1211" s="111">
        <f t="shared" si="78"/>
        <v>5.2708933717579249</v>
      </c>
      <c r="I1211" s="75" t="s">
        <v>9404</v>
      </c>
      <c r="J1211" s="75" t="s">
        <v>9405</v>
      </c>
      <c r="K1211" s="75" t="s">
        <v>294</v>
      </c>
      <c r="L1211" s="75" t="s">
        <v>647</v>
      </c>
      <c r="M1211" s="75" t="s">
        <v>48</v>
      </c>
      <c r="P1211" s="75" t="s">
        <v>49</v>
      </c>
      <c r="Q1211" s="75" t="s">
        <v>49</v>
      </c>
      <c r="R1211" s="75" t="s">
        <v>21</v>
      </c>
      <c r="T1211" s="75" t="s">
        <v>23</v>
      </c>
      <c r="X1211" s="75" t="s">
        <v>27</v>
      </c>
      <c r="Y1211" s="75" t="s">
        <v>50</v>
      </c>
      <c r="Z1211" s="75" t="s">
        <v>99</v>
      </c>
      <c r="AA1211" s="75" t="s">
        <v>126</v>
      </c>
      <c r="AB1211" s="75" t="s">
        <v>365</v>
      </c>
      <c r="AI1211" s="75" t="s">
        <v>9406</v>
      </c>
      <c r="AJ1211" s="75" t="s">
        <v>9407</v>
      </c>
    </row>
    <row r="1212" spans="1:36" ht="12.75">
      <c r="A1212" s="75" t="s">
        <v>9408</v>
      </c>
      <c r="B1212" s="75" t="s">
        <v>9409</v>
      </c>
      <c r="C1212" s="75" t="s">
        <v>9410</v>
      </c>
      <c r="D1212" s="76" t="s">
        <v>9411</v>
      </c>
      <c r="E1212" s="76">
        <f>VLOOKUP(A1212,WileyOnlinePrice,4,FALSE)</f>
        <v>686</v>
      </c>
      <c r="F1212" s="76">
        <f>VLOOKUP(A1212,UsebyCode,4,FALSE)</f>
        <v>234</v>
      </c>
      <c r="G1212" s="111">
        <f t="shared" si="78"/>
        <v>2.9316239316239314</v>
      </c>
      <c r="I1212" s="75" t="s">
        <v>9412</v>
      </c>
      <c r="J1212" s="75" t="s">
        <v>9413</v>
      </c>
      <c r="K1212" s="75" t="s">
        <v>136</v>
      </c>
      <c r="L1212" s="75" t="s">
        <v>725</v>
      </c>
      <c r="M1212" s="75" t="s">
        <v>48</v>
      </c>
      <c r="P1212" s="75" t="s">
        <v>49</v>
      </c>
      <c r="Q1212" s="75" t="s">
        <v>49</v>
      </c>
      <c r="R1212" s="67" t="s">
        <v>21</v>
      </c>
      <c r="T1212" s="67" t="s">
        <v>23</v>
      </c>
      <c r="V1212" s="75"/>
      <c r="X1212" s="67" t="s">
        <v>27</v>
      </c>
      <c r="Y1212" s="75" t="s">
        <v>381</v>
      </c>
      <c r="Z1212" s="75" t="s">
        <v>2751</v>
      </c>
      <c r="AA1212" s="75" t="s">
        <v>9414</v>
      </c>
      <c r="AB1212" s="75" t="s">
        <v>53</v>
      </c>
      <c r="AI1212" s="75" t="s">
        <v>9415</v>
      </c>
      <c r="AJ1212" s="75" t="s">
        <v>3758</v>
      </c>
    </row>
    <row r="1213" spans="1:36" ht="12.75">
      <c r="A1213" s="75" t="s">
        <v>9416</v>
      </c>
      <c r="B1213" s="75" t="s">
        <v>9417</v>
      </c>
      <c r="C1213" s="75" t="s">
        <v>9418</v>
      </c>
      <c r="D1213" s="76" t="s">
        <v>9419</v>
      </c>
      <c r="E1213" s="76" t="e">
        <f>VLOOKUP(A1213,WileyPrintPrice,4,FALSE)</f>
        <v>#N/A</v>
      </c>
      <c r="F1213" s="76">
        <f>VLOOKUP(A1213,UsebyCode,4,FALSE)</f>
        <v>0</v>
      </c>
      <c r="G1213" s="111" t="e">
        <f t="shared" si="78"/>
        <v>#N/A</v>
      </c>
      <c r="I1213" s="75" t="s">
        <v>9420</v>
      </c>
      <c r="J1213" s="75" t="s">
        <v>9421</v>
      </c>
      <c r="K1213" s="75" t="s">
        <v>136</v>
      </c>
      <c r="L1213" s="75" t="s">
        <v>9392</v>
      </c>
      <c r="M1213" s="75" t="s">
        <v>70</v>
      </c>
      <c r="N1213" s="67" t="s">
        <v>1214</v>
      </c>
      <c r="O1213" s="67" t="s">
        <v>49</v>
      </c>
      <c r="P1213" s="75" t="s">
        <v>49</v>
      </c>
      <c r="Q1213" s="75" t="s">
        <v>49</v>
      </c>
      <c r="R1213" s="75" t="s">
        <v>21</v>
      </c>
      <c r="T1213" s="75" t="s">
        <v>23</v>
      </c>
      <c r="X1213" s="75" t="s">
        <v>27</v>
      </c>
      <c r="Y1213" s="75" t="s">
        <v>50</v>
      </c>
      <c r="Z1213" s="75" t="s">
        <v>648</v>
      </c>
      <c r="AA1213" s="75" t="s">
        <v>727</v>
      </c>
      <c r="AB1213" s="75" t="s">
        <v>75</v>
      </c>
      <c r="AC1213" s="75" t="s">
        <v>650</v>
      </c>
      <c r="AD1213" s="75" t="s">
        <v>55</v>
      </c>
      <c r="AE1213" s="75" t="s">
        <v>56</v>
      </c>
      <c r="AF1213" s="75" t="s">
        <v>57</v>
      </c>
      <c r="AG1213" s="75" t="s">
        <v>308</v>
      </c>
      <c r="AH1213" s="75" t="s">
        <v>53</v>
      </c>
      <c r="AI1213" s="75" t="s">
        <v>1295</v>
      </c>
      <c r="AJ1213" s="75"/>
    </row>
    <row r="1214" spans="1:36" ht="12.75">
      <c r="A1214" s="75" t="s">
        <v>9422</v>
      </c>
      <c r="B1214" s="75" t="s">
        <v>9423</v>
      </c>
      <c r="C1214" s="75" t="s">
        <v>9424</v>
      </c>
      <c r="D1214" s="76" t="s">
        <v>9425</v>
      </c>
      <c r="E1214" s="76">
        <f>VLOOKUP(A1214,WileyOnlinePrice,4,FALSE)</f>
        <v>2956</v>
      </c>
      <c r="F1214" s="76">
        <f>VLOOKUP(A1214,UsebyCode,4,FALSE)</f>
        <v>295</v>
      </c>
      <c r="G1214" s="111">
        <f t="shared" si="78"/>
        <v>10.020338983050847</v>
      </c>
      <c r="I1214" s="75" t="s">
        <v>9426</v>
      </c>
      <c r="J1214" s="75" t="s">
        <v>9427</v>
      </c>
      <c r="K1214" s="75" t="s">
        <v>333</v>
      </c>
      <c r="L1214" s="75" t="s">
        <v>9428</v>
      </c>
      <c r="M1214" s="75" t="s">
        <v>48</v>
      </c>
      <c r="P1214" s="75" t="s">
        <v>49</v>
      </c>
      <c r="Q1214" s="75" t="s">
        <v>49</v>
      </c>
      <c r="R1214" s="75" t="s">
        <v>21</v>
      </c>
      <c r="S1214" s="75" t="s">
        <v>22</v>
      </c>
      <c r="X1214" s="75" t="s">
        <v>27</v>
      </c>
      <c r="Y1214" s="75" t="s">
        <v>57</v>
      </c>
      <c r="Z1214" s="75" t="s">
        <v>554</v>
      </c>
      <c r="AA1214" s="75" t="s">
        <v>126</v>
      </c>
      <c r="AB1214" s="75" t="s">
        <v>170</v>
      </c>
      <c r="AC1214" s="75" t="s">
        <v>678</v>
      </c>
      <c r="AD1214" s="75" t="s">
        <v>55</v>
      </c>
      <c r="AE1214" s="75" t="s">
        <v>56</v>
      </c>
      <c r="AF1214" s="75" t="s">
        <v>503</v>
      </c>
      <c r="AG1214" s="75" t="s">
        <v>111</v>
      </c>
      <c r="AH1214" s="75" t="s">
        <v>75</v>
      </c>
      <c r="AI1214" s="75" t="s">
        <v>7656</v>
      </c>
      <c r="AJ1214" s="75" t="s">
        <v>3182</v>
      </c>
    </row>
    <row r="1215" spans="1:36" ht="12.75">
      <c r="A1215" s="75" t="s">
        <v>9429</v>
      </c>
      <c r="C1215" s="75" t="s">
        <v>9430</v>
      </c>
      <c r="D1215" s="76" t="s">
        <v>9431</v>
      </c>
      <c r="E1215" s="76" t="e">
        <f>VLOOKUP(A1215,WileyPrintPrice,4,FALSE)</f>
        <v>#N/A</v>
      </c>
      <c r="F1215" s="76">
        <f>VLOOKUP(A1215,UsebyCode,4,FALSE)</f>
        <v>0</v>
      </c>
      <c r="G1215" s="111" t="e">
        <f t="shared" si="78"/>
        <v>#N/A</v>
      </c>
      <c r="I1215" s="75" t="s">
        <v>9432</v>
      </c>
      <c r="J1215" s="75" t="s">
        <v>9433</v>
      </c>
      <c r="K1215" s="75" t="s">
        <v>333</v>
      </c>
      <c r="L1215" s="75" t="s">
        <v>9434</v>
      </c>
      <c r="M1215" s="75" t="s">
        <v>70</v>
      </c>
      <c r="N1215" s="67" t="s">
        <v>71</v>
      </c>
      <c r="P1215" s="75" t="s">
        <v>49</v>
      </c>
      <c r="Q1215" s="75" t="s">
        <v>49</v>
      </c>
      <c r="V1215" s="75" t="s">
        <v>109</v>
      </c>
      <c r="Y1215" s="75" t="s">
        <v>414</v>
      </c>
      <c r="Z1215" s="75" t="s">
        <v>56</v>
      </c>
      <c r="AA1215" s="75" t="s">
        <v>59</v>
      </c>
      <c r="AB1215" s="75" t="s">
        <v>75</v>
      </c>
      <c r="AJ1215" s="75"/>
    </row>
    <row r="1216" spans="1:36" ht="12.75">
      <c r="A1216" s="75" t="s">
        <v>9435</v>
      </c>
      <c r="B1216" s="75" t="s">
        <v>9436</v>
      </c>
      <c r="C1216" s="75" t="s">
        <v>9437</v>
      </c>
      <c r="D1216" s="76" t="s">
        <v>9438</v>
      </c>
      <c r="E1216" s="76">
        <f>VLOOKUP(A1216,WileyOnlinePrice,4,FALSE)</f>
        <v>2513</v>
      </c>
      <c r="F1216" s="76">
        <f>VLOOKUP(A1216,UsebyCode,4,FALSE)</f>
        <v>425</v>
      </c>
      <c r="G1216" s="111">
        <f t="shared" si="78"/>
        <v>5.9129411764705884</v>
      </c>
      <c r="I1216" s="75" t="s">
        <v>9439</v>
      </c>
      <c r="J1216" s="75" t="s">
        <v>9440</v>
      </c>
      <c r="K1216" s="75" t="s">
        <v>333</v>
      </c>
      <c r="L1216" s="75" t="s">
        <v>5998</v>
      </c>
      <c r="M1216" s="75" t="s">
        <v>48</v>
      </c>
      <c r="P1216" s="75" t="s">
        <v>49</v>
      </c>
      <c r="Q1216" s="75" t="s">
        <v>49</v>
      </c>
      <c r="R1216" s="75" t="s">
        <v>21</v>
      </c>
      <c r="S1216" s="75" t="s">
        <v>22</v>
      </c>
      <c r="X1216" s="75" t="s">
        <v>27</v>
      </c>
      <c r="Y1216" s="75" t="s">
        <v>57</v>
      </c>
      <c r="Z1216" s="75" t="s">
        <v>88</v>
      </c>
      <c r="AA1216" s="75" t="s">
        <v>85</v>
      </c>
      <c r="AB1216" s="75" t="s">
        <v>170</v>
      </c>
      <c r="AC1216" s="75" t="s">
        <v>212</v>
      </c>
      <c r="AD1216" s="75" t="s">
        <v>55</v>
      </c>
      <c r="AE1216" s="75" t="s">
        <v>56</v>
      </c>
      <c r="AF1216" s="75" t="s">
        <v>503</v>
      </c>
      <c r="AG1216" s="75" t="s">
        <v>488</v>
      </c>
      <c r="AH1216" s="75" t="s">
        <v>308</v>
      </c>
      <c r="AI1216" s="75" t="s">
        <v>7656</v>
      </c>
      <c r="AJ1216" s="75" t="s">
        <v>9441</v>
      </c>
    </row>
    <row r="1217" spans="1:36" ht="12.75">
      <c r="A1217" s="75" t="s">
        <v>9442</v>
      </c>
      <c r="B1217" s="75" t="s">
        <v>9443</v>
      </c>
      <c r="C1217" s="75" t="s">
        <v>9444</v>
      </c>
      <c r="D1217" s="76" t="s">
        <v>9445</v>
      </c>
      <c r="E1217" s="76">
        <f>VLOOKUP(A1217,WileyOnlinePrice,4,FALSE)</f>
        <v>4803</v>
      </c>
      <c r="F1217" s="76">
        <f>VLOOKUP(A1217,UsebyCode,4,FALSE)</f>
        <v>342</v>
      </c>
      <c r="G1217" s="111">
        <f t="shared" si="78"/>
        <v>14.043859649122806</v>
      </c>
      <c r="I1217" s="75" t="s">
        <v>9446</v>
      </c>
      <c r="J1217" s="75" t="s">
        <v>9447</v>
      </c>
      <c r="K1217" s="75" t="s">
        <v>333</v>
      </c>
      <c r="L1217" s="75" t="s">
        <v>5998</v>
      </c>
      <c r="M1217" s="75" t="s">
        <v>48</v>
      </c>
      <c r="P1217" s="75" t="s">
        <v>49</v>
      </c>
      <c r="Q1217" s="75" t="s">
        <v>49</v>
      </c>
      <c r="R1217" s="75" t="s">
        <v>21</v>
      </c>
      <c r="S1217" s="75" t="s">
        <v>22</v>
      </c>
      <c r="X1217" s="75" t="s">
        <v>27</v>
      </c>
      <c r="Y1217" s="75" t="s">
        <v>57</v>
      </c>
      <c r="Z1217" s="75" t="s">
        <v>123</v>
      </c>
      <c r="AA1217" s="75" t="s">
        <v>936</v>
      </c>
      <c r="AB1217" s="75" t="s">
        <v>170</v>
      </c>
      <c r="AC1217" s="75" t="s">
        <v>814</v>
      </c>
      <c r="AD1217" s="75" t="s">
        <v>55</v>
      </c>
      <c r="AE1217" s="75" t="s">
        <v>56</v>
      </c>
      <c r="AF1217" s="75" t="s">
        <v>503</v>
      </c>
      <c r="AG1217" s="75" t="s">
        <v>200</v>
      </c>
      <c r="AH1217" s="75" t="s">
        <v>86</v>
      </c>
      <c r="AI1217" s="75" t="s">
        <v>1701</v>
      </c>
      <c r="AJ1217" s="75" t="s">
        <v>9448</v>
      </c>
    </row>
    <row r="1218" spans="1:36" ht="12.75">
      <c r="A1218" s="75" t="s">
        <v>9449</v>
      </c>
      <c r="B1218" s="75" t="s">
        <v>9450</v>
      </c>
      <c r="C1218" s="75" t="s">
        <v>9451</v>
      </c>
      <c r="D1218" s="76" t="s">
        <v>9452</v>
      </c>
      <c r="E1218" s="76">
        <f>VLOOKUP(A1218,WileyOnlinePrice,4,FALSE)</f>
        <v>6940</v>
      </c>
      <c r="F1218" s="76">
        <f>VLOOKUP(A1218,UsebyCode,4,FALSE)</f>
        <v>280</v>
      </c>
      <c r="G1218" s="111">
        <f t="shared" si="78"/>
        <v>24.785714285714285</v>
      </c>
      <c r="I1218" s="75" t="s">
        <v>9453</v>
      </c>
      <c r="J1218" s="75" t="s">
        <v>9454</v>
      </c>
      <c r="K1218" s="75" t="s">
        <v>333</v>
      </c>
      <c r="L1218" s="75" t="s">
        <v>9455</v>
      </c>
      <c r="M1218" s="75" t="s">
        <v>48</v>
      </c>
      <c r="P1218" s="75" t="s">
        <v>49</v>
      </c>
      <c r="Q1218" s="75" t="s">
        <v>49</v>
      </c>
      <c r="R1218" s="75" t="s">
        <v>21</v>
      </c>
      <c r="S1218" s="75" t="s">
        <v>22</v>
      </c>
      <c r="X1218" s="75" t="s">
        <v>27</v>
      </c>
      <c r="Y1218" s="75" t="s">
        <v>57</v>
      </c>
      <c r="Z1218" s="75" t="s">
        <v>365</v>
      </c>
      <c r="AA1218" s="75" t="s">
        <v>974</v>
      </c>
      <c r="AB1218" s="75" t="s">
        <v>170</v>
      </c>
      <c r="AC1218" s="75" t="s">
        <v>975</v>
      </c>
      <c r="AD1218" s="75" t="s">
        <v>55</v>
      </c>
      <c r="AE1218" s="75" t="s">
        <v>56</v>
      </c>
      <c r="AF1218" s="75" t="s">
        <v>503</v>
      </c>
      <c r="AG1218" s="75" t="s">
        <v>75</v>
      </c>
      <c r="AH1218" s="75" t="s">
        <v>170</v>
      </c>
      <c r="AJ1218" s="75" t="s">
        <v>9456</v>
      </c>
    </row>
    <row r="1219" spans="1:36" ht="12.75">
      <c r="A1219" s="75" t="s">
        <v>9457</v>
      </c>
      <c r="B1219" s="75" t="s">
        <v>9458</v>
      </c>
      <c r="C1219" s="75" t="s">
        <v>9459</v>
      </c>
      <c r="D1219" s="76" t="s">
        <v>9460</v>
      </c>
      <c r="E1219" s="76">
        <f>VLOOKUP(A1219,WileyOnlinePrice,4,FALSE)</f>
        <v>249</v>
      </c>
      <c r="F1219" s="76">
        <f>VLOOKUP(A1219,UsebyCode,4,FALSE)</f>
        <v>460</v>
      </c>
      <c r="G1219" s="111">
        <f t="shared" si="78"/>
        <v>0.54130434782608694</v>
      </c>
      <c r="I1219" s="75" t="s">
        <v>9461</v>
      </c>
      <c r="J1219" s="75" t="s">
        <v>9462</v>
      </c>
      <c r="K1219" s="75" t="s">
        <v>136</v>
      </c>
      <c r="L1219" s="75" t="s">
        <v>9143</v>
      </c>
      <c r="M1219" s="75" t="s">
        <v>48</v>
      </c>
      <c r="P1219" s="75" t="s">
        <v>49</v>
      </c>
      <c r="Q1219" s="75" t="s">
        <v>49</v>
      </c>
      <c r="R1219" s="75" t="s">
        <v>21</v>
      </c>
      <c r="T1219" s="75" t="s">
        <v>23</v>
      </c>
      <c r="X1219" s="75" t="s">
        <v>27</v>
      </c>
      <c r="Y1219" s="75" t="s">
        <v>317</v>
      </c>
      <c r="Z1219" s="75" t="s">
        <v>648</v>
      </c>
      <c r="AA1219" s="75" t="s">
        <v>501</v>
      </c>
      <c r="AB1219" s="75" t="s">
        <v>53</v>
      </c>
      <c r="AI1219" s="75" t="s">
        <v>9463</v>
      </c>
      <c r="AJ1219" s="75" t="s">
        <v>6423</v>
      </c>
    </row>
    <row r="1220" spans="1:36" ht="12.75">
      <c r="A1220" s="75" t="s">
        <v>9464</v>
      </c>
      <c r="B1220" s="75" t="s">
        <v>9465</v>
      </c>
      <c r="C1220" s="75" t="s">
        <v>9466</v>
      </c>
      <c r="D1220" s="76" t="s">
        <v>9467</v>
      </c>
      <c r="E1220" s="76" t="e">
        <f>VLOOKUP(A1220,WileyPrintPrice,4,FALSE)</f>
        <v>#N/A</v>
      </c>
      <c r="F1220" s="76" t="e">
        <f>VLOOKUP(A1220,UsebyCode,4,FALSE)</f>
        <v>#N/A</v>
      </c>
      <c r="G1220" s="111" t="e">
        <f t="shared" si="78"/>
        <v>#N/A</v>
      </c>
      <c r="I1220" s="75" t="s">
        <v>9468</v>
      </c>
      <c r="J1220" s="75" t="s">
        <v>9469</v>
      </c>
      <c r="K1220" s="75" t="s">
        <v>280</v>
      </c>
      <c r="L1220" s="75" t="s">
        <v>487</v>
      </c>
      <c r="M1220" s="75" t="s">
        <v>48</v>
      </c>
      <c r="P1220" s="75" t="s">
        <v>49</v>
      </c>
      <c r="Q1220" s="75" t="s">
        <v>49</v>
      </c>
      <c r="R1220" s="67" t="s">
        <v>21</v>
      </c>
      <c r="S1220" s="67" t="s">
        <v>22</v>
      </c>
      <c r="V1220" s="75"/>
      <c r="Y1220" s="75" t="s">
        <v>50</v>
      </c>
      <c r="Z1220" s="75" t="s">
        <v>1142</v>
      </c>
      <c r="AA1220" s="75" t="s">
        <v>189</v>
      </c>
      <c r="AB1220" s="75" t="s">
        <v>53</v>
      </c>
      <c r="AJ1220" s="75"/>
    </row>
    <row r="1221" spans="1:36" ht="12.75">
      <c r="A1221" s="75" t="s">
        <v>9470</v>
      </c>
      <c r="B1221" s="75" t="s">
        <v>9471</v>
      </c>
      <c r="C1221" s="75" t="s">
        <v>9472</v>
      </c>
      <c r="D1221" s="76" t="s">
        <v>9473</v>
      </c>
      <c r="E1221" s="76">
        <f t="shared" ref="E1221:E1226" si="82">VLOOKUP(A1221,WileyOnlinePrice,4,FALSE)</f>
        <v>1888</v>
      </c>
      <c r="F1221" s="76">
        <f>VLOOKUP(A1221,UsebyCode,4,FALSE)</f>
        <v>13</v>
      </c>
      <c r="G1221" s="111">
        <f t="shared" si="78"/>
        <v>145.23076923076923</v>
      </c>
      <c r="I1221" s="75" t="s">
        <v>9474</v>
      </c>
      <c r="J1221" s="75" t="s">
        <v>9475</v>
      </c>
      <c r="K1221" s="75" t="s">
        <v>136</v>
      </c>
      <c r="L1221" s="75" t="s">
        <v>996</v>
      </c>
      <c r="M1221" s="75" t="s">
        <v>70</v>
      </c>
      <c r="N1221" s="67" t="s">
        <v>71</v>
      </c>
      <c r="P1221" s="75" t="s">
        <v>49</v>
      </c>
      <c r="Q1221" s="75" t="s">
        <v>49</v>
      </c>
      <c r="R1221" s="75" t="s">
        <v>21</v>
      </c>
      <c r="T1221" s="75" t="s">
        <v>23</v>
      </c>
      <c r="X1221" s="75" t="s">
        <v>27</v>
      </c>
      <c r="Y1221" s="75" t="s">
        <v>50</v>
      </c>
      <c r="Z1221" s="75" t="s">
        <v>327</v>
      </c>
      <c r="AA1221" s="75" t="s">
        <v>648</v>
      </c>
      <c r="AB1221" s="75" t="s">
        <v>127</v>
      </c>
      <c r="AC1221" s="75" t="s">
        <v>503</v>
      </c>
      <c r="AD1221" s="75" t="s">
        <v>55</v>
      </c>
      <c r="AE1221" s="75" t="s">
        <v>56</v>
      </c>
      <c r="AF1221" s="75" t="s">
        <v>57</v>
      </c>
      <c r="AG1221" s="75" t="s">
        <v>59</v>
      </c>
      <c r="AH1221" s="75" t="s">
        <v>53</v>
      </c>
      <c r="AJ1221" s="75" t="s">
        <v>9476</v>
      </c>
    </row>
    <row r="1222" spans="1:36" ht="12.75">
      <c r="A1222" s="75" t="s">
        <v>9477</v>
      </c>
      <c r="C1222" s="75" t="s">
        <v>9478</v>
      </c>
      <c r="D1222" s="76" t="s">
        <v>9479</v>
      </c>
      <c r="E1222" s="76">
        <f t="shared" si="82"/>
        <v>479</v>
      </c>
      <c r="F1222" s="76">
        <f>VLOOKUP(A1222,UsebyCode,4,FALSE)</f>
        <v>57</v>
      </c>
      <c r="G1222" s="111">
        <f t="shared" si="78"/>
        <v>8.4035087719298254</v>
      </c>
      <c r="I1222" s="75" t="s">
        <v>9480</v>
      </c>
      <c r="J1222" s="75" t="s">
        <v>9481</v>
      </c>
      <c r="K1222" s="75" t="s">
        <v>136</v>
      </c>
      <c r="L1222" s="75" t="s">
        <v>9392</v>
      </c>
      <c r="M1222" s="75" t="s">
        <v>70</v>
      </c>
      <c r="N1222" s="67" t="s">
        <v>71</v>
      </c>
      <c r="P1222" s="75" t="s">
        <v>49</v>
      </c>
      <c r="Q1222" s="75" t="s">
        <v>49</v>
      </c>
      <c r="R1222" s="75" t="s">
        <v>21</v>
      </c>
      <c r="T1222" s="75" t="s">
        <v>23</v>
      </c>
      <c r="X1222" s="75" t="s">
        <v>27</v>
      </c>
      <c r="Y1222" s="75" t="s">
        <v>1066</v>
      </c>
      <c r="Z1222" s="75" t="s">
        <v>56</v>
      </c>
      <c r="AA1222" s="75" t="s">
        <v>574</v>
      </c>
      <c r="AB1222" s="75" t="s">
        <v>53</v>
      </c>
      <c r="AI1222" s="75" t="s">
        <v>1295</v>
      </c>
      <c r="AJ1222" s="75"/>
    </row>
    <row r="1223" spans="1:36" ht="12.75">
      <c r="A1223" s="75" t="s">
        <v>9482</v>
      </c>
      <c r="B1223" s="75" t="s">
        <v>9483</v>
      </c>
      <c r="C1223" s="75" t="s">
        <v>9484</v>
      </c>
      <c r="D1223" s="76" t="s">
        <v>9485</v>
      </c>
      <c r="E1223" s="76">
        <f t="shared" si="82"/>
        <v>348</v>
      </c>
      <c r="F1223" s="76">
        <f>VLOOKUP(A1223,UsebyCode,4,FALSE)</f>
        <v>30</v>
      </c>
      <c r="G1223" s="111">
        <f t="shared" ref="G1223:G1286" si="83">(E1223/F1223)</f>
        <v>11.6</v>
      </c>
      <c r="I1223" s="75" t="s">
        <v>9486</v>
      </c>
      <c r="J1223" s="75" t="s">
        <v>9487</v>
      </c>
      <c r="K1223" s="75" t="s">
        <v>68</v>
      </c>
      <c r="L1223" s="75" t="s">
        <v>3218</v>
      </c>
      <c r="M1223" s="75" t="s">
        <v>48</v>
      </c>
      <c r="P1223" s="75" t="s">
        <v>49</v>
      </c>
      <c r="Q1223" s="75" t="s">
        <v>49</v>
      </c>
      <c r="R1223" s="75" t="s">
        <v>21</v>
      </c>
      <c r="S1223" s="75" t="s">
        <v>22</v>
      </c>
      <c r="U1223" s="75" t="s">
        <v>24</v>
      </c>
      <c r="X1223" s="75" t="s">
        <v>27</v>
      </c>
      <c r="Y1223" s="75" t="s">
        <v>138</v>
      </c>
      <c r="Z1223" s="75" t="s">
        <v>554</v>
      </c>
      <c r="AA1223" s="75" t="s">
        <v>88</v>
      </c>
      <c r="AB1223" s="75" t="s">
        <v>75</v>
      </c>
      <c r="AC1223" s="75" t="s">
        <v>1676</v>
      </c>
      <c r="AD1223" s="75" t="s">
        <v>55</v>
      </c>
      <c r="AE1223" s="75" t="s">
        <v>56</v>
      </c>
      <c r="AF1223" s="75" t="s">
        <v>317</v>
      </c>
      <c r="AG1223" s="75" t="s">
        <v>111</v>
      </c>
      <c r="AH1223" s="75" t="s">
        <v>127</v>
      </c>
      <c r="AJ1223" s="75"/>
    </row>
    <row r="1224" spans="1:36" ht="12.75">
      <c r="A1224" s="75" t="s">
        <v>9488</v>
      </c>
      <c r="B1224" s="75" t="s">
        <v>9489</v>
      </c>
      <c r="C1224" s="75" t="s">
        <v>9490</v>
      </c>
      <c r="D1224" s="76" t="s">
        <v>9491</v>
      </c>
      <c r="E1224" s="76">
        <f t="shared" si="82"/>
        <v>5084</v>
      </c>
      <c r="F1224" s="76">
        <f>VLOOKUP(A1224,UsebyCode,4,FALSE)</f>
        <v>354</v>
      </c>
      <c r="G1224" s="111">
        <f t="shared" si="83"/>
        <v>14.361581920903955</v>
      </c>
      <c r="I1224" s="75" t="s">
        <v>9492</v>
      </c>
      <c r="J1224" s="75" t="s">
        <v>9493</v>
      </c>
      <c r="K1224" s="75" t="s">
        <v>68</v>
      </c>
      <c r="L1224" s="75" t="s">
        <v>222</v>
      </c>
      <c r="M1224" s="75" t="s">
        <v>48</v>
      </c>
      <c r="P1224" s="75" t="s">
        <v>49</v>
      </c>
      <c r="Q1224" s="75" t="s">
        <v>49</v>
      </c>
      <c r="R1224" s="75" t="s">
        <v>21</v>
      </c>
      <c r="S1224" s="75" t="s">
        <v>22</v>
      </c>
      <c r="U1224" s="75" t="s">
        <v>24</v>
      </c>
      <c r="X1224" s="75" t="s">
        <v>27</v>
      </c>
      <c r="Y1224" s="75" t="s">
        <v>57</v>
      </c>
      <c r="Z1224" s="75" t="s">
        <v>111</v>
      </c>
      <c r="AA1224" s="75" t="s">
        <v>1142</v>
      </c>
      <c r="AB1224" s="75" t="s">
        <v>73</v>
      </c>
      <c r="AC1224" s="75" t="s">
        <v>738</v>
      </c>
      <c r="AD1224" s="75" t="s">
        <v>55</v>
      </c>
      <c r="AE1224" s="75" t="s">
        <v>56</v>
      </c>
      <c r="AF1224" s="75" t="s">
        <v>503</v>
      </c>
      <c r="AG1224" s="75" t="s">
        <v>384</v>
      </c>
      <c r="AH1224" s="75" t="s">
        <v>73</v>
      </c>
      <c r="AI1224" s="75" t="s">
        <v>9494</v>
      </c>
      <c r="AJ1224" s="75" t="s">
        <v>2658</v>
      </c>
    </row>
    <row r="1225" spans="1:36" ht="12.75">
      <c r="A1225" s="75" t="s">
        <v>9495</v>
      </c>
      <c r="B1225" s="75" t="s">
        <v>9496</v>
      </c>
      <c r="C1225" s="75" t="s">
        <v>9497</v>
      </c>
      <c r="D1225" s="76" t="s">
        <v>9498</v>
      </c>
      <c r="E1225" s="76">
        <f t="shared" si="82"/>
        <v>804</v>
      </c>
      <c r="F1225" s="76">
        <f>VLOOKUP(A1225,UsebyCode,4,FALSE)</f>
        <v>74</v>
      </c>
      <c r="G1225" s="111">
        <f t="shared" si="83"/>
        <v>10.864864864864865</v>
      </c>
      <c r="I1225" s="75" t="s">
        <v>9499</v>
      </c>
      <c r="J1225" s="75" t="s">
        <v>9500</v>
      </c>
      <c r="K1225" s="75" t="s">
        <v>68</v>
      </c>
      <c r="L1225" s="75" t="s">
        <v>9501</v>
      </c>
      <c r="M1225" s="75" t="s">
        <v>48</v>
      </c>
      <c r="P1225" s="75" t="s">
        <v>49</v>
      </c>
      <c r="Q1225" s="75" t="s">
        <v>49</v>
      </c>
      <c r="R1225" s="75" t="s">
        <v>21</v>
      </c>
      <c r="S1225" s="75" t="s">
        <v>22</v>
      </c>
      <c r="U1225" s="75" t="s">
        <v>24</v>
      </c>
      <c r="X1225" s="75" t="s">
        <v>27</v>
      </c>
      <c r="Y1225" s="75" t="s">
        <v>1256</v>
      </c>
      <c r="Z1225" s="75" t="s">
        <v>554</v>
      </c>
      <c r="AA1225" s="75" t="s">
        <v>974</v>
      </c>
      <c r="AB1225" s="75" t="s">
        <v>170</v>
      </c>
      <c r="AC1225" s="75" t="s">
        <v>1628</v>
      </c>
      <c r="AD1225" s="75" t="s">
        <v>1479</v>
      </c>
      <c r="AF1225" s="75" t="s">
        <v>50</v>
      </c>
      <c r="AJ1225" s="75"/>
    </row>
    <row r="1226" spans="1:36" ht="12.75">
      <c r="A1226" s="75" t="s">
        <v>9502</v>
      </c>
      <c r="B1226" s="75" t="s">
        <v>9503</v>
      </c>
      <c r="C1226" s="75" t="s">
        <v>9504</v>
      </c>
      <c r="D1226" s="76" t="s">
        <v>9505</v>
      </c>
      <c r="E1226" s="76">
        <f t="shared" si="82"/>
        <v>652</v>
      </c>
      <c r="F1226" s="76">
        <f>VLOOKUP(A1226,UsebyCode,4,FALSE)</f>
        <v>86</v>
      </c>
      <c r="G1226" s="111">
        <f t="shared" si="83"/>
        <v>7.5813953488372094</v>
      </c>
      <c r="I1226" s="75" t="s">
        <v>9506</v>
      </c>
      <c r="J1226" s="75" t="s">
        <v>9507</v>
      </c>
      <c r="K1226" s="75" t="s">
        <v>136</v>
      </c>
      <c r="L1226" s="75" t="s">
        <v>9508</v>
      </c>
      <c r="M1226" s="75" t="s">
        <v>70</v>
      </c>
      <c r="N1226" s="67" t="s">
        <v>71</v>
      </c>
      <c r="O1226" s="67" t="s">
        <v>49</v>
      </c>
      <c r="P1226" s="75" t="s">
        <v>49</v>
      </c>
      <c r="Q1226" s="75" t="s">
        <v>49</v>
      </c>
      <c r="R1226" s="75" t="s">
        <v>21</v>
      </c>
      <c r="T1226" s="75" t="s">
        <v>23</v>
      </c>
      <c r="X1226" s="75" t="s">
        <v>27</v>
      </c>
      <c r="Y1226" s="75" t="s">
        <v>317</v>
      </c>
      <c r="Z1226" s="75" t="s">
        <v>366</v>
      </c>
      <c r="AA1226" s="75" t="s">
        <v>1505</v>
      </c>
      <c r="AB1226" s="75" t="s">
        <v>53</v>
      </c>
      <c r="AI1226" s="75" t="s">
        <v>9509</v>
      </c>
      <c r="AJ1226" s="75"/>
    </row>
    <row r="1227" spans="1:36" ht="25.5">
      <c r="A1227" s="75">
        <v>2130</v>
      </c>
      <c r="B1227" s="75" t="s">
        <v>9510</v>
      </c>
      <c r="C1227" s="75" t="s">
        <v>9510</v>
      </c>
      <c r="D1227" s="76" t="s">
        <v>9511</v>
      </c>
      <c r="E1227" s="76" t="e">
        <f>VLOOKUP(A1227,WileyPrintPrice,4,FALSE)</f>
        <v>#N/A</v>
      </c>
      <c r="F1227" s="76">
        <f>VLOOKUP(A1227,UsebyCode,4,FALSE)</f>
        <v>65</v>
      </c>
      <c r="G1227" s="111" t="e">
        <f t="shared" si="83"/>
        <v>#N/A</v>
      </c>
      <c r="I1227" s="75" t="s">
        <v>9512</v>
      </c>
      <c r="J1227" s="75" t="s">
        <v>9513</v>
      </c>
      <c r="K1227" s="75" t="s">
        <v>1413</v>
      </c>
      <c r="L1227" s="75" t="s">
        <v>2109</v>
      </c>
      <c r="M1227" s="75" t="s">
        <v>70</v>
      </c>
      <c r="N1227" s="67" t="s">
        <v>1214</v>
      </c>
      <c r="P1227" s="75" t="s">
        <v>108</v>
      </c>
      <c r="Q1227" s="75" t="s">
        <v>49</v>
      </c>
      <c r="R1227" s="75" t="s">
        <v>21</v>
      </c>
      <c r="S1227" s="75" t="s">
        <v>22</v>
      </c>
      <c r="X1227" s="75" t="s">
        <v>27</v>
      </c>
      <c r="Y1227" s="75" t="s">
        <v>98</v>
      </c>
      <c r="Z1227" s="75" t="s">
        <v>56</v>
      </c>
      <c r="AJ1227" s="75"/>
    </row>
    <row r="1228" spans="1:36" ht="25.5">
      <c r="A1228" s="75" t="s">
        <v>9514</v>
      </c>
      <c r="B1228" s="75" t="s">
        <v>9515</v>
      </c>
      <c r="C1228" s="75" t="s">
        <v>9516</v>
      </c>
      <c r="D1228" s="76" t="s">
        <v>9517</v>
      </c>
      <c r="E1228" s="76" t="e">
        <f>VLOOKUP(A1228,WileyPrintPrice,4,FALSE)</f>
        <v>#N/A</v>
      </c>
      <c r="F1228" s="76">
        <f>VLOOKUP(A1228,UsebyCode,4,FALSE)</f>
        <v>51</v>
      </c>
      <c r="G1228" s="111" t="e">
        <f t="shared" si="83"/>
        <v>#N/A</v>
      </c>
      <c r="I1228" s="75" t="s">
        <v>9518</v>
      </c>
      <c r="J1228" s="75" t="s">
        <v>9519</v>
      </c>
      <c r="K1228" s="75" t="s">
        <v>2798</v>
      </c>
      <c r="L1228" s="75" t="s">
        <v>2799</v>
      </c>
      <c r="M1228" s="75" t="s">
        <v>70</v>
      </c>
      <c r="N1228" s="67" t="s">
        <v>71</v>
      </c>
      <c r="P1228" s="75" t="s">
        <v>108</v>
      </c>
      <c r="Q1228" s="75" t="s">
        <v>49</v>
      </c>
      <c r="R1228" s="75" t="s">
        <v>21</v>
      </c>
      <c r="S1228" s="75" t="s">
        <v>22</v>
      </c>
      <c r="X1228" s="75" t="s">
        <v>27</v>
      </c>
      <c r="Y1228" s="75" t="s">
        <v>98</v>
      </c>
      <c r="Z1228" s="75" t="s">
        <v>1142</v>
      </c>
      <c r="AA1228" s="75" t="s">
        <v>466</v>
      </c>
      <c r="AB1228" s="75" t="s">
        <v>56</v>
      </c>
      <c r="AI1228" s="75" t="s">
        <v>7469</v>
      </c>
      <c r="AJ1228" s="75"/>
    </row>
    <row r="1229" spans="1:36" ht="25.5">
      <c r="A1229" s="75" t="s">
        <v>9520</v>
      </c>
      <c r="B1229" s="75" t="s">
        <v>9521</v>
      </c>
      <c r="C1229" s="75" t="s">
        <v>9522</v>
      </c>
      <c r="D1229" s="76" t="s">
        <v>9523</v>
      </c>
      <c r="E1229" s="76">
        <f>VLOOKUP(A1229,WileyOnlinePrice,4,FALSE)</f>
        <v>1625</v>
      </c>
      <c r="F1229" s="76">
        <f>VLOOKUP(A1229,UsebyCode,4,FALSE)</f>
        <v>115</v>
      </c>
      <c r="G1229" s="111">
        <f t="shared" si="83"/>
        <v>14.130434782608695</v>
      </c>
      <c r="I1229" s="75" t="s">
        <v>9524</v>
      </c>
      <c r="J1229" s="75" t="s">
        <v>9525</v>
      </c>
      <c r="K1229" s="75" t="s">
        <v>1413</v>
      </c>
      <c r="L1229" s="75" t="s">
        <v>2109</v>
      </c>
      <c r="M1229" s="75" t="s">
        <v>48</v>
      </c>
      <c r="P1229" s="75" t="s">
        <v>49</v>
      </c>
      <c r="Q1229" s="75" t="s">
        <v>49</v>
      </c>
      <c r="R1229" s="67" t="s">
        <v>21</v>
      </c>
      <c r="S1229" s="67" t="s">
        <v>22</v>
      </c>
      <c r="V1229" s="75"/>
      <c r="X1229" s="67" t="s">
        <v>27</v>
      </c>
      <c r="Y1229" s="75" t="s">
        <v>50</v>
      </c>
      <c r="Z1229" s="75" t="s">
        <v>237</v>
      </c>
      <c r="AA1229" s="75" t="s">
        <v>9526</v>
      </c>
      <c r="AB1229" s="75" t="s">
        <v>170</v>
      </c>
      <c r="AC1229" s="75" t="s">
        <v>9527</v>
      </c>
      <c r="AD1229" s="75" t="s">
        <v>2110</v>
      </c>
      <c r="AE1229" s="75" t="s">
        <v>56</v>
      </c>
      <c r="AF1229" s="75" t="s">
        <v>57</v>
      </c>
      <c r="AG1229" s="75" t="s">
        <v>869</v>
      </c>
      <c r="AH1229" s="75" t="s">
        <v>327</v>
      </c>
      <c r="AI1229" s="75" t="s">
        <v>2111</v>
      </c>
      <c r="AJ1229" s="75" t="s">
        <v>1452</v>
      </c>
    </row>
    <row r="1230" spans="1:36" ht="12.75">
      <c r="A1230" s="75" t="s">
        <v>9528</v>
      </c>
      <c r="B1230" s="75" t="s">
        <v>9529</v>
      </c>
      <c r="C1230" s="75" t="s">
        <v>9530</v>
      </c>
      <c r="D1230" s="76" t="s">
        <v>9531</v>
      </c>
      <c r="E1230" s="76">
        <f>VLOOKUP(A1230,WileyOnlinePrice,4,FALSE)</f>
        <v>934</v>
      </c>
      <c r="F1230" s="76">
        <f>VLOOKUP(A1230,UsebyCode,4,FALSE)</f>
        <v>43</v>
      </c>
      <c r="G1230" s="111">
        <f t="shared" si="83"/>
        <v>21.720930232558139</v>
      </c>
      <c r="I1230" s="75" t="s">
        <v>9532</v>
      </c>
      <c r="J1230" s="75" t="s">
        <v>9533</v>
      </c>
      <c r="K1230" s="75" t="s">
        <v>426</v>
      </c>
      <c r="L1230" s="75" t="s">
        <v>9534</v>
      </c>
      <c r="M1230" s="75" t="s">
        <v>48</v>
      </c>
      <c r="P1230" s="75" t="s">
        <v>49</v>
      </c>
      <c r="Q1230" s="75" t="s">
        <v>49</v>
      </c>
      <c r="R1230" s="75" t="s">
        <v>21</v>
      </c>
      <c r="S1230" s="75" t="s">
        <v>22</v>
      </c>
      <c r="X1230" s="75" t="s">
        <v>27</v>
      </c>
      <c r="Y1230" s="75" t="s">
        <v>317</v>
      </c>
      <c r="Z1230" s="75" t="s">
        <v>99</v>
      </c>
      <c r="AA1230" s="75" t="s">
        <v>112</v>
      </c>
      <c r="AB1230" s="75" t="s">
        <v>53</v>
      </c>
      <c r="AC1230" s="75" t="s">
        <v>1404</v>
      </c>
      <c r="AD1230" s="75" t="s">
        <v>55</v>
      </c>
      <c r="AE1230" s="75" t="s">
        <v>56</v>
      </c>
      <c r="AF1230" s="75" t="s">
        <v>381</v>
      </c>
      <c r="AG1230" s="75" t="s">
        <v>554</v>
      </c>
      <c r="AH1230" s="75" t="s">
        <v>53</v>
      </c>
      <c r="AI1230" s="75" t="s">
        <v>544</v>
      </c>
      <c r="AJ1230" s="75" t="s">
        <v>9535</v>
      </c>
    </row>
    <row r="1231" spans="1:36" ht="12.75">
      <c r="A1231" s="75" t="s">
        <v>9536</v>
      </c>
      <c r="B1231" s="75" t="s">
        <v>9537</v>
      </c>
      <c r="C1231" s="75" t="s">
        <v>9538</v>
      </c>
      <c r="D1231" s="76" t="s">
        <v>9539</v>
      </c>
      <c r="E1231" s="76">
        <f>VLOOKUP(A1231,WileyOnlinePrice,4,FALSE)</f>
        <v>830</v>
      </c>
      <c r="F1231" s="76">
        <f>VLOOKUP(A1231,UsebyCode,4,FALSE)</f>
        <v>529</v>
      </c>
      <c r="G1231" s="111">
        <f t="shared" si="83"/>
        <v>1.5689981096408319</v>
      </c>
      <c r="I1231" s="75" t="s">
        <v>9540</v>
      </c>
      <c r="J1231" s="75" t="s">
        <v>9541</v>
      </c>
      <c r="K1231" s="75" t="s">
        <v>46</v>
      </c>
      <c r="L1231" s="75" t="s">
        <v>7392</v>
      </c>
      <c r="M1231" s="75" t="s">
        <v>48</v>
      </c>
      <c r="P1231" s="75" t="s">
        <v>49</v>
      </c>
      <c r="Q1231" s="75" t="s">
        <v>49</v>
      </c>
      <c r="R1231" s="75" t="s">
        <v>21</v>
      </c>
      <c r="T1231" s="75" t="s">
        <v>23</v>
      </c>
      <c r="X1231" s="75" t="s">
        <v>27</v>
      </c>
      <c r="Y1231" s="75" t="s">
        <v>50</v>
      </c>
      <c r="Z1231" s="75" t="s">
        <v>75</v>
      </c>
      <c r="AA1231" s="75" t="s">
        <v>679</v>
      </c>
      <c r="AB1231" s="75" t="s">
        <v>170</v>
      </c>
      <c r="AC1231" s="75" t="s">
        <v>367</v>
      </c>
      <c r="AD1231" s="75" t="s">
        <v>55</v>
      </c>
      <c r="AE1231" s="75" t="s">
        <v>56</v>
      </c>
      <c r="AF1231" s="75" t="s">
        <v>57</v>
      </c>
      <c r="AG1231" s="75" t="s">
        <v>86</v>
      </c>
      <c r="AH1231" s="75" t="s">
        <v>53</v>
      </c>
      <c r="AI1231" s="75" t="s">
        <v>9542</v>
      </c>
      <c r="AJ1231" s="75" t="s">
        <v>9543</v>
      </c>
    </row>
    <row r="1232" spans="1:36" ht="12.75">
      <c r="A1232" s="75" t="s">
        <v>9544</v>
      </c>
      <c r="B1232" s="75" t="s">
        <v>9545</v>
      </c>
      <c r="C1232" s="75" t="s">
        <v>9546</v>
      </c>
      <c r="D1232" s="76" t="s">
        <v>9547</v>
      </c>
      <c r="E1232" s="76">
        <f>VLOOKUP(A1232,WileyOnlinePrice,4,FALSE)</f>
        <v>312</v>
      </c>
      <c r="F1232" s="76">
        <f>VLOOKUP(A1232,UsebyCode,4,FALSE)</f>
        <v>53</v>
      </c>
      <c r="G1232" s="111">
        <f t="shared" si="83"/>
        <v>5.8867924528301883</v>
      </c>
      <c r="I1232" s="75" t="s">
        <v>9548</v>
      </c>
      <c r="J1232" s="75" t="s">
        <v>9549</v>
      </c>
      <c r="K1232" s="75" t="s">
        <v>68</v>
      </c>
      <c r="L1232" s="75" t="s">
        <v>209</v>
      </c>
      <c r="M1232" s="75" t="s">
        <v>48</v>
      </c>
      <c r="P1232" s="75" t="s">
        <v>49</v>
      </c>
      <c r="Q1232" s="75" t="s">
        <v>49</v>
      </c>
      <c r="R1232" s="75" t="s">
        <v>21</v>
      </c>
      <c r="S1232" s="75" t="s">
        <v>22</v>
      </c>
      <c r="U1232" s="75" t="s">
        <v>24</v>
      </c>
      <c r="X1232" s="75" t="s">
        <v>27</v>
      </c>
      <c r="Y1232" s="75" t="s">
        <v>1130</v>
      </c>
      <c r="Z1232" s="75" t="s">
        <v>574</v>
      </c>
      <c r="AA1232" s="75" t="s">
        <v>1477</v>
      </c>
      <c r="AB1232" s="75" t="s">
        <v>53</v>
      </c>
      <c r="AJ1232" s="75"/>
    </row>
    <row r="1233" spans="1:36" ht="25.5">
      <c r="A1233" s="75" t="s">
        <v>9550</v>
      </c>
      <c r="B1233" s="75" t="s">
        <v>9551</v>
      </c>
      <c r="C1233" s="75" t="s">
        <v>9552</v>
      </c>
      <c r="D1233" s="76" t="s">
        <v>9553</v>
      </c>
      <c r="E1233" s="76">
        <f>VLOOKUP(A1233,WileyOnlinePrice,4,FALSE)</f>
        <v>3666</v>
      </c>
      <c r="F1233" s="76">
        <f>VLOOKUP(A1233,UsebyCode,4,FALSE)</f>
        <v>173</v>
      </c>
      <c r="G1233" s="111">
        <f t="shared" si="83"/>
        <v>21.190751445086704</v>
      </c>
      <c r="I1233" s="75" t="s">
        <v>9554</v>
      </c>
      <c r="J1233" s="75" t="s">
        <v>9555</v>
      </c>
      <c r="K1233" s="75" t="s">
        <v>333</v>
      </c>
      <c r="L1233" s="75" t="s">
        <v>9556</v>
      </c>
      <c r="M1233" s="75" t="s">
        <v>48</v>
      </c>
      <c r="P1233" s="75" t="s">
        <v>49</v>
      </c>
      <c r="Q1233" s="75" t="s">
        <v>49</v>
      </c>
      <c r="R1233" s="75" t="s">
        <v>21</v>
      </c>
      <c r="S1233" s="75" t="s">
        <v>22</v>
      </c>
      <c r="X1233" s="75" t="s">
        <v>27</v>
      </c>
      <c r="Y1233" s="75" t="s">
        <v>57</v>
      </c>
      <c r="Z1233" s="75" t="s">
        <v>53</v>
      </c>
      <c r="AA1233" s="75" t="s">
        <v>859</v>
      </c>
      <c r="AB1233" s="75" t="s">
        <v>170</v>
      </c>
      <c r="AC1233" s="75" t="s">
        <v>180</v>
      </c>
      <c r="AD1233" s="75" t="s">
        <v>55</v>
      </c>
      <c r="AE1233" s="75" t="s">
        <v>56</v>
      </c>
      <c r="AF1233" s="75" t="s">
        <v>503</v>
      </c>
      <c r="AG1233" s="75" t="s">
        <v>327</v>
      </c>
      <c r="AH1233" s="75" t="s">
        <v>53</v>
      </c>
      <c r="AJ1233" s="75" t="s">
        <v>9557</v>
      </c>
    </row>
    <row r="1234" spans="1:36" ht="12.75">
      <c r="A1234" s="75">
        <v>2014</v>
      </c>
      <c r="B1234" s="75" t="s">
        <v>9558</v>
      </c>
      <c r="C1234" s="75" t="s">
        <v>9559</v>
      </c>
      <c r="D1234" s="76" t="s">
        <v>9560</v>
      </c>
      <c r="E1234" s="76" t="e">
        <f>VLOOKUP(A1234,WileyPrintPrice,4,FALSE)</f>
        <v>#N/A</v>
      </c>
      <c r="F1234" s="76">
        <f>VLOOKUP(A1234,UsebyCode,4,FALSE)</f>
        <v>44</v>
      </c>
      <c r="G1234" s="111" t="e">
        <f t="shared" si="83"/>
        <v>#N/A</v>
      </c>
      <c r="I1234" s="75" t="s">
        <v>9561</v>
      </c>
      <c r="J1234" s="75" t="s">
        <v>9562</v>
      </c>
      <c r="K1234" s="75" t="s">
        <v>426</v>
      </c>
      <c r="L1234" s="75" t="s">
        <v>829</v>
      </c>
      <c r="M1234" s="75" t="s">
        <v>48</v>
      </c>
      <c r="P1234" s="75" t="s">
        <v>49</v>
      </c>
      <c r="Q1234" s="75" t="s">
        <v>49</v>
      </c>
      <c r="R1234" s="75" t="s">
        <v>21</v>
      </c>
      <c r="S1234" s="75" t="s">
        <v>22</v>
      </c>
      <c r="X1234" s="75" t="s">
        <v>27</v>
      </c>
      <c r="Y1234" s="75" t="s">
        <v>381</v>
      </c>
      <c r="Z1234" s="75" t="s">
        <v>1477</v>
      </c>
      <c r="AA1234" s="75" t="s">
        <v>540</v>
      </c>
      <c r="AB1234" s="75" t="s">
        <v>170</v>
      </c>
      <c r="AC1234" s="75" t="s">
        <v>659</v>
      </c>
      <c r="AD1234" s="75" t="s">
        <v>55</v>
      </c>
      <c r="AE1234" s="75" t="s">
        <v>56</v>
      </c>
      <c r="AF1234" s="75" t="s">
        <v>50</v>
      </c>
      <c r="AG1234" s="75" t="s">
        <v>500</v>
      </c>
      <c r="AH1234" s="75" t="s">
        <v>75</v>
      </c>
      <c r="AJ1234" s="75" t="s">
        <v>9563</v>
      </c>
    </row>
    <row r="1235" spans="1:36" ht="12.75">
      <c r="A1235" s="75" t="s">
        <v>9564</v>
      </c>
      <c r="B1235" s="75" t="s">
        <v>9565</v>
      </c>
      <c r="C1235" s="75" t="s">
        <v>9566</v>
      </c>
      <c r="D1235" s="76" t="s">
        <v>9567</v>
      </c>
      <c r="E1235" s="76">
        <f>VLOOKUP(A1235,WileyOnlinePrice,4,FALSE)</f>
        <v>2912</v>
      </c>
      <c r="F1235" s="76">
        <f>VLOOKUP(A1235,UsebyCode,4,FALSE)</f>
        <v>1051</v>
      </c>
      <c r="G1235" s="111">
        <f t="shared" si="83"/>
        <v>2.7706945765937201</v>
      </c>
      <c r="I1235" s="75" t="s">
        <v>9568</v>
      </c>
      <c r="J1235" s="75" t="s">
        <v>9569</v>
      </c>
      <c r="K1235" s="75" t="s">
        <v>280</v>
      </c>
      <c r="L1235" s="75" t="s">
        <v>9570</v>
      </c>
      <c r="M1235" s="75" t="s">
        <v>70</v>
      </c>
      <c r="N1235" s="67" t="s">
        <v>71</v>
      </c>
      <c r="O1235" s="67" t="s">
        <v>49</v>
      </c>
      <c r="P1235" s="75" t="s">
        <v>49</v>
      </c>
      <c r="Q1235" s="75" t="s">
        <v>49</v>
      </c>
      <c r="R1235" s="67" t="s">
        <v>21</v>
      </c>
      <c r="S1235" s="67" t="s">
        <v>22</v>
      </c>
      <c r="V1235" s="75"/>
      <c r="X1235" s="67" t="s">
        <v>27</v>
      </c>
      <c r="Y1235" s="75" t="s">
        <v>367</v>
      </c>
      <c r="Z1235" s="75" t="s">
        <v>56</v>
      </c>
      <c r="AA1235" s="75" t="s">
        <v>679</v>
      </c>
      <c r="AB1235" s="75" t="s">
        <v>170</v>
      </c>
      <c r="AI1235" s="75" t="s">
        <v>9571</v>
      </c>
      <c r="AJ1235" s="75" t="s">
        <v>2658</v>
      </c>
    </row>
    <row r="1236" spans="1:36" ht="25.5">
      <c r="A1236" s="75" t="s">
        <v>9572</v>
      </c>
      <c r="B1236" s="75" t="s">
        <v>9573</v>
      </c>
      <c r="C1236" s="75" t="s">
        <v>9574</v>
      </c>
      <c r="D1236" s="76" t="s">
        <v>9575</v>
      </c>
      <c r="E1236" s="76">
        <f>VLOOKUP(A1236,WileyOnlinePrice,4,FALSE)</f>
        <v>7854</v>
      </c>
      <c r="F1236" s="76">
        <f>VLOOKUP(A1236,UsebyCode,4,FALSE)</f>
        <v>859</v>
      </c>
      <c r="G1236" s="111">
        <f t="shared" si="83"/>
        <v>9.1431897555296864</v>
      </c>
      <c r="I1236" s="75" t="s">
        <v>9576</v>
      </c>
      <c r="J1236" s="75" t="s">
        <v>9577</v>
      </c>
      <c r="K1236" s="75" t="s">
        <v>280</v>
      </c>
      <c r="L1236" s="75" t="s">
        <v>9570</v>
      </c>
      <c r="M1236" s="75" t="s">
        <v>48</v>
      </c>
      <c r="P1236" s="75" t="s">
        <v>49</v>
      </c>
      <c r="Q1236" s="75" t="s">
        <v>49</v>
      </c>
      <c r="R1236" s="75" t="s">
        <v>21</v>
      </c>
      <c r="S1236" s="75" t="s">
        <v>22</v>
      </c>
      <c r="X1236" s="75" t="s">
        <v>27</v>
      </c>
      <c r="Y1236" s="75" t="s">
        <v>57</v>
      </c>
      <c r="Z1236" s="75" t="s">
        <v>308</v>
      </c>
      <c r="AA1236" s="75" t="s">
        <v>2024</v>
      </c>
      <c r="AB1236" s="75" t="s">
        <v>170</v>
      </c>
      <c r="AC1236" s="75" t="s">
        <v>1628</v>
      </c>
      <c r="AD1236" s="75" t="s">
        <v>55</v>
      </c>
      <c r="AE1236" s="75" t="s">
        <v>56</v>
      </c>
      <c r="AF1236" s="75" t="s">
        <v>503</v>
      </c>
      <c r="AG1236" s="75" t="s">
        <v>1477</v>
      </c>
      <c r="AH1236" s="75" t="s">
        <v>53</v>
      </c>
      <c r="AJ1236" s="75" t="s">
        <v>9578</v>
      </c>
    </row>
    <row r="1237" spans="1:36" ht="12.75">
      <c r="A1237" s="75">
        <v>2120</v>
      </c>
      <c r="B1237" s="75" t="s">
        <v>9579</v>
      </c>
      <c r="C1237" s="75" t="s">
        <v>9580</v>
      </c>
      <c r="D1237" s="76" t="s">
        <v>9581</v>
      </c>
      <c r="E1237" s="76" t="e">
        <f>VLOOKUP(A1237,WileyPrintPrice,4,FALSE)</f>
        <v>#N/A</v>
      </c>
      <c r="F1237" s="76">
        <f>VLOOKUP(A1237,UsebyCode,4,FALSE)</f>
        <v>1452</v>
      </c>
      <c r="G1237" s="111" t="e">
        <f t="shared" si="83"/>
        <v>#N/A</v>
      </c>
      <c r="I1237" s="75" t="s">
        <v>9582</v>
      </c>
      <c r="J1237" s="75" t="s">
        <v>9583</v>
      </c>
      <c r="K1237" s="75" t="s">
        <v>280</v>
      </c>
      <c r="L1237" s="75" t="s">
        <v>1675</v>
      </c>
      <c r="M1237" s="75" t="s">
        <v>48</v>
      </c>
      <c r="P1237" s="75" t="s">
        <v>49</v>
      </c>
      <c r="Q1237" s="75" t="s">
        <v>49</v>
      </c>
      <c r="R1237" s="75" t="s">
        <v>21</v>
      </c>
      <c r="S1237" s="75" t="s">
        <v>22</v>
      </c>
      <c r="X1237" s="75" t="s">
        <v>27</v>
      </c>
      <c r="Y1237" s="75" t="s">
        <v>757</v>
      </c>
      <c r="Z1237" s="75" t="s">
        <v>56</v>
      </c>
      <c r="AA1237" s="75" t="s">
        <v>758</v>
      </c>
      <c r="AB1237" s="75" t="s">
        <v>308</v>
      </c>
      <c r="AJ1237" s="75" t="s">
        <v>9584</v>
      </c>
    </row>
    <row r="1238" spans="1:36" ht="12.75">
      <c r="A1238" s="75">
        <v>2456</v>
      </c>
      <c r="B1238" s="75" t="s">
        <v>9585</v>
      </c>
      <c r="C1238" s="75" t="s">
        <v>9586</v>
      </c>
      <c r="D1238" s="76" t="s">
        <v>9587</v>
      </c>
      <c r="E1238" s="76" t="e">
        <f>VLOOKUP(A1238,WileyPrintPrice,4,FALSE)</f>
        <v>#N/A</v>
      </c>
      <c r="F1238" s="76">
        <f>VLOOKUP(A1238,UsebyCode,4,FALSE)</f>
        <v>142</v>
      </c>
      <c r="G1238" s="111" t="e">
        <f t="shared" si="83"/>
        <v>#N/A</v>
      </c>
      <c r="H1238" s="75" t="s">
        <v>322</v>
      </c>
      <c r="I1238" s="75" t="s">
        <v>9588</v>
      </c>
      <c r="J1238" s="75" t="s">
        <v>9589</v>
      </c>
      <c r="K1238" s="75" t="s">
        <v>280</v>
      </c>
      <c r="L1238" s="75" t="s">
        <v>1675</v>
      </c>
      <c r="M1238" s="75" t="s">
        <v>70</v>
      </c>
      <c r="N1238" s="67" t="s">
        <v>878</v>
      </c>
      <c r="O1238" s="67" t="s">
        <v>49</v>
      </c>
      <c r="P1238" s="75" t="s">
        <v>49</v>
      </c>
      <c r="Q1238" s="75" t="s">
        <v>49</v>
      </c>
      <c r="R1238" s="67" t="s">
        <v>21</v>
      </c>
      <c r="S1238" s="67" t="s">
        <v>22</v>
      </c>
      <c r="U1238" s="67" t="s">
        <v>24</v>
      </c>
      <c r="V1238" s="75"/>
      <c r="X1238" s="67" t="s">
        <v>27</v>
      </c>
      <c r="Y1238" s="75" t="s">
        <v>1130</v>
      </c>
      <c r="Z1238" s="75" t="s">
        <v>56</v>
      </c>
      <c r="AA1238" s="75" t="s">
        <v>73</v>
      </c>
      <c r="AB1238" s="75" t="s">
        <v>75</v>
      </c>
      <c r="AJ1238" s="75" t="s">
        <v>9590</v>
      </c>
    </row>
    <row r="1239" spans="1:36" ht="12.75">
      <c r="A1239" s="75" t="s">
        <v>9591</v>
      </c>
      <c r="B1239" s="75" t="s">
        <v>9592</v>
      </c>
      <c r="C1239" s="75" t="s">
        <v>9593</v>
      </c>
      <c r="D1239" s="76" t="s">
        <v>9594</v>
      </c>
      <c r="E1239" s="76">
        <f t="shared" ref="E1239:E1253" si="84">VLOOKUP(A1239,WileyOnlinePrice,4,FALSE)</f>
        <v>859</v>
      </c>
      <c r="F1239" s="76">
        <f>VLOOKUP(A1239,UsebyCode,4,FALSE)</f>
        <v>13</v>
      </c>
      <c r="G1239" s="111">
        <f t="shared" si="83"/>
        <v>66.07692307692308</v>
      </c>
      <c r="H1239" s="75" t="s">
        <v>322</v>
      </c>
      <c r="I1239" s="75" t="s">
        <v>9595</v>
      </c>
      <c r="J1239" s="75" t="s">
        <v>9596</v>
      </c>
      <c r="K1239" s="75" t="s">
        <v>294</v>
      </c>
      <c r="L1239" s="75" t="s">
        <v>647</v>
      </c>
      <c r="M1239" s="75" t="s">
        <v>70</v>
      </c>
      <c r="N1239" s="67" t="s">
        <v>71</v>
      </c>
      <c r="O1239" s="67" t="s">
        <v>49</v>
      </c>
      <c r="P1239" s="75" t="s">
        <v>49</v>
      </c>
      <c r="Q1239" s="75" t="s">
        <v>49</v>
      </c>
      <c r="R1239" s="67" t="s">
        <v>21</v>
      </c>
      <c r="S1239" s="67" t="s">
        <v>22</v>
      </c>
      <c r="V1239" s="75"/>
      <c r="X1239" s="67" t="s">
        <v>27</v>
      </c>
      <c r="Y1239" s="75" t="s">
        <v>374</v>
      </c>
      <c r="Z1239" s="75" t="s">
        <v>56</v>
      </c>
      <c r="AA1239" s="75" t="s">
        <v>127</v>
      </c>
      <c r="AB1239" s="75" t="s">
        <v>53</v>
      </c>
      <c r="AI1239" s="75" t="s">
        <v>9597</v>
      </c>
      <c r="AJ1239" s="75"/>
    </row>
    <row r="1240" spans="1:36" ht="12.75">
      <c r="A1240" s="75" t="s">
        <v>9598</v>
      </c>
      <c r="B1240" s="75" t="s">
        <v>9599</v>
      </c>
      <c r="C1240" s="75" t="s">
        <v>9600</v>
      </c>
      <c r="D1240" s="76" t="s">
        <v>9601</v>
      </c>
      <c r="E1240" s="76">
        <f t="shared" si="84"/>
        <v>2361</v>
      </c>
      <c r="F1240" s="76">
        <f>VLOOKUP(A1240,UsebyCode,4,FALSE)</f>
        <v>266</v>
      </c>
      <c r="G1240" s="111">
        <f t="shared" si="83"/>
        <v>8.8759398496240607</v>
      </c>
      <c r="I1240" s="75" t="s">
        <v>9602</v>
      </c>
      <c r="J1240" s="75" t="s">
        <v>9603</v>
      </c>
      <c r="K1240" s="75" t="s">
        <v>68</v>
      </c>
      <c r="L1240" s="75" t="s">
        <v>271</v>
      </c>
      <c r="M1240" s="75" t="s">
        <v>48</v>
      </c>
      <c r="P1240" s="75" t="s">
        <v>49</v>
      </c>
      <c r="Q1240" s="75" t="s">
        <v>49</v>
      </c>
      <c r="R1240" s="75" t="s">
        <v>21</v>
      </c>
      <c r="S1240" s="75" t="s">
        <v>22</v>
      </c>
      <c r="U1240" s="75" t="s">
        <v>24</v>
      </c>
      <c r="X1240" s="75" t="s">
        <v>27</v>
      </c>
      <c r="Y1240" s="75" t="s">
        <v>50</v>
      </c>
      <c r="Z1240" s="75" t="s">
        <v>586</v>
      </c>
      <c r="AA1240" s="75" t="s">
        <v>869</v>
      </c>
      <c r="AB1240" s="75" t="s">
        <v>170</v>
      </c>
      <c r="AC1240" s="75" t="s">
        <v>9604</v>
      </c>
      <c r="AD1240" s="75" t="s">
        <v>55</v>
      </c>
      <c r="AE1240" s="75" t="s">
        <v>56</v>
      </c>
      <c r="AF1240" s="75" t="s">
        <v>57</v>
      </c>
      <c r="AG1240" s="75" t="s">
        <v>530</v>
      </c>
      <c r="AH1240" s="75" t="s">
        <v>75</v>
      </c>
      <c r="AI1240" s="75" t="s">
        <v>9605</v>
      </c>
      <c r="AJ1240" s="75" t="s">
        <v>2502</v>
      </c>
    </row>
    <row r="1241" spans="1:36" ht="12.75">
      <c r="A1241" s="75" t="s">
        <v>9606</v>
      </c>
      <c r="B1241" s="75" t="s">
        <v>9607</v>
      </c>
      <c r="C1241" s="75" t="s">
        <v>9608</v>
      </c>
      <c r="D1241" s="76" t="s">
        <v>9609</v>
      </c>
      <c r="E1241" s="76">
        <f t="shared" si="84"/>
        <v>681</v>
      </c>
      <c r="F1241" s="76">
        <f>VLOOKUP(A1241,UsebyCode,4,FALSE)</f>
        <v>48</v>
      </c>
      <c r="G1241" s="111">
        <f t="shared" si="83"/>
        <v>14.1875</v>
      </c>
      <c r="I1241" s="75" t="s">
        <v>9610</v>
      </c>
      <c r="J1241" s="75" t="s">
        <v>9611</v>
      </c>
      <c r="K1241" s="75" t="s">
        <v>68</v>
      </c>
      <c r="L1241" s="75" t="s">
        <v>1403</v>
      </c>
      <c r="M1241" s="75" t="s">
        <v>70</v>
      </c>
      <c r="N1241" s="67" t="s">
        <v>71</v>
      </c>
      <c r="O1241" s="67" t="s">
        <v>49</v>
      </c>
      <c r="P1241" s="75" t="s">
        <v>49</v>
      </c>
      <c r="Q1241" s="75" t="s">
        <v>49</v>
      </c>
      <c r="R1241" s="75" t="s">
        <v>21</v>
      </c>
      <c r="S1241" s="75" t="s">
        <v>22</v>
      </c>
      <c r="U1241" s="75" t="s">
        <v>24</v>
      </c>
      <c r="X1241" s="75" t="s">
        <v>27</v>
      </c>
      <c r="Y1241" s="75" t="s">
        <v>757</v>
      </c>
      <c r="Z1241" s="75" t="s">
        <v>56</v>
      </c>
      <c r="AA1241" s="75" t="s">
        <v>758</v>
      </c>
      <c r="AB1241" s="75" t="s">
        <v>75</v>
      </c>
      <c r="AI1241" s="75" t="s">
        <v>9612</v>
      </c>
      <c r="AJ1241" s="75" t="s">
        <v>9613</v>
      </c>
    </row>
    <row r="1242" spans="1:36" ht="12.75">
      <c r="A1242" s="75" t="s">
        <v>9614</v>
      </c>
      <c r="B1242" s="75" t="s">
        <v>9615</v>
      </c>
      <c r="C1242" s="75" t="s">
        <v>9616</v>
      </c>
      <c r="D1242" s="76" t="s">
        <v>9617</v>
      </c>
      <c r="E1242" s="76">
        <f t="shared" si="84"/>
        <v>2752</v>
      </c>
      <c r="F1242" s="76">
        <f>VLOOKUP(A1242,UsebyCode,4,FALSE)</f>
        <v>356</v>
      </c>
      <c r="G1242" s="111">
        <f t="shared" si="83"/>
        <v>7.7303370786516856</v>
      </c>
      <c r="I1242" s="75" t="s">
        <v>9618</v>
      </c>
      <c r="J1242" s="75" t="s">
        <v>9619</v>
      </c>
      <c r="K1242" s="75" t="s">
        <v>46</v>
      </c>
      <c r="L1242" s="75" t="s">
        <v>6273</v>
      </c>
      <c r="M1242" s="75" t="s">
        <v>48</v>
      </c>
      <c r="P1242" s="75" t="s">
        <v>49</v>
      </c>
      <c r="Q1242" s="75" t="s">
        <v>49</v>
      </c>
      <c r="R1242" s="75" t="s">
        <v>21</v>
      </c>
      <c r="T1242" s="75" t="s">
        <v>23</v>
      </c>
      <c r="X1242" s="75" t="s">
        <v>27</v>
      </c>
      <c r="Y1242" s="75" t="s">
        <v>57</v>
      </c>
      <c r="Z1242" s="75" t="s">
        <v>73</v>
      </c>
      <c r="AA1242" s="75" t="s">
        <v>88</v>
      </c>
      <c r="AB1242" s="75" t="s">
        <v>170</v>
      </c>
      <c r="AC1242" s="75" t="s">
        <v>1676</v>
      </c>
      <c r="AD1242" s="75" t="s">
        <v>55</v>
      </c>
      <c r="AE1242" s="75" t="s">
        <v>56</v>
      </c>
      <c r="AF1242" s="75" t="s">
        <v>503</v>
      </c>
      <c r="AG1242" s="75" t="s">
        <v>170</v>
      </c>
      <c r="AH1242" s="75" t="s">
        <v>127</v>
      </c>
      <c r="AJ1242" s="75" t="s">
        <v>9620</v>
      </c>
    </row>
    <row r="1243" spans="1:36" ht="25.5">
      <c r="A1243" s="75" t="s">
        <v>9621</v>
      </c>
      <c r="B1243" s="75" t="s">
        <v>9622</v>
      </c>
      <c r="C1243" s="75" t="s">
        <v>9623</v>
      </c>
      <c r="D1243" s="76" t="s">
        <v>9624</v>
      </c>
      <c r="E1243" s="76">
        <f t="shared" si="84"/>
        <v>714</v>
      </c>
      <c r="F1243" s="76">
        <f>VLOOKUP(A1243,UsebyCode,4,FALSE)</f>
        <v>14</v>
      </c>
      <c r="G1243" s="111">
        <f t="shared" si="83"/>
        <v>51</v>
      </c>
      <c r="I1243" s="75" t="s">
        <v>9625</v>
      </c>
      <c r="J1243" s="75" t="s">
        <v>9626</v>
      </c>
      <c r="K1243" s="75" t="s">
        <v>294</v>
      </c>
      <c r="L1243" s="75" t="s">
        <v>316</v>
      </c>
      <c r="M1243" s="75" t="s">
        <v>48</v>
      </c>
      <c r="P1243" s="75" t="s">
        <v>49</v>
      </c>
      <c r="Q1243" s="75" t="s">
        <v>49</v>
      </c>
      <c r="R1243" s="75" t="s">
        <v>21</v>
      </c>
      <c r="T1243" s="75" t="s">
        <v>23</v>
      </c>
      <c r="U1243" s="75" t="s">
        <v>24</v>
      </c>
      <c r="X1243" s="75" t="s">
        <v>27</v>
      </c>
      <c r="Y1243" s="75" t="s">
        <v>50</v>
      </c>
      <c r="Z1243" s="75" t="s">
        <v>2039</v>
      </c>
      <c r="AA1243" s="75" t="s">
        <v>295</v>
      </c>
      <c r="AB1243" s="75" t="s">
        <v>53</v>
      </c>
      <c r="AC1243" s="75" t="s">
        <v>236</v>
      </c>
      <c r="AD1243" s="75" t="s">
        <v>55</v>
      </c>
      <c r="AE1243" s="75" t="s">
        <v>56</v>
      </c>
      <c r="AF1243" s="75" t="s">
        <v>57</v>
      </c>
      <c r="AG1243" s="75" t="s">
        <v>2151</v>
      </c>
      <c r="AH1243" s="75" t="s">
        <v>53</v>
      </c>
      <c r="AI1243" s="75" t="s">
        <v>1918</v>
      </c>
      <c r="AJ1243" s="75" t="s">
        <v>9627</v>
      </c>
    </row>
    <row r="1244" spans="1:36" ht="12.75">
      <c r="A1244" s="75" t="s">
        <v>9628</v>
      </c>
      <c r="B1244" s="75" t="s">
        <v>9629</v>
      </c>
      <c r="C1244" s="75" t="s">
        <v>9630</v>
      </c>
      <c r="D1244" s="76" t="s">
        <v>9631</v>
      </c>
      <c r="E1244" s="76">
        <f t="shared" si="84"/>
        <v>1192</v>
      </c>
      <c r="F1244" s="76">
        <f>VLOOKUP(A1244,UsebyCode,4,FALSE)</f>
        <v>82</v>
      </c>
      <c r="G1244" s="111">
        <f t="shared" si="83"/>
        <v>14.536585365853659</v>
      </c>
      <c r="I1244" s="75" t="s">
        <v>9632</v>
      </c>
      <c r="J1244" s="75" t="s">
        <v>9633</v>
      </c>
      <c r="K1244" s="75" t="s">
        <v>294</v>
      </c>
      <c r="L1244" s="75" t="s">
        <v>1946</v>
      </c>
      <c r="M1244" s="75" t="s">
        <v>48</v>
      </c>
      <c r="P1244" s="75" t="s">
        <v>49</v>
      </c>
      <c r="Q1244" s="75" t="s">
        <v>49</v>
      </c>
      <c r="R1244" s="75" t="s">
        <v>21</v>
      </c>
      <c r="T1244" s="75" t="s">
        <v>23</v>
      </c>
      <c r="X1244" s="75" t="s">
        <v>27</v>
      </c>
      <c r="Y1244" s="75" t="s">
        <v>57</v>
      </c>
      <c r="Z1244" s="75" t="s">
        <v>51</v>
      </c>
      <c r="AA1244" s="75" t="s">
        <v>466</v>
      </c>
      <c r="AB1244" s="75" t="s">
        <v>123</v>
      </c>
      <c r="AC1244" s="75" t="s">
        <v>2208</v>
      </c>
      <c r="AD1244" s="75" t="s">
        <v>55</v>
      </c>
      <c r="AE1244" s="75" t="s">
        <v>56</v>
      </c>
      <c r="AF1244" s="75" t="s">
        <v>503</v>
      </c>
      <c r="AG1244" s="75" t="s">
        <v>58</v>
      </c>
      <c r="AH1244" s="75" t="s">
        <v>53</v>
      </c>
      <c r="AJ1244" s="75" t="s">
        <v>9634</v>
      </c>
    </row>
    <row r="1245" spans="1:36" ht="12.75">
      <c r="A1245" s="75" t="s">
        <v>9635</v>
      </c>
      <c r="B1245" s="75" t="s">
        <v>9636</v>
      </c>
      <c r="C1245" s="75" t="s">
        <v>9637</v>
      </c>
      <c r="D1245" s="76" t="s">
        <v>9638</v>
      </c>
      <c r="E1245" s="76">
        <f t="shared" si="84"/>
        <v>2738</v>
      </c>
      <c r="F1245" s="76">
        <f>VLOOKUP(A1245,UsebyCode,4,FALSE)</f>
        <v>315</v>
      </c>
      <c r="G1245" s="111">
        <f t="shared" si="83"/>
        <v>8.6920634920634914</v>
      </c>
      <c r="I1245" s="75" t="s">
        <v>9639</v>
      </c>
      <c r="J1245" s="75" t="s">
        <v>9640</v>
      </c>
      <c r="K1245" s="75" t="s">
        <v>68</v>
      </c>
      <c r="L1245" s="75" t="s">
        <v>9641</v>
      </c>
      <c r="M1245" s="75" t="s">
        <v>70</v>
      </c>
      <c r="N1245" s="67" t="s">
        <v>71</v>
      </c>
      <c r="O1245" s="67" t="s">
        <v>49</v>
      </c>
      <c r="P1245" s="75" t="s">
        <v>49</v>
      </c>
      <c r="Q1245" s="75" t="s">
        <v>49</v>
      </c>
      <c r="R1245" s="75" t="s">
        <v>21</v>
      </c>
      <c r="S1245" s="75" t="s">
        <v>22</v>
      </c>
      <c r="U1245" s="75" t="s">
        <v>24</v>
      </c>
      <c r="X1245" s="75" t="s">
        <v>27</v>
      </c>
      <c r="Y1245" s="75" t="s">
        <v>57</v>
      </c>
      <c r="Z1245" s="75" t="s">
        <v>86</v>
      </c>
      <c r="AA1245" s="75" t="s">
        <v>679</v>
      </c>
      <c r="AB1245" s="75" t="s">
        <v>715</v>
      </c>
      <c r="AC1245" s="75" t="s">
        <v>367</v>
      </c>
      <c r="AD1245" s="75" t="s">
        <v>55</v>
      </c>
      <c r="AE1245" s="75" t="s">
        <v>56</v>
      </c>
      <c r="AF1245" s="75" t="s">
        <v>503</v>
      </c>
      <c r="AG1245" s="75" t="s">
        <v>53</v>
      </c>
      <c r="AH1245" s="75" t="s">
        <v>53</v>
      </c>
      <c r="AI1245" s="75" t="s">
        <v>9642</v>
      </c>
      <c r="AJ1245" s="75" t="s">
        <v>9643</v>
      </c>
    </row>
    <row r="1246" spans="1:36" ht="12.75">
      <c r="A1246" s="75" t="s">
        <v>9644</v>
      </c>
      <c r="B1246" s="75" t="s">
        <v>9645</v>
      </c>
      <c r="C1246" s="75" t="s">
        <v>9646</v>
      </c>
      <c r="D1246" s="76" t="s">
        <v>9647</v>
      </c>
      <c r="E1246" s="76">
        <f t="shared" si="84"/>
        <v>933</v>
      </c>
      <c r="F1246" s="76">
        <f>VLOOKUP(A1246,UsebyCode,4,FALSE)</f>
        <v>566</v>
      </c>
      <c r="G1246" s="111">
        <f t="shared" si="83"/>
        <v>1.6484098939929328</v>
      </c>
      <c r="I1246" s="75" t="s">
        <v>9648</v>
      </c>
      <c r="J1246" s="75" t="s">
        <v>9649</v>
      </c>
      <c r="K1246" s="75" t="s">
        <v>294</v>
      </c>
      <c r="L1246" s="75" t="s">
        <v>499</v>
      </c>
      <c r="M1246" s="75" t="s">
        <v>70</v>
      </c>
      <c r="N1246" s="67" t="s">
        <v>71</v>
      </c>
      <c r="O1246" s="67" t="s">
        <v>49</v>
      </c>
      <c r="P1246" s="75" t="s">
        <v>49</v>
      </c>
      <c r="Q1246" s="75" t="s">
        <v>49</v>
      </c>
      <c r="R1246" s="75" t="s">
        <v>21</v>
      </c>
      <c r="T1246" s="75" t="s">
        <v>23</v>
      </c>
      <c r="U1246" s="75" t="s">
        <v>24</v>
      </c>
      <c r="X1246" s="75" t="s">
        <v>27</v>
      </c>
      <c r="Y1246" s="75" t="s">
        <v>50</v>
      </c>
      <c r="Z1246" s="75" t="s">
        <v>465</v>
      </c>
      <c r="AA1246" s="75" t="s">
        <v>466</v>
      </c>
      <c r="AB1246" s="75" t="s">
        <v>715</v>
      </c>
      <c r="AC1246" s="75" t="s">
        <v>2208</v>
      </c>
      <c r="AD1246" s="75" t="s">
        <v>55</v>
      </c>
      <c r="AE1246" s="75" t="s">
        <v>56</v>
      </c>
      <c r="AF1246" s="75" t="s">
        <v>57</v>
      </c>
      <c r="AG1246" s="75" t="s">
        <v>51</v>
      </c>
      <c r="AH1246" s="75" t="s">
        <v>75</v>
      </c>
      <c r="AI1246" s="75" t="s">
        <v>9650</v>
      </c>
      <c r="AJ1246" s="75" t="s">
        <v>9651</v>
      </c>
    </row>
    <row r="1247" spans="1:36" ht="25.5">
      <c r="A1247" s="75" t="s">
        <v>9652</v>
      </c>
      <c r="B1247" s="75" t="s">
        <v>9653</v>
      </c>
      <c r="C1247" s="75" t="s">
        <v>9654</v>
      </c>
      <c r="D1247" s="76" t="s">
        <v>9655</v>
      </c>
      <c r="E1247" s="76">
        <f t="shared" si="84"/>
        <v>434</v>
      </c>
      <c r="F1247" s="76">
        <f>VLOOKUP(A1247,UsebyCode,4,FALSE)</f>
        <v>15</v>
      </c>
      <c r="G1247" s="111">
        <f t="shared" si="83"/>
        <v>28.933333333333334</v>
      </c>
      <c r="I1247" s="75" t="s">
        <v>9656</v>
      </c>
      <c r="J1247" s="75" t="s">
        <v>9657</v>
      </c>
      <c r="K1247" s="75" t="s">
        <v>294</v>
      </c>
      <c r="L1247" s="75" t="s">
        <v>316</v>
      </c>
      <c r="M1247" s="75" t="s">
        <v>70</v>
      </c>
      <c r="N1247" s="67" t="s">
        <v>71</v>
      </c>
      <c r="P1247" s="75" t="s">
        <v>49</v>
      </c>
      <c r="Q1247" s="75" t="s">
        <v>49</v>
      </c>
      <c r="R1247" s="75" t="s">
        <v>21</v>
      </c>
      <c r="T1247" s="75" t="s">
        <v>23</v>
      </c>
      <c r="X1247" s="75" t="s">
        <v>27</v>
      </c>
      <c r="Y1247" s="75" t="s">
        <v>726</v>
      </c>
      <c r="Z1247" s="75" t="s">
        <v>56</v>
      </c>
      <c r="AA1247" s="75" t="s">
        <v>554</v>
      </c>
      <c r="AB1247" s="75" t="s">
        <v>327</v>
      </c>
      <c r="AJ1247" s="75"/>
    </row>
    <row r="1248" spans="1:36" ht="12.75">
      <c r="A1248" s="75" t="s">
        <v>9658</v>
      </c>
      <c r="B1248" s="75" t="s">
        <v>9659</v>
      </c>
      <c r="C1248" s="75" t="s">
        <v>9660</v>
      </c>
      <c r="D1248" s="76" t="s">
        <v>9661</v>
      </c>
      <c r="E1248" s="76">
        <f t="shared" si="84"/>
        <v>1989</v>
      </c>
      <c r="F1248" s="76">
        <f>VLOOKUP(A1248,UsebyCode,4,FALSE)</f>
        <v>206</v>
      </c>
      <c r="G1248" s="111">
        <f t="shared" si="83"/>
        <v>9.6553398058252426</v>
      </c>
      <c r="I1248" s="75" t="s">
        <v>9662</v>
      </c>
      <c r="J1248" s="75" t="s">
        <v>9663</v>
      </c>
      <c r="K1248" s="75" t="s">
        <v>136</v>
      </c>
      <c r="L1248" s="75" t="s">
        <v>725</v>
      </c>
      <c r="M1248" s="75" t="s">
        <v>48</v>
      </c>
      <c r="P1248" s="75" t="s">
        <v>49</v>
      </c>
      <c r="Q1248" s="75" t="s">
        <v>49</v>
      </c>
      <c r="R1248" s="75" t="s">
        <v>21</v>
      </c>
      <c r="T1248" s="75" t="s">
        <v>23</v>
      </c>
      <c r="X1248" s="75" t="s">
        <v>27</v>
      </c>
      <c r="Y1248" s="75" t="s">
        <v>50</v>
      </c>
      <c r="Z1248" s="75" t="s">
        <v>151</v>
      </c>
      <c r="AA1248" s="75" t="s">
        <v>235</v>
      </c>
      <c r="AB1248" s="75" t="s">
        <v>53</v>
      </c>
      <c r="AC1248" s="75" t="s">
        <v>236</v>
      </c>
      <c r="AD1248" s="75" t="s">
        <v>55</v>
      </c>
      <c r="AE1248" s="75" t="s">
        <v>56</v>
      </c>
      <c r="AF1248" s="75" t="s">
        <v>57</v>
      </c>
      <c r="AG1248" s="75" t="s">
        <v>237</v>
      </c>
      <c r="AH1248" s="75" t="s">
        <v>53</v>
      </c>
      <c r="AJ1248" s="75" t="s">
        <v>9664</v>
      </c>
    </row>
    <row r="1249" spans="1:36" ht="12.75">
      <c r="A1249" s="75" t="s">
        <v>9665</v>
      </c>
      <c r="B1249" s="75" t="s">
        <v>9666</v>
      </c>
      <c r="C1249" s="75" t="s">
        <v>9667</v>
      </c>
      <c r="D1249" s="76" t="s">
        <v>9668</v>
      </c>
      <c r="E1249" s="76">
        <f t="shared" si="84"/>
        <v>2275</v>
      </c>
      <c r="F1249" s="76">
        <f>VLOOKUP(A1249,UsebyCode,4,FALSE)</f>
        <v>62</v>
      </c>
      <c r="G1249" s="111">
        <f t="shared" si="83"/>
        <v>36.693548387096776</v>
      </c>
      <c r="I1249" s="75" t="s">
        <v>9669</v>
      </c>
      <c r="J1249" s="75" t="s">
        <v>9670</v>
      </c>
      <c r="K1249" s="75" t="s">
        <v>136</v>
      </c>
      <c r="L1249" s="75" t="s">
        <v>464</v>
      </c>
      <c r="M1249" s="75" t="s">
        <v>48</v>
      </c>
      <c r="P1249" s="75" t="s">
        <v>49</v>
      </c>
      <c r="Q1249" s="75" t="s">
        <v>49</v>
      </c>
      <c r="R1249" s="75" t="s">
        <v>21</v>
      </c>
      <c r="T1249" s="75" t="s">
        <v>23</v>
      </c>
      <c r="X1249" s="75" t="s">
        <v>27</v>
      </c>
      <c r="Y1249" s="75" t="s">
        <v>57</v>
      </c>
      <c r="Z1249" s="75" t="s">
        <v>111</v>
      </c>
      <c r="AA1249" s="75" t="s">
        <v>1142</v>
      </c>
      <c r="AB1249" s="75" t="s">
        <v>86</v>
      </c>
      <c r="AC1249" s="75" t="s">
        <v>738</v>
      </c>
      <c r="AD1249" s="75" t="s">
        <v>55</v>
      </c>
      <c r="AE1249" s="75" t="s">
        <v>56</v>
      </c>
      <c r="AF1249" s="75" t="s">
        <v>503</v>
      </c>
      <c r="AG1249" s="75" t="s">
        <v>384</v>
      </c>
      <c r="AH1249" s="75" t="s">
        <v>86</v>
      </c>
      <c r="AJ1249" s="75" t="s">
        <v>1240</v>
      </c>
    </row>
    <row r="1250" spans="1:36" ht="12.75">
      <c r="A1250" s="75" t="s">
        <v>9671</v>
      </c>
      <c r="B1250" s="75" t="s">
        <v>9672</v>
      </c>
      <c r="C1250" s="75" t="s">
        <v>9673</v>
      </c>
      <c r="D1250" s="76" t="s">
        <v>9674</v>
      </c>
      <c r="E1250" s="76">
        <f t="shared" si="84"/>
        <v>626</v>
      </c>
      <c r="F1250" s="76">
        <f>VLOOKUP(A1250,UsebyCode,4,FALSE)</f>
        <v>470</v>
      </c>
      <c r="G1250" s="111">
        <f t="shared" si="83"/>
        <v>1.3319148936170213</v>
      </c>
      <c r="I1250" s="75" t="s">
        <v>9675</v>
      </c>
      <c r="J1250" s="75" t="s">
        <v>9676</v>
      </c>
      <c r="K1250" s="75" t="s">
        <v>136</v>
      </c>
      <c r="L1250" s="75" t="s">
        <v>2198</v>
      </c>
      <c r="M1250" s="75" t="s">
        <v>48</v>
      </c>
      <c r="P1250" s="75" t="s">
        <v>49</v>
      </c>
      <c r="Q1250" s="75" t="s">
        <v>49</v>
      </c>
      <c r="R1250" s="75" t="s">
        <v>21</v>
      </c>
      <c r="T1250" s="75" t="s">
        <v>23</v>
      </c>
      <c r="X1250" s="75" t="s">
        <v>27</v>
      </c>
      <c r="Y1250" s="75" t="s">
        <v>138</v>
      </c>
      <c r="Z1250" s="75" t="s">
        <v>689</v>
      </c>
      <c r="AA1250" s="75" t="s">
        <v>1587</v>
      </c>
      <c r="AB1250" s="75" t="s">
        <v>75</v>
      </c>
      <c r="AI1250" s="75" t="s">
        <v>9677</v>
      </c>
      <c r="AJ1250" s="75" t="s">
        <v>9678</v>
      </c>
    </row>
    <row r="1251" spans="1:36" ht="12.75">
      <c r="A1251" s="75" t="s">
        <v>9679</v>
      </c>
      <c r="B1251" s="75" t="s">
        <v>9680</v>
      </c>
      <c r="C1251" s="75" t="s">
        <v>9681</v>
      </c>
      <c r="D1251" s="76" t="s">
        <v>9682</v>
      </c>
      <c r="E1251" s="76">
        <f t="shared" si="84"/>
        <v>587</v>
      </c>
      <c r="F1251" s="76">
        <f>VLOOKUP(A1251,UsebyCode,4,FALSE)</f>
        <v>37</v>
      </c>
      <c r="G1251" s="111">
        <f t="shared" si="83"/>
        <v>15.864864864864865</v>
      </c>
      <c r="I1251" s="75" t="s">
        <v>9683</v>
      </c>
      <c r="J1251" s="75" t="s">
        <v>9684</v>
      </c>
      <c r="K1251" s="75" t="s">
        <v>46</v>
      </c>
      <c r="L1251" s="75" t="s">
        <v>1335</v>
      </c>
      <c r="M1251" s="75" t="s">
        <v>48</v>
      </c>
      <c r="P1251" s="75" t="s">
        <v>49</v>
      </c>
      <c r="Q1251" s="75" t="s">
        <v>49</v>
      </c>
      <c r="R1251" s="75" t="s">
        <v>21</v>
      </c>
      <c r="T1251" s="75" t="s">
        <v>23</v>
      </c>
      <c r="X1251" s="75" t="s">
        <v>27</v>
      </c>
      <c r="Y1251" s="75" t="s">
        <v>50</v>
      </c>
      <c r="Z1251" s="75" t="s">
        <v>554</v>
      </c>
      <c r="AA1251" s="75" t="s">
        <v>1142</v>
      </c>
      <c r="AB1251" s="75" t="s">
        <v>53</v>
      </c>
      <c r="AC1251" s="75" t="s">
        <v>738</v>
      </c>
      <c r="AD1251" s="75" t="s">
        <v>55</v>
      </c>
      <c r="AE1251" s="75" t="s">
        <v>56</v>
      </c>
      <c r="AF1251" s="75" t="s">
        <v>57</v>
      </c>
      <c r="AG1251" s="75" t="s">
        <v>111</v>
      </c>
      <c r="AH1251" s="75" t="s">
        <v>53</v>
      </c>
      <c r="AI1251" s="75" t="s">
        <v>9685</v>
      </c>
      <c r="AJ1251" s="75"/>
    </row>
    <row r="1252" spans="1:36" ht="12.75">
      <c r="A1252" s="75" t="s">
        <v>9686</v>
      </c>
      <c r="B1252" s="75" t="s">
        <v>9687</v>
      </c>
      <c r="C1252" s="75" t="s">
        <v>9688</v>
      </c>
      <c r="D1252" s="76" t="s">
        <v>9689</v>
      </c>
      <c r="E1252" s="76">
        <f t="shared" si="84"/>
        <v>1051</v>
      </c>
      <c r="F1252" s="76">
        <f>VLOOKUP(A1252,UsebyCode,4,FALSE)</f>
        <v>138</v>
      </c>
      <c r="G1252" s="111">
        <f t="shared" si="83"/>
        <v>7.6159420289855069</v>
      </c>
      <c r="I1252" s="75" t="s">
        <v>9690</v>
      </c>
      <c r="J1252" s="75" t="s">
        <v>9691</v>
      </c>
      <c r="K1252" s="75" t="s">
        <v>552</v>
      </c>
      <c r="L1252" s="75" t="s">
        <v>9692</v>
      </c>
      <c r="M1252" s="75" t="s">
        <v>48</v>
      </c>
      <c r="P1252" s="75" t="s">
        <v>49</v>
      </c>
      <c r="Q1252" s="75" t="s">
        <v>49</v>
      </c>
      <c r="R1252" s="75" t="s">
        <v>21</v>
      </c>
      <c r="S1252" s="75" t="s">
        <v>22</v>
      </c>
      <c r="U1252" s="75" t="s">
        <v>24</v>
      </c>
      <c r="X1252" s="75" t="s">
        <v>27</v>
      </c>
      <c r="Y1252" s="75" t="s">
        <v>50</v>
      </c>
      <c r="Z1252" s="75" t="s">
        <v>715</v>
      </c>
      <c r="AA1252" s="75" t="s">
        <v>88</v>
      </c>
      <c r="AB1252" s="75" t="s">
        <v>75</v>
      </c>
      <c r="AC1252" s="75" t="s">
        <v>1676</v>
      </c>
      <c r="AD1252" s="75" t="s">
        <v>55</v>
      </c>
      <c r="AE1252" s="75" t="s">
        <v>56</v>
      </c>
      <c r="AF1252" s="75" t="s">
        <v>57</v>
      </c>
      <c r="AG1252" s="75" t="s">
        <v>73</v>
      </c>
      <c r="AH1252" s="75" t="s">
        <v>75</v>
      </c>
      <c r="AJ1252" s="75" t="s">
        <v>9693</v>
      </c>
    </row>
    <row r="1253" spans="1:36" ht="25.5">
      <c r="A1253" s="75" t="s">
        <v>9694</v>
      </c>
      <c r="B1253" s="75" t="s">
        <v>9695</v>
      </c>
      <c r="C1253" s="75" t="s">
        <v>9696</v>
      </c>
      <c r="D1253" s="76" t="s">
        <v>9697</v>
      </c>
      <c r="E1253" s="76">
        <f t="shared" si="84"/>
        <v>4425</v>
      </c>
      <c r="F1253" s="76">
        <f>VLOOKUP(A1253,UsebyCode,4,FALSE)</f>
        <v>35</v>
      </c>
      <c r="G1253" s="111">
        <f t="shared" si="83"/>
        <v>126.42857142857143</v>
      </c>
      <c r="I1253" s="75" t="s">
        <v>9698</v>
      </c>
      <c r="J1253" s="75" t="s">
        <v>9699</v>
      </c>
      <c r="K1253" s="75" t="s">
        <v>1413</v>
      </c>
      <c r="L1253" s="75" t="s">
        <v>9700</v>
      </c>
      <c r="M1253" s="75" t="s">
        <v>48</v>
      </c>
      <c r="P1253" s="75" t="s">
        <v>49</v>
      </c>
      <c r="Q1253" s="75" t="s">
        <v>49</v>
      </c>
      <c r="R1253" s="75" t="s">
        <v>21</v>
      </c>
      <c r="S1253" s="75" t="s">
        <v>22</v>
      </c>
      <c r="X1253" s="75" t="s">
        <v>27</v>
      </c>
      <c r="Y1253" s="75" t="s">
        <v>57</v>
      </c>
      <c r="Z1253" s="75" t="s">
        <v>170</v>
      </c>
      <c r="AA1253" s="75" t="s">
        <v>488</v>
      </c>
      <c r="AB1253" s="75" t="s">
        <v>127</v>
      </c>
      <c r="AC1253" s="75" t="s">
        <v>514</v>
      </c>
      <c r="AD1253" s="75" t="s">
        <v>55</v>
      </c>
      <c r="AE1253" s="75" t="s">
        <v>56</v>
      </c>
      <c r="AF1253" s="75" t="s">
        <v>503</v>
      </c>
      <c r="AG1253" s="75" t="s">
        <v>574</v>
      </c>
      <c r="AH1253" s="75" t="s">
        <v>75</v>
      </c>
      <c r="AJ1253" s="75" t="s">
        <v>4543</v>
      </c>
    </row>
    <row r="1254" spans="1:36" ht="12.75">
      <c r="A1254" s="75" t="s">
        <v>9701</v>
      </c>
      <c r="B1254" s="75" t="s">
        <v>9702</v>
      </c>
      <c r="C1254" s="75" t="s">
        <v>9703</v>
      </c>
      <c r="D1254" s="76" t="s">
        <v>9704</v>
      </c>
      <c r="E1254" s="76" t="e">
        <f>VLOOKUP(A1254,WileyPrintPrice,4,FALSE)</f>
        <v>#N/A</v>
      </c>
      <c r="F1254" s="76">
        <f>VLOOKUP(A1254,UsebyCode,4,FALSE)</f>
        <v>41</v>
      </c>
      <c r="G1254" s="111" t="e">
        <f t="shared" si="83"/>
        <v>#N/A</v>
      </c>
      <c r="I1254" s="75" t="s">
        <v>9705</v>
      </c>
      <c r="J1254" s="75" t="s">
        <v>9706</v>
      </c>
      <c r="K1254" s="75" t="s">
        <v>46</v>
      </c>
      <c r="L1254" s="75" t="s">
        <v>1247</v>
      </c>
      <c r="M1254" s="75" t="s">
        <v>48</v>
      </c>
      <c r="N1254" s="67" t="s">
        <v>9707</v>
      </c>
      <c r="P1254" s="75" t="s">
        <v>108</v>
      </c>
      <c r="Q1254" s="75" t="s">
        <v>108</v>
      </c>
      <c r="R1254" s="75"/>
      <c r="S1254" s="75"/>
      <c r="V1254" s="75" t="s">
        <v>109</v>
      </c>
      <c r="W1254" s="67" t="s">
        <v>26</v>
      </c>
      <c r="X1254" s="75"/>
      <c r="Y1254" s="75">
        <v>2010</v>
      </c>
      <c r="Z1254" s="75">
        <v>1</v>
      </c>
      <c r="AA1254" s="75">
        <v>10</v>
      </c>
      <c r="AB1254" s="75">
        <v>3</v>
      </c>
      <c r="AC1254" s="75"/>
      <c r="AD1254" s="75"/>
      <c r="AE1254" s="75"/>
      <c r="AF1254" s="75"/>
      <c r="AG1254" s="75"/>
      <c r="AH1254" s="75"/>
      <c r="AI1254" s="67" t="s">
        <v>3452</v>
      </c>
      <c r="AJ1254" s="75"/>
    </row>
    <row r="1255" spans="1:36" ht="12.75">
      <c r="A1255" s="67" t="s">
        <v>9708</v>
      </c>
      <c r="C1255" s="67" t="s">
        <v>9709</v>
      </c>
      <c r="D1255" s="68" t="s">
        <v>9710</v>
      </c>
      <c r="E1255" s="76" t="e">
        <f>VLOOKUP(A1255,WileyPrintPrice,4,FALSE)</f>
        <v>#N/A</v>
      </c>
      <c r="F1255" s="76" t="e">
        <f>VLOOKUP(A1255,UsebyCode,4,FALSE)</f>
        <v>#N/A</v>
      </c>
      <c r="G1255" s="111" t="e">
        <f t="shared" si="83"/>
        <v>#N/A</v>
      </c>
      <c r="I1255" s="67" t="s">
        <v>2789</v>
      </c>
      <c r="J1255" s="67" t="s">
        <v>2789</v>
      </c>
      <c r="K1255" s="67" t="s">
        <v>2789</v>
      </c>
      <c r="L1255" s="67" t="s">
        <v>2789</v>
      </c>
      <c r="M1255" s="67" t="s">
        <v>70</v>
      </c>
      <c r="N1255" s="67" t="s">
        <v>2790</v>
      </c>
      <c r="P1255" s="67" t="s">
        <v>2789</v>
      </c>
      <c r="Q1255" s="67" t="s">
        <v>49</v>
      </c>
      <c r="V1255" s="67" t="s">
        <v>109</v>
      </c>
      <c r="AJ1255" s="75"/>
    </row>
    <row r="1256" spans="1:36" ht="25.5">
      <c r="A1256" s="75" t="s">
        <v>9711</v>
      </c>
      <c r="B1256" s="75" t="s">
        <v>9712</v>
      </c>
      <c r="C1256" s="75" t="s">
        <v>9713</v>
      </c>
      <c r="D1256" s="76" t="s">
        <v>9714</v>
      </c>
      <c r="E1256" s="76">
        <f t="shared" ref="E1256:E1265" si="85">VLOOKUP(A1256,WileyOnlinePrice,4,FALSE)</f>
        <v>1609</v>
      </c>
      <c r="F1256" s="76">
        <f>VLOOKUP(A1256,UsebyCode,4,FALSE)</f>
        <v>305</v>
      </c>
      <c r="G1256" s="111">
        <f t="shared" si="83"/>
        <v>5.2754098360655739</v>
      </c>
      <c r="I1256" s="75" t="s">
        <v>9715</v>
      </c>
      <c r="J1256" s="75" t="s">
        <v>9716</v>
      </c>
      <c r="K1256" s="75" t="s">
        <v>148</v>
      </c>
      <c r="L1256" s="75" t="s">
        <v>5200</v>
      </c>
      <c r="M1256" s="75" t="s">
        <v>48</v>
      </c>
      <c r="P1256" s="75" t="s">
        <v>49</v>
      </c>
      <c r="Q1256" s="75" t="s">
        <v>49</v>
      </c>
      <c r="R1256" s="75" t="s">
        <v>21</v>
      </c>
      <c r="S1256" s="75" t="s">
        <v>22</v>
      </c>
      <c r="X1256" s="75" t="s">
        <v>27</v>
      </c>
      <c r="Y1256" s="75" t="s">
        <v>98</v>
      </c>
      <c r="Z1256" s="75" t="s">
        <v>8789</v>
      </c>
      <c r="AA1256" s="75" t="s">
        <v>9717</v>
      </c>
      <c r="AB1256" s="75" t="s">
        <v>127</v>
      </c>
      <c r="AC1256" s="75" t="s">
        <v>9718</v>
      </c>
      <c r="AD1256" s="75" t="s">
        <v>55</v>
      </c>
      <c r="AE1256" s="75" t="s">
        <v>56</v>
      </c>
      <c r="AF1256" s="75" t="s">
        <v>757</v>
      </c>
      <c r="AG1256" s="75" t="s">
        <v>1029</v>
      </c>
      <c r="AH1256" s="75" t="s">
        <v>9719</v>
      </c>
      <c r="AI1256" s="75" t="s">
        <v>5201</v>
      </c>
      <c r="AJ1256" s="75" t="s">
        <v>9720</v>
      </c>
    </row>
    <row r="1257" spans="1:36" ht="12.75">
      <c r="A1257" s="75" t="s">
        <v>9721</v>
      </c>
      <c r="B1257" s="75" t="s">
        <v>9722</v>
      </c>
      <c r="C1257" s="75" t="s">
        <v>9723</v>
      </c>
      <c r="D1257" s="76" t="s">
        <v>9724</v>
      </c>
      <c r="E1257" s="76">
        <f t="shared" si="85"/>
        <v>2903</v>
      </c>
      <c r="F1257" s="76">
        <f>VLOOKUP(A1257,UsebyCode,4,FALSE)</f>
        <v>84</v>
      </c>
      <c r="G1257" s="111">
        <f t="shared" si="83"/>
        <v>34.55952380952381</v>
      </c>
      <c r="I1257" s="75" t="s">
        <v>9725</v>
      </c>
      <c r="J1257" s="75" t="s">
        <v>9726</v>
      </c>
      <c r="K1257" s="75" t="s">
        <v>46</v>
      </c>
      <c r="L1257" s="75" t="s">
        <v>1230</v>
      </c>
      <c r="M1257" s="75" t="s">
        <v>48</v>
      </c>
      <c r="P1257" s="75" t="s">
        <v>49</v>
      </c>
      <c r="Q1257" s="75" t="s">
        <v>49</v>
      </c>
      <c r="R1257" s="75" t="s">
        <v>21</v>
      </c>
      <c r="T1257" s="75" t="s">
        <v>23</v>
      </c>
      <c r="X1257" s="75" t="s">
        <v>27</v>
      </c>
      <c r="Y1257" s="75" t="s">
        <v>50</v>
      </c>
      <c r="Z1257" s="75" t="s">
        <v>859</v>
      </c>
      <c r="AA1257" s="75" t="s">
        <v>1505</v>
      </c>
      <c r="AB1257" s="75" t="s">
        <v>86</v>
      </c>
      <c r="AC1257" s="75" t="s">
        <v>858</v>
      </c>
      <c r="AD1257" s="75" t="s">
        <v>55</v>
      </c>
      <c r="AE1257" s="75" t="s">
        <v>56</v>
      </c>
      <c r="AF1257" s="75" t="s">
        <v>57</v>
      </c>
      <c r="AG1257" s="75" t="s">
        <v>72</v>
      </c>
      <c r="AH1257" s="75" t="s">
        <v>53</v>
      </c>
      <c r="AI1257" s="75" t="s">
        <v>9727</v>
      </c>
      <c r="AJ1257" s="75" t="s">
        <v>3875</v>
      </c>
    </row>
    <row r="1258" spans="1:36" ht="12.75">
      <c r="A1258" s="75" t="s">
        <v>9728</v>
      </c>
      <c r="B1258" s="75" t="s">
        <v>9729</v>
      </c>
      <c r="C1258" s="75" t="s">
        <v>9730</v>
      </c>
      <c r="D1258" s="76" t="s">
        <v>9731</v>
      </c>
      <c r="E1258" s="76">
        <f t="shared" si="85"/>
        <v>880</v>
      </c>
      <c r="F1258" s="76">
        <f>VLOOKUP(A1258,UsebyCode,4,FALSE)</f>
        <v>228</v>
      </c>
      <c r="G1258" s="111">
        <f t="shared" si="83"/>
        <v>3.8596491228070176</v>
      </c>
      <c r="H1258" s="75" t="s">
        <v>322</v>
      </c>
      <c r="I1258" s="75" t="s">
        <v>9732</v>
      </c>
      <c r="J1258" s="75" t="s">
        <v>9733</v>
      </c>
      <c r="K1258" s="75" t="s">
        <v>333</v>
      </c>
      <c r="L1258" s="75" t="s">
        <v>9734</v>
      </c>
      <c r="M1258" s="75" t="s">
        <v>70</v>
      </c>
      <c r="N1258" s="67" t="s">
        <v>71</v>
      </c>
      <c r="P1258" s="75" t="s">
        <v>49</v>
      </c>
      <c r="Q1258" s="75" t="s">
        <v>49</v>
      </c>
      <c r="R1258" s="67" t="s">
        <v>21</v>
      </c>
      <c r="S1258" s="67" t="s">
        <v>22</v>
      </c>
      <c r="V1258" s="75"/>
      <c r="X1258" s="67" t="s">
        <v>27</v>
      </c>
      <c r="Y1258" s="75" t="s">
        <v>50</v>
      </c>
      <c r="Z1258" s="75" t="s">
        <v>58</v>
      </c>
      <c r="AA1258" s="75" t="s">
        <v>1132</v>
      </c>
      <c r="AB1258" s="75" t="s">
        <v>170</v>
      </c>
      <c r="AC1258" s="75" t="s">
        <v>1550</v>
      </c>
      <c r="AD1258" s="75" t="s">
        <v>53</v>
      </c>
      <c r="AE1258" s="75" t="s">
        <v>56</v>
      </c>
      <c r="AF1258" s="75" t="s">
        <v>57</v>
      </c>
      <c r="AG1258" s="75" t="s">
        <v>382</v>
      </c>
      <c r="AH1258" s="75" t="s">
        <v>75</v>
      </c>
      <c r="AI1258" s="75" t="s">
        <v>3343</v>
      </c>
      <c r="AJ1258" s="75" t="s">
        <v>5232</v>
      </c>
    </row>
    <row r="1259" spans="1:36" ht="12.75">
      <c r="A1259" s="75" t="s">
        <v>9735</v>
      </c>
      <c r="B1259" s="75" t="s">
        <v>9736</v>
      </c>
      <c r="C1259" s="75" t="s">
        <v>9737</v>
      </c>
      <c r="D1259" s="76" t="s">
        <v>9738</v>
      </c>
      <c r="E1259" s="76">
        <f t="shared" si="85"/>
        <v>2316</v>
      </c>
      <c r="F1259" s="76">
        <f>VLOOKUP(A1259,UsebyCode,4,FALSE)</f>
        <v>48</v>
      </c>
      <c r="G1259" s="111">
        <f t="shared" si="83"/>
        <v>48.25</v>
      </c>
      <c r="I1259" s="75" t="s">
        <v>9739</v>
      </c>
      <c r="J1259" s="75" t="s">
        <v>9740</v>
      </c>
      <c r="K1259" s="75" t="s">
        <v>1413</v>
      </c>
      <c r="L1259" s="75" t="s">
        <v>9741</v>
      </c>
      <c r="M1259" s="75" t="s">
        <v>48</v>
      </c>
      <c r="P1259" s="75" t="s">
        <v>49</v>
      </c>
      <c r="Q1259" s="75" t="s">
        <v>49</v>
      </c>
      <c r="R1259" s="75" t="s">
        <v>21</v>
      </c>
      <c r="S1259" s="75" t="s">
        <v>22</v>
      </c>
      <c r="X1259" s="75" t="s">
        <v>27</v>
      </c>
      <c r="Y1259" s="75" t="s">
        <v>57</v>
      </c>
      <c r="Z1259" s="75" t="s">
        <v>127</v>
      </c>
      <c r="AA1259" s="75" t="s">
        <v>9742</v>
      </c>
      <c r="AB1259" s="75" t="s">
        <v>127</v>
      </c>
      <c r="AC1259" s="75" t="s">
        <v>975</v>
      </c>
      <c r="AD1259" s="75" t="s">
        <v>55</v>
      </c>
      <c r="AE1259" s="75" t="s">
        <v>56</v>
      </c>
      <c r="AF1259" s="75" t="s">
        <v>503</v>
      </c>
      <c r="AG1259" s="75" t="s">
        <v>365</v>
      </c>
      <c r="AH1259" s="75" t="s">
        <v>53</v>
      </c>
      <c r="AJ1259" s="75" t="s">
        <v>9743</v>
      </c>
    </row>
    <row r="1260" spans="1:36" ht="25.5">
      <c r="A1260" s="75" t="s">
        <v>9744</v>
      </c>
      <c r="B1260" s="75" t="s">
        <v>9745</v>
      </c>
      <c r="C1260" s="75" t="s">
        <v>9746</v>
      </c>
      <c r="D1260" s="76" t="s">
        <v>9747</v>
      </c>
      <c r="E1260" s="76">
        <f t="shared" si="85"/>
        <v>11854</v>
      </c>
      <c r="F1260" s="76">
        <f>VLOOKUP(A1260,UsebyCode,4,FALSE)</f>
        <v>489</v>
      </c>
      <c r="G1260" s="111">
        <f t="shared" si="83"/>
        <v>24.241308793456032</v>
      </c>
      <c r="I1260" s="75" t="s">
        <v>9748</v>
      </c>
      <c r="J1260" s="75" t="s">
        <v>9749</v>
      </c>
      <c r="K1260" s="75" t="s">
        <v>426</v>
      </c>
      <c r="L1260" s="75" t="s">
        <v>6835</v>
      </c>
      <c r="M1260" s="75" t="s">
        <v>48</v>
      </c>
      <c r="P1260" s="75" t="s">
        <v>49</v>
      </c>
      <c r="Q1260" s="75" t="s">
        <v>49</v>
      </c>
      <c r="R1260" s="75" t="s">
        <v>21</v>
      </c>
      <c r="S1260" s="75" t="s">
        <v>22</v>
      </c>
      <c r="X1260" s="75" t="s">
        <v>27</v>
      </c>
      <c r="Y1260" s="75" t="s">
        <v>57</v>
      </c>
      <c r="Z1260" s="75" t="s">
        <v>123</v>
      </c>
      <c r="AA1260" s="75" t="s">
        <v>51</v>
      </c>
      <c r="AB1260" s="75" t="s">
        <v>308</v>
      </c>
      <c r="AC1260" s="75" t="s">
        <v>576</v>
      </c>
      <c r="AD1260" s="75" t="s">
        <v>55</v>
      </c>
      <c r="AE1260" s="75" t="s">
        <v>56</v>
      </c>
      <c r="AF1260" s="75" t="s">
        <v>503</v>
      </c>
      <c r="AG1260" s="75" t="s">
        <v>200</v>
      </c>
      <c r="AH1260" s="75" t="s">
        <v>384</v>
      </c>
      <c r="AJ1260" s="75" t="s">
        <v>9750</v>
      </c>
    </row>
    <row r="1261" spans="1:36" ht="12.75">
      <c r="A1261" s="75" t="s">
        <v>9751</v>
      </c>
      <c r="B1261" s="75" t="s">
        <v>9752</v>
      </c>
      <c r="C1261" s="75" t="s">
        <v>9753</v>
      </c>
      <c r="D1261" s="76" t="s">
        <v>9754</v>
      </c>
      <c r="E1261" s="76">
        <f t="shared" si="85"/>
        <v>1421</v>
      </c>
      <c r="F1261" s="76">
        <f>VLOOKUP(A1261,UsebyCode,4,FALSE)</f>
        <v>57</v>
      </c>
      <c r="G1261" s="111">
        <f t="shared" si="83"/>
        <v>24.92982456140351</v>
      </c>
      <c r="I1261" s="75" t="s">
        <v>9755</v>
      </c>
      <c r="J1261" s="75" t="s">
        <v>9756</v>
      </c>
      <c r="K1261" s="75" t="s">
        <v>785</v>
      </c>
      <c r="L1261" s="75" t="s">
        <v>786</v>
      </c>
      <c r="M1261" s="75" t="s">
        <v>48</v>
      </c>
      <c r="P1261" s="75" t="s">
        <v>49</v>
      </c>
      <c r="Q1261" s="75" t="s">
        <v>49</v>
      </c>
      <c r="R1261" s="75" t="s">
        <v>21</v>
      </c>
      <c r="T1261" s="75" t="s">
        <v>23</v>
      </c>
      <c r="X1261" s="75" t="s">
        <v>27</v>
      </c>
      <c r="Y1261" s="75" t="s">
        <v>50</v>
      </c>
      <c r="Z1261" s="75" t="s">
        <v>123</v>
      </c>
      <c r="AA1261" s="75" t="s">
        <v>58</v>
      </c>
      <c r="AB1261" s="75" t="s">
        <v>53</v>
      </c>
      <c r="AC1261" s="75" t="s">
        <v>1597</v>
      </c>
      <c r="AD1261" s="75" t="s">
        <v>55</v>
      </c>
      <c r="AE1261" s="75" t="s">
        <v>56</v>
      </c>
      <c r="AF1261" s="75" t="s">
        <v>57</v>
      </c>
      <c r="AG1261" s="75" t="s">
        <v>200</v>
      </c>
      <c r="AH1261" s="75" t="s">
        <v>327</v>
      </c>
      <c r="AJ1261" s="75"/>
    </row>
    <row r="1262" spans="1:36" ht="12.75">
      <c r="A1262" s="75" t="s">
        <v>9757</v>
      </c>
      <c r="B1262" s="75" t="s">
        <v>9758</v>
      </c>
      <c r="C1262" s="75" t="s">
        <v>9759</v>
      </c>
      <c r="D1262" s="76" t="s">
        <v>9760</v>
      </c>
      <c r="E1262" s="76">
        <f t="shared" si="85"/>
        <v>1840</v>
      </c>
      <c r="F1262" s="76">
        <f>VLOOKUP(A1262,UsebyCode,4,FALSE)</f>
        <v>38</v>
      </c>
      <c r="G1262" s="111">
        <f t="shared" si="83"/>
        <v>48.421052631578945</v>
      </c>
      <c r="I1262" s="75" t="s">
        <v>9761</v>
      </c>
      <c r="J1262" s="75" t="s">
        <v>9762</v>
      </c>
      <c r="K1262" s="75" t="s">
        <v>595</v>
      </c>
      <c r="L1262" s="75" t="s">
        <v>3982</v>
      </c>
      <c r="M1262" s="75" t="s">
        <v>48</v>
      </c>
      <c r="P1262" s="75" t="s">
        <v>49</v>
      </c>
      <c r="Q1262" s="75" t="s">
        <v>49</v>
      </c>
      <c r="R1262" s="75" t="s">
        <v>21</v>
      </c>
      <c r="T1262" s="75" t="s">
        <v>23</v>
      </c>
      <c r="X1262" s="75" t="s">
        <v>27</v>
      </c>
      <c r="Y1262" s="75" t="s">
        <v>50</v>
      </c>
      <c r="Z1262" s="75" t="s">
        <v>123</v>
      </c>
      <c r="AA1262" s="75" t="s">
        <v>58</v>
      </c>
      <c r="AB1262" s="75" t="s">
        <v>53</v>
      </c>
      <c r="AC1262" s="75" t="s">
        <v>1597</v>
      </c>
      <c r="AD1262" s="75" t="s">
        <v>55</v>
      </c>
      <c r="AE1262" s="75" t="s">
        <v>56</v>
      </c>
      <c r="AF1262" s="75" t="s">
        <v>57</v>
      </c>
      <c r="AG1262" s="75" t="s">
        <v>200</v>
      </c>
      <c r="AH1262" s="75" t="s">
        <v>53</v>
      </c>
      <c r="AI1262" s="75" t="s">
        <v>9763</v>
      </c>
      <c r="AJ1262" s="75"/>
    </row>
    <row r="1263" spans="1:36" ht="12.75">
      <c r="A1263" s="75" t="s">
        <v>9764</v>
      </c>
      <c r="B1263" s="75" t="s">
        <v>9765</v>
      </c>
      <c r="C1263" s="75" t="s">
        <v>9766</v>
      </c>
      <c r="D1263" s="76" t="s">
        <v>9767</v>
      </c>
      <c r="E1263" s="76">
        <f t="shared" si="85"/>
        <v>189</v>
      </c>
      <c r="F1263" s="76">
        <f>VLOOKUP(A1263,UsebyCode,4,FALSE)</f>
        <v>17</v>
      </c>
      <c r="G1263" s="111">
        <f t="shared" si="83"/>
        <v>11.117647058823529</v>
      </c>
      <c r="I1263" s="75" t="s">
        <v>9768</v>
      </c>
      <c r="J1263" s="75" t="s">
        <v>9769</v>
      </c>
      <c r="K1263" s="75" t="s">
        <v>136</v>
      </c>
      <c r="L1263" s="75" t="s">
        <v>5830</v>
      </c>
      <c r="M1263" s="75" t="s">
        <v>48</v>
      </c>
      <c r="P1263" s="75" t="s">
        <v>49</v>
      </c>
      <c r="Q1263" s="75" t="s">
        <v>49</v>
      </c>
      <c r="R1263" s="75" t="s">
        <v>21</v>
      </c>
      <c r="T1263" s="75" t="s">
        <v>23</v>
      </c>
      <c r="X1263" s="75" t="s">
        <v>27</v>
      </c>
      <c r="Y1263" s="75" t="s">
        <v>50</v>
      </c>
      <c r="Z1263" s="75" t="s">
        <v>58</v>
      </c>
      <c r="AA1263" s="75" t="s">
        <v>1132</v>
      </c>
      <c r="AB1263" s="75" t="s">
        <v>53</v>
      </c>
      <c r="AI1263" s="75" t="s">
        <v>5831</v>
      </c>
      <c r="AJ1263" s="75" t="s">
        <v>4796</v>
      </c>
    </row>
    <row r="1264" spans="1:36" ht="12.75">
      <c r="A1264" s="75" t="s">
        <v>9770</v>
      </c>
      <c r="B1264" s="75" t="s">
        <v>9771</v>
      </c>
      <c r="C1264" s="75" t="s">
        <v>9772</v>
      </c>
      <c r="D1264" s="76" t="s">
        <v>9773</v>
      </c>
      <c r="E1264" s="76">
        <f t="shared" si="85"/>
        <v>780</v>
      </c>
      <c r="F1264" s="76">
        <f>VLOOKUP(A1264,UsebyCode,4,FALSE)</f>
        <v>326</v>
      </c>
      <c r="G1264" s="111">
        <f t="shared" si="83"/>
        <v>2.3926380368098159</v>
      </c>
      <c r="I1264" s="75" t="s">
        <v>9774</v>
      </c>
      <c r="J1264" s="75" t="s">
        <v>9775</v>
      </c>
      <c r="K1264" s="75" t="s">
        <v>46</v>
      </c>
      <c r="L1264" s="75" t="s">
        <v>9776</v>
      </c>
      <c r="M1264" s="75" t="s">
        <v>48</v>
      </c>
      <c r="P1264" s="75" t="s">
        <v>108</v>
      </c>
      <c r="Q1264" s="75" t="s">
        <v>49</v>
      </c>
      <c r="R1264" s="75" t="s">
        <v>21</v>
      </c>
      <c r="T1264" s="75" t="s">
        <v>23</v>
      </c>
      <c r="X1264" s="75" t="s">
        <v>27</v>
      </c>
      <c r="Y1264" s="75" t="s">
        <v>50</v>
      </c>
      <c r="Z1264" s="75" t="s">
        <v>648</v>
      </c>
      <c r="AA1264" s="75" t="s">
        <v>727</v>
      </c>
      <c r="AB1264" s="75" t="s">
        <v>53</v>
      </c>
      <c r="AC1264" s="75" t="s">
        <v>650</v>
      </c>
      <c r="AD1264" s="75" t="s">
        <v>55</v>
      </c>
      <c r="AE1264" s="75" t="s">
        <v>56</v>
      </c>
      <c r="AF1264" s="75" t="s">
        <v>57</v>
      </c>
      <c r="AG1264" s="75" t="s">
        <v>308</v>
      </c>
      <c r="AH1264" s="75" t="s">
        <v>53</v>
      </c>
      <c r="AI1264" s="75" t="s">
        <v>9777</v>
      </c>
      <c r="AJ1264" s="75" t="s">
        <v>9778</v>
      </c>
    </row>
    <row r="1265" spans="1:36" ht="12.75">
      <c r="A1265" s="75" t="s">
        <v>9779</v>
      </c>
      <c r="B1265" s="75" t="s">
        <v>9780</v>
      </c>
      <c r="C1265" s="75" t="s">
        <v>9781</v>
      </c>
      <c r="D1265" s="76" t="s">
        <v>9782</v>
      </c>
      <c r="E1265" s="76">
        <f t="shared" si="85"/>
        <v>4049</v>
      </c>
      <c r="F1265" s="76">
        <f>VLOOKUP(A1265,UsebyCode,4,FALSE)</f>
        <v>0</v>
      </c>
      <c r="G1265" s="111" t="e">
        <f t="shared" si="83"/>
        <v>#DIV/0!</v>
      </c>
      <c r="I1265" s="75" t="s">
        <v>9783</v>
      </c>
      <c r="J1265" s="75" t="s">
        <v>9784</v>
      </c>
      <c r="K1265" s="75" t="s">
        <v>136</v>
      </c>
      <c r="L1265" s="75" t="s">
        <v>2161</v>
      </c>
      <c r="M1265" s="75" t="s">
        <v>48</v>
      </c>
      <c r="P1265" s="75" t="s">
        <v>108</v>
      </c>
      <c r="Q1265" s="75" t="s">
        <v>49</v>
      </c>
      <c r="R1265" s="75" t="s">
        <v>21</v>
      </c>
      <c r="T1265" s="75" t="s">
        <v>23</v>
      </c>
      <c r="X1265" s="75" t="s">
        <v>27</v>
      </c>
      <c r="Y1265" s="75" t="s">
        <v>804</v>
      </c>
      <c r="Z1265" s="75" t="s">
        <v>123</v>
      </c>
      <c r="AA1265" s="75" t="s">
        <v>358</v>
      </c>
      <c r="AB1265" s="75" t="s">
        <v>170</v>
      </c>
      <c r="AJ1265" s="75"/>
    </row>
    <row r="1266" spans="1:36" ht="12.75">
      <c r="A1266" s="75" t="s">
        <v>9785</v>
      </c>
      <c r="C1266" s="75" t="s">
        <v>9786</v>
      </c>
      <c r="D1266" s="76" t="s">
        <v>9787</v>
      </c>
      <c r="E1266" s="76" t="e">
        <f>VLOOKUP(A1266,WileyPrintPrice,4,FALSE)</f>
        <v>#N/A</v>
      </c>
      <c r="F1266" s="76">
        <f>VLOOKUP(A1266,UsebyCode,4,FALSE)</f>
        <v>18</v>
      </c>
      <c r="G1266" s="111" t="e">
        <f t="shared" si="83"/>
        <v>#N/A</v>
      </c>
      <c r="I1266" s="75" t="s">
        <v>9788</v>
      </c>
      <c r="J1266" s="75" t="s">
        <v>9789</v>
      </c>
      <c r="K1266" s="75" t="s">
        <v>136</v>
      </c>
      <c r="L1266" s="75" t="s">
        <v>996</v>
      </c>
      <c r="M1266" s="75" t="s">
        <v>70</v>
      </c>
      <c r="N1266" s="67" t="s">
        <v>71</v>
      </c>
      <c r="P1266" s="75" t="s">
        <v>49</v>
      </c>
      <c r="Q1266" s="75" t="s">
        <v>49</v>
      </c>
      <c r="R1266" s="75" t="s">
        <v>21</v>
      </c>
      <c r="T1266" s="75" t="s">
        <v>23</v>
      </c>
      <c r="X1266" s="75" t="s">
        <v>27</v>
      </c>
      <c r="Y1266" s="75" t="s">
        <v>804</v>
      </c>
      <c r="Z1266" s="75" t="s">
        <v>56</v>
      </c>
      <c r="AA1266" s="75" t="s">
        <v>574</v>
      </c>
      <c r="AB1266" s="75" t="s">
        <v>53</v>
      </c>
      <c r="AI1266" s="75" t="s">
        <v>8966</v>
      </c>
      <c r="AJ1266" s="75"/>
    </row>
    <row r="1267" spans="1:36" ht="12.75">
      <c r="A1267" s="75" t="s">
        <v>9790</v>
      </c>
      <c r="B1267" s="75" t="s">
        <v>9791</v>
      </c>
      <c r="C1267" s="75" t="s">
        <v>9792</v>
      </c>
      <c r="D1267" s="76" t="s">
        <v>9793</v>
      </c>
      <c r="E1267" s="76">
        <f t="shared" ref="E1267:E1283" si="86">VLOOKUP(A1267,WileyOnlinePrice,4,FALSE)</f>
        <v>666</v>
      </c>
      <c r="F1267" s="76">
        <f>VLOOKUP(A1267,UsebyCode,4,FALSE)</f>
        <v>120</v>
      </c>
      <c r="G1267" s="111">
        <f t="shared" si="83"/>
        <v>5.55</v>
      </c>
      <c r="I1267" s="75" t="s">
        <v>9794</v>
      </c>
      <c r="J1267" s="75" t="s">
        <v>9795</v>
      </c>
      <c r="K1267" s="75" t="s">
        <v>136</v>
      </c>
      <c r="L1267" s="75" t="s">
        <v>725</v>
      </c>
      <c r="M1267" s="75" t="s">
        <v>70</v>
      </c>
      <c r="N1267" s="67" t="s">
        <v>71</v>
      </c>
      <c r="O1267" s="67" t="s">
        <v>49</v>
      </c>
      <c r="P1267" s="75" t="s">
        <v>49</v>
      </c>
      <c r="Q1267" s="75" t="s">
        <v>49</v>
      </c>
      <c r="R1267" s="75" t="s">
        <v>21</v>
      </c>
      <c r="T1267" s="75" t="s">
        <v>23</v>
      </c>
      <c r="X1267" s="75" t="s">
        <v>27</v>
      </c>
      <c r="Y1267" s="75" t="s">
        <v>1130</v>
      </c>
      <c r="Z1267" s="75" t="s">
        <v>56</v>
      </c>
      <c r="AA1267" s="75" t="s">
        <v>73</v>
      </c>
      <c r="AB1267" s="75" t="s">
        <v>53</v>
      </c>
      <c r="AJ1267" s="75" t="s">
        <v>9796</v>
      </c>
    </row>
    <row r="1268" spans="1:36" ht="12.75">
      <c r="A1268" s="75" t="s">
        <v>9797</v>
      </c>
      <c r="C1268" s="75" t="s">
        <v>9798</v>
      </c>
      <c r="D1268" s="76" t="s">
        <v>9799</v>
      </c>
      <c r="E1268" s="76">
        <f t="shared" si="86"/>
        <v>1483</v>
      </c>
      <c r="F1268" s="76">
        <f>VLOOKUP(A1268,UsebyCode,4,FALSE)</f>
        <v>170</v>
      </c>
      <c r="G1268" s="111">
        <f t="shared" si="83"/>
        <v>8.7235294117647051</v>
      </c>
      <c r="I1268" s="75" t="s">
        <v>9800</v>
      </c>
      <c r="J1268" s="75" t="s">
        <v>9801</v>
      </c>
      <c r="K1268" s="75" t="s">
        <v>785</v>
      </c>
      <c r="L1268" s="75" t="s">
        <v>5623</v>
      </c>
      <c r="M1268" s="75" t="s">
        <v>70</v>
      </c>
      <c r="N1268" s="67" t="s">
        <v>71</v>
      </c>
      <c r="P1268" s="75" t="s">
        <v>49</v>
      </c>
      <c r="Q1268" s="75" t="s">
        <v>49</v>
      </c>
      <c r="R1268" s="67" t="s">
        <v>21</v>
      </c>
      <c r="T1268" s="67" t="s">
        <v>23</v>
      </c>
      <c r="V1268" s="75"/>
      <c r="X1268" s="67" t="s">
        <v>27</v>
      </c>
      <c r="Y1268" s="75" t="s">
        <v>1130</v>
      </c>
      <c r="Z1268" s="75" t="s">
        <v>56</v>
      </c>
      <c r="AA1268" s="75" t="s">
        <v>73</v>
      </c>
      <c r="AB1268" s="75" t="s">
        <v>200</v>
      </c>
      <c r="AJ1268" s="75"/>
    </row>
    <row r="1269" spans="1:36" ht="12.75">
      <c r="A1269" s="75" t="s">
        <v>9802</v>
      </c>
      <c r="B1269" s="75" t="s">
        <v>9803</v>
      </c>
      <c r="C1269" s="75" t="s">
        <v>9804</v>
      </c>
      <c r="D1269" s="76" t="s">
        <v>9805</v>
      </c>
      <c r="E1269" s="76">
        <f t="shared" si="86"/>
        <v>304</v>
      </c>
      <c r="F1269" s="76">
        <f>VLOOKUP(A1269,UsebyCode,4,FALSE)</f>
        <v>169</v>
      </c>
      <c r="G1269" s="111">
        <f t="shared" si="83"/>
        <v>1.7988165680473374</v>
      </c>
      <c r="I1269" s="75" t="s">
        <v>9806</v>
      </c>
      <c r="J1269" s="75" t="s">
        <v>9807</v>
      </c>
      <c r="K1269" s="75" t="s">
        <v>785</v>
      </c>
      <c r="L1269" s="75" t="s">
        <v>9808</v>
      </c>
      <c r="M1269" s="75" t="s">
        <v>48</v>
      </c>
      <c r="P1269" s="75" t="s">
        <v>49</v>
      </c>
      <c r="Q1269" s="75" t="s">
        <v>49</v>
      </c>
      <c r="R1269" s="75" t="s">
        <v>21</v>
      </c>
      <c r="T1269" s="75" t="s">
        <v>23</v>
      </c>
      <c r="X1269" s="75" t="s">
        <v>27</v>
      </c>
      <c r="Y1269" s="75" t="s">
        <v>50</v>
      </c>
      <c r="Z1269" s="75" t="s">
        <v>1477</v>
      </c>
      <c r="AA1269" s="75" t="s">
        <v>501</v>
      </c>
      <c r="AB1269" s="75" t="s">
        <v>53</v>
      </c>
      <c r="AC1269" s="75" t="s">
        <v>1478</v>
      </c>
      <c r="AD1269" s="75" t="s">
        <v>55</v>
      </c>
      <c r="AE1269" s="75" t="s">
        <v>56</v>
      </c>
      <c r="AF1269" s="75" t="s">
        <v>57</v>
      </c>
      <c r="AG1269" s="75" t="s">
        <v>648</v>
      </c>
      <c r="AH1269" s="75" t="s">
        <v>53</v>
      </c>
      <c r="AI1269" s="75" t="s">
        <v>9809</v>
      </c>
      <c r="AJ1269" s="75"/>
    </row>
    <row r="1270" spans="1:36" ht="12.75">
      <c r="A1270" s="75" t="s">
        <v>9810</v>
      </c>
      <c r="B1270" s="75" t="s">
        <v>9811</v>
      </c>
      <c r="C1270" s="75" t="s">
        <v>9812</v>
      </c>
      <c r="D1270" s="76" t="s">
        <v>9813</v>
      </c>
      <c r="E1270" s="76">
        <f t="shared" si="86"/>
        <v>1334</v>
      </c>
      <c r="F1270" s="76">
        <f>VLOOKUP(A1270,UsebyCode,4,FALSE)</f>
        <v>27</v>
      </c>
      <c r="G1270" s="111">
        <f t="shared" si="83"/>
        <v>49.407407407407405</v>
      </c>
      <c r="I1270" s="75" t="s">
        <v>9814</v>
      </c>
      <c r="J1270" s="75" t="s">
        <v>9815</v>
      </c>
      <c r="K1270" s="75" t="s">
        <v>148</v>
      </c>
      <c r="L1270" s="75" t="s">
        <v>3701</v>
      </c>
      <c r="M1270" s="75" t="s">
        <v>48</v>
      </c>
      <c r="P1270" s="75" t="s">
        <v>108</v>
      </c>
      <c r="Q1270" s="75" t="s">
        <v>49</v>
      </c>
      <c r="R1270" s="75" t="s">
        <v>21</v>
      </c>
      <c r="T1270" s="75" t="s">
        <v>23</v>
      </c>
      <c r="X1270" s="75" t="s">
        <v>27</v>
      </c>
      <c r="Y1270" s="75" t="s">
        <v>757</v>
      </c>
      <c r="Z1270" s="75" t="s">
        <v>574</v>
      </c>
      <c r="AA1270" s="75" t="s">
        <v>366</v>
      </c>
      <c r="AB1270" s="75" t="s">
        <v>53</v>
      </c>
      <c r="AC1270" s="75" t="s">
        <v>975</v>
      </c>
      <c r="AD1270" s="75" t="s">
        <v>55</v>
      </c>
      <c r="AE1270" s="75" t="s">
        <v>56</v>
      </c>
      <c r="AF1270" s="75" t="s">
        <v>138</v>
      </c>
      <c r="AG1270" s="75" t="s">
        <v>574</v>
      </c>
      <c r="AH1270" s="75" t="s">
        <v>56</v>
      </c>
      <c r="AJ1270" s="75"/>
    </row>
    <row r="1271" spans="1:36" ht="12.75">
      <c r="A1271" s="75" t="s">
        <v>9816</v>
      </c>
      <c r="B1271" s="75" t="s">
        <v>9817</v>
      </c>
      <c r="C1271" s="75" t="s">
        <v>9818</v>
      </c>
      <c r="D1271" s="76" t="s">
        <v>9819</v>
      </c>
      <c r="E1271" s="76">
        <f t="shared" si="86"/>
        <v>734</v>
      </c>
      <c r="F1271" s="76">
        <f>VLOOKUP(A1271,UsebyCode,4,FALSE)</f>
        <v>118</v>
      </c>
      <c r="G1271" s="111">
        <f t="shared" si="83"/>
        <v>6.2203389830508478</v>
      </c>
      <c r="I1271" s="75" t="s">
        <v>9820</v>
      </c>
      <c r="J1271" s="75" t="s">
        <v>9821</v>
      </c>
      <c r="K1271" s="75" t="s">
        <v>785</v>
      </c>
      <c r="L1271" s="75" t="s">
        <v>9822</v>
      </c>
      <c r="M1271" s="75" t="s">
        <v>48</v>
      </c>
      <c r="P1271" s="75" t="s">
        <v>49</v>
      </c>
      <c r="Q1271" s="75" t="s">
        <v>49</v>
      </c>
      <c r="R1271" s="75" t="s">
        <v>21</v>
      </c>
      <c r="T1271" s="75" t="s">
        <v>23</v>
      </c>
      <c r="X1271" s="75" t="s">
        <v>27</v>
      </c>
      <c r="Y1271" s="75" t="s">
        <v>50</v>
      </c>
      <c r="Z1271" s="75" t="s">
        <v>574</v>
      </c>
      <c r="AA1271" s="75" t="s">
        <v>51</v>
      </c>
      <c r="AB1271" s="75" t="s">
        <v>86</v>
      </c>
      <c r="AC1271" s="75" t="s">
        <v>576</v>
      </c>
      <c r="AD1271" s="75" t="s">
        <v>55</v>
      </c>
      <c r="AE1271" s="75" t="s">
        <v>56</v>
      </c>
      <c r="AF1271" s="75" t="s">
        <v>57</v>
      </c>
      <c r="AG1271" s="75" t="s">
        <v>123</v>
      </c>
      <c r="AH1271" s="75" t="s">
        <v>53</v>
      </c>
      <c r="AI1271" s="75" t="s">
        <v>9823</v>
      </c>
      <c r="AJ1271" s="75"/>
    </row>
    <row r="1272" spans="1:36" ht="12.75">
      <c r="A1272" s="75" t="s">
        <v>9824</v>
      </c>
      <c r="B1272" s="75" t="s">
        <v>9825</v>
      </c>
      <c r="C1272" s="75" t="s">
        <v>9826</v>
      </c>
      <c r="D1272" s="76" t="s">
        <v>9827</v>
      </c>
      <c r="E1272" s="76">
        <f t="shared" si="86"/>
        <v>2012</v>
      </c>
      <c r="F1272" s="76">
        <f>VLOOKUP(A1272,UsebyCode,4,FALSE)</f>
        <v>826</v>
      </c>
      <c r="G1272" s="111">
        <f t="shared" si="83"/>
        <v>2.4358353510895885</v>
      </c>
      <c r="I1272" s="75" t="s">
        <v>9828</v>
      </c>
      <c r="J1272" s="75" t="s">
        <v>9829</v>
      </c>
      <c r="K1272" s="75" t="s">
        <v>1558</v>
      </c>
      <c r="L1272" s="75" t="s">
        <v>1559</v>
      </c>
      <c r="M1272" s="75" t="s">
        <v>70</v>
      </c>
      <c r="N1272" s="67" t="s">
        <v>71</v>
      </c>
      <c r="O1272" s="67" t="s">
        <v>49</v>
      </c>
      <c r="P1272" s="75" t="s">
        <v>49</v>
      </c>
      <c r="Q1272" s="75" t="s">
        <v>49</v>
      </c>
      <c r="R1272" s="75" t="s">
        <v>21</v>
      </c>
      <c r="S1272" s="75" t="s">
        <v>22</v>
      </c>
      <c r="X1272" s="75" t="s">
        <v>27</v>
      </c>
      <c r="Y1272" s="75" t="s">
        <v>50</v>
      </c>
      <c r="Z1272" s="75" t="s">
        <v>58</v>
      </c>
      <c r="AA1272" s="75" t="s">
        <v>1132</v>
      </c>
      <c r="AB1272" s="75" t="s">
        <v>170</v>
      </c>
      <c r="AC1272" s="75" t="s">
        <v>1550</v>
      </c>
      <c r="AD1272" s="75" t="s">
        <v>55</v>
      </c>
      <c r="AE1272" s="75" t="s">
        <v>56</v>
      </c>
      <c r="AF1272" s="75" t="s">
        <v>57</v>
      </c>
      <c r="AG1272" s="75" t="s">
        <v>382</v>
      </c>
      <c r="AH1272" s="75" t="s">
        <v>327</v>
      </c>
      <c r="AI1272" s="75" t="s">
        <v>9830</v>
      </c>
      <c r="AJ1272" s="75" t="s">
        <v>9831</v>
      </c>
    </row>
    <row r="1273" spans="1:36" ht="12.75">
      <c r="A1273" s="75" t="s">
        <v>9832</v>
      </c>
      <c r="B1273" s="75" t="s">
        <v>9833</v>
      </c>
      <c r="C1273" s="75" t="s">
        <v>9834</v>
      </c>
      <c r="D1273" s="76" t="s">
        <v>9835</v>
      </c>
      <c r="E1273" s="76">
        <f t="shared" si="86"/>
        <v>2378</v>
      </c>
      <c r="F1273" s="76">
        <f>VLOOKUP(A1273,UsebyCode,4,FALSE)</f>
        <v>113</v>
      </c>
      <c r="G1273" s="111">
        <f t="shared" si="83"/>
        <v>21.044247787610619</v>
      </c>
      <c r="I1273" s="75" t="s">
        <v>9836</v>
      </c>
      <c r="J1273" s="75" t="s">
        <v>9837</v>
      </c>
      <c r="K1273" s="75" t="s">
        <v>552</v>
      </c>
      <c r="L1273" s="75" t="s">
        <v>1017</v>
      </c>
      <c r="M1273" s="75" t="s">
        <v>48</v>
      </c>
      <c r="P1273" s="75" t="s">
        <v>49</v>
      </c>
      <c r="Q1273" s="75" t="s">
        <v>49</v>
      </c>
      <c r="R1273" s="75" t="s">
        <v>21</v>
      </c>
      <c r="S1273" s="75" t="s">
        <v>22</v>
      </c>
      <c r="U1273" s="75" t="s">
        <v>24</v>
      </c>
      <c r="X1273" s="75" t="s">
        <v>27</v>
      </c>
      <c r="Y1273" s="75" t="s">
        <v>57</v>
      </c>
      <c r="Z1273" s="75" t="s">
        <v>758</v>
      </c>
      <c r="AA1273" s="75" t="s">
        <v>1131</v>
      </c>
      <c r="AB1273" s="75" t="s">
        <v>75</v>
      </c>
      <c r="AC1273" s="75" t="s">
        <v>1197</v>
      </c>
      <c r="AD1273" s="75" t="s">
        <v>55</v>
      </c>
      <c r="AE1273" s="75" t="s">
        <v>56</v>
      </c>
      <c r="AF1273" s="75" t="s">
        <v>503</v>
      </c>
      <c r="AG1273" s="75" t="s">
        <v>99</v>
      </c>
      <c r="AH1273" s="75" t="s">
        <v>75</v>
      </c>
      <c r="AJ1273" s="75" t="s">
        <v>9613</v>
      </c>
    </row>
    <row r="1274" spans="1:36" ht="12.75">
      <c r="A1274" s="75" t="s">
        <v>9838</v>
      </c>
      <c r="B1274" s="75" t="s">
        <v>9839</v>
      </c>
      <c r="C1274" s="75" t="s">
        <v>9840</v>
      </c>
      <c r="D1274" s="76" t="s">
        <v>9841</v>
      </c>
      <c r="E1274" s="76">
        <f t="shared" si="86"/>
        <v>867</v>
      </c>
      <c r="F1274" s="76">
        <f>VLOOKUP(A1274,UsebyCode,4,FALSE)</f>
        <v>94</v>
      </c>
      <c r="G1274" s="111">
        <f t="shared" si="83"/>
        <v>9.2234042553191493</v>
      </c>
      <c r="H1274" s="75" t="s">
        <v>322</v>
      </c>
      <c r="I1274" s="75" t="s">
        <v>9842</v>
      </c>
      <c r="J1274" s="75" t="s">
        <v>9843</v>
      </c>
      <c r="K1274" s="75" t="s">
        <v>1413</v>
      </c>
      <c r="L1274" s="75" t="s">
        <v>1414</v>
      </c>
      <c r="M1274" s="75" t="s">
        <v>48</v>
      </c>
      <c r="P1274" s="75" t="s">
        <v>49</v>
      </c>
      <c r="Q1274" s="75" t="s">
        <v>49</v>
      </c>
      <c r="V1274" s="75" t="s">
        <v>109</v>
      </c>
      <c r="Y1274" s="75" t="s">
        <v>1066</v>
      </c>
      <c r="Z1274" s="75" t="s">
        <v>56</v>
      </c>
      <c r="AA1274" s="75" t="s">
        <v>123</v>
      </c>
      <c r="AB1274" s="75" t="s">
        <v>53</v>
      </c>
      <c r="AI1274" s="75" t="s">
        <v>9844</v>
      </c>
      <c r="AJ1274" s="75" t="s">
        <v>9845</v>
      </c>
    </row>
    <row r="1275" spans="1:36" ht="12.75">
      <c r="A1275" s="75" t="s">
        <v>9846</v>
      </c>
      <c r="B1275" s="75" t="s">
        <v>9847</v>
      </c>
      <c r="C1275" s="75" t="s">
        <v>9848</v>
      </c>
      <c r="D1275" s="76" t="s">
        <v>9849</v>
      </c>
      <c r="E1275" s="76">
        <f t="shared" si="86"/>
        <v>744</v>
      </c>
      <c r="F1275" s="76">
        <f>VLOOKUP(A1275,UsebyCode,4,FALSE)</f>
        <v>2</v>
      </c>
      <c r="G1275" s="111">
        <f t="shared" si="83"/>
        <v>372</v>
      </c>
      <c r="I1275" s="75" t="s">
        <v>9850</v>
      </c>
      <c r="J1275" s="75" t="s">
        <v>9851</v>
      </c>
      <c r="K1275" s="75" t="s">
        <v>148</v>
      </c>
      <c r="L1275" s="75" t="s">
        <v>7085</v>
      </c>
      <c r="M1275" s="75" t="s">
        <v>48</v>
      </c>
      <c r="P1275" s="75" t="s">
        <v>49</v>
      </c>
      <c r="Q1275" s="75" t="s">
        <v>49</v>
      </c>
      <c r="R1275" s="75" t="s">
        <v>21</v>
      </c>
      <c r="S1275" s="75" t="s">
        <v>22</v>
      </c>
      <c r="X1275" s="75" t="s">
        <v>27</v>
      </c>
      <c r="Y1275" s="75" t="s">
        <v>381</v>
      </c>
      <c r="Z1275" s="75" t="s">
        <v>555</v>
      </c>
      <c r="AA1275" s="75" t="s">
        <v>2151</v>
      </c>
      <c r="AB1275" s="75" t="s">
        <v>53</v>
      </c>
      <c r="AI1275" s="75" t="s">
        <v>9852</v>
      </c>
      <c r="AJ1275" s="75" t="s">
        <v>9853</v>
      </c>
    </row>
    <row r="1276" spans="1:36" ht="12.75">
      <c r="A1276" s="75" t="s">
        <v>9854</v>
      </c>
      <c r="B1276" s="75" t="s">
        <v>9855</v>
      </c>
      <c r="C1276" s="75" t="s">
        <v>9856</v>
      </c>
      <c r="D1276" s="76" t="s">
        <v>9857</v>
      </c>
      <c r="E1276" s="76">
        <f t="shared" si="86"/>
        <v>1283</v>
      </c>
      <c r="F1276" s="76">
        <f>VLOOKUP(A1276,UsebyCode,4,FALSE)</f>
        <v>411</v>
      </c>
      <c r="G1276" s="111">
        <f t="shared" si="83"/>
        <v>3.1216545012165451</v>
      </c>
      <c r="I1276" s="75" t="s">
        <v>9858</v>
      </c>
      <c r="J1276" s="75" t="s">
        <v>9859</v>
      </c>
      <c r="K1276" s="75" t="s">
        <v>68</v>
      </c>
      <c r="L1276" s="75" t="s">
        <v>9053</v>
      </c>
      <c r="M1276" s="75" t="s">
        <v>70</v>
      </c>
      <c r="N1276" s="67" t="s">
        <v>71</v>
      </c>
      <c r="O1276" s="67" t="s">
        <v>49</v>
      </c>
      <c r="P1276" s="75" t="s">
        <v>49</v>
      </c>
      <c r="Q1276" s="75" t="s">
        <v>49</v>
      </c>
      <c r="R1276" s="75" t="s">
        <v>21</v>
      </c>
      <c r="S1276" s="75" t="s">
        <v>22</v>
      </c>
      <c r="U1276" s="75" t="s">
        <v>24</v>
      </c>
      <c r="X1276" s="75" t="s">
        <v>27</v>
      </c>
      <c r="Y1276" s="75" t="s">
        <v>50</v>
      </c>
      <c r="Z1276" s="75" t="s">
        <v>59</v>
      </c>
      <c r="AA1276" s="75" t="s">
        <v>308</v>
      </c>
      <c r="AB1276" s="75" t="s">
        <v>170</v>
      </c>
      <c r="AC1276" s="75" t="s">
        <v>57</v>
      </c>
      <c r="AD1276" s="75" t="s">
        <v>55</v>
      </c>
      <c r="AE1276" s="75" t="s">
        <v>56</v>
      </c>
      <c r="AF1276" s="75" t="s">
        <v>57</v>
      </c>
      <c r="AG1276" s="75" t="s">
        <v>56</v>
      </c>
      <c r="AH1276" s="75" t="s">
        <v>53</v>
      </c>
      <c r="AI1276" s="75" t="s">
        <v>9860</v>
      </c>
      <c r="AJ1276" s="75" t="s">
        <v>9861</v>
      </c>
    </row>
    <row r="1277" spans="1:36" ht="12.75">
      <c r="A1277" s="75" t="s">
        <v>9862</v>
      </c>
      <c r="B1277" s="75" t="s">
        <v>9863</v>
      </c>
      <c r="C1277" s="75" t="s">
        <v>9864</v>
      </c>
      <c r="D1277" s="76" t="s">
        <v>9865</v>
      </c>
      <c r="E1277" s="76">
        <f t="shared" si="86"/>
        <v>1017</v>
      </c>
      <c r="F1277" s="76">
        <f>VLOOKUP(A1277,UsebyCode,4,FALSE)</f>
        <v>349</v>
      </c>
      <c r="G1277" s="111">
        <f t="shared" si="83"/>
        <v>2.9140401146131807</v>
      </c>
      <c r="I1277" s="75" t="s">
        <v>9866</v>
      </c>
      <c r="J1277" s="75" t="s">
        <v>9867</v>
      </c>
      <c r="K1277" s="75" t="s">
        <v>280</v>
      </c>
      <c r="L1277" s="75" t="s">
        <v>9868</v>
      </c>
      <c r="M1277" s="75" t="s">
        <v>70</v>
      </c>
      <c r="N1277" s="67" t="s">
        <v>71</v>
      </c>
      <c r="O1277" s="67" t="s">
        <v>49</v>
      </c>
      <c r="P1277" s="75" t="s">
        <v>49</v>
      </c>
      <c r="Q1277" s="75" t="s">
        <v>49</v>
      </c>
      <c r="R1277" s="75" t="s">
        <v>21</v>
      </c>
      <c r="S1277" s="75" t="s">
        <v>22</v>
      </c>
      <c r="X1277" s="75" t="s">
        <v>27</v>
      </c>
      <c r="Y1277" s="75" t="s">
        <v>50</v>
      </c>
      <c r="Z1277" s="75" t="s">
        <v>86</v>
      </c>
      <c r="AA1277" s="75" t="s">
        <v>859</v>
      </c>
      <c r="AB1277" s="75" t="s">
        <v>365</v>
      </c>
      <c r="AC1277" s="75" t="s">
        <v>180</v>
      </c>
      <c r="AD1277" s="75" t="s">
        <v>55</v>
      </c>
      <c r="AE1277" s="75" t="s">
        <v>56</v>
      </c>
      <c r="AF1277" s="75" t="s">
        <v>57</v>
      </c>
      <c r="AG1277" s="75" t="s">
        <v>53</v>
      </c>
      <c r="AH1277" s="75" t="s">
        <v>53</v>
      </c>
      <c r="AI1277" s="75" t="s">
        <v>9869</v>
      </c>
      <c r="AJ1277" s="75" t="s">
        <v>9870</v>
      </c>
    </row>
    <row r="1278" spans="1:36" ht="12.75">
      <c r="A1278" s="75" t="s">
        <v>9871</v>
      </c>
      <c r="B1278" s="75" t="s">
        <v>9872</v>
      </c>
      <c r="C1278" s="75" t="s">
        <v>9873</v>
      </c>
      <c r="D1278" s="76" t="s">
        <v>9874</v>
      </c>
      <c r="E1278" s="76">
        <f t="shared" si="86"/>
        <v>1388</v>
      </c>
      <c r="F1278" s="76">
        <f>VLOOKUP(A1278,UsebyCode,4,FALSE)</f>
        <v>199</v>
      </c>
      <c r="G1278" s="111">
        <f t="shared" si="83"/>
        <v>6.974874371859296</v>
      </c>
      <c r="I1278" s="75" t="s">
        <v>9875</v>
      </c>
      <c r="J1278" s="75" t="s">
        <v>9876</v>
      </c>
      <c r="K1278" s="75" t="s">
        <v>46</v>
      </c>
      <c r="L1278" s="75" t="s">
        <v>9877</v>
      </c>
      <c r="M1278" s="75" t="s">
        <v>48</v>
      </c>
      <c r="P1278" s="75" t="s">
        <v>49</v>
      </c>
      <c r="Q1278" s="75" t="s">
        <v>49</v>
      </c>
      <c r="R1278" s="75" t="s">
        <v>21</v>
      </c>
      <c r="T1278" s="75" t="s">
        <v>23</v>
      </c>
      <c r="X1278" s="75" t="s">
        <v>27</v>
      </c>
      <c r="Y1278" s="75" t="s">
        <v>50</v>
      </c>
      <c r="Z1278" s="75" t="s">
        <v>56</v>
      </c>
      <c r="AA1278" s="75" t="s">
        <v>1477</v>
      </c>
      <c r="AB1278" s="75" t="s">
        <v>53</v>
      </c>
      <c r="AJ1278" s="75" t="s">
        <v>9878</v>
      </c>
    </row>
    <row r="1279" spans="1:36" ht="12.75">
      <c r="A1279" s="75" t="s">
        <v>9879</v>
      </c>
      <c r="C1279" s="75" t="s">
        <v>9880</v>
      </c>
      <c r="D1279" s="76" t="s">
        <v>9881</v>
      </c>
      <c r="E1279" s="76">
        <f t="shared" si="86"/>
        <v>832</v>
      </c>
      <c r="F1279" s="76">
        <f>VLOOKUP(A1279,UsebyCode,4,FALSE)</f>
        <v>18</v>
      </c>
      <c r="G1279" s="111">
        <f t="shared" si="83"/>
        <v>46.222222222222221</v>
      </c>
      <c r="H1279" s="75" t="s">
        <v>322</v>
      </c>
      <c r="I1279" s="75" t="s">
        <v>9882</v>
      </c>
      <c r="J1279" s="75" t="s">
        <v>9883</v>
      </c>
      <c r="K1279" s="75" t="s">
        <v>136</v>
      </c>
      <c r="L1279" s="75" t="s">
        <v>1899</v>
      </c>
      <c r="M1279" s="75" t="s">
        <v>70</v>
      </c>
      <c r="N1279" s="67" t="s">
        <v>71</v>
      </c>
      <c r="P1279" s="75" t="s">
        <v>49</v>
      </c>
      <c r="Q1279" s="75" t="s">
        <v>49</v>
      </c>
      <c r="R1279" s="67" t="s">
        <v>21</v>
      </c>
      <c r="T1279" s="67" t="s">
        <v>23</v>
      </c>
      <c r="V1279" s="75"/>
      <c r="X1279" s="67" t="s">
        <v>27</v>
      </c>
      <c r="Y1279" s="75" t="s">
        <v>406</v>
      </c>
      <c r="Z1279" s="75" t="s">
        <v>56</v>
      </c>
      <c r="AA1279" s="75" t="s">
        <v>365</v>
      </c>
      <c r="AB1279" s="75" t="s">
        <v>327</v>
      </c>
      <c r="AI1279" s="75" t="s">
        <v>1900</v>
      </c>
      <c r="AJ1279" s="75"/>
    </row>
    <row r="1280" spans="1:36" ht="25.5">
      <c r="A1280" s="75" t="s">
        <v>9884</v>
      </c>
      <c r="B1280" s="75" t="s">
        <v>9885</v>
      </c>
      <c r="C1280" s="75" t="s">
        <v>9886</v>
      </c>
      <c r="D1280" s="76" t="s">
        <v>9887</v>
      </c>
      <c r="E1280" s="76">
        <f t="shared" si="86"/>
        <v>1501</v>
      </c>
      <c r="F1280" s="76">
        <f>VLOOKUP(A1280,UsebyCode,4,FALSE)</f>
        <v>7</v>
      </c>
      <c r="G1280" s="111">
        <f t="shared" si="83"/>
        <v>214.42857142857142</v>
      </c>
      <c r="I1280" s="75" t="s">
        <v>9888</v>
      </c>
      <c r="J1280" s="75" t="s">
        <v>9889</v>
      </c>
      <c r="K1280" s="75" t="s">
        <v>595</v>
      </c>
      <c r="L1280" s="75" t="s">
        <v>3982</v>
      </c>
      <c r="M1280" s="75" t="s">
        <v>48</v>
      </c>
      <c r="P1280" s="75" t="s">
        <v>49</v>
      </c>
      <c r="Q1280" s="75" t="s">
        <v>49</v>
      </c>
      <c r="R1280" s="75" t="s">
        <v>21</v>
      </c>
      <c r="T1280" s="75" t="s">
        <v>23</v>
      </c>
      <c r="X1280" s="75" t="s">
        <v>27</v>
      </c>
      <c r="Y1280" s="75" t="s">
        <v>50</v>
      </c>
      <c r="Z1280" s="75" t="s">
        <v>75</v>
      </c>
      <c r="AA1280" s="75" t="s">
        <v>679</v>
      </c>
      <c r="AB1280" s="75" t="s">
        <v>327</v>
      </c>
      <c r="AC1280" s="75" t="s">
        <v>367</v>
      </c>
      <c r="AD1280" s="75" t="s">
        <v>55</v>
      </c>
      <c r="AE1280" s="75" t="s">
        <v>56</v>
      </c>
      <c r="AF1280" s="75" t="s">
        <v>57</v>
      </c>
      <c r="AG1280" s="75" t="s">
        <v>86</v>
      </c>
      <c r="AH1280" s="75" t="s">
        <v>53</v>
      </c>
      <c r="AJ1280" s="75"/>
    </row>
    <row r="1281" spans="1:36" ht="12.75">
      <c r="A1281" s="75" t="s">
        <v>9890</v>
      </c>
      <c r="B1281" s="75" t="s">
        <v>9891</v>
      </c>
      <c r="C1281" s="75" t="s">
        <v>9892</v>
      </c>
      <c r="D1281" s="76" t="s">
        <v>9893</v>
      </c>
      <c r="E1281" s="76">
        <f t="shared" si="86"/>
        <v>717</v>
      </c>
      <c r="F1281" s="76">
        <f>VLOOKUP(A1281,UsebyCode,4,FALSE)</f>
        <v>0</v>
      </c>
      <c r="G1281" s="111" t="e">
        <f t="shared" si="83"/>
        <v>#DIV/0!</v>
      </c>
      <c r="I1281" s="75" t="s">
        <v>9894</v>
      </c>
      <c r="J1281" s="75" t="s">
        <v>9895</v>
      </c>
      <c r="K1281" s="75" t="s">
        <v>46</v>
      </c>
      <c r="L1281" s="75" t="s">
        <v>3487</v>
      </c>
      <c r="M1281" s="75" t="s">
        <v>48</v>
      </c>
      <c r="P1281" s="75" t="s">
        <v>49</v>
      </c>
      <c r="Q1281" s="75" t="s">
        <v>49</v>
      </c>
      <c r="V1281" s="75" t="s">
        <v>109</v>
      </c>
      <c r="Y1281" s="75" t="s">
        <v>57</v>
      </c>
      <c r="Z1281" s="75" t="s">
        <v>75</v>
      </c>
      <c r="AA1281" s="75" t="s">
        <v>84</v>
      </c>
      <c r="AB1281" s="75" t="s">
        <v>53</v>
      </c>
      <c r="AI1281" s="75" t="s">
        <v>9896</v>
      </c>
      <c r="AJ1281" s="75"/>
    </row>
    <row r="1282" spans="1:36" ht="12.75">
      <c r="A1282" s="75" t="s">
        <v>9897</v>
      </c>
      <c r="B1282" s="75" t="s">
        <v>9898</v>
      </c>
      <c r="C1282" s="75" t="s">
        <v>9899</v>
      </c>
      <c r="D1282" s="76" t="s">
        <v>9900</v>
      </c>
      <c r="E1282" s="76">
        <f t="shared" si="86"/>
        <v>327</v>
      </c>
      <c r="F1282" s="76">
        <f>VLOOKUP(A1282,UsebyCode,4,FALSE)</f>
        <v>112</v>
      </c>
      <c r="G1282" s="111">
        <f t="shared" si="83"/>
        <v>2.9196428571428572</v>
      </c>
      <c r="I1282" s="75" t="s">
        <v>9901</v>
      </c>
      <c r="J1282" s="75" t="s">
        <v>9902</v>
      </c>
      <c r="K1282" s="75" t="s">
        <v>46</v>
      </c>
      <c r="L1282" s="75" t="s">
        <v>1247</v>
      </c>
      <c r="M1282" s="75" t="s">
        <v>48</v>
      </c>
      <c r="P1282" s="75" t="s">
        <v>49</v>
      </c>
      <c r="Q1282" s="75" t="s">
        <v>49</v>
      </c>
      <c r="R1282" s="75" t="s">
        <v>21</v>
      </c>
      <c r="T1282" s="75" t="s">
        <v>23</v>
      </c>
      <c r="X1282" s="75" t="s">
        <v>27</v>
      </c>
      <c r="Y1282" s="75" t="s">
        <v>50</v>
      </c>
      <c r="Z1282" s="75" t="s">
        <v>543</v>
      </c>
      <c r="AA1282" s="75" t="s">
        <v>541</v>
      </c>
      <c r="AB1282" s="75" t="s">
        <v>53</v>
      </c>
      <c r="AC1282" s="75" t="s">
        <v>1386</v>
      </c>
      <c r="AD1282" s="75" t="s">
        <v>55</v>
      </c>
      <c r="AE1282" s="75" t="s">
        <v>56</v>
      </c>
      <c r="AF1282" s="75" t="s">
        <v>57</v>
      </c>
      <c r="AG1282" s="75" t="s">
        <v>1131</v>
      </c>
      <c r="AH1282" s="75" t="s">
        <v>53</v>
      </c>
      <c r="AI1282" s="75" t="s">
        <v>9903</v>
      </c>
      <c r="AJ1282" s="75" t="s">
        <v>9032</v>
      </c>
    </row>
    <row r="1283" spans="1:36" ht="12.75">
      <c r="A1283" s="75" t="s">
        <v>9904</v>
      </c>
      <c r="B1283" s="75" t="s">
        <v>9905</v>
      </c>
      <c r="C1283" s="75" t="s">
        <v>9906</v>
      </c>
      <c r="D1283" s="76" t="s">
        <v>9907</v>
      </c>
      <c r="E1283" s="76">
        <f t="shared" si="86"/>
        <v>1606</v>
      </c>
      <c r="F1283" s="76">
        <f>VLOOKUP(A1283,UsebyCode,4,FALSE)</f>
        <v>79</v>
      </c>
      <c r="G1283" s="111">
        <f t="shared" si="83"/>
        <v>20.329113924050635</v>
      </c>
      <c r="I1283" s="75" t="s">
        <v>9908</v>
      </c>
      <c r="J1283" s="75" t="s">
        <v>9909</v>
      </c>
      <c r="K1283" s="75" t="s">
        <v>46</v>
      </c>
      <c r="L1283" s="75" t="s">
        <v>5079</v>
      </c>
      <c r="M1283" s="75" t="s">
        <v>48</v>
      </c>
      <c r="P1283" s="75" t="s">
        <v>49</v>
      </c>
      <c r="Q1283" s="75" t="s">
        <v>49</v>
      </c>
      <c r="R1283" s="75" t="s">
        <v>21</v>
      </c>
      <c r="T1283" s="75" t="s">
        <v>23</v>
      </c>
      <c r="X1283" s="75" t="s">
        <v>27</v>
      </c>
      <c r="Y1283" s="75" t="s">
        <v>50</v>
      </c>
      <c r="Z1283" s="75" t="s">
        <v>86</v>
      </c>
      <c r="AA1283" s="75" t="s">
        <v>859</v>
      </c>
      <c r="AB1283" s="75" t="s">
        <v>86</v>
      </c>
      <c r="AC1283" s="75" t="s">
        <v>367</v>
      </c>
      <c r="AD1283" s="75" t="s">
        <v>55</v>
      </c>
      <c r="AE1283" s="75" t="s">
        <v>56</v>
      </c>
      <c r="AF1283" s="75" t="s">
        <v>57</v>
      </c>
      <c r="AG1283" s="75" t="s">
        <v>53</v>
      </c>
      <c r="AH1283" s="75" t="s">
        <v>327</v>
      </c>
      <c r="AJ1283" s="75" t="s">
        <v>9910</v>
      </c>
    </row>
    <row r="1284" spans="1:36" ht="12.75">
      <c r="A1284" s="75" t="s">
        <v>9911</v>
      </c>
      <c r="B1284" s="75" t="s">
        <v>9912</v>
      </c>
      <c r="C1284" s="75" t="s">
        <v>9913</v>
      </c>
      <c r="D1284" s="76" t="s">
        <v>9914</v>
      </c>
      <c r="E1284" s="76" t="e">
        <f>VLOOKUP(A1284,WileyPrintPrice,4,FALSE)</f>
        <v>#N/A</v>
      </c>
      <c r="F1284" s="76">
        <f>VLOOKUP(A1284,UsebyCode,4,FALSE)</f>
        <v>150</v>
      </c>
      <c r="G1284" s="111" t="e">
        <f t="shared" si="83"/>
        <v>#N/A</v>
      </c>
      <c r="I1284" s="75" t="s">
        <v>9915</v>
      </c>
      <c r="J1284" s="75" t="s">
        <v>9916</v>
      </c>
      <c r="K1284" s="75" t="s">
        <v>136</v>
      </c>
      <c r="L1284" s="75" t="s">
        <v>9392</v>
      </c>
      <c r="M1284" s="75" t="s">
        <v>70</v>
      </c>
      <c r="N1284" s="67" t="s">
        <v>1214</v>
      </c>
      <c r="O1284" s="67" t="s">
        <v>49</v>
      </c>
      <c r="P1284" s="75" t="s">
        <v>49</v>
      </c>
      <c r="Q1284" s="75" t="s">
        <v>49</v>
      </c>
      <c r="R1284" s="75" t="s">
        <v>21</v>
      </c>
      <c r="T1284" s="75" t="s">
        <v>23</v>
      </c>
      <c r="X1284" s="75" t="s">
        <v>27</v>
      </c>
      <c r="Y1284" s="75" t="s">
        <v>50</v>
      </c>
      <c r="Z1284" s="75" t="s">
        <v>384</v>
      </c>
      <c r="AA1284" s="75" t="s">
        <v>88</v>
      </c>
      <c r="AB1284" s="75" t="s">
        <v>75</v>
      </c>
      <c r="AC1284" s="75" t="s">
        <v>738</v>
      </c>
      <c r="AD1284" s="75" t="s">
        <v>55</v>
      </c>
      <c r="AE1284" s="75" t="s">
        <v>56</v>
      </c>
      <c r="AF1284" s="75" t="s">
        <v>57</v>
      </c>
      <c r="AG1284" s="75" t="s">
        <v>715</v>
      </c>
      <c r="AH1284" s="75" t="s">
        <v>1180</v>
      </c>
      <c r="AI1284" s="75" t="s">
        <v>1295</v>
      </c>
      <c r="AJ1284" s="75" t="s">
        <v>1686</v>
      </c>
    </row>
    <row r="1285" spans="1:36" ht="25.5">
      <c r="A1285" s="75" t="s">
        <v>9917</v>
      </c>
      <c r="B1285" s="75" t="s">
        <v>9918</v>
      </c>
      <c r="C1285" s="75" t="s">
        <v>9919</v>
      </c>
      <c r="D1285" s="76" t="s">
        <v>9920</v>
      </c>
      <c r="E1285" s="76">
        <f t="shared" ref="E1285:E1305" si="87">VLOOKUP(A1285,WileyOnlinePrice,4,FALSE)</f>
        <v>533</v>
      </c>
      <c r="F1285" s="76">
        <f>VLOOKUP(A1285,UsebyCode,4,FALSE)</f>
        <v>15</v>
      </c>
      <c r="G1285" s="111">
        <f t="shared" si="83"/>
        <v>35.533333333333331</v>
      </c>
      <c r="I1285" s="75" t="s">
        <v>9921</v>
      </c>
      <c r="J1285" s="75" t="s">
        <v>9922</v>
      </c>
      <c r="K1285" s="75" t="s">
        <v>136</v>
      </c>
      <c r="L1285" s="75" t="s">
        <v>5550</v>
      </c>
      <c r="M1285" s="75" t="s">
        <v>70</v>
      </c>
      <c r="N1285" s="67" t="s">
        <v>1369</v>
      </c>
      <c r="O1285" s="67" t="s">
        <v>49</v>
      </c>
      <c r="P1285" s="75" t="s">
        <v>49</v>
      </c>
      <c r="Q1285" s="75" t="s">
        <v>49</v>
      </c>
      <c r="R1285" s="75" t="s">
        <v>21</v>
      </c>
      <c r="T1285" s="75" t="s">
        <v>23</v>
      </c>
      <c r="X1285" s="75" t="s">
        <v>27</v>
      </c>
      <c r="Y1285" s="75" t="s">
        <v>50</v>
      </c>
      <c r="Z1285" s="75" t="s">
        <v>200</v>
      </c>
      <c r="AA1285" s="75" t="s">
        <v>382</v>
      </c>
      <c r="AB1285" s="75" t="s">
        <v>327</v>
      </c>
      <c r="AC1285" s="75" t="s">
        <v>383</v>
      </c>
      <c r="AD1285" s="75" t="s">
        <v>55</v>
      </c>
      <c r="AE1285" s="75" t="s">
        <v>56</v>
      </c>
      <c r="AF1285" s="75" t="s">
        <v>57</v>
      </c>
      <c r="AG1285" s="75" t="s">
        <v>127</v>
      </c>
      <c r="AH1285" s="75" t="s">
        <v>59</v>
      </c>
      <c r="AI1285" s="75" t="s">
        <v>9923</v>
      </c>
      <c r="AJ1285" s="75"/>
    </row>
    <row r="1286" spans="1:36" ht="12.75">
      <c r="A1286" s="75" t="s">
        <v>9924</v>
      </c>
      <c r="B1286" s="75" t="s">
        <v>9925</v>
      </c>
      <c r="C1286" s="75" t="s">
        <v>9926</v>
      </c>
      <c r="D1286" s="76" t="s">
        <v>9927</v>
      </c>
      <c r="E1286" s="76">
        <f t="shared" si="87"/>
        <v>1117</v>
      </c>
      <c r="F1286" s="76">
        <f>VLOOKUP(A1286,UsebyCode,4,FALSE)</f>
        <v>66</v>
      </c>
      <c r="G1286" s="111">
        <f t="shared" si="83"/>
        <v>16.924242424242426</v>
      </c>
      <c r="H1286" s="75" t="s">
        <v>322</v>
      </c>
      <c r="I1286" s="75" t="s">
        <v>9928</v>
      </c>
      <c r="J1286" s="75" t="s">
        <v>9929</v>
      </c>
      <c r="K1286" s="75" t="s">
        <v>512</v>
      </c>
      <c r="L1286" s="75" t="s">
        <v>1091</v>
      </c>
      <c r="M1286" s="75" t="s">
        <v>70</v>
      </c>
      <c r="N1286" s="67" t="s">
        <v>71</v>
      </c>
      <c r="O1286" s="67" t="s">
        <v>49</v>
      </c>
      <c r="P1286" s="75" t="s">
        <v>49</v>
      </c>
      <c r="Q1286" s="75" t="s">
        <v>49</v>
      </c>
      <c r="R1286" s="67" t="s">
        <v>21</v>
      </c>
      <c r="S1286" s="67" t="s">
        <v>22</v>
      </c>
      <c r="V1286" s="75"/>
      <c r="X1286" s="67" t="s">
        <v>27</v>
      </c>
      <c r="Y1286" s="75" t="s">
        <v>1066</v>
      </c>
      <c r="Z1286" s="75" t="s">
        <v>56</v>
      </c>
      <c r="AA1286" s="75" t="s">
        <v>574</v>
      </c>
      <c r="AB1286" s="75" t="s">
        <v>53</v>
      </c>
      <c r="AJ1286" s="75" t="s">
        <v>9930</v>
      </c>
    </row>
    <row r="1287" spans="1:36" ht="12.75">
      <c r="A1287" s="75" t="s">
        <v>9931</v>
      </c>
      <c r="B1287" s="75" t="s">
        <v>9932</v>
      </c>
      <c r="C1287" s="75" t="s">
        <v>9933</v>
      </c>
      <c r="D1287" s="76" t="s">
        <v>9934</v>
      </c>
      <c r="E1287" s="76">
        <f t="shared" si="87"/>
        <v>2043</v>
      </c>
      <c r="F1287" s="76">
        <f>VLOOKUP(A1287,UsebyCode,4,FALSE)</f>
        <v>92</v>
      </c>
      <c r="G1287" s="111">
        <f t="shared" ref="G1287:G1350" si="88">(E1287/F1287)</f>
        <v>22.206521739130434</v>
      </c>
      <c r="I1287" s="75" t="s">
        <v>9935</v>
      </c>
      <c r="J1287" s="75" t="s">
        <v>9936</v>
      </c>
      <c r="K1287" s="75" t="s">
        <v>280</v>
      </c>
      <c r="L1287" s="75" t="s">
        <v>4785</v>
      </c>
      <c r="M1287" s="75" t="s">
        <v>70</v>
      </c>
      <c r="N1287" s="67" t="s">
        <v>71</v>
      </c>
      <c r="P1287" s="75" t="s">
        <v>49</v>
      </c>
      <c r="Q1287" s="75" t="s">
        <v>49</v>
      </c>
      <c r="R1287" s="75" t="s">
        <v>21</v>
      </c>
      <c r="S1287" s="75" t="s">
        <v>22</v>
      </c>
      <c r="U1287" s="75" t="s">
        <v>24</v>
      </c>
      <c r="X1287" s="75" t="s">
        <v>27</v>
      </c>
      <c r="Y1287" s="75" t="s">
        <v>57</v>
      </c>
      <c r="Z1287" s="75" t="s">
        <v>75</v>
      </c>
      <c r="AA1287" s="75" t="s">
        <v>366</v>
      </c>
      <c r="AB1287" s="75" t="s">
        <v>75</v>
      </c>
      <c r="AC1287" s="75" t="s">
        <v>1107</v>
      </c>
      <c r="AD1287" s="75" t="s">
        <v>55</v>
      </c>
      <c r="AE1287" s="75" t="s">
        <v>56</v>
      </c>
      <c r="AF1287" s="75" t="s">
        <v>503</v>
      </c>
      <c r="AG1287" s="75" t="s">
        <v>86</v>
      </c>
      <c r="AH1287" s="75" t="s">
        <v>53</v>
      </c>
      <c r="AJ1287" s="75" t="s">
        <v>9937</v>
      </c>
    </row>
    <row r="1288" spans="1:36" ht="12.75">
      <c r="A1288" s="75" t="s">
        <v>9938</v>
      </c>
      <c r="B1288" s="75" t="s">
        <v>9939</v>
      </c>
      <c r="C1288" s="75" t="s">
        <v>9940</v>
      </c>
      <c r="D1288" s="76" t="s">
        <v>9941</v>
      </c>
      <c r="E1288" s="76">
        <f t="shared" si="87"/>
        <v>773</v>
      </c>
      <c r="F1288" s="76">
        <f>VLOOKUP(A1288,UsebyCode,4,FALSE)</f>
        <v>59</v>
      </c>
      <c r="G1288" s="111">
        <f t="shared" si="88"/>
        <v>13.101694915254237</v>
      </c>
      <c r="I1288" s="75" t="s">
        <v>9942</v>
      </c>
      <c r="J1288" s="75" t="s">
        <v>9943</v>
      </c>
      <c r="K1288" s="75" t="s">
        <v>785</v>
      </c>
      <c r="L1288" s="75" t="s">
        <v>5623</v>
      </c>
      <c r="M1288" s="75" t="s">
        <v>48</v>
      </c>
      <c r="P1288" s="75" t="s">
        <v>49</v>
      </c>
      <c r="Q1288" s="75" t="s">
        <v>49</v>
      </c>
      <c r="R1288" s="75" t="s">
        <v>21</v>
      </c>
      <c r="T1288" s="75" t="s">
        <v>23</v>
      </c>
      <c r="X1288" s="75" t="s">
        <v>27</v>
      </c>
      <c r="Y1288" s="75" t="s">
        <v>50</v>
      </c>
      <c r="Z1288" s="75" t="s">
        <v>53</v>
      </c>
      <c r="AA1288" s="75" t="s">
        <v>72</v>
      </c>
      <c r="AB1288" s="75" t="s">
        <v>53</v>
      </c>
      <c r="AC1288" s="75" t="s">
        <v>74</v>
      </c>
      <c r="AD1288" s="75" t="s">
        <v>55</v>
      </c>
      <c r="AE1288" s="75" t="s">
        <v>56</v>
      </c>
      <c r="AF1288" s="75" t="s">
        <v>57</v>
      </c>
      <c r="AG1288" s="75" t="s">
        <v>327</v>
      </c>
      <c r="AH1288" s="75" t="s">
        <v>53</v>
      </c>
      <c r="AJ1288" s="75"/>
    </row>
    <row r="1289" spans="1:36" ht="12.75">
      <c r="A1289" s="75" t="s">
        <v>9944</v>
      </c>
      <c r="B1289" s="75" t="s">
        <v>9945</v>
      </c>
      <c r="C1289" s="75" t="s">
        <v>9946</v>
      </c>
      <c r="D1289" s="76" t="s">
        <v>9947</v>
      </c>
      <c r="E1289" s="76">
        <f t="shared" si="87"/>
        <v>500</v>
      </c>
      <c r="F1289" s="76">
        <f>VLOOKUP(A1289,UsebyCode,4,FALSE)</f>
        <v>307</v>
      </c>
      <c r="G1289" s="111">
        <f t="shared" si="88"/>
        <v>1.6286644951140066</v>
      </c>
      <c r="H1289" s="75" t="s">
        <v>322</v>
      </c>
      <c r="I1289" s="75" t="s">
        <v>9948</v>
      </c>
      <c r="J1289" s="75" t="s">
        <v>9949</v>
      </c>
      <c r="K1289" s="75" t="s">
        <v>148</v>
      </c>
      <c r="L1289" s="75" t="s">
        <v>9950</v>
      </c>
      <c r="M1289" s="75" t="s">
        <v>70</v>
      </c>
      <c r="N1289" s="67" t="s">
        <v>71</v>
      </c>
      <c r="P1289" s="75" t="s">
        <v>49</v>
      </c>
      <c r="Q1289" s="75" t="s">
        <v>49</v>
      </c>
      <c r="R1289" s="67" t="s">
        <v>21</v>
      </c>
      <c r="S1289" s="67" t="s">
        <v>22</v>
      </c>
      <c r="V1289" s="75"/>
      <c r="X1289" s="67" t="s">
        <v>27</v>
      </c>
      <c r="Y1289" s="75" t="s">
        <v>50</v>
      </c>
      <c r="Z1289" s="75" t="s">
        <v>488</v>
      </c>
      <c r="AA1289" s="75" t="s">
        <v>489</v>
      </c>
      <c r="AB1289" s="75" t="s">
        <v>53</v>
      </c>
      <c r="AC1289" s="75" t="s">
        <v>490</v>
      </c>
      <c r="AD1289" s="75" t="s">
        <v>56</v>
      </c>
      <c r="AE1289" s="75" t="s">
        <v>56</v>
      </c>
      <c r="AF1289" s="75" t="s">
        <v>57</v>
      </c>
      <c r="AG1289" s="75" t="s">
        <v>465</v>
      </c>
      <c r="AH1289" s="75" t="s">
        <v>53</v>
      </c>
      <c r="AI1289" s="75" t="s">
        <v>3343</v>
      </c>
      <c r="AJ1289" s="75" t="s">
        <v>9951</v>
      </c>
    </row>
    <row r="1290" spans="1:36" ht="12.75">
      <c r="A1290" s="75" t="s">
        <v>9952</v>
      </c>
      <c r="B1290" s="75" t="s">
        <v>9953</v>
      </c>
      <c r="C1290" s="75" t="s">
        <v>9954</v>
      </c>
      <c r="D1290" s="76" t="s">
        <v>9955</v>
      </c>
      <c r="E1290" s="76">
        <f t="shared" si="87"/>
        <v>503</v>
      </c>
      <c r="F1290" s="76">
        <f>VLOOKUP(A1290,UsebyCode,4,FALSE)</f>
        <v>1</v>
      </c>
      <c r="G1290" s="111">
        <f t="shared" si="88"/>
        <v>503</v>
      </c>
      <c r="I1290" s="75" t="s">
        <v>9956</v>
      </c>
      <c r="J1290" s="75" t="s">
        <v>9957</v>
      </c>
      <c r="K1290" s="75" t="s">
        <v>46</v>
      </c>
      <c r="L1290" s="75" t="s">
        <v>5582</v>
      </c>
      <c r="M1290" s="75" t="s">
        <v>48</v>
      </c>
      <c r="P1290" s="75" t="s">
        <v>49</v>
      </c>
      <c r="Q1290" s="75" t="s">
        <v>49</v>
      </c>
      <c r="R1290" s="75" t="s">
        <v>21</v>
      </c>
      <c r="T1290" s="75" t="s">
        <v>23</v>
      </c>
      <c r="X1290" s="75" t="s">
        <v>27</v>
      </c>
      <c r="Y1290" s="75" t="s">
        <v>317</v>
      </c>
      <c r="Z1290" s="75" t="s">
        <v>3558</v>
      </c>
      <c r="AA1290" s="75" t="s">
        <v>4877</v>
      </c>
      <c r="AB1290" s="75" t="s">
        <v>53</v>
      </c>
      <c r="AI1290" s="75" t="s">
        <v>5584</v>
      </c>
      <c r="AJ1290" s="75"/>
    </row>
    <row r="1291" spans="1:36" ht="12.75">
      <c r="A1291" s="75" t="s">
        <v>9958</v>
      </c>
      <c r="B1291" s="75" t="s">
        <v>9959</v>
      </c>
      <c r="C1291" s="75" t="s">
        <v>9960</v>
      </c>
      <c r="D1291" s="76" t="s">
        <v>9961</v>
      </c>
      <c r="E1291" s="76">
        <f t="shared" si="87"/>
        <v>503</v>
      </c>
      <c r="F1291" s="76">
        <f>VLOOKUP(A1291,UsebyCode,4,FALSE)</f>
        <v>2</v>
      </c>
      <c r="G1291" s="111">
        <f t="shared" si="88"/>
        <v>251.5</v>
      </c>
      <c r="I1291" s="75" t="s">
        <v>9962</v>
      </c>
      <c r="J1291" s="75" t="s">
        <v>9963</v>
      </c>
      <c r="K1291" s="75" t="s">
        <v>46</v>
      </c>
      <c r="L1291" s="75" t="s">
        <v>5582</v>
      </c>
      <c r="M1291" s="75" t="s">
        <v>48</v>
      </c>
      <c r="P1291" s="75" t="s">
        <v>49</v>
      </c>
      <c r="Q1291" s="75" t="s">
        <v>49</v>
      </c>
      <c r="R1291" s="75" t="s">
        <v>21</v>
      </c>
      <c r="T1291" s="75" t="s">
        <v>23</v>
      </c>
      <c r="X1291" s="75" t="s">
        <v>27</v>
      </c>
      <c r="Y1291" s="75" t="s">
        <v>317</v>
      </c>
      <c r="Z1291" s="75" t="s">
        <v>4877</v>
      </c>
      <c r="AA1291" s="75" t="s">
        <v>5583</v>
      </c>
      <c r="AB1291" s="75" t="s">
        <v>53</v>
      </c>
      <c r="AI1291" s="75" t="s">
        <v>5584</v>
      </c>
      <c r="AJ1291" s="75"/>
    </row>
    <row r="1292" spans="1:36" ht="12.75">
      <c r="A1292" s="75" t="s">
        <v>9964</v>
      </c>
      <c r="B1292" s="75" t="s">
        <v>9965</v>
      </c>
      <c r="C1292" s="75" t="s">
        <v>9966</v>
      </c>
      <c r="D1292" s="76" t="s">
        <v>9967</v>
      </c>
      <c r="E1292" s="76">
        <f t="shared" si="87"/>
        <v>2508</v>
      </c>
      <c r="F1292" s="76">
        <f>VLOOKUP(A1292,UsebyCode,4,FALSE)</f>
        <v>1057</v>
      </c>
      <c r="G1292" s="111">
        <f t="shared" si="88"/>
        <v>2.3727530747398298</v>
      </c>
      <c r="I1292" s="75" t="s">
        <v>9968</v>
      </c>
      <c r="J1292" s="75" t="s">
        <v>9969</v>
      </c>
      <c r="K1292" s="75" t="s">
        <v>1413</v>
      </c>
      <c r="L1292" s="75" t="s">
        <v>8069</v>
      </c>
      <c r="M1292" s="75" t="s">
        <v>48</v>
      </c>
      <c r="P1292" s="75" t="s">
        <v>49</v>
      </c>
      <c r="Q1292" s="75" t="s">
        <v>49</v>
      </c>
      <c r="R1292" s="75" t="s">
        <v>21</v>
      </c>
      <c r="T1292" s="75" t="s">
        <v>23</v>
      </c>
      <c r="X1292" s="75" t="s">
        <v>27</v>
      </c>
      <c r="Y1292" s="75" t="s">
        <v>50</v>
      </c>
      <c r="Z1292" s="75" t="s">
        <v>554</v>
      </c>
      <c r="AA1292" s="75" t="s">
        <v>1142</v>
      </c>
      <c r="AB1292" s="75" t="s">
        <v>170</v>
      </c>
      <c r="AC1292" s="75" t="s">
        <v>738</v>
      </c>
      <c r="AD1292" s="75" t="s">
        <v>55</v>
      </c>
      <c r="AE1292" s="75" t="s">
        <v>56</v>
      </c>
      <c r="AF1292" s="75" t="s">
        <v>57</v>
      </c>
      <c r="AG1292" s="75" t="s">
        <v>111</v>
      </c>
      <c r="AH1292" s="75" t="s">
        <v>75</v>
      </c>
      <c r="AI1292" s="75" t="s">
        <v>9970</v>
      </c>
      <c r="AJ1292" s="75" t="s">
        <v>1822</v>
      </c>
    </row>
    <row r="1293" spans="1:36" ht="12.75">
      <c r="A1293" s="75" t="s">
        <v>9971</v>
      </c>
      <c r="B1293" s="75" t="s">
        <v>9972</v>
      </c>
      <c r="C1293" s="75" t="s">
        <v>9973</v>
      </c>
      <c r="D1293" s="76" t="s">
        <v>9974</v>
      </c>
      <c r="E1293" s="76">
        <f t="shared" si="87"/>
        <v>279</v>
      </c>
      <c r="F1293" s="76">
        <f>VLOOKUP(A1293,UsebyCode,4,FALSE)</f>
        <v>39</v>
      </c>
      <c r="G1293" s="111">
        <f t="shared" si="88"/>
        <v>7.1538461538461542</v>
      </c>
      <c r="I1293" s="75" t="s">
        <v>9975</v>
      </c>
      <c r="J1293" s="75" t="s">
        <v>9976</v>
      </c>
      <c r="K1293" s="75" t="s">
        <v>46</v>
      </c>
      <c r="L1293" s="75" t="s">
        <v>7308</v>
      </c>
      <c r="M1293" s="75" t="s">
        <v>48</v>
      </c>
      <c r="P1293" s="75" t="s">
        <v>108</v>
      </c>
      <c r="Q1293" s="75" t="s">
        <v>49</v>
      </c>
      <c r="R1293" s="75" t="s">
        <v>21</v>
      </c>
      <c r="T1293" s="75" t="s">
        <v>23</v>
      </c>
      <c r="X1293" s="75" t="s">
        <v>27</v>
      </c>
      <c r="Y1293" s="75" t="s">
        <v>50</v>
      </c>
      <c r="Z1293" s="75" t="s">
        <v>56</v>
      </c>
      <c r="AA1293" s="75" t="s">
        <v>500</v>
      </c>
      <c r="AB1293" s="75" t="s">
        <v>53</v>
      </c>
      <c r="AI1293" s="75" t="s">
        <v>7309</v>
      </c>
      <c r="AJ1293" s="75"/>
    </row>
    <row r="1294" spans="1:36" ht="12.75">
      <c r="A1294" s="75" t="s">
        <v>9977</v>
      </c>
      <c r="C1294" s="75" t="s">
        <v>9978</v>
      </c>
      <c r="D1294" s="76" t="s">
        <v>9979</v>
      </c>
      <c r="E1294" s="76">
        <f t="shared" si="87"/>
        <v>490</v>
      </c>
      <c r="F1294" s="76">
        <f>VLOOKUP(A1294,UsebyCode,4,FALSE)</f>
        <v>47</v>
      </c>
      <c r="G1294" s="111">
        <f t="shared" si="88"/>
        <v>10.425531914893616</v>
      </c>
      <c r="I1294" s="75" t="s">
        <v>9980</v>
      </c>
      <c r="J1294" s="75" t="s">
        <v>9981</v>
      </c>
      <c r="K1294" s="75" t="s">
        <v>136</v>
      </c>
      <c r="L1294" s="75" t="s">
        <v>9392</v>
      </c>
      <c r="M1294" s="75" t="s">
        <v>70</v>
      </c>
      <c r="N1294" s="67" t="s">
        <v>71</v>
      </c>
      <c r="P1294" s="75" t="s">
        <v>49</v>
      </c>
      <c r="Q1294" s="75" t="s">
        <v>49</v>
      </c>
      <c r="R1294" s="75" t="s">
        <v>21</v>
      </c>
      <c r="T1294" s="75" t="s">
        <v>23</v>
      </c>
      <c r="X1294" s="75" t="s">
        <v>27</v>
      </c>
      <c r="Y1294" s="75" t="s">
        <v>2587</v>
      </c>
      <c r="Z1294" s="75" t="s">
        <v>56</v>
      </c>
      <c r="AA1294" s="75" t="s">
        <v>123</v>
      </c>
      <c r="AB1294" s="75" t="s">
        <v>53</v>
      </c>
      <c r="AI1294" s="75" t="s">
        <v>1295</v>
      </c>
      <c r="AJ1294" s="75"/>
    </row>
    <row r="1295" spans="1:36" ht="12.75">
      <c r="A1295" s="75" t="s">
        <v>9982</v>
      </c>
      <c r="B1295" s="75" t="s">
        <v>9983</v>
      </c>
      <c r="C1295" s="75" t="s">
        <v>9984</v>
      </c>
      <c r="D1295" s="76" t="s">
        <v>9985</v>
      </c>
      <c r="E1295" s="76">
        <f t="shared" si="87"/>
        <v>3844</v>
      </c>
      <c r="F1295" s="76">
        <f>VLOOKUP(A1295,UsebyCode,4,FALSE)</f>
        <v>20</v>
      </c>
      <c r="G1295" s="111">
        <f t="shared" si="88"/>
        <v>192.2</v>
      </c>
      <c r="I1295" s="75" t="s">
        <v>9986</v>
      </c>
      <c r="J1295" s="75" t="s">
        <v>9987</v>
      </c>
      <c r="K1295" s="75" t="s">
        <v>148</v>
      </c>
      <c r="L1295" s="75" t="s">
        <v>3383</v>
      </c>
      <c r="M1295" s="75" t="s">
        <v>48</v>
      </c>
      <c r="P1295" s="75" t="s">
        <v>49</v>
      </c>
      <c r="Q1295" s="75" t="s">
        <v>49</v>
      </c>
      <c r="R1295" s="75" t="s">
        <v>21</v>
      </c>
      <c r="S1295" s="75" t="s">
        <v>22</v>
      </c>
      <c r="X1295" s="75" t="s">
        <v>27</v>
      </c>
      <c r="Y1295" s="75" t="s">
        <v>57</v>
      </c>
      <c r="Z1295" s="75" t="s">
        <v>170</v>
      </c>
      <c r="AA1295" s="75" t="s">
        <v>488</v>
      </c>
      <c r="AB1295" s="75" t="s">
        <v>123</v>
      </c>
      <c r="AC1295" s="75" t="s">
        <v>576</v>
      </c>
      <c r="AD1295" s="75" t="s">
        <v>55</v>
      </c>
      <c r="AE1295" s="75" t="s">
        <v>56</v>
      </c>
      <c r="AF1295" s="75" t="s">
        <v>503</v>
      </c>
      <c r="AG1295" s="75" t="s">
        <v>574</v>
      </c>
      <c r="AH1295" s="75" t="s">
        <v>1180</v>
      </c>
      <c r="AJ1295" s="75" t="s">
        <v>9988</v>
      </c>
    </row>
    <row r="1296" spans="1:36" ht="12.75">
      <c r="A1296" s="75" t="s">
        <v>9989</v>
      </c>
      <c r="B1296" s="75" t="s">
        <v>9990</v>
      </c>
      <c r="C1296" s="75" t="s">
        <v>9991</v>
      </c>
      <c r="D1296" s="76" t="s">
        <v>9992</v>
      </c>
      <c r="E1296" s="76">
        <f t="shared" si="87"/>
        <v>505</v>
      </c>
      <c r="F1296" s="76">
        <f>VLOOKUP(A1296,UsebyCode,4,FALSE)</f>
        <v>354</v>
      </c>
      <c r="G1296" s="111">
        <f t="shared" si="88"/>
        <v>1.4265536723163841</v>
      </c>
      <c r="I1296" s="75" t="s">
        <v>9993</v>
      </c>
      <c r="J1296" s="75" t="s">
        <v>9994</v>
      </c>
      <c r="K1296" s="75" t="s">
        <v>136</v>
      </c>
      <c r="L1296" s="75" t="s">
        <v>2207</v>
      </c>
      <c r="M1296" s="75" t="s">
        <v>48</v>
      </c>
      <c r="P1296" s="75" t="s">
        <v>49</v>
      </c>
      <c r="Q1296" s="75" t="s">
        <v>49</v>
      </c>
      <c r="R1296" s="75" t="s">
        <v>21</v>
      </c>
      <c r="T1296" s="75" t="s">
        <v>23</v>
      </c>
      <c r="X1296" s="75" t="s">
        <v>27</v>
      </c>
      <c r="Y1296" s="75" t="s">
        <v>50</v>
      </c>
      <c r="Z1296" s="75" t="s">
        <v>677</v>
      </c>
      <c r="AA1296" s="75" t="s">
        <v>635</v>
      </c>
      <c r="AB1296" s="75" t="s">
        <v>53</v>
      </c>
      <c r="AC1296" s="75" t="s">
        <v>975</v>
      </c>
      <c r="AD1296" s="75" t="s">
        <v>52</v>
      </c>
      <c r="AE1296" s="75" t="s">
        <v>56</v>
      </c>
      <c r="AF1296" s="75" t="s">
        <v>57</v>
      </c>
      <c r="AG1296" s="75" t="s">
        <v>189</v>
      </c>
      <c r="AH1296" s="75" t="s">
        <v>53</v>
      </c>
      <c r="AI1296" s="75" t="s">
        <v>9995</v>
      </c>
      <c r="AJ1296" s="75" t="s">
        <v>9996</v>
      </c>
    </row>
    <row r="1297" spans="1:36" ht="12.75">
      <c r="A1297" s="75" t="s">
        <v>9997</v>
      </c>
      <c r="B1297" s="75" t="s">
        <v>9998</v>
      </c>
      <c r="C1297" s="75" t="s">
        <v>9999</v>
      </c>
      <c r="D1297" s="76" t="s">
        <v>10000</v>
      </c>
      <c r="E1297" s="76">
        <f t="shared" si="87"/>
        <v>1157</v>
      </c>
      <c r="F1297" s="76">
        <f>VLOOKUP(A1297,UsebyCode,4,FALSE)</f>
        <v>77</v>
      </c>
      <c r="G1297" s="111">
        <f t="shared" si="88"/>
        <v>15.025974025974026</v>
      </c>
      <c r="I1297" s="75" t="s">
        <v>10001</v>
      </c>
      <c r="J1297" s="75" t="s">
        <v>10002</v>
      </c>
      <c r="K1297" s="75" t="s">
        <v>552</v>
      </c>
      <c r="L1297" s="75" t="s">
        <v>1017</v>
      </c>
      <c r="M1297" s="75" t="s">
        <v>70</v>
      </c>
      <c r="N1297" s="67" t="s">
        <v>71</v>
      </c>
      <c r="O1297" s="67" t="s">
        <v>49</v>
      </c>
      <c r="P1297" s="75" t="s">
        <v>49</v>
      </c>
      <c r="Q1297" s="75" t="s">
        <v>49</v>
      </c>
      <c r="R1297" s="75" t="s">
        <v>21</v>
      </c>
      <c r="S1297" s="75" t="s">
        <v>22</v>
      </c>
      <c r="U1297" s="75" t="s">
        <v>24</v>
      </c>
      <c r="X1297" s="75" t="s">
        <v>27</v>
      </c>
      <c r="Y1297" s="75" t="s">
        <v>757</v>
      </c>
      <c r="Z1297" s="75" t="s">
        <v>384</v>
      </c>
      <c r="AA1297" s="75" t="s">
        <v>51</v>
      </c>
      <c r="AB1297" s="75" t="s">
        <v>53</v>
      </c>
      <c r="AC1297" s="75" t="s">
        <v>576</v>
      </c>
      <c r="AD1297" s="75" t="s">
        <v>55</v>
      </c>
      <c r="AE1297" s="75" t="s">
        <v>56</v>
      </c>
      <c r="AF1297" s="75" t="s">
        <v>57</v>
      </c>
      <c r="AG1297" s="75" t="s">
        <v>123</v>
      </c>
      <c r="AH1297" s="75" t="s">
        <v>53</v>
      </c>
      <c r="AI1297" s="75" t="s">
        <v>10003</v>
      </c>
      <c r="AJ1297" s="75" t="s">
        <v>10004</v>
      </c>
    </row>
    <row r="1298" spans="1:36" ht="12.75">
      <c r="A1298" s="75" t="s">
        <v>10005</v>
      </c>
      <c r="B1298" s="75" t="s">
        <v>10006</v>
      </c>
      <c r="C1298" s="75" t="s">
        <v>10007</v>
      </c>
      <c r="D1298" s="76" t="s">
        <v>10008</v>
      </c>
      <c r="E1298" s="76">
        <f t="shared" si="87"/>
        <v>2203</v>
      </c>
      <c r="F1298" s="76">
        <f>VLOOKUP(A1298,UsebyCode,4,FALSE)</f>
        <v>371</v>
      </c>
      <c r="G1298" s="111">
        <f t="shared" si="88"/>
        <v>5.9380053908355794</v>
      </c>
      <c r="I1298" s="75" t="s">
        <v>10009</v>
      </c>
      <c r="J1298" s="75" t="s">
        <v>10010</v>
      </c>
      <c r="K1298" s="75" t="s">
        <v>68</v>
      </c>
      <c r="L1298" s="75" t="s">
        <v>1027</v>
      </c>
      <c r="M1298" s="75" t="s">
        <v>70</v>
      </c>
      <c r="N1298" s="67" t="s">
        <v>71</v>
      </c>
      <c r="O1298" s="67" t="s">
        <v>49</v>
      </c>
      <c r="P1298" s="75" t="s">
        <v>49</v>
      </c>
      <c r="Q1298" s="75" t="s">
        <v>49</v>
      </c>
      <c r="R1298" s="75" t="s">
        <v>21</v>
      </c>
      <c r="S1298" s="75" t="s">
        <v>22</v>
      </c>
      <c r="U1298" s="75" t="s">
        <v>24</v>
      </c>
      <c r="X1298" s="75" t="s">
        <v>27</v>
      </c>
      <c r="Y1298" s="75" t="s">
        <v>50</v>
      </c>
      <c r="Z1298" s="75" t="s">
        <v>501</v>
      </c>
      <c r="AA1298" s="75" t="s">
        <v>10011</v>
      </c>
      <c r="AB1298" s="75" t="s">
        <v>170</v>
      </c>
      <c r="AC1298" s="75" t="s">
        <v>796</v>
      </c>
      <c r="AD1298" s="75" t="s">
        <v>55</v>
      </c>
      <c r="AE1298" s="75" t="s">
        <v>56</v>
      </c>
      <c r="AF1298" s="75" t="s">
        <v>57</v>
      </c>
      <c r="AG1298" s="75" t="s">
        <v>627</v>
      </c>
      <c r="AH1298" s="75" t="s">
        <v>75</v>
      </c>
      <c r="AI1298" s="75" t="s">
        <v>10012</v>
      </c>
      <c r="AJ1298" s="75" t="s">
        <v>10013</v>
      </c>
    </row>
    <row r="1299" spans="1:36" ht="25.5">
      <c r="A1299" s="75" t="s">
        <v>10014</v>
      </c>
      <c r="B1299" s="75" t="s">
        <v>10015</v>
      </c>
      <c r="C1299" s="75" t="s">
        <v>10016</v>
      </c>
      <c r="D1299" s="76" t="s">
        <v>10017</v>
      </c>
      <c r="E1299" s="76">
        <f t="shared" si="87"/>
        <v>1215</v>
      </c>
      <c r="F1299" s="76">
        <f>VLOOKUP(A1299,UsebyCode,4,FALSE)</f>
        <v>324</v>
      </c>
      <c r="G1299" s="111">
        <f t="shared" si="88"/>
        <v>3.75</v>
      </c>
      <c r="I1299" s="75" t="s">
        <v>10018</v>
      </c>
      <c r="J1299" s="75" t="s">
        <v>10019</v>
      </c>
      <c r="K1299" s="75" t="s">
        <v>68</v>
      </c>
      <c r="L1299" s="75" t="s">
        <v>10020</v>
      </c>
      <c r="M1299" s="75" t="s">
        <v>70</v>
      </c>
      <c r="N1299" s="67" t="s">
        <v>71</v>
      </c>
      <c r="O1299" s="67" t="s">
        <v>49</v>
      </c>
      <c r="P1299" s="75" t="s">
        <v>49</v>
      </c>
      <c r="Q1299" s="75" t="s">
        <v>49</v>
      </c>
      <c r="R1299" s="75" t="s">
        <v>21</v>
      </c>
      <c r="S1299" s="75" t="s">
        <v>22</v>
      </c>
      <c r="U1299" s="75" t="s">
        <v>24</v>
      </c>
      <c r="X1299" s="75" t="s">
        <v>27</v>
      </c>
      <c r="Y1299" s="75" t="s">
        <v>50</v>
      </c>
      <c r="Z1299" s="75" t="s">
        <v>365</v>
      </c>
      <c r="AA1299" s="75" t="s">
        <v>366</v>
      </c>
      <c r="AB1299" s="75" t="s">
        <v>170</v>
      </c>
      <c r="AC1299" s="75" t="s">
        <v>1107</v>
      </c>
      <c r="AD1299" s="75" t="s">
        <v>55</v>
      </c>
      <c r="AE1299" s="75" t="s">
        <v>56</v>
      </c>
      <c r="AF1299" s="75" t="s">
        <v>57</v>
      </c>
      <c r="AG1299" s="75" t="s">
        <v>75</v>
      </c>
      <c r="AH1299" s="75" t="s">
        <v>75</v>
      </c>
      <c r="AI1299" s="75" t="s">
        <v>10021</v>
      </c>
      <c r="AJ1299" s="75" t="s">
        <v>10022</v>
      </c>
    </row>
    <row r="1300" spans="1:36" ht="12.75">
      <c r="A1300" s="75" t="s">
        <v>10023</v>
      </c>
      <c r="B1300" s="75" t="s">
        <v>10024</v>
      </c>
      <c r="C1300" s="75" t="s">
        <v>10025</v>
      </c>
      <c r="D1300" s="76" t="s">
        <v>10026</v>
      </c>
      <c r="E1300" s="76">
        <f t="shared" si="87"/>
        <v>1775</v>
      </c>
      <c r="F1300" s="76">
        <f>VLOOKUP(A1300,UsebyCode,4,FALSE)</f>
        <v>134</v>
      </c>
      <c r="G1300" s="111">
        <f t="shared" si="88"/>
        <v>13.246268656716419</v>
      </c>
      <c r="I1300" s="75" t="s">
        <v>10027</v>
      </c>
      <c r="J1300" s="75" t="s">
        <v>10028</v>
      </c>
      <c r="K1300" s="75" t="s">
        <v>294</v>
      </c>
      <c r="L1300" s="75" t="s">
        <v>647</v>
      </c>
      <c r="M1300" s="75" t="s">
        <v>48</v>
      </c>
      <c r="P1300" s="75" t="s">
        <v>49</v>
      </c>
      <c r="Q1300" s="75" t="s">
        <v>49</v>
      </c>
      <c r="R1300" s="75" t="s">
        <v>21</v>
      </c>
      <c r="T1300" s="75" t="s">
        <v>23</v>
      </c>
      <c r="U1300" s="75" t="s">
        <v>24</v>
      </c>
      <c r="X1300" s="75" t="s">
        <v>27</v>
      </c>
      <c r="Y1300" s="75" t="s">
        <v>50</v>
      </c>
      <c r="Z1300" s="75" t="s">
        <v>112</v>
      </c>
      <c r="AA1300" s="75" t="s">
        <v>689</v>
      </c>
      <c r="AB1300" s="75" t="s">
        <v>75</v>
      </c>
      <c r="AC1300" s="75" t="s">
        <v>787</v>
      </c>
      <c r="AD1300" s="75" t="s">
        <v>55</v>
      </c>
      <c r="AE1300" s="75" t="s">
        <v>56</v>
      </c>
      <c r="AF1300" s="75" t="s">
        <v>57</v>
      </c>
      <c r="AG1300" s="75" t="s">
        <v>84</v>
      </c>
      <c r="AH1300" s="75" t="s">
        <v>53</v>
      </c>
      <c r="AI1300" s="75" t="s">
        <v>10029</v>
      </c>
      <c r="AJ1300" s="75" t="s">
        <v>10030</v>
      </c>
    </row>
    <row r="1301" spans="1:36" ht="12.75">
      <c r="A1301" s="75" t="s">
        <v>10031</v>
      </c>
      <c r="B1301" s="75" t="s">
        <v>10032</v>
      </c>
      <c r="C1301" s="75" t="s">
        <v>10033</v>
      </c>
      <c r="D1301" s="76" t="s">
        <v>10034</v>
      </c>
      <c r="E1301" s="76">
        <f t="shared" si="87"/>
        <v>406</v>
      </c>
      <c r="F1301" s="76">
        <f>VLOOKUP(A1301,UsebyCode,4,FALSE)</f>
        <v>79</v>
      </c>
      <c r="G1301" s="111">
        <f t="shared" si="88"/>
        <v>5.1392405063291138</v>
      </c>
      <c r="I1301" s="75" t="s">
        <v>10035</v>
      </c>
      <c r="J1301" s="75" t="s">
        <v>10036</v>
      </c>
      <c r="K1301" s="75" t="s">
        <v>1413</v>
      </c>
      <c r="L1301" s="75" t="s">
        <v>5647</v>
      </c>
      <c r="M1301" s="75" t="s">
        <v>48</v>
      </c>
      <c r="P1301" s="75" t="s">
        <v>49</v>
      </c>
      <c r="Q1301" s="75" t="s">
        <v>49</v>
      </c>
      <c r="R1301" s="75" t="s">
        <v>21</v>
      </c>
      <c r="S1301" s="75" t="s">
        <v>22</v>
      </c>
      <c r="X1301" s="75" t="s">
        <v>27</v>
      </c>
      <c r="Y1301" s="75" t="s">
        <v>50</v>
      </c>
      <c r="Z1301" s="75" t="s">
        <v>308</v>
      </c>
      <c r="AA1301" s="75" t="s">
        <v>627</v>
      </c>
      <c r="AB1301" s="75" t="s">
        <v>53</v>
      </c>
      <c r="AI1301" s="75" t="s">
        <v>10037</v>
      </c>
      <c r="AJ1301" s="75" t="s">
        <v>3027</v>
      </c>
    </row>
    <row r="1302" spans="1:36" ht="12.75">
      <c r="A1302" s="75" t="s">
        <v>10038</v>
      </c>
      <c r="B1302" s="75" t="s">
        <v>10039</v>
      </c>
      <c r="C1302" s="75" t="s">
        <v>10040</v>
      </c>
      <c r="D1302" s="76" t="s">
        <v>10041</v>
      </c>
      <c r="E1302" s="76">
        <f t="shared" si="87"/>
        <v>604</v>
      </c>
      <c r="F1302" s="76">
        <f>VLOOKUP(A1302,UsebyCode,4,FALSE)</f>
        <v>55</v>
      </c>
      <c r="G1302" s="111">
        <f t="shared" si="88"/>
        <v>10.981818181818182</v>
      </c>
      <c r="I1302" s="75" t="s">
        <v>10042</v>
      </c>
      <c r="J1302" s="75" t="s">
        <v>10043</v>
      </c>
      <c r="K1302" s="75" t="s">
        <v>136</v>
      </c>
      <c r="L1302" s="75" t="s">
        <v>725</v>
      </c>
      <c r="M1302" s="75" t="s">
        <v>48</v>
      </c>
      <c r="P1302" s="75" t="s">
        <v>49</v>
      </c>
      <c r="Q1302" s="75" t="s">
        <v>49</v>
      </c>
      <c r="R1302" s="75" t="s">
        <v>21</v>
      </c>
      <c r="T1302" s="75" t="s">
        <v>23</v>
      </c>
      <c r="X1302" s="75" t="s">
        <v>27</v>
      </c>
      <c r="Y1302" s="75" t="s">
        <v>50</v>
      </c>
      <c r="Z1302" s="75" t="s">
        <v>564</v>
      </c>
      <c r="AA1302" s="75" t="s">
        <v>1131</v>
      </c>
      <c r="AB1302" s="75" t="s">
        <v>53</v>
      </c>
      <c r="AC1302" s="75" t="s">
        <v>1550</v>
      </c>
      <c r="AD1302" s="75" t="s">
        <v>55</v>
      </c>
      <c r="AE1302" s="75" t="s">
        <v>5781</v>
      </c>
      <c r="AF1302" s="75" t="s">
        <v>57</v>
      </c>
      <c r="AG1302" s="75" t="s">
        <v>758</v>
      </c>
      <c r="AH1302" s="75" t="s">
        <v>53</v>
      </c>
      <c r="AI1302" s="75" t="s">
        <v>10044</v>
      </c>
      <c r="AJ1302" s="75" t="s">
        <v>10045</v>
      </c>
    </row>
    <row r="1303" spans="1:36" ht="12.75">
      <c r="A1303" s="75" t="s">
        <v>10046</v>
      </c>
      <c r="B1303" s="75" t="s">
        <v>10047</v>
      </c>
      <c r="C1303" s="75" t="s">
        <v>10048</v>
      </c>
      <c r="D1303" s="76" t="s">
        <v>10049</v>
      </c>
      <c r="E1303" s="76">
        <f t="shared" si="87"/>
        <v>391</v>
      </c>
      <c r="F1303" s="76">
        <f>VLOOKUP(A1303,UsebyCode,4,FALSE)</f>
        <v>46</v>
      </c>
      <c r="G1303" s="111">
        <f t="shared" si="88"/>
        <v>8.5</v>
      </c>
      <c r="I1303" s="75" t="s">
        <v>10050</v>
      </c>
      <c r="J1303" s="75" t="s">
        <v>10051</v>
      </c>
      <c r="K1303" s="75" t="s">
        <v>136</v>
      </c>
      <c r="L1303" s="75" t="s">
        <v>7287</v>
      </c>
      <c r="M1303" s="75" t="s">
        <v>48</v>
      </c>
      <c r="P1303" s="75" t="s">
        <v>49</v>
      </c>
      <c r="Q1303" s="75" t="s">
        <v>49</v>
      </c>
      <c r="R1303" s="75" t="s">
        <v>21</v>
      </c>
      <c r="T1303" s="75" t="s">
        <v>23</v>
      </c>
      <c r="X1303" s="75" t="s">
        <v>27</v>
      </c>
      <c r="Y1303" s="75" t="s">
        <v>50</v>
      </c>
      <c r="Z1303" s="75" t="s">
        <v>235</v>
      </c>
      <c r="AA1303" s="75" t="s">
        <v>5474</v>
      </c>
      <c r="AB1303" s="75" t="s">
        <v>75</v>
      </c>
      <c r="AC1303" s="75" t="s">
        <v>3180</v>
      </c>
      <c r="AD1303" s="75" t="s">
        <v>56</v>
      </c>
      <c r="AE1303" s="75" t="s">
        <v>56</v>
      </c>
      <c r="AF1303" s="75" t="s">
        <v>57</v>
      </c>
      <c r="AG1303" s="75" t="s">
        <v>1619</v>
      </c>
      <c r="AH1303" s="75" t="s">
        <v>127</v>
      </c>
      <c r="AI1303" s="75" t="s">
        <v>10052</v>
      </c>
      <c r="AJ1303" s="75"/>
    </row>
    <row r="1304" spans="1:36" ht="12.75">
      <c r="A1304" s="75" t="s">
        <v>10053</v>
      </c>
      <c r="B1304" s="75" t="s">
        <v>10054</v>
      </c>
      <c r="C1304" s="75" t="s">
        <v>10055</v>
      </c>
      <c r="D1304" s="76" t="s">
        <v>10056</v>
      </c>
      <c r="E1304" s="76">
        <f t="shared" si="87"/>
        <v>2428</v>
      </c>
      <c r="F1304" s="76">
        <f>VLOOKUP(A1304,UsebyCode,4,FALSE)</f>
        <v>214</v>
      </c>
      <c r="G1304" s="111">
        <f t="shared" si="88"/>
        <v>11.345794392523365</v>
      </c>
      <c r="I1304" s="75" t="s">
        <v>10057</v>
      </c>
      <c r="J1304" s="75" t="s">
        <v>10058</v>
      </c>
      <c r="K1304" s="75" t="s">
        <v>136</v>
      </c>
      <c r="L1304" s="75" t="s">
        <v>7287</v>
      </c>
      <c r="M1304" s="75" t="s">
        <v>48</v>
      </c>
      <c r="P1304" s="75" t="s">
        <v>49</v>
      </c>
      <c r="Q1304" s="75" t="s">
        <v>49</v>
      </c>
      <c r="R1304" s="75" t="s">
        <v>21</v>
      </c>
      <c r="S1304" s="75" t="s">
        <v>22</v>
      </c>
      <c r="X1304" s="75" t="s">
        <v>27</v>
      </c>
      <c r="Y1304" s="75" t="s">
        <v>57</v>
      </c>
      <c r="Z1304" s="75" t="s">
        <v>1584</v>
      </c>
      <c r="AA1304" s="75" t="s">
        <v>1724</v>
      </c>
      <c r="AB1304" s="75" t="s">
        <v>75</v>
      </c>
      <c r="AC1304" s="75" t="s">
        <v>4764</v>
      </c>
      <c r="AD1304" s="75" t="s">
        <v>10059</v>
      </c>
      <c r="AE1304" s="75" t="s">
        <v>937</v>
      </c>
      <c r="AF1304" s="75" t="s">
        <v>57</v>
      </c>
      <c r="AG1304" s="75" t="s">
        <v>1587</v>
      </c>
      <c r="AH1304" s="75" t="s">
        <v>75</v>
      </c>
      <c r="AJ1304" s="75" t="s">
        <v>10060</v>
      </c>
    </row>
    <row r="1305" spans="1:36" ht="12.75">
      <c r="A1305" s="75" t="s">
        <v>10061</v>
      </c>
      <c r="B1305" s="75" t="s">
        <v>10062</v>
      </c>
      <c r="C1305" s="75" t="s">
        <v>10063</v>
      </c>
      <c r="D1305" s="76" t="s">
        <v>10064</v>
      </c>
      <c r="E1305" s="76">
        <f t="shared" si="87"/>
        <v>763</v>
      </c>
      <c r="F1305" s="76">
        <f>VLOOKUP(A1305,UsebyCode,4,FALSE)</f>
        <v>71</v>
      </c>
      <c r="G1305" s="111">
        <f t="shared" si="88"/>
        <v>10.746478873239436</v>
      </c>
      <c r="I1305" s="75" t="s">
        <v>10065</v>
      </c>
      <c r="J1305" s="75" t="s">
        <v>10066</v>
      </c>
      <c r="K1305" s="75" t="s">
        <v>46</v>
      </c>
      <c r="L1305" s="75" t="s">
        <v>1247</v>
      </c>
      <c r="M1305" s="75" t="s">
        <v>48</v>
      </c>
      <c r="P1305" s="75" t="s">
        <v>49</v>
      </c>
      <c r="Q1305" s="75" t="s">
        <v>49</v>
      </c>
      <c r="R1305" s="75" t="s">
        <v>21</v>
      </c>
      <c r="T1305" s="75" t="s">
        <v>23</v>
      </c>
      <c r="X1305" s="75" t="s">
        <v>27</v>
      </c>
      <c r="Y1305" s="75" t="s">
        <v>50</v>
      </c>
      <c r="Z1305" s="75" t="s">
        <v>540</v>
      </c>
      <c r="AA1305" s="75" t="s">
        <v>1008</v>
      </c>
      <c r="AB1305" s="75" t="s">
        <v>86</v>
      </c>
      <c r="AC1305" s="75" t="s">
        <v>2094</v>
      </c>
      <c r="AD1305" s="75" t="s">
        <v>55</v>
      </c>
      <c r="AE1305" s="75" t="s">
        <v>56</v>
      </c>
      <c r="AF1305" s="75" t="s">
        <v>57</v>
      </c>
      <c r="AG1305" s="75" t="s">
        <v>543</v>
      </c>
      <c r="AH1305" s="75" t="s">
        <v>86</v>
      </c>
      <c r="AI1305" s="75" t="s">
        <v>10067</v>
      </c>
      <c r="AJ1305" s="75" t="s">
        <v>10068</v>
      </c>
    </row>
    <row r="1306" spans="1:36" ht="12.75">
      <c r="A1306" s="75" t="s">
        <v>10069</v>
      </c>
      <c r="C1306" s="75" t="s">
        <v>10070</v>
      </c>
      <c r="D1306" s="76" t="s">
        <v>10071</v>
      </c>
      <c r="E1306" s="76" t="e">
        <f>VLOOKUP(A1306,WileyPrintPrice,4,FALSE)</f>
        <v>#N/A</v>
      </c>
      <c r="F1306" s="76">
        <f>VLOOKUP(A1306,UsebyCode,4,FALSE)</f>
        <v>0</v>
      </c>
      <c r="G1306" s="111" t="e">
        <f t="shared" si="88"/>
        <v>#N/A</v>
      </c>
      <c r="I1306" s="75" t="s">
        <v>10072</v>
      </c>
      <c r="J1306" s="75" t="s">
        <v>10073</v>
      </c>
      <c r="K1306" s="75" t="s">
        <v>333</v>
      </c>
      <c r="L1306" s="75" t="s">
        <v>5216</v>
      </c>
      <c r="M1306" s="75" t="s">
        <v>70</v>
      </c>
      <c r="N1306" s="67" t="s">
        <v>71</v>
      </c>
      <c r="P1306" s="75" t="s">
        <v>49</v>
      </c>
      <c r="Q1306" s="75" t="s">
        <v>49</v>
      </c>
      <c r="V1306" s="75" t="s">
        <v>109</v>
      </c>
      <c r="Y1306" s="75" t="s">
        <v>414</v>
      </c>
      <c r="Z1306" s="75" t="s">
        <v>56</v>
      </c>
      <c r="AA1306" s="75" t="s">
        <v>59</v>
      </c>
      <c r="AB1306" s="75" t="s">
        <v>75</v>
      </c>
      <c r="AJ1306" s="75"/>
    </row>
    <row r="1307" spans="1:36" ht="12.75">
      <c r="A1307" s="75" t="s">
        <v>10074</v>
      </c>
      <c r="B1307" s="75" t="s">
        <v>10075</v>
      </c>
      <c r="C1307" s="75" t="s">
        <v>10076</v>
      </c>
      <c r="D1307" s="76" t="s">
        <v>10077</v>
      </c>
      <c r="E1307" s="76">
        <f>VLOOKUP(A1307,WileyOnlinePrice,4,FALSE)</f>
        <v>3003</v>
      </c>
      <c r="F1307" s="76">
        <f>VLOOKUP(A1307,UsebyCode,4,FALSE)</f>
        <v>32</v>
      </c>
      <c r="G1307" s="111">
        <f t="shared" si="88"/>
        <v>93.84375</v>
      </c>
      <c r="I1307" s="75" t="s">
        <v>10078</v>
      </c>
      <c r="J1307" s="75" t="s">
        <v>10079</v>
      </c>
      <c r="K1307" s="75" t="s">
        <v>148</v>
      </c>
      <c r="L1307" s="75" t="s">
        <v>10080</v>
      </c>
      <c r="M1307" s="75" t="s">
        <v>48</v>
      </c>
      <c r="P1307" s="75" t="s">
        <v>49</v>
      </c>
      <c r="Q1307" s="75" t="s">
        <v>49</v>
      </c>
      <c r="R1307" s="75" t="s">
        <v>21</v>
      </c>
      <c r="S1307" s="75" t="s">
        <v>22</v>
      </c>
      <c r="X1307" s="75" t="s">
        <v>27</v>
      </c>
      <c r="Y1307" s="75" t="s">
        <v>50</v>
      </c>
      <c r="Z1307" s="75" t="s">
        <v>540</v>
      </c>
      <c r="AA1307" s="75" t="s">
        <v>1008</v>
      </c>
      <c r="AB1307" s="75" t="s">
        <v>365</v>
      </c>
      <c r="AC1307" s="75" t="s">
        <v>841</v>
      </c>
      <c r="AD1307" s="75" t="s">
        <v>55</v>
      </c>
      <c r="AE1307" s="75" t="s">
        <v>56</v>
      </c>
      <c r="AF1307" s="75" t="s">
        <v>57</v>
      </c>
      <c r="AG1307" s="75" t="s">
        <v>543</v>
      </c>
      <c r="AH1307" s="75" t="s">
        <v>75</v>
      </c>
      <c r="AI1307" s="75" t="s">
        <v>10081</v>
      </c>
      <c r="AJ1307" s="75" t="s">
        <v>10082</v>
      </c>
    </row>
    <row r="1308" spans="1:36" ht="12.75">
      <c r="A1308" s="75" t="s">
        <v>10083</v>
      </c>
      <c r="B1308" s="75" t="s">
        <v>10084</v>
      </c>
      <c r="C1308" s="75" t="s">
        <v>10085</v>
      </c>
      <c r="D1308" s="76" t="s">
        <v>10086</v>
      </c>
      <c r="E1308" s="76">
        <f>VLOOKUP(A1308,WileyOnlinePrice,4,FALSE)</f>
        <v>985</v>
      </c>
      <c r="F1308" s="76">
        <f>VLOOKUP(A1308,UsebyCode,4,FALSE)</f>
        <v>320</v>
      </c>
      <c r="G1308" s="111">
        <f t="shared" si="88"/>
        <v>3.078125</v>
      </c>
      <c r="I1308" s="75" t="s">
        <v>10087</v>
      </c>
      <c r="J1308" s="75" t="s">
        <v>10088</v>
      </c>
      <c r="K1308" s="75" t="s">
        <v>68</v>
      </c>
      <c r="L1308" s="75" t="s">
        <v>4690</v>
      </c>
      <c r="M1308" s="75" t="s">
        <v>48</v>
      </c>
      <c r="P1308" s="75" t="s">
        <v>49</v>
      </c>
      <c r="Q1308" s="75" t="s">
        <v>49</v>
      </c>
      <c r="R1308" s="75" t="s">
        <v>21</v>
      </c>
      <c r="S1308" s="75" t="s">
        <v>22</v>
      </c>
      <c r="U1308" s="75" t="s">
        <v>24</v>
      </c>
      <c r="X1308" s="75" t="s">
        <v>27</v>
      </c>
      <c r="Y1308" s="75" t="s">
        <v>50</v>
      </c>
      <c r="Z1308" s="75" t="s">
        <v>123</v>
      </c>
      <c r="AA1308" s="75" t="s">
        <v>58</v>
      </c>
      <c r="AB1308" s="75" t="s">
        <v>75</v>
      </c>
      <c r="AC1308" s="75" t="s">
        <v>1597</v>
      </c>
      <c r="AD1308" s="75" t="s">
        <v>55</v>
      </c>
      <c r="AE1308" s="75" t="s">
        <v>56</v>
      </c>
      <c r="AF1308" s="75" t="s">
        <v>57</v>
      </c>
      <c r="AG1308" s="75" t="s">
        <v>200</v>
      </c>
      <c r="AH1308" s="75" t="s">
        <v>75</v>
      </c>
      <c r="AI1308" s="75" t="s">
        <v>10089</v>
      </c>
      <c r="AJ1308" s="75" t="s">
        <v>10090</v>
      </c>
    </row>
    <row r="1309" spans="1:36" ht="12.75">
      <c r="A1309" s="75" t="s">
        <v>10091</v>
      </c>
      <c r="C1309" s="75" t="s">
        <v>10092</v>
      </c>
      <c r="D1309" s="76" t="s">
        <v>10093</v>
      </c>
      <c r="E1309" s="76" t="e">
        <f>VLOOKUP(A1309,WileyPrintPrice,4,FALSE)</f>
        <v>#N/A</v>
      </c>
      <c r="F1309" s="76">
        <f>VLOOKUP(A1309,UsebyCode,4,FALSE)</f>
        <v>0</v>
      </c>
      <c r="G1309" s="111" t="e">
        <f t="shared" si="88"/>
        <v>#N/A</v>
      </c>
      <c r="I1309" s="75" t="s">
        <v>10094</v>
      </c>
      <c r="J1309" s="75" t="s">
        <v>10095</v>
      </c>
      <c r="K1309" s="75" t="s">
        <v>426</v>
      </c>
      <c r="L1309" s="75" t="s">
        <v>1736</v>
      </c>
      <c r="M1309" s="75" t="s">
        <v>70</v>
      </c>
      <c r="N1309" s="67" t="s">
        <v>71</v>
      </c>
      <c r="P1309" s="75" t="s">
        <v>49</v>
      </c>
      <c r="Q1309" s="75" t="s">
        <v>49</v>
      </c>
      <c r="V1309" s="75" t="s">
        <v>109</v>
      </c>
      <c r="Y1309" s="75" t="s">
        <v>414</v>
      </c>
      <c r="Z1309" s="75" t="s">
        <v>56</v>
      </c>
      <c r="AA1309" s="75" t="s">
        <v>59</v>
      </c>
      <c r="AB1309" s="75" t="s">
        <v>170</v>
      </c>
      <c r="AJ1309" s="75"/>
    </row>
    <row r="1310" spans="1:36" ht="25.5">
      <c r="A1310" s="75" t="s">
        <v>10096</v>
      </c>
      <c r="B1310" s="75" t="s">
        <v>10097</v>
      </c>
      <c r="C1310" s="75" t="s">
        <v>10098</v>
      </c>
      <c r="D1310" s="76" t="s">
        <v>10099</v>
      </c>
      <c r="E1310" s="76">
        <f>VLOOKUP(A1310,WileyOnlinePrice,4,FALSE)</f>
        <v>608</v>
      </c>
      <c r="F1310" s="76">
        <f>VLOOKUP(A1310,UsebyCode,4,FALSE)</f>
        <v>279</v>
      </c>
      <c r="G1310" s="111">
        <f t="shared" si="88"/>
        <v>2.1792114695340503</v>
      </c>
      <c r="I1310" s="75" t="s">
        <v>10100</v>
      </c>
      <c r="J1310" s="75" t="s">
        <v>10101</v>
      </c>
      <c r="K1310" s="75" t="s">
        <v>333</v>
      </c>
      <c r="L1310" s="75" t="s">
        <v>4984</v>
      </c>
      <c r="M1310" s="75" t="s">
        <v>48</v>
      </c>
      <c r="P1310" s="75" t="s">
        <v>108</v>
      </c>
      <c r="Q1310" s="75" t="s">
        <v>49</v>
      </c>
      <c r="R1310" s="67" t="s">
        <v>21</v>
      </c>
      <c r="S1310" s="67" t="s">
        <v>22</v>
      </c>
      <c r="V1310" s="75"/>
      <c r="X1310" s="67" t="s">
        <v>27</v>
      </c>
      <c r="Y1310" s="75" t="s">
        <v>381</v>
      </c>
      <c r="Z1310" s="75" t="s">
        <v>366</v>
      </c>
      <c r="AA1310" s="75" t="s">
        <v>530</v>
      </c>
      <c r="AB1310" s="75" t="s">
        <v>56</v>
      </c>
      <c r="AI1310" s="75" t="s">
        <v>4985</v>
      </c>
      <c r="AJ1310" s="75"/>
    </row>
    <row r="1311" spans="1:36" ht="12.75">
      <c r="A1311" s="75" t="s">
        <v>10102</v>
      </c>
      <c r="B1311" s="75" t="s">
        <v>10103</v>
      </c>
      <c r="C1311" s="75" t="s">
        <v>10104</v>
      </c>
      <c r="D1311" s="76" t="s">
        <v>10105</v>
      </c>
      <c r="E1311" s="76">
        <f>VLOOKUP(A1311,WileyOnlinePrice,4,FALSE)</f>
        <v>400</v>
      </c>
      <c r="F1311" s="76">
        <f>VLOOKUP(A1311,UsebyCode,4,FALSE)</f>
        <v>261</v>
      </c>
      <c r="G1311" s="111">
        <f t="shared" si="88"/>
        <v>1.5325670498084292</v>
      </c>
      <c r="I1311" s="75" t="s">
        <v>10106</v>
      </c>
      <c r="J1311" s="75" t="s">
        <v>10107</v>
      </c>
      <c r="K1311" s="75" t="s">
        <v>1413</v>
      </c>
      <c r="L1311" s="75" t="s">
        <v>10108</v>
      </c>
      <c r="M1311" s="75" t="s">
        <v>48</v>
      </c>
      <c r="P1311" s="75" t="s">
        <v>49</v>
      </c>
      <c r="Q1311" s="75" t="s">
        <v>49</v>
      </c>
      <c r="R1311" s="75" t="s">
        <v>21</v>
      </c>
      <c r="S1311" s="75" t="s">
        <v>22</v>
      </c>
      <c r="X1311" s="75" t="s">
        <v>27</v>
      </c>
      <c r="Y1311" s="75" t="s">
        <v>2363</v>
      </c>
      <c r="Z1311" s="75" t="s">
        <v>56</v>
      </c>
      <c r="AA1311" s="75" t="s">
        <v>111</v>
      </c>
      <c r="AB1311" s="75" t="s">
        <v>75</v>
      </c>
      <c r="AI1311" s="75" t="s">
        <v>10109</v>
      </c>
      <c r="AJ1311" s="75"/>
    </row>
    <row r="1312" spans="1:36" ht="25.5">
      <c r="A1312" s="75" t="s">
        <v>10110</v>
      </c>
      <c r="B1312" s="75" t="s">
        <v>10111</v>
      </c>
      <c r="C1312" s="75" t="s">
        <v>10112</v>
      </c>
      <c r="D1312" s="76" t="s">
        <v>10113</v>
      </c>
      <c r="E1312" s="76">
        <f>VLOOKUP(A1312,WileyOnlinePrice,4,FALSE)</f>
        <v>454</v>
      </c>
      <c r="F1312" s="76">
        <f>VLOOKUP(A1312,UsebyCode,4,FALSE)</f>
        <v>126</v>
      </c>
      <c r="G1312" s="111">
        <f t="shared" si="88"/>
        <v>3.6031746031746033</v>
      </c>
      <c r="I1312" s="75" t="s">
        <v>10114</v>
      </c>
      <c r="J1312" s="75" t="s">
        <v>10115</v>
      </c>
      <c r="K1312" s="75" t="s">
        <v>136</v>
      </c>
      <c r="L1312" s="75" t="s">
        <v>996</v>
      </c>
      <c r="M1312" s="75" t="s">
        <v>70</v>
      </c>
      <c r="N1312" s="67" t="s">
        <v>71</v>
      </c>
      <c r="O1312" s="67" t="s">
        <v>49</v>
      </c>
      <c r="P1312" s="75" t="s">
        <v>49</v>
      </c>
      <c r="Q1312" s="75" t="s">
        <v>49</v>
      </c>
      <c r="R1312" s="75" t="s">
        <v>21</v>
      </c>
      <c r="T1312" s="75" t="s">
        <v>23</v>
      </c>
      <c r="X1312" s="75" t="s">
        <v>27</v>
      </c>
      <c r="Y1312" s="75" t="s">
        <v>50</v>
      </c>
      <c r="Z1312" s="75" t="s">
        <v>554</v>
      </c>
      <c r="AA1312" s="75" t="s">
        <v>126</v>
      </c>
      <c r="AB1312" s="75" t="s">
        <v>327</v>
      </c>
      <c r="AC1312" s="75" t="s">
        <v>678</v>
      </c>
      <c r="AD1312" s="75" t="s">
        <v>55</v>
      </c>
      <c r="AE1312" s="75" t="s">
        <v>56</v>
      </c>
      <c r="AF1312" s="75" t="s">
        <v>57</v>
      </c>
      <c r="AG1312" s="75" t="s">
        <v>111</v>
      </c>
      <c r="AH1312" s="75" t="s">
        <v>59</v>
      </c>
      <c r="AI1312" s="75" t="s">
        <v>10116</v>
      </c>
      <c r="AJ1312" s="75" t="s">
        <v>10117</v>
      </c>
    </row>
    <row r="1313" spans="1:36" ht="12.75">
      <c r="A1313" s="75" t="s">
        <v>10118</v>
      </c>
      <c r="B1313" s="75" t="s">
        <v>10119</v>
      </c>
      <c r="C1313" s="75" t="s">
        <v>10120</v>
      </c>
      <c r="D1313" s="76" t="s">
        <v>10121</v>
      </c>
      <c r="E1313" s="76">
        <f>VLOOKUP(A1313,WileyOnlinePrice,4,FALSE)</f>
        <v>1044</v>
      </c>
      <c r="F1313" s="76">
        <f>VLOOKUP(A1313,UsebyCode,4,FALSE)</f>
        <v>135</v>
      </c>
      <c r="G1313" s="111">
        <f t="shared" si="88"/>
        <v>7.7333333333333334</v>
      </c>
      <c r="I1313" s="75" t="s">
        <v>10122</v>
      </c>
      <c r="J1313" s="75" t="s">
        <v>10123</v>
      </c>
      <c r="K1313" s="75" t="s">
        <v>68</v>
      </c>
      <c r="L1313" s="75" t="s">
        <v>1385</v>
      </c>
      <c r="M1313" s="75" t="s">
        <v>48</v>
      </c>
      <c r="P1313" s="75" t="s">
        <v>49</v>
      </c>
      <c r="Q1313" s="75" t="s">
        <v>49</v>
      </c>
      <c r="R1313" s="75" t="s">
        <v>21</v>
      </c>
      <c r="S1313" s="75" t="s">
        <v>22</v>
      </c>
      <c r="U1313" s="75" t="s">
        <v>24</v>
      </c>
      <c r="X1313" s="75" t="s">
        <v>27</v>
      </c>
      <c r="Y1313" s="75" t="s">
        <v>50</v>
      </c>
      <c r="Z1313" s="75" t="s">
        <v>327</v>
      </c>
      <c r="AA1313" s="75" t="s">
        <v>648</v>
      </c>
      <c r="AB1313" s="75" t="s">
        <v>75</v>
      </c>
      <c r="AC1313" s="75" t="s">
        <v>503</v>
      </c>
      <c r="AD1313" s="75" t="s">
        <v>55</v>
      </c>
      <c r="AE1313" s="75" t="s">
        <v>56</v>
      </c>
      <c r="AF1313" s="75" t="s">
        <v>57</v>
      </c>
      <c r="AG1313" s="75" t="s">
        <v>59</v>
      </c>
      <c r="AH1313" s="75" t="s">
        <v>53</v>
      </c>
      <c r="AI1313" s="75" t="s">
        <v>10124</v>
      </c>
      <c r="AJ1313" s="75" t="s">
        <v>10125</v>
      </c>
    </row>
    <row r="1314" spans="1:36" ht="12.75">
      <c r="A1314" s="75">
        <v>2296</v>
      </c>
      <c r="B1314" s="75" t="s">
        <v>10126</v>
      </c>
      <c r="C1314" s="75" t="s">
        <v>10127</v>
      </c>
      <c r="D1314" s="76" t="s">
        <v>10128</v>
      </c>
      <c r="E1314" s="76" t="e">
        <f>VLOOKUP(A1314,WileyPrintPrice,4,FALSE)</f>
        <v>#N/A</v>
      </c>
      <c r="F1314" s="76">
        <f>VLOOKUP(A1314,UsebyCode,4,FALSE)</f>
        <v>3371</v>
      </c>
      <c r="G1314" s="111" t="e">
        <f t="shared" si="88"/>
        <v>#N/A</v>
      </c>
      <c r="I1314" s="75" t="s">
        <v>10129</v>
      </c>
      <c r="J1314" s="75" t="s">
        <v>10130</v>
      </c>
      <c r="K1314" s="75" t="s">
        <v>333</v>
      </c>
      <c r="L1314" s="75" t="s">
        <v>10131</v>
      </c>
      <c r="M1314" s="75" t="s">
        <v>70</v>
      </c>
      <c r="N1314" s="67" t="s">
        <v>878</v>
      </c>
      <c r="O1314" s="67" t="s">
        <v>49</v>
      </c>
      <c r="P1314" s="75" t="s">
        <v>49</v>
      </c>
      <c r="Q1314" s="75" t="s">
        <v>49</v>
      </c>
      <c r="R1314" s="67" t="s">
        <v>21</v>
      </c>
      <c r="S1314" s="67" t="s">
        <v>22</v>
      </c>
      <c r="V1314" s="75"/>
      <c r="X1314" s="67" t="s">
        <v>27</v>
      </c>
      <c r="Y1314" s="75" t="s">
        <v>188</v>
      </c>
      <c r="Z1314" s="75" t="s">
        <v>56</v>
      </c>
      <c r="AA1314" s="75" t="s">
        <v>384</v>
      </c>
      <c r="AB1314" s="75" t="s">
        <v>154</v>
      </c>
      <c r="AJ1314" s="75" t="s">
        <v>10132</v>
      </c>
    </row>
    <row r="1315" spans="1:36" ht="12.75">
      <c r="A1315" s="75" t="s">
        <v>10133</v>
      </c>
      <c r="C1315" s="75" t="s">
        <v>10134</v>
      </c>
      <c r="D1315" s="76" t="s">
        <v>10135</v>
      </c>
      <c r="E1315" s="76" t="e">
        <f>VLOOKUP(A1315,WileyPrintPrice,4,FALSE)</f>
        <v>#N/A</v>
      </c>
      <c r="F1315" s="76">
        <f>VLOOKUP(A1315,UsebyCode,4,FALSE)</f>
        <v>70</v>
      </c>
      <c r="G1315" s="111" t="e">
        <f t="shared" si="88"/>
        <v>#N/A</v>
      </c>
      <c r="H1315" s="75" t="s">
        <v>322</v>
      </c>
      <c r="I1315" s="75" t="s">
        <v>10136</v>
      </c>
      <c r="J1315" s="75" t="s">
        <v>10137</v>
      </c>
      <c r="K1315" s="75" t="s">
        <v>333</v>
      </c>
      <c r="L1315" s="75" t="s">
        <v>350</v>
      </c>
      <c r="M1315" s="75" t="s">
        <v>70</v>
      </c>
      <c r="N1315" s="67" t="s">
        <v>71</v>
      </c>
      <c r="P1315" s="75" t="s">
        <v>49</v>
      </c>
      <c r="Q1315" s="75" t="s">
        <v>49</v>
      </c>
      <c r="V1315" s="75" t="s">
        <v>109</v>
      </c>
      <c r="Y1315" s="75" t="s">
        <v>326</v>
      </c>
      <c r="Z1315" s="75" t="s">
        <v>56</v>
      </c>
      <c r="AA1315" s="75" t="s">
        <v>327</v>
      </c>
      <c r="AB1315" s="75" t="s">
        <v>170</v>
      </c>
      <c r="AJ1315" s="75"/>
    </row>
    <row r="1316" spans="1:36" ht="25.5">
      <c r="A1316" s="75" t="s">
        <v>10138</v>
      </c>
      <c r="C1316" s="75" t="s">
        <v>10139</v>
      </c>
      <c r="D1316" s="76" t="s">
        <v>10140</v>
      </c>
      <c r="E1316" s="76">
        <f>VLOOKUP(A1316,WileyOnlinePrice,4,FALSE)</f>
        <v>1806</v>
      </c>
      <c r="F1316" s="76">
        <f>VLOOKUP(A1316,UsebyCode,4,FALSE)</f>
        <v>425</v>
      </c>
      <c r="G1316" s="111">
        <f t="shared" si="88"/>
        <v>4.249411764705882</v>
      </c>
      <c r="I1316" s="75" t="s">
        <v>10141</v>
      </c>
      <c r="J1316" s="75" t="s">
        <v>10142</v>
      </c>
      <c r="K1316" s="75" t="s">
        <v>294</v>
      </c>
      <c r="L1316" s="75" t="s">
        <v>776</v>
      </c>
      <c r="M1316" s="75" t="s">
        <v>70</v>
      </c>
      <c r="N1316" s="67" t="s">
        <v>71</v>
      </c>
      <c r="P1316" s="75" t="s">
        <v>49</v>
      </c>
      <c r="Q1316" s="75" t="s">
        <v>49</v>
      </c>
      <c r="R1316" s="67" t="s">
        <v>21</v>
      </c>
      <c r="T1316" s="67" t="s">
        <v>23</v>
      </c>
      <c r="V1316" s="75"/>
      <c r="X1316" s="67" t="s">
        <v>27</v>
      </c>
      <c r="Y1316" s="75" t="s">
        <v>1130</v>
      </c>
      <c r="Z1316" s="75" t="s">
        <v>56</v>
      </c>
      <c r="AA1316" s="75" t="s">
        <v>73</v>
      </c>
      <c r="AB1316" s="75" t="s">
        <v>170</v>
      </c>
      <c r="AJ1316" s="75"/>
    </row>
    <row r="1317" spans="1:36" ht="12.75">
      <c r="A1317" s="75" t="s">
        <v>10143</v>
      </c>
      <c r="B1317" s="75" t="s">
        <v>10144</v>
      </c>
      <c r="C1317" s="75" t="s">
        <v>10145</v>
      </c>
      <c r="D1317" s="76" t="s">
        <v>10146</v>
      </c>
      <c r="E1317" s="76">
        <f>VLOOKUP(A1317,WileyOnlinePrice,4,FALSE)</f>
        <v>648</v>
      </c>
      <c r="F1317" s="76">
        <f>VLOOKUP(A1317,UsebyCode,4,FALSE)</f>
        <v>205</v>
      </c>
      <c r="G1317" s="111">
        <f t="shared" si="88"/>
        <v>3.1609756097560977</v>
      </c>
      <c r="I1317" s="75" t="s">
        <v>10147</v>
      </c>
      <c r="J1317" s="75" t="s">
        <v>10148</v>
      </c>
      <c r="K1317" s="75" t="s">
        <v>136</v>
      </c>
      <c r="L1317" s="75" t="s">
        <v>604</v>
      </c>
      <c r="M1317" s="75" t="s">
        <v>48</v>
      </c>
      <c r="P1317" s="75" t="s">
        <v>49</v>
      </c>
      <c r="Q1317" s="75" t="s">
        <v>49</v>
      </c>
      <c r="R1317" s="75" t="s">
        <v>21</v>
      </c>
      <c r="T1317" s="75" t="s">
        <v>23</v>
      </c>
      <c r="X1317" s="75" t="s">
        <v>27</v>
      </c>
      <c r="Y1317" s="75" t="s">
        <v>50</v>
      </c>
      <c r="Z1317" s="75" t="s">
        <v>86</v>
      </c>
      <c r="AA1317" s="75" t="s">
        <v>859</v>
      </c>
      <c r="AB1317" s="75" t="s">
        <v>53</v>
      </c>
      <c r="AC1317" s="75" t="s">
        <v>367</v>
      </c>
      <c r="AD1317" s="75" t="s">
        <v>55</v>
      </c>
      <c r="AE1317" s="75" t="s">
        <v>56</v>
      </c>
      <c r="AF1317" s="75" t="s">
        <v>57</v>
      </c>
      <c r="AG1317" s="75" t="s">
        <v>53</v>
      </c>
      <c r="AH1317" s="75" t="s">
        <v>327</v>
      </c>
      <c r="AI1317" s="75" t="s">
        <v>10149</v>
      </c>
      <c r="AJ1317" s="75"/>
    </row>
    <row r="1318" spans="1:36" ht="12.75">
      <c r="A1318" s="75" t="s">
        <v>10150</v>
      </c>
      <c r="B1318" s="75" t="s">
        <v>10151</v>
      </c>
      <c r="C1318" s="75" t="s">
        <v>10152</v>
      </c>
      <c r="D1318" s="76" t="s">
        <v>10153</v>
      </c>
      <c r="E1318" s="76">
        <f>VLOOKUP(A1318,WileyOnlinePrice,4,FALSE)</f>
        <v>1615</v>
      </c>
      <c r="F1318" s="76">
        <f>VLOOKUP(A1318,UsebyCode,4,FALSE)</f>
        <v>105</v>
      </c>
      <c r="G1318" s="111">
        <f t="shared" si="88"/>
        <v>15.380952380952381</v>
      </c>
      <c r="I1318" s="75" t="s">
        <v>10154</v>
      </c>
      <c r="J1318" s="75" t="s">
        <v>10155</v>
      </c>
      <c r="K1318" s="75" t="s">
        <v>294</v>
      </c>
      <c r="L1318" s="75" t="s">
        <v>1938</v>
      </c>
      <c r="M1318" s="75" t="s">
        <v>70</v>
      </c>
      <c r="N1318" s="67" t="s">
        <v>71</v>
      </c>
      <c r="O1318" s="67" t="s">
        <v>49</v>
      </c>
      <c r="P1318" s="75" t="s">
        <v>49</v>
      </c>
      <c r="Q1318" s="75" t="s">
        <v>49</v>
      </c>
      <c r="R1318" s="75" t="s">
        <v>21</v>
      </c>
      <c r="T1318" s="75" t="s">
        <v>23</v>
      </c>
      <c r="X1318" s="75" t="s">
        <v>27</v>
      </c>
      <c r="Y1318" s="75" t="s">
        <v>50</v>
      </c>
      <c r="Z1318" s="75" t="s">
        <v>75</v>
      </c>
      <c r="AA1318" s="75" t="s">
        <v>679</v>
      </c>
      <c r="AB1318" s="75" t="s">
        <v>53</v>
      </c>
      <c r="AC1318" s="75" t="s">
        <v>367</v>
      </c>
      <c r="AD1318" s="75" t="s">
        <v>55</v>
      </c>
      <c r="AE1318" s="75" t="s">
        <v>56</v>
      </c>
      <c r="AF1318" s="75" t="s">
        <v>57</v>
      </c>
      <c r="AG1318" s="75" t="s">
        <v>86</v>
      </c>
      <c r="AH1318" s="75" t="s">
        <v>327</v>
      </c>
      <c r="AJ1318" s="75" t="s">
        <v>10156</v>
      </c>
    </row>
    <row r="1319" spans="1:36" ht="12.75">
      <c r="A1319" s="75" t="s">
        <v>10157</v>
      </c>
      <c r="B1319" s="75" t="s">
        <v>10158</v>
      </c>
      <c r="C1319" s="75" t="s">
        <v>10159</v>
      </c>
      <c r="D1319" s="76" t="s">
        <v>10160</v>
      </c>
      <c r="E1319" s="76" t="e">
        <f>VLOOKUP(A1319,WileyPrintPrice,4,FALSE)</f>
        <v>#N/A</v>
      </c>
      <c r="F1319" s="76">
        <f>VLOOKUP(A1319,UsebyCode,4,FALSE)</f>
        <v>93</v>
      </c>
      <c r="G1319" s="111" t="e">
        <f t="shared" si="88"/>
        <v>#N/A</v>
      </c>
      <c r="I1319" s="75" t="s">
        <v>10161</v>
      </c>
      <c r="J1319" s="75" t="s">
        <v>10162</v>
      </c>
      <c r="K1319" s="75" t="s">
        <v>294</v>
      </c>
      <c r="L1319" s="75" t="s">
        <v>776</v>
      </c>
      <c r="M1319" s="75" t="s">
        <v>70</v>
      </c>
      <c r="N1319" s="67" t="s">
        <v>71</v>
      </c>
      <c r="O1319" s="67" t="s">
        <v>49</v>
      </c>
      <c r="P1319" s="75" t="s">
        <v>108</v>
      </c>
      <c r="Q1319" s="75" t="s">
        <v>49</v>
      </c>
      <c r="R1319" s="75" t="s">
        <v>21</v>
      </c>
      <c r="T1319" s="75" t="s">
        <v>23</v>
      </c>
      <c r="X1319" s="75" t="s">
        <v>27</v>
      </c>
      <c r="Y1319" s="75" t="s">
        <v>1130</v>
      </c>
      <c r="Z1319" s="75" t="s">
        <v>56</v>
      </c>
      <c r="AA1319" s="75" t="s">
        <v>73</v>
      </c>
      <c r="AB1319" s="75" t="s">
        <v>56</v>
      </c>
      <c r="AI1319" s="75" t="s">
        <v>777</v>
      </c>
      <c r="AJ1319" s="75" t="s">
        <v>10163</v>
      </c>
    </row>
    <row r="1320" spans="1:36" ht="12.75">
      <c r="A1320" s="75" t="s">
        <v>10164</v>
      </c>
      <c r="B1320" s="75" t="s">
        <v>10165</v>
      </c>
      <c r="C1320" s="75" t="s">
        <v>10166</v>
      </c>
      <c r="D1320" s="76" t="s">
        <v>10167</v>
      </c>
      <c r="E1320" s="76">
        <f t="shared" ref="E1320:E1329" si="89">VLOOKUP(A1320,WileyOnlinePrice,4,FALSE)</f>
        <v>2266</v>
      </c>
      <c r="F1320" s="76">
        <f>VLOOKUP(A1320,UsebyCode,4,FALSE)</f>
        <v>148</v>
      </c>
      <c r="G1320" s="111">
        <f t="shared" si="88"/>
        <v>15.310810810810811</v>
      </c>
      <c r="I1320" s="75" t="s">
        <v>10168</v>
      </c>
      <c r="J1320" s="75" t="s">
        <v>10169</v>
      </c>
      <c r="K1320" s="75" t="s">
        <v>136</v>
      </c>
      <c r="L1320" s="75" t="s">
        <v>1531</v>
      </c>
      <c r="M1320" s="75" t="s">
        <v>48</v>
      </c>
      <c r="P1320" s="75" t="s">
        <v>49</v>
      </c>
      <c r="Q1320" s="75" t="s">
        <v>49</v>
      </c>
      <c r="R1320" s="75" t="s">
        <v>21</v>
      </c>
      <c r="T1320" s="75" t="s">
        <v>23</v>
      </c>
      <c r="X1320" s="75" t="s">
        <v>27</v>
      </c>
      <c r="Y1320" s="75" t="s">
        <v>50</v>
      </c>
      <c r="Z1320" s="75" t="s">
        <v>382</v>
      </c>
      <c r="AA1320" s="75" t="s">
        <v>150</v>
      </c>
      <c r="AB1320" s="75" t="s">
        <v>365</v>
      </c>
      <c r="AC1320" s="75" t="s">
        <v>2331</v>
      </c>
      <c r="AD1320" s="75" t="s">
        <v>55</v>
      </c>
      <c r="AE1320" s="75" t="s">
        <v>56</v>
      </c>
      <c r="AF1320" s="75" t="s">
        <v>57</v>
      </c>
      <c r="AG1320" s="75" t="s">
        <v>974</v>
      </c>
      <c r="AH1320" s="75" t="s">
        <v>53</v>
      </c>
      <c r="AJ1320" s="75" t="s">
        <v>10170</v>
      </c>
    </row>
    <row r="1321" spans="1:36" ht="12.75">
      <c r="A1321" s="75" t="s">
        <v>10171</v>
      </c>
      <c r="B1321" s="75" t="s">
        <v>10172</v>
      </c>
      <c r="C1321" s="75" t="s">
        <v>10173</v>
      </c>
      <c r="D1321" s="76" t="s">
        <v>10174</v>
      </c>
      <c r="E1321" s="76">
        <f t="shared" si="89"/>
        <v>499</v>
      </c>
      <c r="F1321" s="76">
        <f>VLOOKUP(A1321,UsebyCode,4,FALSE)</f>
        <v>475</v>
      </c>
      <c r="G1321" s="111">
        <f t="shared" si="88"/>
        <v>1.0505263157894738</v>
      </c>
      <c r="I1321" s="75" t="s">
        <v>10175</v>
      </c>
      <c r="J1321" s="75" t="s">
        <v>10176</v>
      </c>
      <c r="K1321" s="75" t="s">
        <v>136</v>
      </c>
      <c r="L1321" s="75" t="s">
        <v>725</v>
      </c>
      <c r="M1321" s="75" t="s">
        <v>70</v>
      </c>
      <c r="N1321" s="67" t="s">
        <v>71</v>
      </c>
      <c r="O1321" s="67" t="s">
        <v>49</v>
      </c>
      <c r="P1321" s="75" t="s">
        <v>49</v>
      </c>
      <c r="Q1321" s="75" t="s">
        <v>49</v>
      </c>
      <c r="R1321" s="75" t="s">
        <v>21</v>
      </c>
      <c r="T1321" s="75" t="s">
        <v>23</v>
      </c>
      <c r="X1321" s="75" t="s">
        <v>27</v>
      </c>
      <c r="Y1321" s="75" t="s">
        <v>757</v>
      </c>
      <c r="Z1321" s="75" t="s">
        <v>3638</v>
      </c>
      <c r="AA1321" s="75" t="s">
        <v>283</v>
      </c>
      <c r="AB1321" s="75" t="s">
        <v>86</v>
      </c>
      <c r="AI1321" s="75" t="s">
        <v>10177</v>
      </c>
      <c r="AJ1321" s="75" t="s">
        <v>10178</v>
      </c>
    </row>
    <row r="1322" spans="1:36" ht="12.75">
      <c r="A1322" s="75" t="s">
        <v>10179</v>
      </c>
      <c r="B1322" s="75" t="s">
        <v>10180</v>
      </c>
      <c r="C1322" s="75" t="s">
        <v>10181</v>
      </c>
      <c r="D1322" s="76" t="s">
        <v>10182</v>
      </c>
      <c r="E1322" s="76">
        <f t="shared" si="89"/>
        <v>861</v>
      </c>
      <c r="F1322" s="76">
        <f>VLOOKUP(A1322,UsebyCode,4,FALSE)</f>
        <v>146</v>
      </c>
      <c r="G1322" s="111">
        <f t="shared" si="88"/>
        <v>5.897260273972603</v>
      </c>
      <c r="I1322" s="75" t="s">
        <v>10183</v>
      </c>
      <c r="J1322" s="75" t="s">
        <v>10184</v>
      </c>
      <c r="K1322" s="75" t="s">
        <v>136</v>
      </c>
      <c r="L1322" s="75" t="s">
        <v>2207</v>
      </c>
      <c r="M1322" s="75" t="s">
        <v>48</v>
      </c>
      <c r="P1322" s="75" t="s">
        <v>49</v>
      </c>
      <c r="Q1322" s="75" t="s">
        <v>49</v>
      </c>
      <c r="R1322" s="75" t="s">
        <v>21</v>
      </c>
      <c r="T1322" s="75" t="s">
        <v>23</v>
      </c>
      <c r="X1322" s="75" t="s">
        <v>27</v>
      </c>
      <c r="Y1322" s="75" t="s">
        <v>50</v>
      </c>
      <c r="Z1322" s="75" t="s">
        <v>84</v>
      </c>
      <c r="AA1322" s="75" t="s">
        <v>85</v>
      </c>
      <c r="AB1322" s="75" t="s">
        <v>53</v>
      </c>
      <c r="AC1322" s="75" t="s">
        <v>787</v>
      </c>
      <c r="AD1322" s="75" t="s">
        <v>55</v>
      </c>
      <c r="AE1322" s="75" t="s">
        <v>56</v>
      </c>
      <c r="AF1322" s="75" t="s">
        <v>57</v>
      </c>
      <c r="AG1322" s="75" t="s">
        <v>88</v>
      </c>
      <c r="AH1322" s="75" t="s">
        <v>327</v>
      </c>
      <c r="AI1322" s="75" t="s">
        <v>10185</v>
      </c>
      <c r="AJ1322" s="75" t="s">
        <v>10186</v>
      </c>
    </row>
    <row r="1323" spans="1:36" ht="12.75">
      <c r="A1323" s="75" t="s">
        <v>10187</v>
      </c>
      <c r="B1323" s="75" t="s">
        <v>10188</v>
      </c>
      <c r="C1323" s="75" t="s">
        <v>10189</v>
      </c>
      <c r="D1323" s="76" t="s">
        <v>10190</v>
      </c>
      <c r="E1323" s="76">
        <f t="shared" si="89"/>
        <v>1038</v>
      </c>
      <c r="F1323" s="76">
        <f>VLOOKUP(A1323,UsebyCode,4,FALSE)</f>
        <v>214</v>
      </c>
      <c r="G1323" s="111">
        <f t="shared" si="88"/>
        <v>4.8504672897196262</v>
      </c>
      <c r="I1323" s="75" t="s">
        <v>10191</v>
      </c>
      <c r="J1323" s="75" t="s">
        <v>10192</v>
      </c>
      <c r="K1323" s="75" t="s">
        <v>136</v>
      </c>
      <c r="L1323" s="75" t="s">
        <v>2207</v>
      </c>
      <c r="M1323" s="75" t="s">
        <v>48</v>
      </c>
      <c r="P1323" s="75" t="s">
        <v>49</v>
      </c>
      <c r="Q1323" s="75" t="s">
        <v>49</v>
      </c>
      <c r="R1323" s="75" t="s">
        <v>21</v>
      </c>
      <c r="T1323" s="75" t="s">
        <v>23</v>
      </c>
      <c r="X1323" s="75" t="s">
        <v>27</v>
      </c>
      <c r="Y1323" s="75" t="s">
        <v>1130</v>
      </c>
      <c r="Z1323" s="75" t="s">
        <v>500</v>
      </c>
      <c r="AA1323" s="75" t="s">
        <v>465</v>
      </c>
      <c r="AB1323" s="75" t="s">
        <v>53</v>
      </c>
      <c r="AI1323" s="75" t="s">
        <v>10193</v>
      </c>
      <c r="AJ1323" s="75" t="s">
        <v>10194</v>
      </c>
    </row>
    <row r="1324" spans="1:36" ht="12.75">
      <c r="A1324" s="75" t="s">
        <v>10195</v>
      </c>
      <c r="B1324" s="75" t="s">
        <v>10196</v>
      </c>
      <c r="C1324" s="75" t="s">
        <v>10197</v>
      </c>
      <c r="D1324" s="76" t="s">
        <v>10198</v>
      </c>
      <c r="E1324" s="76">
        <f t="shared" si="89"/>
        <v>328</v>
      </c>
      <c r="F1324" s="76">
        <f>VLOOKUP(A1324,UsebyCode,4,FALSE)</f>
        <v>227</v>
      </c>
      <c r="G1324" s="111">
        <f t="shared" si="88"/>
        <v>1.4449339207048457</v>
      </c>
      <c r="I1324" s="75" t="s">
        <v>10199</v>
      </c>
      <c r="J1324" s="75" t="s">
        <v>10200</v>
      </c>
      <c r="K1324" s="75" t="s">
        <v>136</v>
      </c>
      <c r="L1324" s="75" t="s">
        <v>2207</v>
      </c>
      <c r="M1324" s="75" t="s">
        <v>48</v>
      </c>
      <c r="P1324" s="75" t="s">
        <v>49</v>
      </c>
      <c r="Q1324" s="75" t="s">
        <v>49</v>
      </c>
      <c r="R1324" s="75" t="s">
        <v>21</v>
      </c>
      <c r="T1324" s="75" t="s">
        <v>23</v>
      </c>
      <c r="X1324" s="75" t="s">
        <v>27</v>
      </c>
      <c r="Y1324" s="75" t="s">
        <v>50</v>
      </c>
      <c r="Z1324" s="75" t="s">
        <v>938</v>
      </c>
      <c r="AA1324" s="75" t="s">
        <v>1006</v>
      </c>
      <c r="AB1324" s="75" t="s">
        <v>53</v>
      </c>
      <c r="AC1324" s="75" t="s">
        <v>212</v>
      </c>
      <c r="AD1324" s="75" t="s">
        <v>7140</v>
      </c>
      <c r="AE1324" s="75" t="s">
        <v>56</v>
      </c>
      <c r="AF1324" s="75" t="s">
        <v>57</v>
      </c>
      <c r="AG1324" s="75" t="s">
        <v>1008</v>
      </c>
      <c r="AH1324" s="75" t="s">
        <v>53</v>
      </c>
      <c r="AI1324" s="75" t="s">
        <v>10201</v>
      </c>
      <c r="AJ1324" s="75" t="s">
        <v>10202</v>
      </c>
    </row>
    <row r="1325" spans="1:36" ht="12.75">
      <c r="A1325" s="75" t="s">
        <v>10203</v>
      </c>
      <c r="C1325" s="75" t="s">
        <v>10204</v>
      </c>
      <c r="D1325" s="76" t="s">
        <v>10205</v>
      </c>
      <c r="E1325" s="76">
        <f t="shared" si="89"/>
        <v>1821</v>
      </c>
      <c r="F1325" s="76">
        <f>VLOOKUP(A1325,UsebyCode,4,FALSE)</f>
        <v>560</v>
      </c>
      <c r="G1325" s="111">
        <f t="shared" si="88"/>
        <v>3.2517857142857145</v>
      </c>
      <c r="I1325" s="75" t="s">
        <v>10206</v>
      </c>
      <c r="J1325" s="75" t="s">
        <v>10207</v>
      </c>
      <c r="K1325" s="75" t="s">
        <v>136</v>
      </c>
      <c r="L1325" s="75" t="s">
        <v>2207</v>
      </c>
      <c r="M1325" s="75" t="s">
        <v>70</v>
      </c>
      <c r="N1325" s="67" t="s">
        <v>71</v>
      </c>
      <c r="P1325" s="75" t="s">
        <v>49</v>
      </c>
      <c r="Q1325" s="75" t="s">
        <v>49</v>
      </c>
      <c r="R1325" s="67" t="s">
        <v>21</v>
      </c>
      <c r="T1325" s="67" t="s">
        <v>23</v>
      </c>
      <c r="V1325" s="75"/>
      <c r="X1325" s="67" t="s">
        <v>27</v>
      </c>
      <c r="Y1325" s="75" t="s">
        <v>1130</v>
      </c>
      <c r="Z1325" s="75" t="s">
        <v>56</v>
      </c>
      <c r="AA1325" s="75" t="s">
        <v>73</v>
      </c>
      <c r="AB1325" s="75" t="s">
        <v>170</v>
      </c>
      <c r="AJ1325" s="75" t="s">
        <v>10208</v>
      </c>
    </row>
    <row r="1326" spans="1:36" ht="12.75">
      <c r="A1326" s="75" t="s">
        <v>10209</v>
      </c>
      <c r="B1326" s="75" t="s">
        <v>10210</v>
      </c>
      <c r="C1326" s="75" t="s">
        <v>10211</v>
      </c>
      <c r="D1326" s="76" t="s">
        <v>10212</v>
      </c>
      <c r="E1326" s="76">
        <f t="shared" si="89"/>
        <v>1841</v>
      </c>
      <c r="F1326" s="76">
        <f>VLOOKUP(A1326,UsebyCode,4,FALSE)</f>
        <v>321</v>
      </c>
      <c r="G1326" s="111">
        <f t="shared" si="88"/>
        <v>5.7352024922118376</v>
      </c>
      <c r="I1326" s="75" t="s">
        <v>10213</v>
      </c>
      <c r="J1326" s="75" t="s">
        <v>10214</v>
      </c>
      <c r="K1326" s="75" t="s">
        <v>136</v>
      </c>
      <c r="L1326" s="75" t="s">
        <v>10215</v>
      </c>
      <c r="M1326" s="75" t="s">
        <v>48</v>
      </c>
      <c r="P1326" s="75" t="s">
        <v>49</v>
      </c>
      <c r="Q1326" s="75" t="s">
        <v>49</v>
      </c>
      <c r="R1326" s="75" t="s">
        <v>21</v>
      </c>
      <c r="T1326" s="75" t="s">
        <v>23</v>
      </c>
      <c r="U1326" s="75" t="s">
        <v>24</v>
      </c>
      <c r="X1326" s="75" t="s">
        <v>27</v>
      </c>
      <c r="Y1326" s="75" t="s">
        <v>50</v>
      </c>
      <c r="Z1326" s="75" t="s">
        <v>758</v>
      </c>
      <c r="AA1326" s="75" t="s">
        <v>121</v>
      </c>
      <c r="AB1326" s="75" t="s">
        <v>127</v>
      </c>
      <c r="AI1326" s="75" t="s">
        <v>10216</v>
      </c>
      <c r="AJ1326" s="75" t="s">
        <v>10217</v>
      </c>
    </row>
    <row r="1327" spans="1:36" ht="25.5">
      <c r="A1327" s="75" t="s">
        <v>10218</v>
      </c>
      <c r="B1327" s="75" t="s">
        <v>10219</v>
      </c>
      <c r="C1327" s="75" t="s">
        <v>10220</v>
      </c>
      <c r="D1327" s="76" t="s">
        <v>10221</v>
      </c>
      <c r="E1327" s="76">
        <f t="shared" si="89"/>
        <v>1719</v>
      </c>
      <c r="F1327" s="76">
        <f>VLOOKUP(A1327,UsebyCode,4,FALSE)</f>
        <v>4</v>
      </c>
      <c r="G1327" s="111">
        <f t="shared" si="88"/>
        <v>429.75</v>
      </c>
      <c r="I1327" s="75" t="s">
        <v>10222</v>
      </c>
      <c r="J1327" s="75" t="s">
        <v>10223</v>
      </c>
      <c r="K1327" s="75" t="s">
        <v>2798</v>
      </c>
      <c r="L1327" s="75" t="s">
        <v>2854</v>
      </c>
      <c r="M1327" s="75" t="s">
        <v>70</v>
      </c>
      <c r="N1327" s="67" t="s">
        <v>71</v>
      </c>
      <c r="P1327" s="75" t="s">
        <v>49</v>
      </c>
      <c r="Q1327" s="75" t="s">
        <v>49</v>
      </c>
      <c r="R1327" s="75" t="s">
        <v>21</v>
      </c>
      <c r="S1327" s="75" t="s">
        <v>22</v>
      </c>
      <c r="X1327" s="75" t="s">
        <v>27</v>
      </c>
      <c r="Y1327" s="75" t="s">
        <v>57</v>
      </c>
      <c r="Z1327" s="75" t="s">
        <v>75</v>
      </c>
      <c r="AA1327" s="75" t="s">
        <v>366</v>
      </c>
      <c r="AB1327" s="75" t="s">
        <v>127</v>
      </c>
      <c r="AC1327" s="75" t="s">
        <v>1107</v>
      </c>
      <c r="AD1327" s="75" t="s">
        <v>55</v>
      </c>
      <c r="AE1327" s="75" t="s">
        <v>937</v>
      </c>
      <c r="AF1327" s="75" t="s">
        <v>503</v>
      </c>
      <c r="AG1327" s="75" t="s">
        <v>86</v>
      </c>
      <c r="AH1327" s="75" t="s">
        <v>53</v>
      </c>
      <c r="AJ1327" s="75" t="s">
        <v>10224</v>
      </c>
    </row>
    <row r="1328" spans="1:36" ht="12.75">
      <c r="A1328" s="75" t="s">
        <v>10225</v>
      </c>
      <c r="B1328" s="75" t="s">
        <v>10226</v>
      </c>
      <c r="C1328" s="75" t="s">
        <v>10227</v>
      </c>
      <c r="D1328" s="76" t="s">
        <v>10228</v>
      </c>
      <c r="E1328" s="76">
        <f t="shared" si="89"/>
        <v>7539</v>
      </c>
      <c r="F1328" s="76">
        <f>VLOOKUP(A1328,UsebyCode,4,FALSE)</f>
        <v>20</v>
      </c>
      <c r="G1328" s="111">
        <f t="shared" si="88"/>
        <v>376.95</v>
      </c>
      <c r="I1328" s="75" t="s">
        <v>10229</v>
      </c>
      <c r="J1328" s="75" t="s">
        <v>10230</v>
      </c>
      <c r="K1328" s="75" t="s">
        <v>2798</v>
      </c>
      <c r="L1328" s="75" t="s">
        <v>2854</v>
      </c>
      <c r="M1328" s="75" t="s">
        <v>48</v>
      </c>
      <c r="P1328" s="75" t="s">
        <v>49</v>
      </c>
      <c r="Q1328" s="75" t="s">
        <v>49</v>
      </c>
      <c r="R1328" s="75" t="s">
        <v>21</v>
      </c>
      <c r="S1328" s="75" t="s">
        <v>22</v>
      </c>
      <c r="X1328" s="75" t="s">
        <v>27</v>
      </c>
      <c r="Y1328" s="75" t="s">
        <v>57</v>
      </c>
      <c r="Z1328" s="75" t="s">
        <v>72</v>
      </c>
      <c r="AA1328" s="75" t="s">
        <v>1505</v>
      </c>
      <c r="AB1328" s="75" t="s">
        <v>170</v>
      </c>
      <c r="AC1328" s="75" t="s">
        <v>1717</v>
      </c>
      <c r="AD1328" s="75" t="s">
        <v>55</v>
      </c>
      <c r="AE1328" s="75" t="s">
        <v>56</v>
      </c>
      <c r="AF1328" s="75" t="s">
        <v>503</v>
      </c>
      <c r="AG1328" s="75" t="s">
        <v>648</v>
      </c>
      <c r="AH1328" s="75" t="s">
        <v>170</v>
      </c>
      <c r="AJ1328" s="75" t="s">
        <v>10231</v>
      </c>
    </row>
    <row r="1329" spans="1:36" ht="12.75">
      <c r="A1329" s="75" t="s">
        <v>10232</v>
      </c>
      <c r="B1329" s="75" t="s">
        <v>10233</v>
      </c>
      <c r="C1329" s="75" t="s">
        <v>10234</v>
      </c>
      <c r="D1329" s="76" t="s">
        <v>10235</v>
      </c>
      <c r="E1329" s="76">
        <f t="shared" si="89"/>
        <v>1399</v>
      </c>
      <c r="F1329" s="76">
        <f>VLOOKUP(A1329,UsebyCode,4,FALSE)</f>
        <v>139</v>
      </c>
      <c r="G1329" s="111">
        <f t="shared" si="88"/>
        <v>10.064748201438849</v>
      </c>
      <c r="I1329" s="75" t="s">
        <v>10236</v>
      </c>
      <c r="J1329" s="75" t="s">
        <v>10237</v>
      </c>
      <c r="K1329" s="75" t="s">
        <v>148</v>
      </c>
      <c r="L1329" s="75" t="s">
        <v>3973</v>
      </c>
      <c r="M1329" s="75" t="s">
        <v>48</v>
      </c>
      <c r="P1329" s="75" t="s">
        <v>49</v>
      </c>
      <c r="Q1329" s="75" t="s">
        <v>49</v>
      </c>
      <c r="R1329" s="75" t="s">
        <v>21</v>
      </c>
      <c r="S1329" s="75" t="s">
        <v>22</v>
      </c>
      <c r="X1329" s="75" t="s">
        <v>27</v>
      </c>
      <c r="Y1329" s="75" t="s">
        <v>50</v>
      </c>
      <c r="Z1329" s="75" t="s">
        <v>73</v>
      </c>
      <c r="AA1329" s="75" t="s">
        <v>488</v>
      </c>
      <c r="AB1329" s="75" t="s">
        <v>53</v>
      </c>
      <c r="AC1329" s="75" t="s">
        <v>514</v>
      </c>
      <c r="AD1329" s="75" t="s">
        <v>55</v>
      </c>
      <c r="AE1329" s="75" t="s">
        <v>56</v>
      </c>
      <c r="AF1329" s="75" t="s">
        <v>57</v>
      </c>
      <c r="AG1329" s="75" t="s">
        <v>170</v>
      </c>
      <c r="AH1329" s="75" t="s">
        <v>53</v>
      </c>
      <c r="AI1329" s="75" t="s">
        <v>3974</v>
      </c>
      <c r="AJ1329" s="75" t="s">
        <v>10238</v>
      </c>
    </row>
    <row r="1330" spans="1:36" ht="12.75">
      <c r="A1330" s="75" t="s">
        <v>10239</v>
      </c>
      <c r="C1330" s="75" t="s">
        <v>10240</v>
      </c>
      <c r="D1330" s="76" t="s">
        <v>10241</v>
      </c>
      <c r="E1330" s="76" t="e">
        <f>VLOOKUP(A1330,WileyPrintPrice,4,FALSE)</f>
        <v>#N/A</v>
      </c>
      <c r="F1330" s="76">
        <f>VLOOKUP(A1330,UsebyCode,4,FALSE)</f>
        <v>37</v>
      </c>
      <c r="G1330" s="111" t="e">
        <f t="shared" si="88"/>
        <v>#N/A</v>
      </c>
      <c r="H1330" s="75" t="s">
        <v>322</v>
      </c>
      <c r="I1330" s="75" t="s">
        <v>10242</v>
      </c>
      <c r="J1330" s="75" t="s">
        <v>10243</v>
      </c>
      <c r="K1330" s="75" t="s">
        <v>333</v>
      </c>
      <c r="L1330" s="75" t="s">
        <v>350</v>
      </c>
      <c r="M1330" s="75" t="s">
        <v>70</v>
      </c>
      <c r="N1330" s="67" t="s">
        <v>71</v>
      </c>
      <c r="P1330" s="75" t="s">
        <v>49</v>
      </c>
      <c r="Q1330" s="75" t="s">
        <v>49</v>
      </c>
      <c r="V1330" s="75" t="s">
        <v>109</v>
      </c>
      <c r="Y1330" s="75" t="s">
        <v>326</v>
      </c>
      <c r="Z1330" s="75" t="s">
        <v>56</v>
      </c>
      <c r="AA1330" s="75" t="s">
        <v>327</v>
      </c>
      <c r="AB1330" s="75" t="s">
        <v>170</v>
      </c>
      <c r="AJ1330" s="75"/>
    </row>
    <row r="1331" spans="1:36" ht="12.75">
      <c r="A1331" s="75" t="s">
        <v>10244</v>
      </c>
      <c r="B1331" s="75" t="s">
        <v>10245</v>
      </c>
      <c r="C1331" s="75" t="s">
        <v>10246</v>
      </c>
      <c r="D1331" s="76" t="s">
        <v>10247</v>
      </c>
      <c r="E1331" s="76">
        <f>VLOOKUP(A1331,WileyOnlinePrice,4,FALSE)</f>
        <v>675</v>
      </c>
      <c r="F1331" s="76">
        <f>VLOOKUP(A1331,UsebyCode,4,FALSE)</f>
        <v>7</v>
      </c>
      <c r="G1331" s="111">
        <f t="shared" si="88"/>
        <v>96.428571428571431</v>
      </c>
      <c r="H1331" s="75" t="s">
        <v>322</v>
      </c>
      <c r="I1331" s="75" t="s">
        <v>10248</v>
      </c>
      <c r="J1331" s="75" t="s">
        <v>10249</v>
      </c>
      <c r="K1331" s="75" t="s">
        <v>68</v>
      </c>
      <c r="L1331" s="75" t="s">
        <v>1395</v>
      </c>
      <c r="M1331" s="75" t="s">
        <v>48</v>
      </c>
      <c r="P1331" s="75" t="s">
        <v>49</v>
      </c>
      <c r="Q1331" s="75" t="s">
        <v>49</v>
      </c>
      <c r="R1331" s="67" t="s">
        <v>21</v>
      </c>
      <c r="S1331" s="67" t="s">
        <v>22</v>
      </c>
      <c r="U1331" s="67" t="s">
        <v>24</v>
      </c>
      <c r="V1331" s="75"/>
      <c r="X1331" s="67" t="s">
        <v>27</v>
      </c>
      <c r="Y1331" s="75" t="s">
        <v>110</v>
      </c>
      <c r="Z1331" s="75" t="s">
        <v>56</v>
      </c>
      <c r="AA1331" s="75" t="s">
        <v>75</v>
      </c>
      <c r="AB1331" s="75" t="s">
        <v>86</v>
      </c>
      <c r="AI1331" s="75" t="s">
        <v>10250</v>
      </c>
      <c r="AJ1331" s="75"/>
    </row>
    <row r="1332" spans="1:36" ht="12.75">
      <c r="A1332" s="75" t="s">
        <v>10251</v>
      </c>
      <c r="B1332" s="75" t="s">
        <v>10252</v>
      </c>
      <c r="C1332" s="75" t="s">
        <v>10253</v>
      </c>
      <c r="D1332" s="76" t="s">
        <v>10254</v>
      </c>
      <c r="E1332" s="76">
        <f>VLOOKUP(A1332,WileyOnlinePrice,4,FALSE)</f>
        <v>506</v>
      </c>
      <c r="F1332" s="76">
        <f>VLOOKUP(A1332,UsebyCode,4,FALSE)</f>
        <v>72</v>
      </c>
      <c r="G1332" s="111">
        <f t="shared" si="88"/>
        <v>7.0277777777777777</v>
      </c>
      <c r="I1332" s="75" t="s">
        <v>10255</v>
      </c>
      <c r="J1332" s="75" t="s">
        <v>10256</v>
      </c>
      <c r="K1332" s="75" t="s">
        <v>46</v>
      </c>
      <c r="L1332" s="75" t="s">
        <v>1247</v>
      </c>
      <c r="M1332" s="75" t="s">
        <v>48</v>
      </c>
      <c r="P1332" s="75" t="s">
        <v>108</v>
      </c>
      <c r="Q1332" s="75" t="s">
        <v>49</v>
      </c>
      <c r="R1332" s="67" t="s">
        <v>21</v>
      </c>
      <c r="T1332" s="67" t="s">
        <v>23</v>
      </c>
      <c r="V1332" s="75"/>
      <c r="X1332" s="67" t="s">
        <v>27</v>
      </c>
      <c r="Y1332" s="75" t="s">
        <v>1066</v>
      </c>
      <c r="Z1332" s="75" t="s">
        <v>223</v>
      </c>
      <c r="AA1332" s="75" t="s">
        <v>247</v>
      </c>
      <c r="AB1332" s="75" t="s">
        <v>53</v>
      </c>
      <c r="AI1332" s="75" t="s">
        <v>10257</v>
      </c>
      <c r="AJ1332" s="75" t="s">
        <v>10258</v>
      </c>
    </row>
    <row r="1333" spans="1:36" ht="12.75">
      <c r="A1333" s="75" t="s">
        <v>10259</v>
      </c>
      <c r="C1333" s="75" t="s">
        <v>10260</v>
      </c>
      <c r="D1333" s="76" t="s">
        <v>10261</v>
      </c>
      <c r="E1333" s="76">
        <f>VLOOKUP(A1333,WileyOnlinePrice,4,FALSE)</f>
        <v>570</v>
      </c>
      <c r="F1333" s="76">
        <f>VLOOKUP(A1333,UsebyCode,4,FALSE)</f>
        <v>39</v>
      </c>
      <c r="G1333" s="111">
        <f t="shared" si="88"/>
        <v>14.615384615384615</v>
      </c>
      <c r="H1333" s="75" t="s">
        <v>322</v>
      </c>
      <c r="I1333" s="75" t="s">
        <v>10262</v>
      </c>
      <c r="J1333" s="75" t="s">
        <v>10263</v>
      </c>
      <c r="K1333" s="75" t="s">
        <v>148</v>
      </c>
      <c r="L1333" s="75" t="s">
        <v>6613</v>
      </c>
      <c r="M1333" s="75" t="s">
        <v>70</v>
      </c>
      <c r="N1333" s="67" t="s">
        <v>71</v>
      </c>
      <c r="P1333" s="75" t="s">
        <v>49</v>
      </c>
      <c r="Q1333" s="75" t="s">
        <v>49</v>
      </c>
      <c r="R1333" s="67" t="s">
        <v>21</v>
      </c>
      <c r="S1333" s="67" t="s">
        <v>22</v>
      </c>
      <c r="V1333" s="75"/>
      <c r="X1333" s="67" t="s">
        <v>27</v>
      </c>
      <c r="Y1333" s="75" t="s">
        <v>726</v>
      </c>
      <c r="Z1333" s="75" t="s">
        <v>56</v>
      </c>
      <c r="AA1333" s="75" t="s">
        <v>554</v>
      </c>
      <c r="AB1333" s="75" t="s">
        <v>170</v>
      </c>
      <c r="AI1333" s="75" t="s">
        <v>3343</v>
      </c>
      <c r="AJ1333" s="75" t="s">
        <v>10264</v>
      </c>
    </row>
    <row r="1334" spans="1:36" ht="12.75">
      <c r="A1334" s="75" t="s">
        <v>10265</v>
      </c>
      <c r="B1334" s="75" t="s">
        <v>10266</v>
      </c>
      <c r="C1334" s="75" t="s">
        <v>10267</v>
      </c>
      <c r="D1334" s="76" t="s">
        <v>10268</v>
      </c>
      <c r="E1334" s="76">
        <f>VLOOKUP(A1334,WileyOnlinePrice,4,FALSE)</f>
        <v>358</v>
      </c>
      <c r="F1334" s="76">
        <f>VLOOKUP(A1334,UsebyCode,4,FALSE)</f>
        <v>26</v>
      </c>
      <c r="G1334" s="111">
        <f t="shared" si="88"/>
        <v>13.76923076923077</v>
      </c>
      <c r="I1334" s="75" t="s">
        <v>10269</v>
      </c>
      <c r="J1334" s="75" t="s">
        <v>10270</v>
      </c>
      <c r="K1334" s="75" t="s">
        <v>552</v>
      </c>
      <c r="L1334" s="75" t="s">
        <v>10271</v>
      </c>
      <c r="M1334" s="75" t="s">
        <v>70</v>
      </c>
      <c r="N1334" s="67" t="s">
        <v>71</v>
      </c>
      <c r="O1334" s="67" t="s">
        <v>49</v>
      </c>
      <c r="P1334" s="75" t="s">
        <v>49</v>
      </c>
      <c r="Q1334" s="75" t="s">
        <v>49</v>
      </c>
      <c r="R1334" s="75" t="s">
        <v>21</v>
      </c>
      <c r="S1334" s="75" t="s">
        <v>22</v>
      </c>
      <c r="U1334" s="67" t="s">
        <v>24</v>
      </c>
      <c r="X1334" s="75" t="s">
        <v>27</v>
      </c>
      <c r="Y1334" s="75" t="s">
        <v>50</v>
      </c>
      <c r="Z1334" s="75" t="s">
        <v>554</v>
      </c>
      <c r="AA1334" s="75" t="s">
        <v>1142</v>
      </c>
      <c r="AB1334" s="75" t="s">
        <v>75</v>
      </c>
      <c r="AC1334" s="75" t="s">
        <v>738</v>
      </c>
      <c r="AD1334" s="75" t="s">
        <v>55</v>
      </c>
      <c r="AE1334" s="75" t="s">
        <v>56</v>
      </c>
      <c r="AF1334" s="75" t="s">
        <v>57</v>
      </c>
      <c r="AG1334" s="75" t="s">
        <v>111</v>
      </c>
      <c r="AH1334" s="75" t="s">
        <v>75</v>
      </c>
      <c r="AI1334" s="75" t="s">
        <v>10272</v>
      </c>
      <c r="AJ1334" s="75"/>
    </row>
    <row r="1335" spans="1:36" ht="12.75">
      <c r="A1335" s="75" t="s">
        <v>10273</v>
      </c>
      <c r="B1335" s="75" t="s">
        <v>10274</v>
      </c>
      <c r="C1335" s="75" t="s">
        <v>10275</v>
      </c>
      <c r="D1335" s="76" t="s">
        <v>10276</v>
      </c>
      <c r="E1335" s="76">
        <f>VLOOKUP(A1335,WileyOnlinePrice,4,FALSE)</f>
        <v>1871</v>
      </c>
      <c r="F1335" s="76">
        <f>VLOOKUP(A1335,UsebyCode,4,FALSE)</f>
        <v>10</v>
      </c>
      <c r="G1335" s="111">
        <f t="shared" si="88"/>
        <v>187.1</v>
      </c>
      <c r="I1335" s="75" t="s">
        <v>10277</v>
      </c>
      <c r="J1335" s="75" t="s">
        <v>10278</v>
      </c>
      <c r="K1335" s="75" t="s">
        <v>46</v>
      </c>
      <c r="L1335" s="75" t="s">
        <v>10279</v>
      </c>
      <c r="M1335" s="75" t="s">
        <v>70</v>
      </c>
      <c r="N1335" s="67" t="s">
        <v>71</v>
      </c>
      <c r="P1335" s="75" t="s">
        <v>108</v>
      </c>
      <c r="Q1335" s="75" t="s">
        <v>49</v>
      </c>
      <c r="R1335" s="75" t="s">
        <v>21</v>
      </c>
      <c r="T1335" s="75" t="s">
        <v>23</v>
      </c>
      <c r="X1335" s="75" t="s">
        <v>27</v>
      </c>
      <c r="Y1335" s="75" t="s">
        <v>757</v>
      </c>
      <c r="Z1335" s="75" t="s">
        <v>73</v>
      </c>
      <c r="AA1335" s="75" t="s">
        <v>758</v>
      </c>
      <c r="AB1335" s="75" t="s">
        <v>170</v>
      </c>
      <c r="AJ1335" s="75"/>
    </row>
    <row r="1336" spans="1:36" ht="12.75">
      <c r="A1336" s="75" t="s">
        <v>10280</v>
      </c>
      <c r="B1336" s="75" t="s">
        <v>10281</v>
      </c>
      <c r="D1336" s="76" t="s">
        <v>10282</v>
      </c>
      <c r="E1336" s="76">
        <f>VLOOKUP(A1336,WileyPrintPrice,4,FALSE)</f>
        <v>341</v>
      </c>
      <c r="F1336" s="76" t="e">
        <f>VLOOKUP(A1336,UsebyCode,4,FALSE)</f>
        <v>#N/A</v>
      </c>
      <c r="G1336" s="111" t="e">
        <f t="shared" si="88"/>
        <v>#N/A</v>
      </c>
      <c r="I1336" s="75" t="s">
        <v>10283</v>
      </c>
      <c r="J1336" s="75" t="s">
        <v>10284</v>
      </c>
      <c r="K1336" s="75" t="s">
        <v>426</v>
      </c>
      <c r="L1336" s="75" t="s">
        <v>7242</v>
      </c>
      <c r="M1336" s="75" t="s">
        <v>106</v>
      </c>
      <c r="P1336" s="75" t="s">
        <v>108</v>
      </c>
      <c r="Q1336" s="75" t="s">
        <v>108</v>
      </c>
      <c r="V1336" s="75" t="s">
        <v>109</v>
      </c>
      <c r="AA1336" s="75" t="s">
        <v>382</v>
      </c>
      <c r="AB1336" s="75" t="s">
        <v>75</v>
      </c>
      <c r="AJ1336" s="75"/>
    </row>
    <row r="1337" spans="1:36" ht="12.75">
      <c r="A1337" s="75">
        <v>2092</v>
      </c>
      <c r="B1337" s="75" t="s">
        <v>10285</v>
      </c>
      <c r="C1337" s="75" t="s">
        <v>10286</v>
      </c>
      <c r="D1337" s="76" t="s">
        <v>10287</v>
      </c>
      <c r="E1337" s="76" t="e">
        <f>VLOOKUP(A1337,WileyPrintPrice,4,FALSE)</f>
        <v>#N/A</v>
      </c>
      <c r="F1337" s="76">
        <f>VLOOKUP(A1337,UsebyCode,4,FALSE)</f>
        <v>25</v>
      </c>
      <c r="G1337" s="111" t="e">
        <f t="shared" si="88"/>
        <v>#N/A</v>
      </c>
      <c r="I1337" s="75" t="s">
        <v>10288</v>
      </c>
      <c r="J1337" s="75" t="s">
        <v>10289</v>
      </c>
      <c r="K1337" s="75" t="s">
        <v>333</v>
      </c>
      <c r="L1337" s="75" t="s">
        <v>1612</v>
      </c>
      <c r="M1337" s="75" t="s">
        <v>48</v>
      </c>
      <c r="P1337" s="75" t="s">
        <v>108</v>
      </c>
      <c r="Q1337" s="75" t="s">
        <v>49</v>
      </c>
      <c r="R1337" s="75" t="s">
        <v>21</v>
      </c>
      <c r="S1337" s="75" t="s">
        <v>22</v>
      </c>
      <c r="X1337" s="75" t="s">
        <v>27</v>
      </c>
      <c r="Y1337" s="75" t="s">
        <v>381</v>
      </c>
      <c r="Z1337" s="75" t="s">
        <v>938</v>
      </c>
      <c r="AA1337" s="75" t="s">
        <v>1727</v>
      </c>
      <c r="AB1337" s="75" t="s">
        <v>170</v>
      </c>
      <c r="AJ1337" s="75" t="s">
        <v>10290</v>
      </c>
    </row>
    <row r="1338" spans="1:36" ht="12.75">
      <c r="A1338" s="75">
        <v>2041</v>
      </c>
      <c r="B1338" s="75" t="s">
        <v>10291</v>
      </c>
      <c r="C1338" s="75" t="s">
        <v>10292</v>
      </c>
      <c r="D1338" s="76" t="s">
        <v>10293</v>
      </c>
      <c r="E1338" s="76" t="e">
        <f>VLOOKUP(A1338,WileyPrintPrice,4,FALSE)</f>
        <v>#N/A</v>
      </c>
      <c r="F1338" s="76">
        <f>VLOOKUP(A1338,UsebyCode,4,FALSE)</f>
        <v>254</v>
      </c>
      <c r="G1338" s="111" t="e">
        <f t="shared" si="88"/>
        <v>#N/A</v>
      </c>
      <c r="I1338" s="75" t="s">
        <v>10294</v>
      </c>
      <c r="J1338" s="75" t="s">
        <v>10295</v>
      </c>
      <c r="K1338" s="75" t="s">
        <v>512</v>
      </c>
      <c r="L1338" s="75" t="s">
        <v>7810</v>
      </c>
      <c r="M1338" s="75" t="s">
        <v>48</v>
      </c>
      <c r="P1338" s="75" t="s">
        <v>49</v>
      </c>
      <c r="Q1338" s="75" t="s">
        <v>49</v>
      </c>
      <c r="R1338" s="75" t="s">
        <v>21</v>
      </c>
      <c r="S1338" s="75" t="s">
        <v>22</v>
      </c>
      <c r="X1338" s="75" t="s">
        <v>27</v>
      </c>
      <c r="Y1338" s="75" t="s">
        <v>381</v>
      </c>
      <c r="Z1338" s="75" t="s">
        <v>530</v>
      </c>
      <c r="AA1338" s="75" t="s">
        <v>139</v>
      </c>
      <c r="AB1338" s="75" t="s">
        <v>170</v>
      </c>
      <c r="AC1338" s="75" t="s">
        <v>1506</v>
      </c>
      <c r="AD1338" s="75" t="s">
        <v>1479</v>
      </c>
      <c r="AF1338" s="75" t="s">
        <v>50</v>
      </c>
      <c r="AJ1338" s="75" t="s">
        <v>10296</v>
      </c>
    </row>
    <row r="1339" spans="1:36" ht="12.75">
      <c r="A1339" s="75" t="s">
        <v>10297</v>
      </c>
      <c r="C1339" s="75" t="s">
        <v>10298</v>
      </c>
      <c r="D1339" s="76" t="s">
        <v>10299</v>
      </c>
      <c r="E1339" s="76">
        <f>VLOOKUP(A1339,WileyOnlinePrice,4,FALSE)</f>
        <v>939</v>
      </c>
      <c r="F1339" s="76">
        <f>VLOOKUP(A1339,UsebyCode,4,FALSE)</f>
        <v>48</v>
      </c>
      <c r="G1339" s="111">
        <f t="shared" si="88"/>
        <v>19.5625</v>
      </c>
      <c r="H1339" s="75" t="s">
        <v>322</v>
      </c>
      <c r="I1339" s="75" t="s">
        <v>10300</v>
      </c>
      <c r="J1339" s="75" t="s">
        <v>10301</v>
      </c>
      <c r="K1339" s="75" t="s">
        <v>1413</v>
      </c>
      <c r="L1339" s="75" t="s">
        <v>1414</v>
      </c>
      <c r="M1339" s="75" t="s">
        <v>70</v>
      </c>
      <c r="N1339" s="67" t="s">
        <v>71</v>
      </c>
      <c r="P1339" s="75" t="s">
        <v>49</v>
      </c>
      <c r="Q1339" s="75" t="s">
        <v>49</v>
      </c>
      <c r="V1339" s="75" t="s">
        <v>109</v>
      </c>
      <c r="Y1339" s="75" t="s">
        <v>374</v>
      </c>
      <c r="Z1339" s="75" t="s">
        <v>56</v>
      </c>
      <c r="AA1339" s="75" t="s">
        <v>127</v>
      </c>
      <c r="AB1339" s="75" t="s">
        <v>56</v>
      </c>
      <c r="AI1339" s="75" t="s">
        <v>5648</v>
      </c>
      <c r="AJ1339" s="75"/>
    </row>
    <row r="1340" spans="1:36" ht="12.75">
      <c r="A1340" s="75" t="s">
        <v>10302</v>
      </c>
      <c r="B1340" s="75" t="s">
        <v>10303</v>
      </c>
      <c r="C1340" s="75" t="s">
        <v>10304</v>
      </c>
      <c r="D1340" s="76" t="s">
        <v>10305</v>
      </c>
      <c r="E1340" s="76">
        <f>VLOOKUP(A1340,WileyOnlinePrice,4,FALSE)</f>
        <v>932</v>
      </c>
      <c r="F1340" s="76">
        <f>VLOOKUP(A1340,UsebyCode,4,FALSE)</f>
        <v>39</v>
      </c>
      <c r="G1340" s="111">
        <f t="shared" si="88"/>
        <v>23.897435897435898</v>
      </c>
      <c r="I1340" s="75" t="s">
        <v>10306</v>
      </c>
      <c r="J1340" s="75" t="s">
        <v>10307</v>
      </c>
      <c r="K1340" s="75" t="s">
        <v>1413</v>
      </c>
      <c r="L1340" s="75" t="s">
        <v>7546</v>
      </c>
      <c r="M1340" s="75" t="s">
        <v>70</v>
      </c>
      <c r="N1340" s="67" t="s">
        <v>71</v>
      </c>
      <c r="O1340" s="67" t="s">
        <v>49</v>
      </c>
      <c r="P1340" s="75" t="s">
        <v>49</v>
      </c>
      <c r="Q1340" s="75" t="s">
        <v>49</v>
      </c>
      <c r="R1340" s="75" t="s">
        <v>21</v>
      </c>
      <c r="S1340" s="75" t="s">
        <v>22</v>
      </c>
      <c r="X1340" s="75" t="s">
        <v>27</v>
      </c>
      <c r="Y1340" s="75" t="s">
        <v>50</v>
      </c>
      <c r="Z1340" s="75" t="s">
        <v>586</v>
      </c>
      <c r="AA1340" s="75" t="s">
        <v>869</v>
      </c>
      <c r="AB1340" s="75" t="s">
        <v>53</v>
      </c>
      <c r="AC1340" s="75" t="s">
        <v>767</v>
      </c>
      <c r="AD1340" s="75" t="s">
        <v>55</v>
      </c>
      <c r="AE1340" s="75" t="s">
        <v>56</v>
      </c>
      <c r="AF1340" s="75" t="s">
        <v>57</v>
      </c>
      <c r="AG1340" s="75" t="s">
        <v>530</v>
      </c>
      <c r="AH1340" s="75" t="s">
        <v>327</v>
      </c>
      <c r="AI1340" s="75" t="s">
        <v>10308</v>
      </c>
      <c r="AJ1340" s="75" t="s">
        <v>10309</v>
      </c>
    </row>
    <row r="1341" spans="1:36" ht="12.75">
      <c r="A1341" s="75" t="s">
        <v>10310</v>
      </c>
      <c r="B1341" s="75" t="s">
        <v>10311</v>
      </c>
      <c r="C1341" s="75" t="s">
        <v>10312</v>
      </c>
      <c r="D1341" s="76" t="s">
        <v>10313</v>
      </c>
      <c r="E1341" s="76">
        <f>VLOOKUP(A1341,WileyOnlinePrice,4,FALSE)</f>
        <v>1488</v>
      </c>
      <c r="F1341" s="76">
        <f>VLOOKUP(A1341,UsebyCode,4,FALSE)</f>
        <v>40</v>
      </c>
      <c r="G1341" s="111">
        <f t="shared" si="88"/>
        <v>37.200000000000003</v>
      </c>
      <c r="H1341" s="75" t="s">
        <v>322</v>
      </c>
      <c r="I1341" s="75" t="s">
        <v>10314</v>
      </c>
      <c r="J1341" s="75" t="s">
        <v>10315</v>
      </c>
      <c r="K1341" s="75" t="s">
        <v>1413</v>
      </c>
      <c r="L1341" s="75" t="s">
        <v>10316</v>
      </c>
      <c r="M1341" s="75" t="s">
        <v>70</v>
      </c>
      <c r="N1341" s="67" t="s">
        <v>71</v>
      </c>
      <c r="P1341" s="75" t="s">
        <v>49</v>
      </c>
      <c r="Q1341" s="75" t="s">
        <v>49</v>
      </c>
      <c r="R1341" s="75" t="s">
        <v>21</v>
      </c>
      <c r="S1341" s="75" t="s">
        <v>22</v>
      </c>
      <c r="X1341" s="67" t="s">
        <v>27</v>
      </c>
      <c r="Y1341" s="75" t="s">
        <v>804</v>
      </c>
      <c r="Z1341" s="75" t="s">
        <v>56</v>
      </c>
      <c r="AA1341" s="75" t="s">
        <v>170</v>
      </c>
      <c r="AB1341" s="75" t="s">
        <v>75</v>
      </c>
      <c r="AJ1341" s="75" t="s">
        <v>10317</v>
      </c>
    </row>
    <row r="1342" spans="1:36" ht="12.75">
      <c r="A1342" s="75" t="s">
        <v>10318</v>
      </c>
      <c r="B1342" s="75" t="s">
        <v>10319</v>
      </c>
      <c r="C1342" s="75" t="s">
        <v>10320</v>
      </c>
      <c r="D1342" s="76" t="s">
        <v>10321</v>
      </c>
      <c r="E1342" s="76">
        <f>VLOOKUP(A1342,WileyOnlinePrice,4,FALSE)</f>
        <v>9138</v>
      </c>
      <c r="F1342" s="76">
        <f>VLOOKUP(A1342,UsebyCode,4,FALSE)</f>
        <v>1008</v>
      </c>
      <c r="G1342" s="111">
        <f t="shared" si="88"/>
        <v>9.0654761904761898</v>
      </c>
      <c r="I1342" s="75" t="s">
        <v>10322</v>
      </c>
      <c r="J1342" s="75" t="s">
        <v>10323</v>
      </c>
      <c r="K1342" s="75" t="s">
        <v>1413</v>
      </c>
      <c r="L1342" s="75" t="s">
        <v>10324</v>
      </c>
      <c r="M1342" s="75" t="s">
        <v>48</v>
      </c>
      <c r="P1342" s="75" t="s">
        <v>49</v>
      </c>
      <c r="Q1342" s="75" t="s">
        <v>49</v>
      </c>
      <c r="R1342" s="75" t="s">
        <v>21</v>
      </c>
      <c r="S1342" s="75" t="s">
        <v>22</v>
      </c>
      <c r="X1342" s="75" t="s">
        <v>27</v>
      </c>
      <c r="Y1342" s="75" t="s">
        <v>57</v>
      </c>
      <c r="Z1342" s="75" t="s">
        <v>384</v>
      </c>
      <c r="AA1342" s="75" t="s">
        <v>112</v>
      </c>
      <c r="AB1342" s="75" t="s">
        <v>974</v>
      </c>
      <c r="AC1342" s="75" t="s">
        <v>1404</v>
      </c>
      <c r="AD1342" s="75" t="s">
        <v>55</v>
      </c>
      <c r="AE1342" s="75" t="s">
        <v>56</v>
      </c>
      <c r="AF1342" s="75" t="s">
        <v>503</v>
      </c>
      <c r="AG1342" s="75" t="s">
        <v>715</v>
      </c>
      <c r="AH1342" s="75" t="s">
        <v>308</v>
      </c>
      <c r="AJ1342" s="75" t="s">
        <v>10325</v>
      </c>
    </row>
    <row r="1343" spans="1:36" ht="25.5">
      <c r="A1343" s="75">
        <v>2489</v>
      </c>
      <c r="B1343" s="75" t="s">
        <v>10326</v>
      </c>
      <c r="C1343" s="75" t="s">
        <v>10327</v>
      </c>
      <c r="D1343" s="76" t="s">
        <v>10328</v>
      </c>
      <c r="E1343" s="76" t="e">
        <f>VLOOKUP(A1343,WileyPrintPrice,4,FALSE)</f>
        <v>#N/A</v>
      </c>
      <c r="F1343" s="76">
        <f>VLOOKUP(A1343,UsebyCode,4,FALSE)</f>
        <v>5</v>
      </c>
      <c r="G1343" s="111" t="e">
        <f t="shared" si="88"/>
        <v>#N/A</v>
      </c>
      <c r="I1343" s="75" t="s">
        <v>10329</v>
      </c>
      <c r="J1343" s="75" t="s">
        <v>10330</v>
      </c>
      <c r="K1343" s="75" t="s">
        <v>333</v>
      </c>
      <c r="L1343" s="75" t="s">
        <v>1612</v>
      </c>
      <c r="M1343" s="75" t="s">
        <v>48</v>
      </c>
      <c r="P1343" s="75" t="s">
        <v>108</v>
      </c>
      <c r="Q1343" s="75" t="s">
        <v>49</v>
      </c>
      <c r="R1343" s="75" t="s">
        <v>21</v>
      </c>
      <c r="S1343" s="75" t="s">
        <v>22</v>
      </c>
      <c r="X1343" s="75" t="s">
        <v>27</v>
      </c>
      <c r="Y1343" s="75" t="s">
        <v>804</v>
      </c>
      <c r="Z1343" s="75" t="s">
        <v>56</v>
      </c>
      <c r="AA1343" s="75" t="s">
        <v>170</v>
      </c>
      <c r="AB1343" s="75" t="s">
        <v>53</v>
      </c>
      <c r="AI1343" s="75" t="s">
        <v>10331</v>
      </c>
      <c r="AJ1343" s="75"/>
    </row>
    <row r="1344" spans="1:36" ht="12.75">
      <c r="A1344" s="75">
        <v>2520</v>
      </c>
      <c r="B1344" s="75" t="s">
        <v>10332</v>
      </c>
      <c r="C1344" s="75" t="s">
        <v>10333</v>
      </c>
      <c r="D1344" s="76" t="s">
        <v>10334</v>
      </c>
      <c r="E1344" s="76" t="e">
        <f>VLOOKUP(A1344,WileyPrintPrice,4,FALSE)</f>
        <v>#N/A</v>
      </c>
      <c r="F1344" s="76">
        <f>VLOOKUP(A1344,UsebyCode,4,FALSE)</f>
        <v>0</v>
      </c>
      <c r="G1344" s="111" t="e">
        <f t="shared" si="88"/>
        <v>#N/A</v>
      </c>
      <c r="I1344" s="75" t="s">
        <v>10335</v>
      </c>
      <c r="J1344" s="75" t="s">
        <v>10336</v>
      </c>
      <c r="K1344" s="75" t="s">
        <v>333</v>
      </c>
      <c r="L1344" s="75" t="s">
        <v>350</v>
      </c>
      <c r="M1344" s="75" t="s">
        <v>48</v>
      </c>
      <c r="P1344" s="75" t="s">
        <v>49</v>
      </c>
      <c r="Q1344" s="75" t="s">
        <v>49</v>
      </c>
      <c r="R1344" s="67" t="s">
        <v>21</v>
      </c>
      <c r="S1344" s="67" t="s">
        <v>22</v>
      </c>
      <c r="V1344" s="75"/>
      <c r="X1344" s="67" t="s">
        <v>27</v>
      </c>
      <c r="Y1344" s="75" t="s">
        <v>50</v>
      </c>
      <c r="Z1344" s="75" t="s">
        <v>737</v>
      </c>
      <c r="AA1344" s="75" t="s">
        <v>140</v>
      </c>
      <c r="AB1344" s="75" t="s">
        <v>170</v>
      </c>
      <c r="AC1344" s="75" t="s">
        <v>10337</v>
      </c>
      <c r="AD1344" s="75" t="s">
        <v>1532</v>
      </c>
      <c r="AE1344" s="75" t="s">
        <v>56</v>
      </c>
      <c r="AF1344" s="75" t="s">
        <v>57</v>
      </c>
      <c r="AG1344" s="75" t="s">
        <v>938</v>
      </c>
      <c r="AH1344" s="75" t="s">
        <v>170</v>
      </c>
      <c r="AI1344" s="75" t="s">
        <v>10338</v>
      </c>
      <c r="AJ1344" s="75" t="s">
        <v>1134</v>
      </c>
    </row>
    <row r="1345" spans="1:36" ht="12.75">
      <c r="A1345" s="75" t="s">
        <v>10339</v>
      </c>
      <c r="B1345" s="75" t="s">
        <v>10340</v>
      </c>
      <c r="C1345" s="75" t="s">
        <v>10341</v>
      </c>
      <c r="D1345" s="76" t="s">
        <v>10342</v>
      </c>
      <c r="E1345" s="76">
        <f t="shared" ref="E1345:E1350" si="90">VLOOKUP(A1345,WileyOnlinePrice,4,FALSE)</f>
        <v>1744</v>
      </c>
      <c r="F1345" s="76">
        <f>VLOOKUP(A1345,UsebyCode,4,FALSE)</f>
        <v>12</v>
      </c>
      <c r="G1345" s="111">
        <f t="shared" si="88"/>
        <v>145.33333333333334</v>
      </c>
      <c r="H1345" s="75" t="s">
        <v>322</v>
      </c>
      <c r="I1345" s="75" t="s">
        <v>10343</v>
      </c>
      <c r="J1345" s="75" t="s">
        <v>10344</v>
      </c>
      <c r="K1345" s="75" t="s">
        <v>280</v>
      </c>
      <c r="L1345" s="75" t="s">
        <v>1675</v>
      </c>
      <c r="M1345" s="75" t="s">
        <v>48</v>
      </c>
      <c r="P1345" s="75" t="s">
        <v>49</v>
      </c>
      <c r="Q1345" s="75" t="s">
        <v>49</v>
      </c>
      <c r="V1345" s="75" t="s">
        <v>109</v>
      </c>
      <c r="Y1345" s="75" t="s">
        <v>57</v>
      </c>
      <c r="Z1345" s="75" t="s">
        <v>715</v>
      </c>
      <c r="AA1345" s="75" t="s">
        <v>84</v>
      </c>
      <c r="AB1345" s="75" t="s">
        <v>170</v>
      </c>
      <c r="AC1345" s="75" t="s">
        <v>171</v>
      </c>
      <c r="AD1345" s="75" t="s">
        <v>55</v>
      </c>
      <c r="AE1345" s="75" t="s">
        <v>56</v>
      </c>
      <c r="AF1345" s="75" t="s">
        <v>503</v>
      </c>
      <c r="AG1345" s="75" t="s">
        <v>73</v>
      </c>
      <c r="AH1345" s="75" t="s">
        <v>75</v>
      </c>
      <c r="AI1345" s="75" t="s">
        <v>8812</v>
      </c>
      <c r="AJ1345" s="75" t="s">
        <v>10345</v>
      </c>
    </row>
    <row r="1346" spans="1:36" ht="12.75">
      <c r="A1346" s="75" t="s">
        <v>10346</v>
      </c>
      <c r="B1346" s="75" t="s">
        <v>10347</v>
      </c>
      <c r="C1346" s="75" t="s">
        <v>10348</v>
      </c>
      <c r="D1346" s="76" t="s">
        <v>10349</v>
      </c>
      <c r="E1346" s="76">
        <f t="shared" si="90"/>
        <v>930</v>
      </c>
      <c r="F1346" s="76">
        <f>VLOOKUP(A1346,UsebyCode,4,FALSE)</f>
        <v>34</v>
      </c>
      <c r="G1346" s="111">
        <f t="shared" si="88"/>
        <v>27.352941176470587</v>
      </c>
      <c r="I1346" s="75" t="s">
        <v>10350</v>
      </c>
      <c r="J1346" s="75" t="s">
        <v>10351</v>
      </c>
      <c r="K1346" s="75" t="s">
        <v>333</v>
      </c>
      <c r="L1346" s="75" t="s">
        <v>10352</v>
      </c>
      <c r="M1346" s="75" t="s">
        <v>70</v>
      </c>
      <c r="N1346" s="67" t="s">
        <v>71</v>
      </c>
      <c r="P1346" s="75" t="s">
        <v>49</v>
      </c>
      <c r="Q1346" s="75" t="s">
        <v>49</v>
      </c>
      <c r="R1346" s="75" t="s">
        <v>21</v>
      </c>
      <c r="S1346" s="75" t="s">
        <v>22</v>
      </c>
      <c r="X1346" s="75" t="s">
        <v>27</v>
      </c>
      <c r="Y1346" s="75" t="s">
        <v>50</v>
      </c>
      <c r="Z1346" s="75" t="s">
        <v>51</v>
      </c>
      <c r="AA1346" s="75" t="s">
        <v>52</v>
      </c>
      <c r="AB1346" s="75" t="s">
        <v>75</v>
      </c>
      <c r="AC1346" s="75" t="s">
        <v>54</v>
      </c>
      <c r="AD1346" s="75" t="s">
        <v>55</v>
      </c>
      <c r="AE1346" s="75" t="s">
        <v>56</v>
      </c>
      <c r="AF1346" s="75" t="s">
        <v>57</v>
      </c>
      <c r="AG1346" s="75" t="s">
        <v>58</v>
      </c>
      <c r="AH1346" s="75" t="s">
        <v>53</v>
      </c>
      <c r="AI1346" s="75" t="s">
        <v>10353</v>
      </c>
      <c r="AJ1346" s="75" t="s">
        <v>10354</v>
      </c>
    </row>
    <row r="1347" spans="1:36" ht="25.5">
      <c r="A1347" s="75" t="s">
        <v>10355</v>
      </c>
      <c r="B1347" s="75" t="s">
        <v>10356</v>
      </c>
      <c r="C1347" s="75" t="s">
        <v>10357</v>
      </c>
      <c r="D1347" s="76" t="s">
        <v>10358</v>
      </c>
      <c r="E1347" s="76">
        <f t="shared" si="90"/>
        <v>1378</v>
      </c>
      <c r="F1347" s="76">
        <f>VLOOKUP(A1347,UsebyCode,4,FALSE)</f>
        <v>22</v>
      </c>
      <c r="G1347" s="111">
        <f t="shared" si="88"/>
        <v>62.636363636363633</v>
      </c>
      <c r="I1347" s="75" t="s">
        <v>10359</v>
      </c>
      <c r="J1347" s="75" t="s">
        <v>10360</v>
      </c>
      <c r="K1347" s="75" t="s">
        <v>46</v>
      </c>
      <c r="L1347" s="75" t="s">
        <v>3809</v>
      </c>
      <c r="M1347" s="75" t="s">
        <v>48</v>
      </c>
      <c r="P1347" s="75" t="s">
        <v>108</v>
      </c>
      <c r="Q1347" s="75" t="s">
        <v>49</v>
      </c>
      <c r="R1347" s="75" t="s">
        <v>21</v>
      </c>
      <c r="T1347" s="75" t="s">
        <v>23</v>
      </c>
      <c r="X1347" s="75" t="s">
        <v>27</v>
      </c>
      <c r="Y1347" s="75" t="s">
        <v>57</v>
      </c>
      <c r="Z1347" s="75" t="s">
        <v>86</v>
      </c>
      <c r="AA1347" s="75" t="s">
        <v>679</v>
      </c>
      <c r="AB1347" s="75" t="s">
        <v>75</v>
      </c>
      <c r="AC1347" s="75" t="s">
        <v>367</v>
      </c>
      <c r="AD1347" s="75" t="s">
        <v>55</v>
      </c>
      <c r="AE1347" s="75" t="s">
        <v>56</v>
      </c>
      <c r="AF1347" s="75" t="s">
        <v>503</v>
      </c>
      <c r="AG1347" s="75" t="s">
        <v>53</v>
      </c>
      <c r="AH1347" s="75" t="s">
        <v>75</v>
      </c>
      <c r="AI1347" s="75" t="s">
        <v>10361</v>
      </c>
      <c r="AJ1347" s="75"/>
    </row>
    <row r="1348" spans="1:36" ht="12.75">
      <c r="A1348" s="75" t="s">
        <v>10362</v>
      </c>
      <c r="B1348" s="75" t="s">
        <v>10363</v>
      </c>
      <c r="C1348" s="75" t="s">
        <v>10364</v>
      </c>
      <c r="D1348" s="76" t="s">
        <v>10365</v>
      </c>
      <c r="E1348" s="76">
        <f t="shared" si="90"/>
        <v>534</v>
      </c>
      <c r="F1348" s="76">
        <f>VLOOKUP(A1348,UsebyCode,4,FALSE)</f>
        <v>41</v>
      </c>
      <c r="G1348" s="111">
        <f t="shared" si="88"/>
        <v>13.024390243902438</v>
      </c>
      <c r="I1348" s="75" t="s">
        <v>10366</v>
      </c>
      <c r="J1348" s="75" t="s">
        <v>10367</v>
      </c>
      <c r="K1348" s="75" t="s">
        <v>46</v>
      </c>
      <c r="L1348" s="75" t="s">
        <v>10368</v>
      </c>
      <c r="M1348" s="75" t="s">
        <v>48</v>
      </c>
      <c r="P1348" s="75" t="s">
        <v>49</v>
      </c>
      <c r="Q1348" s="75" t="s">
        <v>49</v>
      </c>
      <c r="R1348" s="67" t="s">
        <v>21</v>
      </c>
      <c r="T1348" s="67" t="s">
        <v>23</v>
      </c>
      <c r="V1348" s="75"/>
      <c r="X1348" s="67" t="s">
        <v>27</v>
      </c>
      <c r="Y1348" s="75" t="s">
        <v>1130</v>
      </c>
      <c r="Z1348" s="75" t="s">
        <v>56</v>
      </c>
      <c r="AA1348" s="75" t="s">
        <v>73</v>
      </c>
      <c r="AB1348" s="75" t="s">
        <v>53</v>
      </c>
      <c r="AI1348" s="75" t="s">
        <v>4525</v>
      </c>
      <c r="AJ1348" s="75" t="s">
        <v>10369</v>
      </c>
    </row>
    <row r="1349" spans="1:36" ht="12.75">
      <c r="A1349" s="75" t="s">
        <v>10370</v>
      </c>
      <c r="B1349" s="75" t="s">
        <v>10371</v>
      </c>
      <c r="C1349" s="75" t="s">
        <v>10372</v>
      </c>
      <c r="D1349" s="76" t="s">
        <v>10373</v>
      </c>
      <c r="E1349" s="76">
        <f t="shared" si="90"/>
        <v>3779</v>
      </c>
      <c r="F1349" s="76">
        <f>VLOOKUP(A1349,UsebyCode,4,FALSE)</f>
        <v>1724</v>
      </c>
      <c r="G1349" s="111">
        <f t="shared" si="88"/>
        <v>2.1919953596287702</v>
      </c>
      <c r="I1349" s="75" t="s">
        <v>10374</v>
      </c>
      <c r="J1349" s="75" t="s">
        <v>10375</v>
      </c>
      <c r="K1349" s="75" t="s">
        <v>46</v>
      </c>
      <c r="L1349" s="75" t="s">
        <v>4524</v>
      </c>
      <c r="M1349" s="75" t="s">
        <v>48</v>
      </c>
      <c r="P1349" s="75" t="s">
        <v>49</v>
      </c>
      <c r="Q1349" s="75" t="s">
        <v>49</v>
      </c>
      <c r="R1349" s="75" t="s">
        <v>21</v>
      </c>
      <c r="T1349" s="75" t="s">
        <v>23</v>
      </c>
      <c r="X1349" s="75" t="s">
        <v>27</v>
      </c>
      <c r="Y1349" s="75" t="s">
        <v>57</v>
      </c>
      <c r="Z1349" s="75" t="s">
        <v>554</v>
      </c>
      <c r="AA1349" s="75" t="s">
        <v>126</v>
      </c>
      <c r="AB1349" s="75" t="s">
        <v>73</v>
      </c>
      <c r="AC1349" s="75" t="s">
        <v>678</v>
      </c>
      <c r="AD1349" s="75" t="s">
        <v>55</v>
      </c>
      <c r="AE1349" s="75" t="s">
        <v>56</v>
      </c>
      <c r="AF1349" s="75" t="s">
        <v>503</v>
      </c>
      <c r="AG1349" s="75" t="s">
        <v>111</v>
      </c>
      <c r="AH1349" s="75" t="s">
        <v>127</v>
      </c>
      <c r="AI1349" s="75" t="s">
        <v>4525</v>
      </c>
      <c r="AJ1349" s="75"/>
    </row>
    <row r="1350" spans="1:36" ht="12.75">
      <c r="A1350" s="75" t="s">
        <v>10376</v>
      </c>
      <c r="B1350" s="75" t="s">
        <v>10377</v>
      </c>
      <c r="C1350" s="75" t="s">
        <v>10378</v>
      </c>
      <c r="D1350" s="76" t="s">
        <v>10379</v>
      </c>
      <c r="E1350" s="76">
        <f t="shared" si="90"/>
        <v>1596</v>
      </c>
      <c r="F1350" s="76">
        <f>VLOOKUP(A1350,UsebyCode,4,FALSE)</f>
        <v>8</v>
      </c>
      <c r="G1350" s="111">
        <f t="shared" si="88"/>
        <v>199.5</v>
      </c>
      <c r="I1350" s="75" t="s">
        <v>10380</v>
      </c>
      <c r="J1350" s="75" t="s">
        <v>10381</v>
      </c>
      <c r="K1350" s="75" t="s">
        <v>294</v>
      </c>
      <c r="L1350" s="75" t="s">
        <v>647</v>
      </c>
      <c r="M1350" s="75" t="s">
        <v>70</v>
      </c>
      <c r="N1350" s="67" t="s">
        <v>71</v>
      </c>
      <c r="O1350" s="67" t="s">
        <v>49</v>
      </c>
      <c r="P1350" s="75" t="s">
        <v>49</v>
      </c>
      <c r="Q1350" s="75" t="s">
        <v>49</v>
      </c>
      <c r="R1350" s="75" t="s">
        <v>21</v>
      </c>
      <c r="S1350" s="75" t="s">
        <v>22</v>
      </c>
      <c r="U1350" s="75" t="s">
        <v>24</v>
      </c>
      <c r="X1350" s="75" t="s">
        <v>27</v>
      </c>
      <c r="Y1350" s="75" t="s">
        <v>57</v>
      </c>
      <c r="Z1350" s="75" t="s">
        <v>170</v>
      </c>
      <c r="AA1350" s="75" t="s">
        <v>488</v>
      </c>
      <c r="AB1350" s="75" t="s">
        <v>86</v>
      </c>
      <c r="AC1350" s="75" t="s">
        <v>514</v>
      </c>
      <c r="AD1350" s="75" t="s">
        <v>55</v>
      </c>
      <c r="AE1350" s="75" t="s">
        <v>56</v>
      </c>
      <c r="AF1350" s="75" t="s">
        <v>503</v>
      </c>
      <c r="AG1350" s="75" t="s">
        <v>574</v>
      </c>
      <c r="AH1350" s="75" t="s">
        <v>56</v>
      </c>
      <c r="AJ1350" s="75" t="s">
        <v>182</v>
      </c>
    </row>
    <row r="1351" spans="1:36" ht="12.75">
      <c r="A1351" s="75">
        <v>2084</v>
      </c>
      <c r="B1351" s="75" t="s">
        <v>10382</v>
      </c>
      <c r="C1351" s="75" t="s">
        <v>10383</v>
      </c>
      <c r="D1351" s="76" t="s">
        <v>10384</v>
      </c>
      <c r="E1351" s="76" t="e">
        <f>VLOOKUP(A1351,WileyPrintPrice,4,FALSE)</f>
        <v>#N/A</v>
      </c>
      <c r="F1351" s="76">
        <f>VLOOKUP(A1351,UsebyCode,4,FALSE)</f>
        <v>8</v>
      </c>
      <c r="G1351" s="111" t="e">
        <f t="shared" ref="G1351:G1414" si="91">(E1351/F1351)</f>
        <v>#N/A</v>
      </c>
      <c r="I1351" s="75" t="s">
        <v>10385</v>
      </c>
      <c r="J1351" s="75" t="s">
        <v>10386</v>
      </c>
      <c r="K1351" s="75" t="s">
        <v>333</v>
      </c>
      <c r="L1351" s="75" t="s">
        <v>1612</v>
      </c>
      <c r="M1351" s="75" t="s">
        <v>48</v>
      </c>
      <c r="P1351" s="75" t="s">
        <v>49</v>
      </c>
      <c r="Q1351" s="75" t="s">
        <v>49</v>
      </c>
      <c r="R1351" s="75" t="s">
        <v>21</v>
      </c>
      <c r="S1351" s="75" t="s">
        <v>22</v>
      </c>
      <c r="X1351" s="75" t="s">
        <v>27</v>
      </c>
      <c r="Y1351" s="75" t="s">
        <v>351</v>
      </c>
      <c r="Z1351" s="75" t="s">
        <v>170</v>
      </c>
      <c r="AA1351" s="75" t="s">
        <v>564</v>
      </c>
      <c r="AB1351" s="75" t="s">
        <v>75</v>
      </c>
      <c r="AI1351" s="75" t="s">
        <v>10387</v>
      </c>
      <c r="AJ1351" s="75" t="s">
        <v>10388</v>
      </c>
    </row>
    <row r="1352" spans="1:36" ht="25.5">
      <c r="A1352" s="75" t="s">
        <v>10389</v>
      </c>
      <c r="B1352" s="75" t="s">
        <v>10390</v>
      </c>
      <c r="C1352" s="75" t="s">
        <v>10391</v>
      </c>
      <c r="D1352" s="76" t="s">
        <v>10392</v>
      </c>
      <c r="E1352" s="76">
        <f>VLOOKUP(A1352,WileyOnlinePrice,4,FALSE)</f>
        <v>985</v>
      </c>
      <c r="F1352" s="76">
        <f>VLOOKUP(A1352,UsebyCode,4,FALSE)</f>
        <v>1</v>
      </c>
      <c r="G1352" s="111">
        <f t="shared" si="91"/>
        <v>985</v>
      </c>
      <c r="I1352" s="75" t="s">
        <v>10393</v>
      </c>
      <c r="J1352" s="75" t="s">
        <v>10394</v>
      </c>
      <c r="K1352" s="75" t="s">
        <v>333</v>
      </c>
      <c r="L1352" s="75" t="s">
        <v>3359</v>
      </c>
      <c r="M1352" s="75" t="s">
        <v>70</v>
      </c>
      <c r="N1352" s="67" t="s">
        <v>71</v>
      </c>
      <c r="P1352" s="75" t="s">
        <v>49</v>
      </c>
      <c r="Q1352" s="75" t="s">
        <v>49</v>
      </c>
      <c r="R1352" s="75" t="s">
        <v>21</v>
      </c>
      <c r="S1352" s="75" t="s">
        <v>22</v>
      </c>
      <c r="X1352" s="75" t="s">
        <v>27</v>
      </c>
      <c r="Y1352" s="75" t="s">
        <v>98</v>
      </c>
      <c r="Z1352" s="75" t="s">
        <v>200</v>
      </c>
      <c r="AA1352" s="75" t="s">
        <v>72</v>
      </c>
      <c r="AB1352" s="75" t="s">
        <v>170</v>
      </c>
      <c r="AC1352" s="75" t="s">
        <v>74</v>
      </c>
      <c r="AD1352" s="75" t="s">
        <v>55</v>
      </c>
      <c r="AE1352" s="75" t="s">
        <v>125</v>
      </c>
      <c r="AF1352" s="75" t="s">
        <v>726</v>
      </c>
      <c r="AG1352" s="75" t="s">
        <v>127</v>
      </c>
      <c r="AH1352" s="75" t="s">
        <v>59</v>
      </c>
      <c r="AJ1352" s="75" t="s">
        <v>10395</v>
      </c>
    </row>
    <row r="1353" spans="1:36" ht="12.75">
      <c r="A1353" s="75" t="s">
        <v>10396</v>
      </c>
      <c r="B1353" s="75" t="s">
        <v>10397</v>
      </c>
      <c r="C1353" s="75" t="s">
        <v>10398</v>
      </c>
      <c r="D1353" s="76" t="s">
        <v>10399</v>
      </c>
      <c r="E1353" s="76">
        <f>VLOOKUP(A1353,WileyOnlinePrice,4,FALSE)</f>
        <v>4049</v>
      </c>
      <c r="F1353" s="76">
        <f>VLOOKUP(A1353,UsebyCode,4,FALSE)</f>
        <v>11</v>
      </c>
      <c r="G1353" s="111">
        <f t="shared" si="91"/>
        <v>368.09090909090907</v>
      </c>
      <c r="I1353" s="75" t="s">
        <v>10400</v>
      </c>
      <c r="J1353" s="75" t="s">
        <v>10401</v>
      </c>
      <c r="K1353" s="75" t="s">
        <v>136</v>
      </c>
      <c r="L1353" s="75" t="s">
        <v>2161</v>
      </c>
      <c r="M1353" s="75" t="s">
        <v>48</v>
      </c>
      <c r="P1353" s="75" t="s">
        <v>108</v>
      </c>
      <c r="Q1353" s="75" t="s">
        <v>49</v>
      </c>
      <c r="R1353" s="75" t="s">
        <v>21</v>
      </c>
      <c r="T1353" s="75" t="s">
        <v>23</v>
      </c>
      <c r="X1353" s="75" t="s">
        <v>27</v>
      </c>
      <c r="Y1353" s="75" t="s">
        <v>804</v>
      </c>
      <c r="Z1353" s="75" t="s">
        <v>123</v>
      </c>
      <c r="AA1353" s="75" t="s">
        <v>500</v>
      </c>
      <c r="AB1353" s="75" t="s">
        <v>170</v>
      </c>
      <c r="AJ1353" s="75"/>
    </row>
    <row r="1354" spans="1:36" ht="12.75">
      <c r="A1354" s="75" t="s">
        <v>10402</v>
      </c>
      <c r="B1354" s="75" t="s">
        <v>10403</v>
      </c>
      <c r="C1354" s="75" t="s">
        <v>10404</v>
      </c>
      <c r="D1354" s="76" t="s">
        <v>10405</v>
      </c>
      <c r="E1354" s="76">
        <f>VLOOKUP(A1354,WileyOnlinePrice,4,FALSE)</f>
        <v>833</v>
      </c>
      <c r="F1354" s="76">
        <f>VLOOKUP(A1354,UsebyCode,4,FALSE)</f>
        <v>18</v>
      </c>
      <c r="G1354" s="111">
        <f t="shared" si="91"/>
        <v>46.277777777777779</v>
      </c>
      <c r="I1354" s="75" t="s">
        <v>10406</v>
      </c>
      <c r="J1354" s="75" t="s">
        <v>10407</v>
      </c>
      <c r="K1354" s="75" t="s">
        <v>785</v>
      </c>
      <c r="L1354" s="75" t="s">
        <v>7733</v>
      </c>
      <c r="M1354" s="75" t="s">
        <v>48</v>
      </c>
      <c r="P1354" s="75" t="s">
        <v>49</v>
      </c>
      <c r="Q1354" s="75" t="s">
        <v>49</v>
      </c>
      <c r="R1354" s="75" t="s">
        <v>21</v>
      </c>
      <c r="T1354" s="75" t="s">
        <v>23</v>
      </c>
      <c r="X1354" s="75" t="s">
        <v>27</v>
      </c>
      <c r="Y1354" s="75" t="s">
        <v>50</v>
      </c>
      <c r="Z1354" s="75" t="s">
        <v>586</v>
      </c>
      <c r="AA1354" s="75" t="s">
        <v>869</v>
      </c>
      <c r="AB1354" s="75" t="s">
        <v>327</v>
      </c>
      <c r="AC1354" s="75" t="s">
        <v>2006</v>
      </c>
      <c r="AD1354" s="75" t="s">
        <v>56</v>
      </c>
      <c r="AE1354" s="75" t="s">
        <v>56</v>
      </c>
      <c r="AF1354" s="75" t="s">
        <v>57</v>
      </c>
      <c r="AG1354" s="75" t="s">
        <v>530</v>
      </c>
      <c r="AH1354" s="75" t="s">
        <v>327</v>
      </c>
      <c r="AI1354" s="75" t="s">
        <v>10408</v>
      </c>
      <c r="AJ1354" s="75"/>
    </row>
    <row r="1355" spans="1:36" ht="12.75">
      <c r="A1355" s="75" t="s">
        <v>10409</v>
      </c>
      <c r="B1355" s="75" t="s">
        <v>10410</v>
      </c>
      <c r="C1355" s="75" t="s">
        <v>10411</v>
      </c>
      <c r="D1355" s="76" t="s">
        <v>10412</v>
      </c>
      <c r="E1355" s="76">
        <f>VLOOKUP(A1355,WileyOnlinePrice,4,FALSE)</f>
        <v>2247</v>
      </c>
      <c r="F1355" s="76">
        <f>VLOOKUP(A1355,UsebyCode,4,FALSE)</f>
        <v>11</v>
      </c>
      <c r="G1355" s="111">
        <f t="shared" si="91"/>
        <v>204.27272727272728</v>
      </c>
      <c r="I1355" s="75" t="s">
        <v>10413</v>
      </c>
      <c r="J1355" s="75" t="s">
        <v>10414</v>
      </c>
      <c r="K1355" s="75" t="s">
        <v>1413</v>
      </c>
      <c r="L1355" s="75" t="s">
        <v>2770</v>
      </c>
      <c r="M1355" s="75" t="s">
        <v>48</v>
      </c>
      <c r="P1355" s="75" t="s">
        <v>49</v>
      </c>
      <c r="Q1355" s="75" t="s">
        <v>49</v>
      </c>
      <c r="R1355" s="75" t="s">
        <v>21</v>
      </c>
      <c r="S1355" s="75" t="s">
        <v>22</v>
      </c>
      <c r="X1355" s="75" t="s">
        <v>27</v>
      </c>
      <c r="Y1355" s="75" t="s">
        <v>50</v>
      </c>
      <c r="Z1355" s="75" t="s">
        <v>224</v>
      </c>
      <c r="AA1355" s="75" t="s">
        <v>10415</v>
      </c>
      <c r="AB1355" s="75" t="s">
        <v>127</v>
      </c>
      <c r="AC1355" s="75" t="s">
        <v>199</v>
      </c>
      <c r="AF1355" s="75" t="s">
        <v>57</v>
      </c>
      <c r="AI1355" s="75" t="s">
        <v>10416</v>
      </c>
      <c r="AJ1355" s="75" t="s">
        <v>10417</v>
      </c>
    </row>
    <row r="1356" spans="1:36" ht="12.75">
      <c r="A1356" s="75" t="s">
        <v>10418</v>
      </c>
      <c r="B1356" s="75" t="s">
        <v>10419</v>
      </c>
      <c r="C1356" s="75" t="s">
        <v>10420</v>
      </c>
      <c r="D1356" s="76" t="s">
        <v>10421</v>
      </c>
      <c r="E1356" s="76" t="e">
        <f>VLOOKUP(A1356,WileyPrintPrice,4,FALSE)</f>
        <v>#N/A</v>
      </c>
      <c r="F1356" s="76">
        <f>VLOOKUP(A1356,UsebyCode,4,FALSE)</f>
        <v>91</v>
      </c>
      <c r="G1356" s="111" t="e">
        <f t="shared" si="91"/>
        <v>#N/A</v>
      </c>
      <c r="I1356" s="75" t="s">
        <v>10422</v>
      </c>
      <c r="J1356" s="75" t="s">
        <v>10423</v>
      </c>
      <c r="K1356" s="75" t="s">
        <v>136</v>
      </c>
      <c r="L1356" s="75" t="s">
        <v>725</v>
      </c>
      <c r="M1356" s="75" t="s">
        <v>48</v>
      </c>
      <c r="P1356" s="75" t="s">
        <v>108</v>
      </c>
      <c r="Q1356" s="75" t="s">
        <v>49</v>
      </c>
      <c r="R1356" s="75" t="s">
        <v>21</v>
      </c>
      <c r="T1356" s="75" t="s">
        <v>23</v>
      </c>
      <c r="X1356" s="75" t="s">
        <v>27</v>
      </c>
      <c r="Y1356" s="75" t="s">
        <v>757</v>
      </c>
      <c r="Z1356" s="75" t="s">
        <v>56</v>
      </c>
      <c r="AA1356" s="75" t="s">
        <v>758</v>
      </c>
      <c r="AB1356" s="75" t="s">
        <v>327</v>
      </c>
      <c r="AI1356" s="75" t="s">
        <v>8389</v>
      </c>
      <c r="AJ1356" s="75"/>
    </row>
    <row r="1357" spans="1:36" ht="12.75">
      <c r="A1357" s="75" t="s">
        <v>10424</v>
      </c>
      <c r="B1357" s="75" t="s">
        <v>10425</v>
      </c>
      <c r="C1357" s="75" t="s">
        <v>10426</v>
      </c>
      <c r="D1357" s="76" t="s">
        <v>10427</v>
      </c>
      <c r="E1357" s="76">
        <f>VLOOKUP(A1357,WileyOnlinePrice,4,FALSE)</f>
        <v>236</v>
      </c>
      <c r="F1357" s="76">
        <f>VLOOKUP(A1357,UsebyCode,4,FALSE)</f>
        <v>68</v>
      </c>
      <c r="G1357" s="111">
        <f t="shared" si="91"/>
        <v>3.4705882352941178</v>
      </c>
      <c r="I1357" s="75" t="s">
        <v>10428</v>
      </c>
      <c r="J1357" s="75" t="s">
        <v>10429</v>
      </c>
      <c r="K1357" s="75" t="s">
        <v>136</v>
      </c>
      <c r="L1357" s="75" t="s">
        <v>9143</v>
      </c>
      <c r="M1357" s="75" t="s">
        <v>48</v>
      </c>
      <c r="P1357" s="75" t="s">
        <v>49</v>
      </c>
      <c r="Q1357" s="75" t="s">
        <v>49</v>
      </c>
      <c r="R1357" s="75" t="s">
        <v>21</v>
      </c>
      <c r="T1357" s="75" t="s">
        <v>23</v>
      </c>
      <c r="X1357" s="75" t="s">
        <v>27</v>
      </c>
      <c r="Y1357" s="75" t="s">
        <v>317</v>
      </c>
      <c r="Z1357" s="75" t="s">
        <v>974</v>
      </c>
      <c r="AA1357" s="75" t="s">
        <v>530</v>
      </c>
      <c r="AB1357" s="75" t="s">
        <v>53</v>
      </c>
      <c r="AI1357" s="75" t="s">
        <v>9463</v>
      </c>
      <c r="AJ1357" s="75" t="s">
        <v>10430</v>
      </c>
    </row>
    <row r="1358" spans="1:36" ht="12.75">
      <c r="A1358" s="75" t="s">
        <v>10431</v>
      </c>
      <c r="B1358" s="75" t="s">
        <v>10432</v>
      </c>
      <c r="C1358" s="75" t="s">
        <v>10433</v>
      </c>
      <c r="D1358" s="76" t="s">
        <v>10434</v>
      </c>
      <c r="E1358" s="76">
        <f>VLOOKUP(A1358,WileyOnlinePrice,4,FALSE)</f>
        <v>2141</v>
      </c>
      <c r="F1358" s="76">
        <f>VLOOKUP(A1358,UsebyCode,4,FALSE)</f>
        <v>56</v>
      </c>
      <c r="G1358" s="111">
        <f t="shared" si="91"/>
        <v>38.232142857142854</v>
      </c>
      <c r="I1358" s="75" t="s">
        <v>10435</v>
      </c>
      <c r="J1358" s="75" t="s">
        <v>10436</v>
      </c>
      <c r="K1358" s="75" t="s">
        <v>46</v>
      </c>
      <c r="L1358" s="75" t="s">
        <v>10437</v>
      </c>
      <c r="M1358" s="75" t="s">
        <v>48</v>
      </c>
      <c r="P1358" s="75" t="s">
        <v>108</v>
      </c>
      <c r="Q1358" s="75" t="s">
        <v>49</v>
      </c>
      <c r="R1358" s="75" t="s">
        <v>21</v>
      </c>
      <c r="T1358" s="75" t="s">
        <v>23</v>
      </c>
      <c r="X1358" s="75" t="s">
        <v>27</v>
      </c>
      <c r="Y1358" s="75" t="s">
        <v>406</v>
      </c>
      <c r="Z1358" s="75" t="s">
        <v>358</v>
      </c>
      <c r="AA1358" s="75" t="s">
        <v>859</v>
      </c>
      <c r="AB1358" s="75" t="s">
        <v>170</v>
      </c>
      <c r="AJ1358" s="75"/>
    </row>
    <row r="1359" spans="1:36" ht="12.75">
      <c r="A1359" s="75" t="s">
        <v>10438</v>
      </c>
      <c r="B1359" s="75" t="s">
        <v>10439</v>
      </c>
      <c r="C1359" s="75" t="s">
        <v>10440</v>
      </c>
      <c r="D1359" s="76" t="s">
        <v>10441</v>
      </c>
      <c r="E1359" s="76">
        <f>VLOOKUP(A1359,WileyOnlinePrice,4,FALSE)</f>
        <v>1016</v>
      </c>
      <c r="F1359" s="76">
        <f>VLOOKUP(A1359,UsebyCode,4,FALSE)</f>
        <v>256</v>
      </c>
      <c r="G1359" s="111">
        <f t="shared" si="91"/>
        <v>3.96875</v>
      </c>
      <c r="I1359" s="75" t="s">
        <v>10442</v>
      </c>
      <c r="J1359" s="75" t="s">
        <v>10443</v>
      </c>
      <c r="K1359" s="75" t="s">
        <v>552</v>
      </c>
      <c r="L1359" s="75" t="s">
        <v>8140</v>
      </c>
      <c r="M1359" s="75" t="s">
        <v>48</v>
      </c>
      <c r="P1359" s="75" t="s">
        <v>49</v>
      </c>
      <c r="Q1359" s="75" t="s">
        <v>49</v>
      </c>
      <c r="R1359" s="75" t="s">
        <v>21</v>
      </c>
      <c r="T1359" s="75" t="s">
        <v>23</v>
      </c>
      <c r="X1359" s="75" t="s">
        <v>27</v>
      </c>
      <c r="Y1359" s="75" t="s">
        <v>50</v>
      </c>
      <c r="Z1359" s="75" t="s">
        <v>859</v>
      </c>
      <c r="AA1359" s="75" t="s">
        <v>1505</v>
      </c>
      <c r="AB1359" s="75" t="s">
        <v>75</v>
      </c>
      <c r="AC1359" s="75" t="s">
        <v>1717</v>
      </c>
      <c r="AD1359" s="75" t="s">
        <v>55</v>
      </c>
      <c r="AE1359" s="75" t="s">
        <v>56</v>
      </c>
      <c r="AF1359" s="75" t="s">
        <v>57</v>
      </c>
      <c r="AG1359" s="75" t="s">
        <v>72</v>
      </c>
      <c r="AH1359" s="75" t="s">
        <v>53</v>
      </c>
      <c r="AI1359" s="75" t="s">
        <v>10444</v>
      </c>
      <c r="AJ1359" s="75" t="s">
        <v>10445</v>
      </c>
    </row>
    <row r="1360" spans="1:36" ht="12.75">
      <c r="A1360" s="75" t="s">
        <v>10446</v>
      </c>
      <c r="B1360" s="75" t="s">
        <v>10447</v>
      </c>
      <c r="C1360" s="75" t="s">
        <v>10448</v>
      </c>
      <c r="D1360" s="76" t="s">
        <v>10449</v>
      </c>
      <c r="E1360" s="76">
        <f>VLOOKUP(A1360,WileyPrintPrice,4,FALSE)</f>
        <v>871</v>
      </c>
      <c r="F1360" s="76">
        <f>VLOOKUP(A1360,UsebyCode,4,FALSE)</f>
        <v>20</v>
      </c>
      <c r="G1360" s="111">
        <f t="shared" si="91"/>
        <v>43.55</v>
      </c>
      <c r="I1360" s="75" t="s">
        <v>10450</v>
      </c>
      <c r="J1360" s="75" t="s">
        <v>10451</v>
      </c>
      <c r="K1360" s="75" t="s">
        <v>136</v>
      </c>
      <c r="L1360" s="75" t="s">
        <v>2053</v>
      </c>
      <c r="M1360" s="75" t="s">
        <v>48</v>
      </c>
      <c r="P1360" s="75" t="s">
        <v>49</v>
      </c>
      <c r="Q1360" s="75" t="s">
        <v>49</v>
      </c>
      <c r="R1360" s="75" t="s">
        <v>21</v>
      </c>
      <c r="T1360" s="75" t="s">
        <v>23</v>
      </c>
      <c r="X1360" s="75" t="s">
        <v>27</v>
      </c>
      <c r="Y1360" s="75" t="s">
        <v>50</v>
      </c>
      <c r="Z1360" s="75" t="s">
        <v>170</v>
      </c>
      <c r="AA1360" s="75" t="s">
        <v>465</v>
      </c>
      <c r="AB1360" s="75" t="s">
        <v>53</v>
      </c>
      <c r="AC1360" s="75" t="s">
        <v>1628</v>
      </c>
      <c r="AD1360" s="75" t="s">
        <v>55</v>
      </c>
      <c r="AE1360" s="75" t="s">
        <v>56</v>
      </c>
      <c r="AF1360" s="75" t="s">
        <v>57</v>
      </c>
      <c r="AG1360" s="75" t="s">
        <v>574</v>
      </c>
      <c r="AH1360" s="75" t="s">
        <v>53</v>
      </c>
      <c r="AI1360" s="75" t="s">
        <v>2054</v>
      </c>
      <c r="AJ1360" s="75"/>
    </row>
    <row r="1361" spans="1:36" ht="12.75">
      <c r="A1361" s="75" t="s">
        <v>10452</v>
      </c>
      <c r="B1361" s="75" t="s">
        <v>10453</v>
      </c>
      <c r="C1361" s="75" t="s">
        <v>10454</v>
      </c>
      <c r="D1361" s="76" t="s">
        <v>10455</v>
      </c>
      <c r="E1361" s="76">
        <f t="shared" ref="E1361:E1371" si="92">VLOOKUP(A1361,WileyOnlinePrice,4,FALSE)</f>
        <v>13746</v>
      </c>
      <c r="F1361" s="76">
        <f>VLOOKUP(A1361,UsebyCode,4,FALSE)</f>
        <v>323</v>
      </c>
      <c r="G1361" s="111">
        <f t="shared" si="91"/>
        <v>42.557275541795669</v>
      </c>
      <c r="I1361" s="75" t="s">
        <v>10456</v>
      </c>
      <c r="J1361" s="75" t="s">
        <v>10457</v>
      </c>
      <c r="K1361" s="75" t="s">
        <v>333</v>
      </c>
      <c r="L1361" s="75" t="s">
        <v>391</v>
      </c>
      <c r="M1361" s="75" t="s">
        <v>48</v>
      </c>
      <c r="P1361" s="75" t="s">
        <v>49</v>
      </c>
      <c r="Q1361" s="75" t="s">
        <v>49</v>
      </c>
      <c r="R1361" s="75" t="s">
        <v>21</v>
      </c>
      <c r="S1361" s="75" t="s">
        <v>22</v>
      </c>
      <c r="X1361" s="75" t="s">
        <v>27</v>
      </c>
      <c r="Y1361" s="75" t="s">
        <v>57</v>
      </c>
      <c r="Z1361" s="75" t="s">
        <v>308</v>
      </c>
      <c r="AA1361" s="75" t="s">
        <v>586</v>
      </c>
      <c r="AB1361" s="75" t="s">
        <v>73</v>
      </c>
      <c r="AC1361" s="75" t="s">
        <v>87</v>
      </c>
      <c r="AD1361" s="75" t="s">
        <v>55</v>
      </c>
      <c r="AE1361" s="75" t="s">
        <v>56</v>
      </c>
      <c r="AF1361" s="75" t="s">
        <v>503</v>
      </c>
      <c r="AG1361" s="75" t="s">
        <v>1477</v>
      </c>
      <c r="AH1361" s="75" t="s">
        <v>73</v>
      </c>
      <c r="AJ1361" s="75" t="s">
        <v>10458</v>
      </c>
    </row>
    <row r="1362" spans="1:36" ht="12.75">
      <c r="A1362" s="75" t="s">
        <v>10459</v>
      </c>
      <c r="B1362" s="75" t="s">
        <v>10460</v>
      </c>
      <c r="C1362" s="75" t="s">
        <v>10461</v>
      </c>
      <c r="D1362" s="76" t="s">
        <v>10462</v>
      </c>
      <c r="E1362" s="76">
        <f t="shared" si="92"/>
        <v>719</v>
      </c>
      <c r="F1362" s="76">
        <f>VLOOKUP(A1362,UsebyCode,4,FALSE)</f>
        <v>2</v>
      </c>
      <c r="G1362" s="111">
        <f t="shared" si="91"/>
        <v>359.5</v>
      </c>
      <c r="I1362" s="75" t="s">
        <v>10463</v>
      </c>
      <c r="J1362" s="75" t="s">
        <v>10464</v>
      </c>
      <c r="K1362" s="75" t="s">
        <v>68</v>
      </c>
      <c r="L1362" s="75" t="s">
        <v>1005</v>
      </c>
      <c r="M1362" s="75" t="s">
        <v>48</v>
      </c>
      <c r="P1362" s="75" t="s">
        <v>49</v>
      </c>
      <c r="Q1362" s="75" t="s">
        <v>49</v>
      </c>
      <c r="R1362" s="75" t="s">
        <v>21</v>
      </c>
      <c r="S1362" s="75" t="s">
        <v>22</v>
      </c>
      <c r="U1362" s="75" t="s">
        <v>24</v>
      </c>
      <c r="X1362" s="75" t="s">
        <v>27</v>
      </c>
      <c r="Y1362" s="75" t="s">
        <v>188</v>
      </c>
      <c r="Z1362" s="75" t="s">
        <v>200</v>
      </c>
      <c r="AA1362" s="75" t="s">
        <v>1477</v>
      </c>
      <c r="AB1362" s="75" t="s">
        <v>53</v>
      </c>
      <c r="AI1362" s="75" t="s">
        <v>10465</v>
      </c>
      <c r="AJ1362" s="75"/>
    </row>
    <row r="1363" spans="1:36" ht="12.75">
      <c r="A1363" s="75" t="s">
        <v>10466</v>
      </c>
      <c r="B1363" s="75" t="s">
        <v>10467</v>
      </c>
      <c r="C1363" s="75" t="s">
        <v>10468</v>
      </c>
      <c r="D1363" s="76" t="s">
        <v>10469</v>
      </c>
      <c r="E1363" s="76">
        <f t="shared" si="92"/>
        <v>1975</v>
      </c>
      <c r="F1363" s="76">
        <f>VLOOKUP(A1363,UsebyCode,4,FALSE)</f>
        <v>93</v>
      </c>
      <c r="G1363" s="111">
        <f t="shared" si="91"/>
        <v>21.236559139784948</v>
      </c>
      <c r="I1363" s="75" t="s">
        <v>10470</v>
      </c>
      <c r="J1363" s="75" t="s">
        <v>10471</v>
      </c>
      <c r="K1363" s="75" t="s">
        <v>136</v>
      </c>
      <c r="L1363" s="75" t="s">
        <v>464</v>
      </c>
      <c r="M1363" s="75" t="s">
        <v>48</v>
      </c>
      <c r="P1363" s="75" t="s">
        <v>49</v>
      </c>
      <c r="Q1363" s="75" t="s">
        <v>49</v>
      </c>
      <c r="R1363" s="75" t="s">
        <v>21</v>
      </c>
      <c r="T1363" s="75" t="s">
        <v>23</v>
      </c>
      <c r="X1363" s="75" t="s">
        <v>27</v>
      </c>
      <c r="Y1363" s="75" t="s">
        <v>57</v>
      </c>
      <c r="Z1363" s="75" t="s">
        <v>53</v>
      </c>
      <c r="AA1363" s="75" t="s">
        <v>859</v>
      </c>
      <c r="AB1363" s="75" t="s">
        <v>75</v>
      </c>
      <c r="AC1363" s="75" t="s">
        <v>180</v>
      </c>
      <c r="AD1363" s="75" t="s">
        <v>55</v>
      </c>
      <c r="AE1363" s="75" t="s">
        <v>56</v>
      </c>
      <c r="AF1363" s="75" t="s">
        <v>503</v>
      </c>
      <c r="AG1363" s="75" t="s">
        <v>327</v>
      </c>
      <c r="AH1363" s="75" t="s">
        <v>327</v>
      </c>
      <c r="AI1363" s="75" t="s">
        <v>2143</v>
      </c>
      <c r="AJ1363" s="75" t="s">
        <v>1797</v>
      </c>
    </row>
    <row r="1364" spans="1:36" ht="12.75">
      <c r="A1364" s="75" t="s">
        <v>10472</v>
      </c>
      <c r="B1364" s="75" t="s">
        <v>10473</v>
      </c>
      <c r="C1364" s="75" t="s">
        <v>10474</v>
      </c>
      <c r="D1364" s="76" t="s">
        <v>10475</v>
      </c>
      <c r="E1364" s="76">
        <f t="shared" si="92"/>
        <v>543</v>
      </c>
      <c r="F1364" s="76">
        <f>VLOOKUP(A1364,UsebyCode,4,FALSE)</f>
        <v>56</v>
      </c>
      <c r="G1364" s="111">
        <f t="shared" si="91"/>
        <v>9.6964285714285712</v>
      </c>
      <c r="I1364" s="75" t="s">
        <v>10476</v>
      </c>
      <c r="J1364" s="75" t="s">
        <v>10477</v>
      </c>
      <c r="K1364" s="75" t="s">
        <v>136</v>
      </c>
      <c r="L1364" s="75" t="s">
        <v>725</v>
      </c>
      <c r="M1364" s="75" t="s">
        <v>48</v>
      </c>
      <c r="P1364" s="75" t="s">
        <v>49</v>
      </c>
      <c r="Q1364" s="75" t="s">
        <v>49</v>
      </c>
      <c r="R1364" s="75" t="s">
        <v>21</v>
      </c>
      <c r="T1364" s="75" t="s">
        <v>23</v>
      </c>
      <c r="X1364" s="75" t="s">
        <v>27</v>
      </c>
      <c r="Y1364" s="75" t="s">
        <v>503</v>
      </c>
      <c r="Z1364" s="75" t="s">
        <v>56</v>
      </c>
      <c r="AA1364" s="75" t="s">
        <v>648</v>
      </c>
      <c r="AB1364" s="75" t="s">
        <v>53</v>
      </c>
      <c r="AI1364" s="75" t="s">
        <v>10478</v>
      </c>
      <c r="AJ1364" s="75" t="s">
        <v>10479</v>
      </c>
    </row>
    <row r="1365" spans="1:36" ht="12.75">
      <c r="A1365" s="75" t="s">
        <v>10480</v>
      </c>
      <c r="B1365" s="75" t="s">
        <v>10481</v>
      </c>
      <c r="C1365" s="75" t="s">
        <v>10482</v>
      </c>
      <c r="D1365" s="76" t="s">
        <v>10483</v>
      </c>
      <c r="E1365" s="76">
        <f t="shared" si="92"/>
        <v>537</v>
      </c>
      <c r="F1365" s="76">
        <f>VLOOKUP(A1365,UsebyCode,4,FALSE)</f>
        <v>59</v>
      </c>
      <c r="G1365" s="111">
        <f t="shared" si="91"/>
        <v>9.101694915254237</v>
      </c>
      <c r="I1365" s="75" t="s">
        <v>10484</v>
      </c>
      <c r="J1365" s="75" t="s">
        <v>10485</v>
      </c>
      <c r="K1365" s="75" t="s">
        <v>136</v>
      </c>
      <c r="L1365" s="75" t="s">
        <v>2207</v>
      </c>
      <c r="M1365" s="75" t="s">
        <v>48</v>
      </c>
      <c r="P1365" s="75" t="s">
        <v>49</v>
      </c>
      <c r="Q1365" s="75" t="s">
        <v>49</v>
      </c>
      <c r="R1365" s="75" t="s">
        <v>21</v>
      </c>
      <c r="T1365" s="75" t="s">
        <v>23</v>
      </c>
      <c r="X1365" s="75" t="s">
        <v>27</v>
      </c>
      <c r="Y1365" s="75" t="s">
        <v>50</v>
      </c>
      <c r="Z1365" s="75" t="s">
        <v>564</v>
      </c>
      <c r="AA1365" s="75" t="s">
        <v>1131</v>
      </c>
      <c r="AB1365" s="75" t="s">
        <v>53</v>
      </c>
      <c r="AI1365" s="75" t="s">
        <v>10486</v>
      </c>
      <c r="AJ1365" s="75" t="s">
        <v>10487</v>
      </c>
    </row>
    <row r="1366" spans="1:36" ht="12.75">
      <c r="A1366" s="75" t="s">
        <v>10488</v>
      </c>
      <c r="B1366" s="75" t="s">
        <v>10489</v>
      </c>
      <c r="C1366" s="75" t="s">
        <v>10490</v>
      </c>
      <c r="D1366" s="76" t="s">
        <v>10491</v>
      </c>
      <c r="E1366" s="76">
        <f t="shared" si="92"/>
        <v>8215</v>
      </c>
      <c r="F1366" s="76">
        <f>VLOOKUP(A1366,UsebyCode,4,FALSE)</f>
        <v>158</v>
      </c>
      <c r="G1366" s="111">
        <f t="shared" si="91"/>
        <v>51.993670886075947</v>
      </c>
      <c r="I1366" s="75" t="s">
        <v>10492</v>
      </c>
      <c r="J1366" s="75" t="s">
        <v>10493</v>
      </c>
      <c r="K1366" s="75" t="s">
        <v>280</v>
      </c>
      <c r="L1366" s="75" t="s">
        <v>307</v>
      </c>
      <c r="M1366" s="75" t="s">
        <v>70</v>
      </c>
      <c r="N1366" s="67" t="s">
        <v>71</v>
      </c>
      <c r="P1366" s="75" t="s">
        <v>49</v>
      </c>
      <c r="Q1366" s="75" t="s">
        <v>49</v>
      </c>
      <c r="R1366" s="75" t="s">
        <v>21</v>
      </c>
      <c r="S1366" s="75" t="s">
        <v>22</v>
      </c>
      <c r="X1366" s="75" t="s">
        <v>27</v>
      </c>
      <c r="Y1366" s="75" t="s">
        <v>57</v>
      </c>
      <c r="Z1366" s="75" t="s">
        <v>500</v>
      </c>
      <c r="AA1366" s="75" t="s">
        <v>869</v>
      </c>
      <c r="AB1366" s="75" t="s">
        <v>170</v>
      </c>
      <c r="AC1366" s="75" t="s">
        <v>576</v>
      </c>
      <c r="AD1366" s="75" t="s">
        <v>55</v>
      </c>
      <c r="AE1366" s="75" t="s">
        <v>56</v>
      </c>
      <c r="AF1366" s="75" t="s">
        <v>503</v>
      </c>
      <c r="AG1366" s="75" t="s">
        <v>358</v>
      </c>
      <c r="AH1366" s="75" t="s">
        <v>53</v>
      </c>
      <c r="AJ1366" s="75" t="s">
        <v>10494</v>
      </c>
    </row>
    <row r="1367" spans="1:36" ht="12.75">
      <c r="A1367" s="75" t="s">
        <v>10495</v>
      </c>
      <c r="B1367" s="75" t="s">
        <v>10496</v>
      </c>
      <c r="C1367" s="75" t="s">
        <v>10497</v>
      </c>
      <c r="D1367" s="76" t="s">
        <v>10498</v>
      </c>
      <c r="E1367" s="76">
        <f t="shared" si="92"/>
        <v>663</v>
      </c>
      <c r="F1367" s="76">
        <f>VLOOKUP(A1367,UsebyCode,4,FALSE)</f>
        <v>37</v>
      </c>
      <c r="G1367" s="111">
        <f t="shared" si="91"/>
        <v>17.918918918918919</v>
      </c>
      <c r="I1367" s="75" t="s">
        <v>10499</v>
      </c>
      <c r="J1367" s="75" t="s">
        <v>10500</v>
      </c>
      <c r="K1367" s="75" t="s">
        <v>785</v>
      </c>
      <c r="L1367" s="75" t="s">
        <v>10501</v>
      </c>
      <c r="M1367" s="75" t="s">
        <v>48</v>
      </c>
      <c r="P1367" s="75" t="s">
        <v>49</v>
      </c>
      <c r="Q1367" s="75" t="s">
        <v>49</v>
      </c>
      <c r="R1367" s="75" t="s">
        <v>21</v>
      </c>
      <c r="T1367" s="75" t="s">
        <v>23</v>
      </c>
      <c r="X1367" s="75" t="s">
        <v>27</v>
      </c>
      <c r="Y1367" s="75" t="s">
        <v>381</v>
      </c>
      <c r="Z1367" s="75" t="s">
        <v>56</v>
      </c>
      <c r="AA1367" s="75" t="s">
        <v>500</v>
      </c>
      <c r="AB1367" s="75" t="s">
        <v>53</v>
      </c>
      <c r="AJ1367" s="75" t="s">
        <v>5423</v>
      </c>
    </row>
    <row r="1368" spans="1:36" ht="12.75">
      <c r="A1368" s="75" t="s">
        <v>10502</v>
      </c>
      <c r="B1368" s="75" t="s">
        <v>10503</v>
      </c>
      <c r="C1368" s="75" t="s">
        <v>10504</v>
      </c>
      <c r="D1368" s="76" t="s">
        <v>10505</v>
      </c>
      <c r="E1368" s="76">
        <f t="shared" si="92"/>
        <v>1391</v>
      </c>
      <c r="F1368" s="76">
        <f>VLOOKUP(A1368,UsebyCode,4,FALSE)</f>
        <v>59</v>
      </c>
      <c r="G1368" s="111">
        <f t="shared" si="91"/>
        <v>23.576271186440678</v>
      </c>
      <c r="I1368" s="75" t="s">
        <v>10506</v>
      </c>
      <c r="J1368" s="75" t="s">
        <v>10507</v>
      </c>
      <c r="K1368" s="75" t="s">
        <v>46</v>
      </c>
      <c r="L1368" s="75" t="s">
        <v>1996</v>
      </c>
      <c r="M1368" s="75" t="s">
        <v>48</v>
      </c>
      <c r="P1368" s="75" t="s">
        <v>49</v>
      </c>
      <c r="Q1368" s="75" t="s">
        <v>49</v>
      </c>
      <c r="R1368" s="75" t="s">
        <v>21</v>
      </c>
      <c r="T1368" s="75" t="s">
        <v>23</v>
      </c>
      <c r="X1368" s="75" t="s">
        <v>27</v>
      </c>
      <c r="Y1368" s="75" t="s">
        <v>57</v>
      </c>
      <c r="Z1368" s="75" t="s">
        <v>170</v>
      </c>
      <c r="AA1368" s="75" t="s">
        <v>488</v>
      </c>
      <c r="AB1368" s="75" t="s">
        <v>53</v>
      </c>
      <c r="AC1368" s="75" t="s">
        <v>514</v>
      </c>
      <c r="AD1368" s="75" t="s">
        <v>55</v>
      </c>
      <c r="AE1368" s="75" t="s">
        <v>56</v>
      </c>
      <c r="AF1368" s="75" t="s">
        <v>503</v>
      </c>
      <c r="AG1368" s="75" t="s">
        <v>574</v>
      </c>
      <c r="AH1368" s="75" t="s">
        <v>53</v>
      </c>
      <c r="AI1368" s="75" t="s">
        <v>10508</v>
      </c>
      <c r="AJ1368" s="75" t="s">
        <v>10509</v>
      </c>
    </row>
    <row r="1369" spans="1:36" ht="12.75">
      <c r="A1369" s="75" t="s">
        <v>10510</v>
      </c>
      <c r="B1369" s="75" t="s">
        <v>10511</v>
      </c>
      <c r="C1369" s="75" t="s">
        <v>10512</v>
      </c>
      <c r="D1369" s="76" t="s">
        <v>10513</v>
      </c>
      <c r="E1369" s="76">
        <f t="shared" si="92"/>
        <v>2690</v>
      </c>
      <c r="F1369" s="76">
        <f>VLOOKUP(A1369,UsebyCode,4,FALSE)</f>
        <v>0</v>
      </c>
      <c r="G1369" s="111" t="e">
        <f t="shared" si="91"/>
        <v>#DIV/0!</v>
      </c>
      <c r="I1369" s="75" t="s">
        <v>10514</v>
      </c>
      <c r="J1369" s="75" t="s">
        <v>10515</v>
      </c>
      <c r="K1369" s="75" t="s">
        <v>280</v>
      </c>
      <c r="L1369" s="75" t="s">
        <v>522</v>
      </c>
      <c r="M1369" s="75" t="s">
        <v>48</v>
      </c>
      <c r="P1369" s="75" t="s">
        <v>49</v>
      </c>
      <c r="Q1369" s="75" t="s">
        <v>49</v>
      </c>
      <c r="R1369" s="75" t="s">
        <v>21</v>
      </c>
      <c r="S1369" s="75" t="s">
        <v>22</v>
      </c>
      <c r="X1369" s="75" t="s">
        <v>27</v>
      </c>
      <c r="Y1369" s="75" t="s">
        <v>50</v>
      </c>
      <c r="Z1369" s="75" t="s">
        <v>500</v>
      </c>
      <c r="AA1369" s="75" t="s">
        <v>540</v>
      </c>
      <c r="AB1369" s="75" t="s">
        <v>53</v>
      </c>
      <c r="AC1369" s="75" t="s">
        <v>6143</v>
      </c>
      <c r="AD1369" s="75" t="s">
        <v>55</v>
      </c>
      <c r="AE1369" s="75" t="s">
        <v>56</v>
      </c>
      <c r="AF1369" s="75" t="s">
        <v>57</v>
      </c>
      <c r="AG1369" s="75" t="s">
        <v>358</v>
      </c>
      <c r="AH1369" s="75" t="s">
        <v>53</v>
      </c>
      <c r="AI1369" s="75" t="s">
        <v>523</v>
      </c>
      <c r="AJ1369" s="75" t="s">
        <v>10516</v>
      </c>
    </row>
    <row r="1370" spans="1:36" ht="12.75">
      <c r="A1370" s="75" t="s">
        <v>10517</v>
      </c>
      <c r="B1370" s="75" t="s">
        <v>10518</v>
      </c>
      <c r="C1370" s="75" t="s">
        <v>10519</v>
      </c>
      <c r="D1370" s="76" t="s">
        <v>10520</v>
      </c>
      <c r="E1370" s="76">
        <f t="shared" si="92"/>
        <v>1620</v>
      </c>
      <c r="F1370" s="76">
        <f>VLOOKUP(A1370,UsebyCode,4,FALSE)</f>
        <v>70</v>
      </c>
      <c r="G1370" s="111">
        <f t="shared" si="91"/>
        <v>23.142857142857142</v>
      </c>
      <c r="I1370" s="75" t="s">
        <v>10521</v>
      </c>
      <c r="J1370" s="75" t="s">
        <v>10522</v>
      </c>
      <c r="K1370" s="75" t="s">
        <v>333</v>
      </c>
      <c r="L1370" s="75" t="s">
        <v>4925</v>
      </c>
      <c r="M1370" s="75" t="s">
        <v>48</v>
      </c>
      <c r="P1370" s="75" t="s">
        <v>49</v>
      </c>
      <c r="Q1370" s="75" t="s">
        <v>49</v>
      </c>
      <c r="R1370" s="75" t="s">
        <v>21</v>
      </c>
      <c r="S1370" s="75" t="s">
        <v>22</v>
      </c>
      <c r="X1370" s="75" t="s">
        <v>27</v>
      </c>
      <c r="Y1370" s="75" t="s">
        <v>381</v>
      </c>
      <c r="Z1370" s="75" t="s">
        <v>56</v>
      </c>
      <c r="AA1370" s="75" t="s">
        <v>500</v>
      </c>
      <c r="AB1370" s="75" t="s">
        <v>75</v>
      </c>
      <c r="AI1370" s="75" t="s">
        <v>4926</v>
      </c>
      <c r="AJ1370" s="75" t="s">
        <v>2191</v>
      </c>
    </row>
    <row r="1371" spans="1:36" ht="12.75">
      <c r="A1371" s="75" t="s">
        <v>10523</v>
      </c>
      <c r="B1371" s="75" t="s">
        <v>10524</v>
      </c>
      <c r="C1371" s="75" t="s">
        <v>10525</v>
      </c>
      <c r="D1371" s="76" t="s">
        <v>10526</v>
      </c>
      <c r="E1371" s="76">
        <f t="shared" si="92"/>
        <v>1355</v>
      </c>
      <c r="F1371" s="76">
        <f>VLOOKUP(A1371,UsebyCode,4,FALSE)</f>
        <v>1</v>
      </c>
      <c r="G1371" s="111">
        <f t="shared" si="91"/>
        <v>1355</v>
      </c>
      <c r="I1371" s="75" t="s">
        <v>10527</v>
      </c>
      <c r="J1371" s="75" t="s">
        <v>10528</v>
      </c>
      <c r="K1371" s="75" t="s">
        <v>46</v>
      </c>
      <c r="L1371" s="75" t="s">
        <v>1996</v>
      </c>
      <c r="M1371" s="75" t="s">
        <v>48</v>
      </c>
      <c r="P1371" s="75" t="s">
        <v>108</v>
      </c>
      <c r="Q1371" s="75" t="s">
        <v>49</v>
      </c>
      <c r="R1371" s="75" t="s">
        <v>21</v>
      </c>
      <c r="T1371" s="75" t="s">
        <v>23</v>
      </c>
      <c r="X1371" s="75" t="s">
        <v>27</v>
      </c>
      <c r="Y1371" s="75" t="s">
        <v>57</v>
      </c>
      <c r="Z1371" s="75" t="s">
        <v>715</v>
      </c>
      <c r="AA1371" s="75" t="s">
        <v>88</v>
      </c>
      <c r="AB1371" s="75" t="s">
        <v>75</v>
      </c>
      <c r="AC1371" s="75" t="s">
        <v>1450</v>
      </c>
      <c r="AD1371" s="75" t="s">
        <v>55</v>
      </c>
      <c r="AE1371" s="75" t="s">
        <v>56</v>
      </c>
      <c r="AF1371" s="75" t="s">
        <v>503</v>
      </c>
      <c r="AG1371" s="75" t="s">
        <v>170</v>
      </c>
      <c r="AH1371" s="75" t="s">
        <v>53</v>
      </c>
      <c r="AI1371" s="75" t="s">
        <v>10529</v>
      </c>
      <c r="AJ1371" s="75" t="s">
        <v>10530</v>
      </c>
    </row>
    <row r="1372" spans="1:36" ht="12.75">
      <c r="A1372" s="75" t="s">
        <v>10531</v>
      </c>
      <c r="B1372" s="75" t="s">
        <v>10532</v>
      </c>
      <c r="C1372" s="75" t="s">
        <v>10533</v>
      </c>
      <c r="D1372" s="76" t="s">
        <v>10534</v>
      </c>
      <c r="E1372" s="76" t="e">
        <f>VLOOKUP(A1372,WileyPrintPrice,4,FALSE)</f>
        <v>#N/A</v>
      </c>
      <c r="F1372" s="76" t="e">
        <f>VLOOKUP(A1372,UsebyCode,4,FALSE)</f>
        <v>#N/A</v>
      </c>
      <c r="G1372" s="111" t="e">
        <f t="shared" si="91"/>
        <v>#N/A</v>
      </c>
      <c r="I1372" s="75" t="s">
        <v>10535</v>
      </c>
      <c r="J1372" s="75" t="s">
        <v>10536</v>
      </c>
      <c r="K1372" s="75" t="s">
        <v>280</v>
      </c>
      <c r="L1372" s="75" t="s">
        <v>634</v>
      </c>
      <c r="M1372" s="75" t="s">
        <v>48</v>
      </c>
      <c r="P1372" s="75" t="s">
        <v>49</v>
      </c>
      <c r="Q1372" s="75" t="s">
        <v>49</v>
      </c>
      <c r="R1372" s="75"/>
      <c r="T1372" s="75"/>
      <c r="V1372" s="67" t="s">
        <v>109</v>
      </c>
      <c r="X1372" s="75"/>
      <c r="Y1372" s="75" t="s">
        <v>50</v>
      </c>
      <c r="Z1372" s="75" t="s">
        <v>627</v>
      </c>
      <c r="AA1372" s="75" t="s">
        <v>936</v>
      </c>
      <c r="AB1372" s="75" t="s">
        <v>75</v>
      </c>
      <c r="AC1372" s="75"/>
      <c r="AD1372" s="75"/>
      <c r="AE1372" s="75"/>
      <c r="AF1372" s="75"/>
      <c r="AG1372" s="75"/>
      <c r="AH1372" s="75"/>
      <c r="AI1372" s="75" t="s">
        <v>10537</v>
      </c>
      <c r="AJ1372" s="75"/>
    </row>
    <row r="1373" spans="1:36" ht="12.75">
      <c r="A1373" s="75" t="s">
        <v>10538</v>
      </c>
      <c r="B1373" s="75" t="s">
        <v>10539</v>
      </c>
      <c r="C1373" s="75" t="s">
        <v>10540</v>
      </c>
      <c r="D1373" s="76" t="s">
        <v>10541</v>
      </c>
      <c r="E1373" s="76">
        <f>VLOOKUP(A1373,WileyOnlinePrice,4,FALSE)</f>
        <v>168</v>
      </c>
      <c r="F1373" s="76">
        <f>VLOOKUP(A1373,UsebyCode,4,FALSE)</f>
        <v>17</v>
      </c>
      <c r="G1373" s="111">
        <f t="shared" si="91"/>
        <v>9.882352941176471</v>
      </c>
      <c r="I1373" s="75" t="s">
        <v>10542</v>
      </c>
      <c r="J1373" s="75" t="s">
        <v>10543</v>
      </c>
      <c r="K1373" s="75" t="s">
        <v>1413</v>
      </c>
      <c r="L1373" s="75" t="s">
        <v>1414</v>
      </c>
      <c r="M1373" s="75" t="s">
        <v>48</v>
      </c>
      <c r="P1373" s="75" t="s">
        <v>49</v>
      </c>
      <c r="Q1373" s="75" t="s">
        <v>49</v>
      </c>
      <c r="R1373" s="75" t="s">
        <v>21</v>
      </c>
      <c r="S1373" s="75" t="s">
        <v>22</v>
      </c>
      <c r="X1373" s="75" t="s">
        <v>27</v>
      </c>
      <c r="Y1373" s="75" t="s">
        <v>50</v>
      </c>
      <c r="Z1373" s="75" t="s">
        <v>99</v>
      </c>
      <c r="AA1373" s="75" t="s">
        <v>121</v>
      </c>
      <c r="AB1373" s="75" t="s">
        <v>327</v>
      </c>
      <c r="AC1373" s="75" t="s">
        <v>87</v>
      </c>
      <c r="AD1373" s="75" t="s">
        <v>55</v>
      </c>
      <c r="AE1373" s="75" t="s">
        <v>56</v>
      </c>
      <c r="AF1373" s="75" t="s">
        <v>57</v>
      </c>
      <c r="AG1373" s="75" t="s">
        <v>99</v>
      </c>
      <c r="AH1373" s="75" t="s">
        <v>327</v>
      </c>
      <c r="AI1373" s="75" t="s">
        <v>10544</v>
      </c>
      <c r="AJ1373" s="75"/>
    </row>
    <row r="1374" spans="1:36" ht="12.75">
      <c r="A1374" s="75" t="s">
        <v>10545</v>
      </c>
      <c r="B1374" s="75" t="s">
        <v>10546</v>
      </c>
      <c r="C1374" s="75" t="s">
        <v>10547</v>
      </c>
      <c r="D1374" s="76" t="s">
        <v>10548</v>
      </c>
      <c r="E1374" s="76">
        <f>VLOOKUP(A1374,WileyOnlinePrice,4,FALSE)</f>
        <v>782</v>
      </c>
      <c r="F1374" s="76">
        <f>VLOOKUP(A1374,UsebyCode,4,FALSE)</f>
        <v>20</v>
      </c>
      <c r="G1374" s="111">
        <f t="shared" si="91"/>
        <v>39.1</v>
      </c>
      <c r="I1374" s="75" t="s">
        <v>10549</v>
      </c>
      <c r="J1374" s="75" t="s">
        <v>10550</v>
      </c>
      <c r="K1374" s="75" t="s">
        <v>785</v>
      </c>
      <c r="L1374" s="75" t="s">
        <v>5623</v>
      </c>
      <c r="M1374" s="75" t="s">
        <v>48</v>
      </c>
      <c r="P1374" s="75" t="s">
        <v>49</v>
      </c>
      <c r="Q1374" s="75" t="s">
        <v>49</v>
      </c>
      <c r="R1374" s="75" t="s">
        <v>21</v>
      </c>
      <c r="T1374" s="75" t="s">
        <v>23</v>
      </c>
      <c r="X1374" s="75" t="s">
        <v>27</v>
      </c>
      <c r="Y1374" s="75" t="s">
        <v>381</v>
      </c>
      <c r="Z1374" s="75" t="s">
        <v>56</v>
      </c>
      <c r="AA1374" s="75" t="s">
        <v>500</v>
      </c>
      <c r="AB1374" s="75" t="s">
        <v>53</v>
      </c>
      <c r="AJ1374" s="75"/>
    </row>
    <row r="1375" spans="1:36" ht="12.75">
      <c r="A1375" s="75" t="s">
        <v>10551</v>
      </c>
      <c r="B1375" s="75" t="s">
        <v>10552</v>
      </c>
      <c r="C1375" s="75" t="s">
        <v>10553</v>
      </c>
      <c r="D1375" s="76" t="s">
        <v>10554</v>
      </c>
      <c r="E1375" s="76">
        <f>VLOOKUP(A1375,WileyOnlinePrice,4,FALSE)</f>
        <v>838</v>
      </c>
      <c r="F1375" s="76">
        <f>VLOOKUP(A1375,UsebyCode,4,FALSE)</f>
        <v>313</v>
      </c>
      <c r="G1375" s="111">
        <f t="shared" si="91"/>
        <v>2.6773162939297124</v>
      </c>
      <c r="H1375" s="75" t="s">
        <v>322</v>
      </c>
      <c r="I1375" s="75" t="s">
        <v>10555</v>
      </c>
      <c r="J1375" s="75" t="s">
        <v>10556</v>
      </c>
      <c r="K1375" s="75" t="s">
        <v>148</v>
      </c>
      <c r="L1375" s="75" t="s">
        <v>10557</v>
      </c>
      <c r="M1375" s="75" t="s">
        <v>70</v>
      </c>
      <c r="N1375" s="67" t="s">
        <v>71</v>
      </c>
      <c r="P1375" s="75" t="s">
        <v>49</v>
      </c>
      <c r="Q1375" s="75" t="s">
        <v>49</v>
      </c>
      <c r="R1375" s="67" t="s">
        <v>21</v>
      </c>
      <c r="S1375" s="67" t="s">
        <v>22</v>
      </c>
      <c r="V1375" s="75"/>
      <c r="X1375" s="67" t="s">
        <v>27</v>
      </c>
      <c r="Y1375" s="75" t="s">
        <v>50</v>
      </c>
      <c r="Z1375" s="75" t="s">
        <v>111</v>
      </c>
      <c r="AA1375" s="75" t="s">
        <v>112</v>
      </c>
      <c r="AB1375" s="75" t="s">
        <v>170</v>
      </c>
      <c r="AC1375" s="75" t="s">
        <v>1404</v>
      </c>
      <c r="AD1375" s="75" t="s">
        <v>56</v>
      </c>
      <c r="AE1375" s="75" t="s">
        <v>56</v>
      </c>
      <c r="AF1375" s="75" t="s">
        <v>57</v>
      </c>
      <c r="AG1375" s="75" t="s">
        <v>384</v>
      </c>
      <c r="AH1375" s="75" t="s">
        <v>75</v>
      </c>
      <c r="AI1375" s="75" t="s">
        <v>3343</v>
      </c>
      <c r="AJ1375" s="75" t="s">
        <v>10558</v>
      </c>
    </row>
    <row r="1376" spans="1:36" ht="12.75">
      <c r="A1376" s="75" t="s">
        <v>10559</v>
      </c>
      <c r="B1376" s="75" t="s">
        <v>10560</v>
      </c>
      <c r="C1376" s="75" t="s">
        <v>10561</v>
      </c>
      <c r="D1376" s="76" t="s">
        <v>10562</v>
      </c>
      <c r="E1376" s="76">
        <f>VLOOKUP(A1376,WileyOnlinePrice,4,FALSE)</f>
        <v>2052</v>
      </c>
      <c r="F1376" s="76">
        <f>VLOOKUP(A1376,UsebyCode,4,FALSE)</f>
        <v>39</v>
      </c>
      <c r="G1376" s="111">
        <f t="shared" si="91"/>
        <v>52.615384615384613</v>
      </c>
      <c r="I1376" s="75" t="s">
        <v>10563</v>
      </c>
      <c r="J1376" s="75" t="s">
        <v>10564</v>
      </c>
      <c r="K1376" s="75" t="s">
        <v>148</v>
      </c>
      <c r="L1376" s="75" t="s">
        <v>1596</v>
      </c>
      <c r="M1376" s="75" t="s">
        <v>48</v>
      </c>
      <c r="P1376" s="75" t="s">
        <v>49</v>
      </c>
      <c r="Q1376" s="75" t="s">
        <v>49</v>
      </c>
      <c r="R1376" s="75" t="s">
        <v>21</v>
      </c>
      <c r="S1376" s="75" t="s">
        <v>22</v>
      </c>
      <c r="X1376" s="75" t="s">
        <v>27</v>
      </c>
      <c r="Y1376" s="75" t="s">
        <v>50</v>
      </c>
      <c r="Z1376" s="75" t="s">
        <v>200</v>
      </c>
      <c r="AA1376" s="75" t="s">
        <v>382</v>
      </c>
      <c r="AB1376" s="75" t="s">
        <v>75</v>
      </c>
      <c r="AC1376" s="75" t="s">
        <v>383</v>
      </c>
      <c r="AD1376" s="75" t="s">
        <v>55</v>
      </c>
      <c r="AE1376" s="75" t="s">
        <v>56</v>
      </c>
      <c r="AF1376" s="75" t="s">
        <v>57</v>
      </c>
      <c r="AG1376" s="75" t="s">
        <v>127</v>
      </c>
      <c r="AH1376" s="75" t="s">
        <v>75</v>
      </c>
      <c r="AJ1376" s="75" t="s">
        <v>10565</v>
      </c>
    </row>
    <row r="1377" spans="1:36" ht="12.75">
      <c r="A1377" s="75" t="s">
        <v>10566</v>
      </c>
      <c r="B1377" s="75" t="s">
        <v>10567</v>
      </c>
      <c r="C1377" s="75" t="s">
        <v>10568</v>
      </c>
      <c r="D1377" s="76" t="s">
        <v>10569</v>
      </c>
      <c r="E1377" s="76" t="e">
        <f>VLOOKUP(A1377,WileyPrintPrice,4,FALSE)</f>
        <v>#N/A</v>
      </c>
      <c r="F1377" s="76" t="e">
        <f>VLOOKUP(A1377,UsebyCode,4,FALSE)</f>
        <v>#N/A</v>
      </c>
      <c r="G1377" s="111" t="e">
        <f t="shared" si="91"/>
        <v>#N/A</v>
      </c>
      <c r="I1377" s="75" t="s">
        <v>10570</v>
      </c>
      <c r="J1377" s="75" t="s">
        <v>10571</v>
      </c>
      <c r="K1377" s="75" t="s">
        <v>785</v>
      </c>
      <c r="L1377" s="75" t="s">
        <v>10572</v>
      </c>
      <c r="M1377" s="75" t="s">
        <v>70</v>
      </c>
      <c r="N1377" s="67" t="s">
        <v>10573</v>
      </c>
      <c r="P1377" s="75" t="s">
        <v>49</v>
      </c>
      <c r="Q1377" s="75" t="s">
        <v>49</v>
      </c>
      <c r="R1377" s="67" t="s">
        <v>21</v>
      </c>
      <c r="T1377" s="67" t="s">
        <v>23</v>
      </c>
      <c r="V1377" s="75"/>
      <c r="X1377" s="67" t="s">
        <v>27</v>
      </c>
      <c r="Y1377" s="75" t="s">
        <v>317</v>
      </c>
      <c r="Z1377" s="75" t="s">
        <v>127</v>
      </c>
      <c r="AA1377" s="75" t="s">
        <v>123</v>
      </c>
      <c r="AB1377" s="75" t="s">
        <v>53</v>
      </c>
      <c r="AI1377" s="75" t="s">
        <v>10574</v>
      </c>
      <c r="AJ1377" s="75" t="s">
        <v>10575</v>
      </c>
    </row>
    <row r="1378" spans="1:36" ht="12.75">
      <c r="A1378" s="75" t="s">
        <v>10576</v>
      </c>
      <c r="B1378" s="75" t="s">
        <v>10577</v>
      </c>
      <c r="C1378" s="75" t="s">
        <v>10578</v>
      </c>
      <c r="D1378" s="76" t="s">
        <v>10579</v>
      </c>
      <c r="E1378" s="76">
        <f>VLOOKUP(A1378,WileyPrintPrice,4,FALSE)</f>
        <v>593</v>
      </c>
      <c r="F1378" s="76">
        <f>VLOOKUP(A1378,UsebyCode,4,FALSE)</f>
        <v>41</v>
      </c>
      <c r="G1378" s="111">
        <f t="shared" si="91"/>
        <v>14.463414634146341</v>
      </c>
      <c r="I1378" s="75" t="s">
        <v>10580</v>
      </c>
      <c r="J1378" s="75" t="s">
        <v>10581</v>
      </c>
      <c r="K1378" s="75" t="s">
        <v>785</v>
      </c>
      <c r="L1378" s="75" t="s">
        <v>10572</v>
      </c>
      <c r="M1378" s="75" t="s">
        <v>48</v>
      </c>
      <c r="P1378" s="75" t="s">
        <v>49</v>
      </c>
      <c r="Q1378" s="75" t="s">
        <v>49</v>
      </c>
      <c r="R1378" s="67" t="s">
        <v>21</v>
      </c>
      <c r="T1378" s="67" t="s">
        <v>23</v>
      </c>
      <c r="V1378" s="75"/>
      <c r="X1378" s="67" t="s">
        <v>27</v>
      </c>
      <c r="Y1378" s="75" t="s">
        <v>50</v>
      </c>
      <c r="Z1378" s="75" t="s">
        <v>382</v>
      </c>
      <c r="AA1378" s="75" t="s">
        <v>150</v>
      </c>
      <c r="AB1378" s="75" t="s">
        <v>53</v>
      </c>
      <c r="AC1378" s="75" t="s">
        <v>738</v>
      </c>
      <c r="AD1378" s="75" t="s">
        <v>55</v>
      </c>
      <c r="AE1378" s="75" t="s">
        <v>56</v>
      </c>
      <c r="AF1378" s="75" t="s">
        <v>57</v>
      </c>
      <c r="AG1378" s="75" t="s">
        <v>974</v>
      </c>
      <c r="AH1378" s="75" t="s">
        <v>53</v>
      </c>
      <c r="AI1378" s="75" t="s">
        <v>10574</v>
      </c>
      <c r="AJ1378" s="75" t="s">
        <v>10582</v>
      </c>
    </row>
    <row r="1379" spans="1:36" ht="12.75">
      <c r="A1379" s="75" t="s">
        <v>10583</v>
      </c>
      <c r="B1379" s="75" t="s">
        <v>10584</v>
      </c>
      <c r="C1379" s="75" t="s">
        <v>10585</v>
      </c>
      <c r="D1379" s="76" t="s">
        <v>10586</v>
      </c>
      <c r="E1379" s="76" t="e">
        <f>VLOOKUP(A1379,WileyPrintPrice,4,FALSE)</f>
        <v>#N/A</v>
      </c>
      <c r="F1379" s="76">
        <f>VLOOKUP(A1379,UsebyCode,4,FALSE)</f>
        <v>35</v>
      </c>
      <c r="G1379" s="111" t="e">
        <f t="shared" si="91"/>
        <v>#N/A</v>
      </c>
      <c r="I1379" s="75" t="s">
        <v>10587</v>
      </c>
      <c r="J1379" s="75" t="s">
        <v>10588</v>
      </c>
      <c r="K1379" s="75" t="s">
        <v>46</v>
      </c>
      <c r="L1379" s="75" t="s">
        <v>1247</v>
      </c>
      <c r="M1379" s="75" t="s">
        <v>48</v>
      </c>
      <c r="N1379" s="67" t="s">
        <v>9707</v>
      </c>
      <c r="P1379" s="75" t="s">
        <v>108</v>
      </c>
      <c r="Q1379" s="75" t="s">
        <v>108</v>
      </c>
      <c r="V1379" s="75" t="s">
        <v>109</v>
      </c>
      <c r="W1379" s="67" t="s">
        <v>26</v>
      </c>
      <c r="Y1379" s="75">
        <v>2010</v>
      </c>
      <c r="Z1379" s="75">
        <v>5</v>
      </c>
      <c r="AA1379" s="75">
        <v>13</v>
      </c>
      <c r="AB1379" s="75">
        <v>3</v>
      </c>
      <c r="AC1379" s="75"/>
      <c r="AD1379" s="75"/>
      <c r="AE1379" s="75"/>
      <c r="AF1379" s="75"/>
      <c r="AG1379" s="75"/>
      <c r="AI1379" s="75" t="s">
        <v>3452</v>
      </c>
      <c r="AJ1379" s="75"/>
    </row>
    <row r="1380" spans="1:36" ht="25.5">
      <c r="A1380" s="75" t="s">
        <v>10589</v>
      </c>
      <c r="B1380" s="75" t="s">
        <v>10590</v>
      </c>
      <c r="C1380" s="75" t="s">
        <v>10591</v>
      </c>
      <c r="D1380" s="76" t="s">
        <v>10592</v>
      </c>
      <c r="E1380" s="76">
        <f t="shared" ref="E1380:E1399" si="93">VLOOKUP(A1380,WileyOnlinePrice,4,FALSE)</f>
        <v>264</v>
      </c>
      <c r="F1380" s="76">
        <f>VLOOKUP(A1380,UsebyCode,4,FALSE)</f>
        <v>145</v>
      </c>
      <c r="G1380" s="111">
        <f t="shared" si="91"/>
        <v>1.8206896551724139</v>
      </c>
      <c r="I1380" s="75" t="s">
        <v>10593</v>
      </c>
      <c r="J1380" s="75" t="s">
        <v>10594</v>
      </c>
      <c r="K1380" s="75" t="s">
        <v>46</v>
      </c>
      <c r="L1380" s="75" t="s">
        <v>1459</v>
      </c>
      <c r="M1380" s="75" t="s">
        <v>48</v>
      </c>
      <c r="P1380" s="75" t="s">
        <v>49</v>
      </c>
      <c r="Q1380" s="75" t="s">
        <v>49</v>
      </c>
      <c r="R1380" s="75" t="s">
        <v>21</v>
      </c>
      <c r="T1380" s="75" t="s">
        <v>23</v>
      </c>
      <c r="X1380" s="75" t="s">
        <v>27</v>
      </c>
      <c r="Y1380" s="75" t="s">
        <v>50</v>
      </c>
      <c r="Z1380" s="75" t="s">
        <v>466</v>
      </c>
      <c r="AA1380" s="75" t="s">
        <v>282</v>
      </c>
      <c r="AB1380" s="75" t="s">
        <v>86</v>
      </c>
      <c r="AC1380" s="75" t="s">
        <v>7225</v>
      </c>
      <c r="AD1380" s="75" t="s">
        <v>55</v>
      </c>
      <c r="AE1380" s="75" t="s">
        <v>56</v>
      </c>
      <c r="AF1380" s="75" t="s">
        <v>57</v>
      </c>
      <c r="AG1380" s="75" t="s">
        <v>52</v>
      </c>
      <c r="AH1380" s="75" t="s">
        <v>53</v>
      </c>
      <c r="AI1380" s="75" t="s">
        <v>10595</v>
      </c>
      <c r="AJ1380" s="75" t="s">
        <v>10596</v>
      </c>
    </row>
    <row r="1381" spans="1:36" ht="12.75">
      <c r="A1381" s="75" t="s">
        <v>10597</v>
      </c>
      <c r="B1381" s="75" t="s">
        <v>10598</v>
      </c>
      <c r="C1381" s="75" t="s">
        <v>10599</v>
      </c>
      <c r="D1381" s="76" t="s">
        <v>10600</v>
      </c>
      <c r="E1381" s="76">
        <f t="shared" si="93"/>
        <v>1239</v>
      </c>
      <c r="F1381" s="76">
        <f>VLOOKUP(A1381,UsebyCode,4,FALSE)</f>
        <v>223</v>
      </c>
      <c r="G1381" s="111">
        <f t="shared" si="91"/>
        <v>5.5560538116591927</v>
      </c>
      <c r="I1381" s="75" t="s">
        <v>10601</v>
      </c>
      <c r="J1381" s="75" t="s">
        <v>10602</v>
      </c>
      <c r="K1381" s="75" t="s">
        <v>552</v>
      </c>
      <c r="L1381" s="75" t="s">
        <v>553</v>
      </c>
      <c r="M1381" s="75" t="s">
        <v>70</v>
      </c>
      <c r="N1381" s="67" t="s">
        <v>71</v>
      </c>
      <c r="O1381" s="67" t="s">
        <v>49</v>
      </c>
      <c r="P1381" s="75" t="s">
        <v>49</v>
      </c>
      <c r="Q1381" s="75" t="s">
        <v>49</v>
      </c>
      <c r="R1381" s="75" t="s">
        <v>21</v>
      </c>
      <c r="S1381" s="75" t="s">
        <v>22</v>
      </c>
      <c r="U1381" s="75" t="s">
        <v>24</v>
      </c>
      <c r="X1381" s="75" t="s">
        <v>27</v>
      </c>
      <c r="Y1381" s="75" t="s">
        <v>50</v>
      </c>
      <c r="Z1381" s="75" t="s">
        <v>75</v>
      </c>
      <c r="AA1381" s="75" t="s">
        <v>679</v>
      </c>
      <c r="AB1381" s="75" t="s">
        <v>127</v>
      </c>
      <c r="AC1381" s="75" t="s">
        <v>367</v>
      </c>
      <c r="AD1381" s="75" t="s">
        <v>56</v>
      </c>
      <c r="AE1381" s="75" t="s">
        <v>56</v>
      </c>
      <c r="AF1381" s="75" t="s">
        <v>57</v>
      </c>
      <c r="AG1381" s="75" t="s">
        <v>86</v>
      </c>
      <c r="AH1381" s="75" t="s">
        <v>53</v>
      </c>
      <c r="AI1381" s="75" t="s">
        <v>10603</v>
      </c>
      <c r="AJ1381" s="75" t="s">
        <v>10604</v>
      </c>
    </row>
    <row r="1382" spans="1:36" ht="12.75">
      <c r="A1382" s="75" t="s">
        <v>10605</v>
      </c>
      <c r="B1382" s="75" t="s">
        <v>10606</v>
      </c>
      <c r="C1382" s="75" t="s">
        <v>10607</v>
      </c>
      <c r="D1382" s="76" t="s">
        <v>10608</v>
      </c>
      <c r="E1382" s="76">
        <f t="shared" si="93"/>
        <v>12375</v>
      </c>
      <c r="F1382" s="76">
        <f>VLOOKUP(A1382,UsebyCode,4,FALSE)</f>
        <v>368</v>
      </c>
      <c r="G1382" s="111">
        <f t="shared" si="91"/>
        <v>33.627717391304351</v>
      </c>
      <c r="I1382" s="75" t="s">
        <v>10609</v>
      </c>
      <c r="J1382" s="75" t="s">
        <v>10610</v>
      </c>
      <c r="K1382" s="75" t="s">
        <v>280</v>
      </c>
      <c r="L1382" s="75" t="s">
        <v>795</v>
      </c>
      <c r="M1382" s="75" t="s">
        <v>48</v>
      </c>
      <c r="P1382" s="75" t="s">
        <v>49</v>
      </c>
      <c r="Q1382" s="75" t="s">
        <v>49</v>
      </c>
      <c r="R1382" s="75" t="s">
        <v>21</v>
      </c>
      <c r="S1382" s="75" t="s">
        <v>22</v>
      </c>
      <c r="X1382" s="75" t="s">
        <v>27</v>
      </c>
      <c r="Y1382" s="75" t="s">
        <v>57</v>
      </c>
      <c r="Z1382" s="75" t="s">
        <v>10611</v>
      </c>
      <c r="AA1382" s="75" t="s">
        <v>10612</v>
      </c>
      <c r="AB1382" s="75" t="s">
        <v>170</v>
      </c>
      <c r="AC1382" s="75" t="s">
        <v>10613</v>
      </c>
      <c r="AD1382" s="75" t="s">
        <v>55</v>
      </c>
      <c r="AE1382" s="75" t="s">
        <v>56</v>
      </c>
      <c r="AF1382" s="75" t="s">
        <v>503</v>
      </c>
      <c r="AG1382" s="75" t="s">
        <v>10614</v>
      </c>
      <c r="AH1382" s="75" t="s">
        <v>53</v>
      </c>
      <c r="AI1382" s="75" t="s">
        <v>805</v>
      </c>
      <c r="AJ1382" s="75" t="s">
        <v>10615</v>
      </c>
    </row>
    <row r="1383" spans="1:36" ht="12.75">
      <c r="A1383" s="75" t="s">
        <v>10616</v>
      </c>
      <c r="B1383" s="75" t="s">
        <v>10617</v>
      </c>
      <c r="C1383" s="75" t="s">
        <v>10618</v>
      </c>
      <c r="D1383" s="76" t="s">
        <v>10619</v>
      </c>
      <c r="E1383" s="76">
        <f t="shared" si="93"/>
        <v>817</v>
      </c>
      <c r="F1383" s="76">
        <f>VLOOKUP(A1383,UsebyCode,4,FALSE)</f>
        <v>50</v>
      </c>
      <c r="G1383" s="111">
        <f t="shared" si="91"/>
        <v>16.34</v>
      </c>
      <c r="I1383" s="75" t="s">
        <v>10620</v>
      </c>
      <c r="J1383" s="75" t="s">
        <v>10621</v>
      </c>
      <c r="K1383" s="75" t="s">
        <v>46</v>
      </c>
      <c r="L1383" s="75" t="s">
        <v>1247</v>
      </c>
      <c r="M1383" s="75" t="s">
        <v>48</v>
      </c>
      <c r="P1383" s="75" t="s">
        <v>49</v>
      </c>
      <c r="Q1383" s="75" t="s">
        <v>49</v>
      </c>
      <c r="R1383" s="75" t="s">
        <v>21</v>
      </c>
      <c r="T1383" s="75" t="s">
        <v>23</v>
      </c>
      <c r="X1383" s="75" t="s">
        <v>27</v>
      </c>
      <c r="Y1383" s="75" t="s">
        <v>50</v>
      </c>
      <c r="Z1383" s="75" t="s">
        <v>974</v>
      </c>
      <c r="AA1383" s="75" t="s">
        <v>154</v>
      </c>
      <c r="AB1383" s="75" t="s">
        <v>53</v>
      </c>
      <c r="AC1383" s="75" t="s">
        <v>152</v>
      </c>
      <c r="AD1383" s="75" t="s">
        <v>55</v>
      </c>
      <c r="AE1383" s="75" t="s">
        <v>56</v>
      </c>
      <c r="AF1383" s="75" t="s">
        <v>57</v>
      </c>
      <c r="AG1383" s="75" t="s">
        <v>366</v>
      </c>
      <c r="AH1383" s="75" t="s">
        <v>53</v>
      </c>
      <c r="AI1383" s="75" t="s">
        <v>10622</v>
      </c>
      <c r="AJ1383" s="75" t="s">
        <v>10623</v>
      </c>
    </row>
    <row r="1384" spans="1:36" ht="25.5">
      <c r="A1384" s="75" t="s">
        <v>10624</v>
      </c>
      <c r="B1384" s="75" t="s">
        <v>10625</v>
      </c>
      <c r="C1384" s="75" t="s">
        <v>10626</v>
      </c>
      <c r="D1384" s="76" t="s">
        <v>10627</v>
      </c>
      <c r="E1384" s="76">
        <f t="shared" si="93"/>
        <v>766</v>
      </c>
      <c r="F1384" s="76">
        <f>VLOOKUP(A1384,UsebyCode,4,FALSE)</f>
        <v>13</v>
      </c>
      <c r="G1384" s="111">
        <f t="shared" si="91"/>
        <v>58.92307692307692</v>
      </c>
      <c r="I1384" s="75" t="s">
        <v>10628</v>
      </c>
      <c r="J1384" s="75" t="s">
        <v>10629</v>
      </c>
      <c r="K1384" s="75" t="s">
        <v>512</v>
      </c>
      <c r="L1384" s="75" t="s">
        <v>513</v>
      </c>
      <c r="M1384" s="75" t="s">
        <v>48</v>
      </c>
      <c r="P1384" s="75" t="s">
        <v>49</v>
      </c>
      <c r="Q1384" s="75" t="s">
        <v>49</v>
      </c>
      <c r="R1384" s="75" t="s">
        <v>21</v>
      </c>
      <c r="T1384" s="75" t="s">
        <v>23</v>
      </c>
      <c r="X1384" s="75" t="s">
        <v>27</v>
      </c>
      <c r="Y1384" s="75" t="s">
        <v>50</v>
      </c>
      <c r="Z1384" s="75" t="s">
        <v>121</v>
      </c>
      <c r="AA1384" s="75" t="s">
        <v>122</v>
      </c>
      <c r="AB1384" s="75" t="s">
        <v>53</v>
      </c>
      <c r="AI1384" s="75" t="s">
        <v>10630</v>
      </c>
      <c r="AJ1384" s="75" t="s">
        <v>10631</v>
      </c>
    </row>
    <row r="1385" spans="1:36" ht="12.75">
      <c r="A1385" s="75" t="s">
        <v>10632</v>
      </c>
      <c r="B1385" s="75" t="s">
        <v>10633</v>
      </c>
      <c r="C1385" s="75" t="s">
        <v>10634</v>
      </c>
      <c r="D1385" s="76" t="s">
        <v>10635</v>
      </c>
      <c r="E1385" s="76">
        <f t="shared" si="93"/>
        <v>466</v>
      </c>
      <c r="F1385" s="76">
        <f>VLOOKUP(A1385,UsebyCode,4,FALSE)</f>
        <v>41</v>
      </c>
      <c r="G1385" s="111">
        <f t="shared" si="91"/>
        <v>11.365853658536585</v>
      </c>
      <c r="I1385" s="75" t="s">
        <v>10636</v>
      </c>
      <c r="J1385" s="75" t="s">
        <v>10637</v>
      </c>
      <c r="K1385" s="75" t="s">
        <v>136</v>
      </c>
      <c r="L1385" s="75" t="s">
        <v>604</v>
      </c>
      <c r="M1385" s="75" t="s">
        <v>48</v>
      </c>
      <c r="P1385" s="75" t="s">
        <v>49</v>
      </c>
      <c r="Q1385" s="75" t="s">
        <v>49</v>
      </c>
      <c r="R1385" s="75" t="s">
        <v>21</v>
      </c>
      <c r="T1385" s="75" t="s">
        <v>23</v>
      </c>
      <c r="X1385" s="75" t="s">
        <v>27</v>
      </c>
      <c r="Y1385" s="75" t="s">
        <v>50</v>
      </c>
      <c r="Z1385" s="75" t="s">
        <v>127</v>
      </c>
      <c r="AA1385" s="75" t="s">
        <v>974</v>
      </c>
      <c r="AB1385" s="75" t="s">
        <v>327</v>
      </c>
      <c r="AC1385" s="75" t="s">
        <v>1007</v>
      </c>
      <c r="AD1385" s="75" t="s">
        <v>55</v>
      </c>
      <c r="AE1385" s="75" t="s">
        <v>56</v>
      </c>
      <c r="AF1385" s="75" t="s">
        <v>57</v>
      </c>
      <c r="AG1385" s="75" t="s">
        <v>365</v>
      </c>
      <c r="AH1385" s="75" t="s">
        <v>327</v>
      </c>
      <c r="AI1385" s="75" t="s">
        <v>10638</v>
      </c>
      <c r="AJ1385" s="75" t="s">
        <v>4376</v>
      </c>
    </row>
    <row r="1386" spans="1:36" ht="12.75">
      <c r="A1386" s="75" t="s">
        <v>10639</v>
      </c>
      <c r="B1386" s="75" t="s">
        <v>10640</v>
      </c>
      <c r="C1386" s="75" t="s">
        <v>10641</v>
      </c>
      <c r="D1386" s="76" t="s">
        <v>10642</v>
      </c>
      <c r="E1386" s="76">
        <f t="shared" si="93"/>
        <v>1011</v>
      </c>
      <c r="F1386" s="76">
        <f>VLOOKUP(A1386,UsebyCode,4,FALSE)</f>
        <v>406</v>
      </c>
      <c r="G1386" s="111">
        <f t="shared" si="91"/>
        <v>2.4901477832512313</v>
      </c>
      <c r="I1386" s="75" t="s">
        <v>10643</v>
      </c>
      <c r="J1386" s="75" t="s">
        <v>10644</v>
      </c>
      <c r="K1386" s="75" t="s">
        <v>68</v>
      </c>
      <c r="L1386" s="75" t="s">
        <v>222</v>
      </c>
      <c r="M1386" s="75" t="s">
        <v>48</v>
      </c>
      <c r="P1386" s="75" t="s">
        <v>49</v>
      </c>
      <c r="Q1386" s="75" t="s">
        <v>49</v>
      </c>
      <c r="R1386" s="75" t="s">
        <v>21</v>
      </c>
      <c r="S1386" s="75" t="s">
        <v>22</v>
      </c>
      <c r="U1386" s="75" t="s">
        <v>24</v>
      </c>
      <c r="X1386" s="75" t="s">
        <v>27</v>
      </c>
      <c r="Y1386" s="75" t="s">
        <v>50</v>
      </c>
      <c r="Z1386" s="75" t="s">
        <v>327</v>
      </c>
      <c r="AA1386" s="75" t="s">
        <v>648</v>
      </c>
      <c r="AB1386" s="75" t="s">
        <v>75</v>
      </c>
      <c r="AC1386" s="75" t="s">
        <v>503</v>
      </c>
      <c r="AD1386" s="75" t="s">
        <v>55</v>
      </c>
      <c r="AE1386" s="75" t="s">
        <v>56</v>
      </c>
      <c r="AF1386" s="75" t="s">
        <v>57</v>
      </c>
      <c r="AG1386" s="75" t="s">
        <v>59</v>
      </c>
      <c r="AH1386" s="75" t="s">
        <v>75</v>
      </c>
      <c r="AI1386" s="75" t="s">
        <v>10645</v>
      </c>
      <c r="AJ1386" s="75" t="s">
        <v>10646</v>
      </c>
    </row>
    <row r="1387" spans="1:36" ht="12.75">
      <c r="A1387" s="75" t="s">
        <v>10647</v>
      </c>
      <c r="B1387" s="75" t="s">
        <v>10648</v>
      </c>
      <c r="C1387" s="75" t="s">
        <v>10649</v>
      </c>
      <c r="D1387" s="76" t="s">
        <v>10650</v>
      </c>
      <c r="E1387" s="76">
        <f t="shared" si="93"/>
        <v>945</v>
      </c>
      <c r="F1387" s="76">
        <f>VLOOKUP(A1387,UsebyCode,4,FALSE)</f>
        <v>293</v>
      </c>
      <c r="G1387" s="111">
        <f t="shared" si="91"/>
        <v>3.2252559726962455</v>
      </c>
      <c r="I1387" s="75" t="s">
        <v>10651</v>
      </c>
      <c r="J1387" s="75" t="s">
        <v>10652</v>
      </c>
      <c r="K1387" s="75" t="s">
        <v>136</v>
      </c>
      <c r="L1387" s="75" t="s">
        <v>2207</v>
      </c>
      <c r="M1387" s="75" t="s">
        <v>48</v>
      </c>
      <c r="P1387" s="75" t="s">
        <v>108</v>
      </c>
      <c r="Q1387" s="75" t="s">
        <v>49</v>
      </c>
      <c r="R1387" s="75" t="s">
        <v>21</v>
      </c>
      <c r="T1387" s="75" t="s">
        <v>23</v>
      </c>
      <c r="X1387" s="75" t="s">
        <v>27</v>
      </c>
      <c r="Y1387" s="75" t="s">
        <v>317</v>
      </c>
      <c r="Z1387" s="75" t="s">
        <v>530</v>
      </c>
      <c r="AA1387" s="75" t="s">
        <v>2039</v>
      </c>
      <c r="AB1387" s="75" t="s">
        <v>53</v>
      </c>
      <c r="AI1387" s="75" t="s">
        <v>1979</v>
      </c>
      <c r="AJ1387" s="75" t="s">
        <v>10653</v>
      </c>
    </row>
    <row r="1388" spans="1:36" ht="25.5">
      <c r="A1388" s="75" t="s">
        <v>10654</v>
      </c>
      <c r="B1388" s="75" t="s">
        <v>10655</v>
      </c>
      <c r="C1388" s="75" t="s">
        <v>10656</v>
      </c>
      <c r="D1388" s="76" t="s">
        <v>10657</v>
      </c>
      <c r="E1388" s="76">
        <f t="shared" si="93"/>
        <v>2291</v>
      </c>
      <c r="F1388" s="76">
        <f>VLOOKUP(A1388,UsebyCode,4,FALSE)</f>
        <v>6</v>
      </c>
      <c r="G1388" s="111">
        <f t="shared" si="91"/>
        <v>381.83333333333331</v>
      </c>
      <c r="I1388" s="75" t="s">
        <v>10658</v>
      </c>
      <c r="J1388" s="75" t="s">
        <v>10659</v>
      </c>
      <c r="K1388" s="75" t="s">
        <v>68</v>
      </c>
      <c r="L1388" s="75" t="s">
        <v>10660</v>
      </c>
      <c r="M1388" s="75" t="s">
        <v>48</v>
      </c>
      <c r="P1388" s="75" t="s">
        <v>108</v>
      </c>
      <c r="Q1388" s="75" t="s">
        <v>49</v>
      </c>
      <c r="R1388" s="75" t="s">
        <v>21</v>
      </c>
      <c r="T1388" s="75" t="s">
        <v>23</v>
      </c>
      <c r="X1388" s="75" t="s">
        <v>27</v>
      </c>
      <c r="Y1388" s="75" t="s">
        <v>188</v>
      </c>
      <c r="Z1388" s="75" t="s">
        <v>365</v>
      </c>
      <c r="AA1388" s="75" t="s">
        <v>358</v>
      </c>
      <c r="AB1388" s="75" t="s">
        <v>170</v>
      </c>
      <c r="AC1388" s="75" t="s">
        <v>1197</v>
      </c>
      <c r="AD1388" s="75" t="s">
        <v>1479</v>
      </c>
      <c r="AF1388" s="75" t="s">
        <v>138</v>
      </c>
      <c r="AJ1388" s="75"/>
    </row>
    <row r="1389" spans="1:36" ht="25.5">
      <c r="A1389" s="75" t="s">
        <v>10661</v>
      </c>
      <c r="B1389" s="75" t="s">
        <v>10662</v>
      </c>
      <c r="C1389" s="75" t="s">
        <v>10663</v>
      </c>
      <c r="D1389" s="76" t="s">
        <v>10664</v>
      </c>
      <c r="E1389" s="76">
        <f t="shared" si="93"/>
        <v>2291</v>
      </c>
      <c r="F1389" s="76">
        <f>VLOOKUP(A1389,UsebyCode,4,FALSE)</f>
        <v>1</v>
      </c>
      <c r="G1389" s="111">
        <f t="shared" si="91"/>
        <v>2291</v>
      </c>
      <c r="I1389" s="75" t="s">
        <v>10665</v>
      </c>
      <c r="J1389" s="75" t="s">
        <v>10666</v>
      </c>
      <c r="K1389" s="75" t="s">
        <v>294</v>
      </c>
      <c r="L1389" s="75" t="s">
        <v>10667</v>
      </c>
      <c r="M1389" s="75" t="s">
        <v>48</v>
      </c>
      <c r="P1389" s="75" t="s">
        <v>108</v>
      </c>
      <c r="Q1389" s="75" t="s">
        <v>49</v>
      </c>
      <c r="R1389" s="75" t="s">
        <v>21</v>
      </c>
      <c r="T1389" s="75" t="s">
        <v>23</v>
      </c>
      <c r="X1389" s="75" t="s">
        <v>27</v>
      </c>
      <c r="Y1389" s="75" t="s">
        <v>188</v>
      </c>
      <c r="Z1389" s="75" t="s">
        <v>358</v>
      </c>
      <c r="AA1389" s="75" t="s">
        <v>488</v>
      </c>
      <c r="AB1389" s="75" t="s">
        <v>170</v>
      </c>
      <c r="AI1389" s="75" t="s">
        <v>10668</v>
      </c>
      <c r="AJ1389" s="75"/>
    </row>
    <row r="1390" spans="1:36" ht="25.5">
      <c r="A1390" s="75" t="s">
        <v>10669</v>
      </c>
      <c r="B1390" s="75" t="s">
        <v>10670</v>
      </c>
      <c r="C1390" s="75" t="s">
        <v>10671</v>
      </c>
      <c r="D1390" s="76" t="s">
        <v>10672</v>
      </c>
      <c r="E1390" s="76">
        <f t="shared" si="93"/>
        <v>2291</v>
      </c>
      <c r="F1390" s="76">
        <f>VLOOKUP(A1390,UsebyCode,4,FALSE)</f>
        <v>12</v>
      </c>
      <c r="G1390" s="111">
        <f t="shared" si="91"/>
        <v>190.91666666666666</v>
      </c>
      <c r="I1390" s="75" t="s">
        <v>10673</v>
      </c>
      <c r="J1390" s="75" t="s">
        <v>10674</v>
      </c>
      <c r="K1390" s="75" t="s">
        <v>68</v>
      </c>
      <c r="L1390" s="75" t="s">
        <v>444</v>
      </c>
      <c r="M1390" s="75" t="s">
        <v>48</v>
      </c>
      <c r="P1390" s="75" t="s">
        <v>108</v>
      </c>
      <c r="Q1390" s="75" t="s">
        <v>49</v>
      </c>
      <c r="R1390" s="75" t="s">
        <v>21</v>
      </c>
      <c r="T1390" s="75" t="s">
        <v>23</v>
      </c>
      <c r="X1390" s="75" t="s">
        <v>27</v>
      </c>
      <c r="Y1390" s="75" t="s">
        <v>188</v>
      </c>
      <c r="Z1390" s="75" t="s">
        <v>111</v>
      </c>
      <c r="AA1390" s="75" t="s">
        <v>974</v>
      </c>
      <c r="AB1390" s="75" t="s">
        <v>170</v>
      </c>
      <c r="AJ1390" s="75"/>
    </row>
    <row r="1391" spans="1:36" ht="25.5">
      <c r="A1391" s="75" t="s">
        <v>10675</v>
      </c>
      <c r="B1391" s="75" t="s">
        <v>10676</v>
      </c>
      <c r="C1391" s="75" t="s">
        <v>10677</v>
      </c>
      <c r="D1391" s="76" t="s">
        <v>10678</v>
      </c>
      <c r="E1391" s="76">
        <f t="shared" si="93"/>
        <v>580</v>
      </c>
      <c r="F1391" s="76">
        <f>VLOOKUP(A1391,UsebyCode,4,FALSE)</f>
        <v>101</v>
      </c>
      <c r="G1391" s="111">
        <f t="shared" si="91"/>
        <v>5.7425742574257423</v>
      </c>
      <c r="I1391" s="75" t="s">
        <v>10679</v>
      </c>
      <c r="J1391" s="75" t="s">
        <v>10680</v>
      </c>
      <c r="K1391" s="75" t="s">
        <v>136</v>
      </c>
      <c r="L1391" s="75" t="s">
        <v>996</v>
      </c>
      <c r="M1391" s="75" t="s">
        <v>70</v>
      </c>
      <c r="N1391" s="67" t="s">
        <v>71</v>
      </c>
      <c r="O1391" s="67" t="s">
        <v>49</v>
      </c>
      <c r="P1391" s="75" t="s">
        <v>49</v>
      </c>
      <c r="Q1391" s="75" t="s">
        <v>49</v>
      </c>
      <c r="R1391" s="75" t="s">
        <v>21</v>
      </c>
      <c r="T1391" s="75" t="s">
        <v>23</v>
      </c>
      <c r="X1391" s="75" t="s">
        <v>27</v>
      </c>
      <c r="Y1391" s="75" t="s">
        <v>50</v>
      </c>
      <c r="Z1391" s="75" t="s">
        <v>121</v>
      </c>
      <c r="AA1391" s="75" t="s">
        <v>122</v>
      </c>
      <c r="AB1391" s="75" t="s">
        <v>53</v>
      </c>
      <c r="AC1391" s="75" t="s">
        <v>2152</v>
      </c>
      <c r="AD1391" s="75" t="s">
        <v>55</v>
      </c>
      <c r="AE1391" s="75" t="s">
        <v>56</v>
      </c>
      <c r="AF1391" s="75" t="s">
        <v>57</v>
      </c>
      <c r="AG1391" s="75" t="s">
        <v>126</v>
      </c>
      <c r="AH1391" s="75" t="s">
        <v>53</v>
      </c>
      <c r="AI1391" s="75" t="s">
        <v>10681</v>
      </c>
      <c r="AJ1391" s="75" t="s">
        <v>10682</v>
      </c>
    </row>
    <row r="1392" spans="1:36" ht="25.5">
      <c r="A1392" s="75" t="s">
        <v>10683</v>
      </c>
      <c r="B1392" s="75" t="s">
        <v>10684</v>
      </c>
      <c r="C1392" s="75" t="s">
        <v>10685</v>
      </c>
      <c r="D1392" s="76" t="s">
        <v>10686</v>
      </c>
      <c r="E1392" s="76">
        <f t="shared" si="93"/>
        <v>2201</v>
      </c>
      <c r="F1392" s="76">
        <f>VLOOKUP(A1392,UsebyCode,4,FALSE)</f>
        <v>282</v>
      </c>
      <c r="G1392" s="111">
        <f t="shared" si="91"/>
        <v>7.8049645390070923</v>
      </c>
      <c r="I1392" s="75" t="s">
        <v>10687</v>
      </c>
      <c r="J1392" s="75" t="s">
        <v>10688</v>
      </c>
      <c r="K1392" s="75" t="s">
        <v>426</v>
      </c>
      <c r="L1392" s="75" t="s">
        <v>539</v>
      </c>
      <c r="M1392" s="75" t="s">
        <v>48</v>
      </c>
      <c r="P1392" s="75" t="s">
        <v>49</v>
      </c>
      <c r="Q1392" s="75" t="s">
        <v>49</v>
      </c>
      <c r="R1392" s="75" t="s">
        <v>21</v>
      </c>
      <c r="S1392" s="75" t="s">
        <v>22</v>
      </c>
      <c r="X1392" s="75" t="s">
        <v>27</v>
      </c>
      <c r="Y1392" s="75" t="s">
        <v>50</v>
      </c>
      <c r="Z1392" s="75" t="s">
        <v>151</v>
      </c>
      <c r="AA1392" s="75" t="s">
        <v>235</v>
      </c>
      <c r="AB1392" s="75" t="s">
        <v>170</v>
      </c>
      <c r="AC1392" s="75" t="s">
        <v>490</v>
      </c>
      <c r="AD1392" s="75" t="s">
        <v>10689</v>
      </c>
      <c r="AE1392" s="75" t="s">
        <v>56</v>
      </c>
      <c r="AF1392" s="75" t="s">
        <v>57</v>
      </c>
      <c r="AG1392" s="75" t="s">
        <v>1587</v>
      </c>
      <c r="AH1392" s="75" t="s">
        <v>75</v>
      </c>
      <c r="AI1392" s="75" t="s">
        <v>10690</v>
      </c>
      <c r="AJ1392" s="75" t="s">
        <v>10691</v>
      </c>
    </row>
    <row r="1393" spans="1:36" ht="25.5">
      <c r="A1393" s="75" t="s">
        <v>10692</v>
      </c>
      <c r="B1393" s="75" t="s">
        <v>10693</v>
      </c>
      <c r="C1393" s="75" t="s">
        <v>10694</v>
      </c>
      <c r="D1393" s="76" t="s">
        <v>10695</v>
      </c>
      <c r="E1393" s="76">
        <f t="shared" si="93"/>
        <v>514</v>
      </c>
      <c r="F1393" s="76">
        <f>VLOOKUP(A1393,UsebyCode,4,FALSE)</f>
        <v>42</v>
      </c>
      <c r="G1393" s="111">
        <f t="shared" si="91"/>
        <v>12.238095238095237</v>
      </c>
      <c r="I1393" s="75" t="s">
        <v>10696</v>
      </c>
      <c r="J1393" s="75" t="s">
        <v>10697</v>
      </c>
      <c r="K1393" s="75" t="s">
        <v>1413</v>
      </c>
      <c r="L1393" s="75" t="s">
        <v>1414</v>
      </c>
      <c r="M1393" s="75" t="s">
        <v>70</v>
      </c>
      <c r="N1393" s="67" t="s">
        <v>71</v>
      </c>
      <c r="O1393" s="67" t="s">
        <v>49</v>
      </c>
      <c r="P1393" s="75" t="s">
        <v>49</v>
      </c>
      <c r="Q1393" s="75" t="s">
        <v>49</v>
      </c>
      <c r="R1393" s="75" t="s">
        <v>21</v>
      </c>
      <c r="S1393" s="75" t="s">
        <v>22</v>
      </c>
      <c r="X1393" s="75" t="s">
        <v>27</v>
      </c>
      <c r="Y1393" s="75" t="s">
        <v>50</v>
      </c>
      <c r="Z1393" s="75" t="s">
        <v>308</v>
      </c>
      <c r="AA1393" s="75" t="s">
        <v>727</v>
      </c>
      <c r="AB1393" s="75" t="s">
        <v>53</v>
      </c>
      <c r="AC1393" s="75" t="s">
        <v>650</v>
      </c>
      <c r="AD1393" s="75" t="s">
        <v>55</v>
      </c>
      <c r="AE1393" s="75" t="s">
        <v>56</v>
      </c>
      <c r="AF1393" s="75" t="s">
        <v>57</v>
      </c>
      <c r="AG1393" s="75" t="s">
        <v>1477</v>
      </c>
      <c r="AH1393" s="75" t="s">
        <v>53</v>
      </c>
      <c r="AI1393" s="75" t="s">
        <v>10698</v>
      </c>
      <c r="AJ1393" s="75" t="s">
        <v>10699</v>
      </c>
    </row>
    <row r="1394" spans="1:36" ht="12.75">
      <c r="A1394" s="75" t="s">
        <v>10700</v>
      </c>
      <c r="B1394" s="75" t="s">
        <v>10701</v>
      </c>
      <c r="C1394" s="75" t="s">
        <v>10702</v>
      </c>
      <c r="D1394" s="76" t="s">
        <v>10703</v>
      </c>
      <c r="E1394" s="76">
        <f t="shared" si="93"/>
        <v>288</v>
      </c>
      <c r="F1394" s="76">
        <f>VLOOKUP(A1394,UsebyCode,4,FALSE)</f>
        <v>20</v>
      </c>
      <c r="G1394" s="111">
        <f t="shared" si="91"/>
        <v>14.4</v>
      </c>
      <c r="I1394" s="75" t="s">
        <v>10704</v>
      </c>
      <c r="J1394" s="75" t="s">
        <v>10705</v>
      </c>
      <c r="K1394" s="75" t="s">
        <v>294</v>
      </c>
      <c r="L1394" s="75" t="s">
        <v>316</v>
      </c>
      <c r="M1394" s="75" t="s">
        <v>48</v>
      </c>
      <c r="P1394" s="75" t="s">
        <v>49</v>
      </c>
      <c r="Q1394" s="75" t="s">
        <v>49</v>
      </c>
      <c r="R1394" s="75" t="s">
        <v>21</v>
      </c>
      <c r="T1394" s="75" t="s">
        <v>23</v>
      </c>
      <c r="X1394" s="75" t="s">
        <v>27</v>
      </c>
      <c r="Y1394" s="75" t="s">
        <v>50</v>
      </c>
      <c r="Z1394" s="75" t="s">
        <v>840</v>
      </c>
      <c r="AA1394" s="75" t="s">
        <v>938</v>
      </c>
      <c r="AB1394" s="75" t="s">
        <v>53</v>
      </c>
      <c r="AC1394" s="75" t="s">
        <v>1057</v>
      </c>
      <c r="AD1394" s="75" t="s">
        <v>1057</v>
      </c>
      <c r="AE1394" s="75" t="s">
        <v>56</v>
      </c>
      <c r="AF1394" s="75" t="s">
        <v>57</v>
      </c>
      <c r="AG1394" s="75" t="s">
        <v>501</v>
      </c>
      <c r="AH1394" s="75" t="s">
        <v>59</v>
      </c>
      <c r="AI1394" s="75" t="s">
        <v>318</v>
      </c>
      <c r="AJ1394" s="75" t="s">
        <v>10706</v>
      </c>
    </row>
    <row r="1395" spans="1:36" ht="12.75">
      <c r="A1395" s="75" t="s">
        <v>10707</v>
      </c>
      <c r="B1395" s="75" t="s">
        <v>10708</v>
      </c>
      <c r="C1395" s="75" t="s">
        <v>10709</v>
      </c>
      <c r="D1395" s="76" t="s">
        <v>10710</v>
      </c>
      <c r="E1395" s="76">
        <f t="shared" si="93"/>
        <v>2226</v>
      </c>
      <c r="F1395" s="76">
        <f>VLOOKUP(A1395,UsebyCode,4,FALSE)</f>
        <v>99</v>
      </c>
      <c r="G1395" s="111">
        <f t="shared" si="91"/>
        <v>22.484848484848484</v>
      </c>
      <c r="I1395" s="75" t="s">
        <v>10711</v>
      </c>
      <c r="J1395" s="75" t="s">
        <v>10712</v>
      </c>
      <c r="K1395" s="75" t="s">
        <v>426</v>
      </c>
      <c r="L1395" s="75" t="s">
        <v>829</v>
      </c>
      <c r="M1395" s="75" t="s">
        <v>70</v>
      </c>
      <c r="N1395" s="67" t="s">
        <v>71</v>
      </c>
      <c r="O1395" s="67" t="s">
        <v>49</v>
      </c>
      <c r="P1395" s="75" t="s">
        <v>49</v>
      </c>
      <c r="Q1395" s="75" t="s">
        <v>49</v>
      </c>
      <c r="R1395" s="67" t="s">
        <v>21</v>
      </c>
      <c r="S1395" s="67" t="s">
        <v>22</v>
      </c>
      <c r="V1395" s="75"/>
      <c r="X1395" s="67" t="s">
        <v>27</v>
      </c>
      <c r="Y1395" s="75" t="s">
        <v>757</v>
      </c>
      <c r="Z1395" s="75" t="s">
        <v>56</v>
      </c>
      <c r="AA1395" s="75" t="s">
        <v>758</v>
      </c>
      <c r="AB1395" s="75" t="s">
        <v>170</v>
      </c>
      <c r="AI1395" s="75" t="s">
        <v>10713</v>
      </c>
      <c r="AJ1395" s="75" t="s">
        <v>10714</v>
      </c>
    </row>
    <row r="1396" spans="1:36" ht="12.75">
      <c r="A1396" s="75" t="s">
        <v>10715</v>
      </c>
      <c r="B1396" s="75" t="s">
        <v>10716</v>
      </c>
      <c r="C1396" s="75" t="s">
        <v>10717</v>
      </c>
      <c r="D1396" s="76" t="s">
        <v>10718</v>
      </c>
      <c r="E1396" s="76">
        <f t="shared" si="93"/>
        <v>647</v>
      </c>
      <c r="F1396" s="76">
        <f>VLOOKUP(A1396,UsebyCode,4,FALSE)</f>
        <v>90</v>
      </c>
      <c r="G1396" s="111">
        <f t="shared" si="91"/>
        <v>7.1888888888888891</v>
      </c>
      <c r="I1396" s="75" t="s">
        <v>10719</v>
      </c>
      <c r="J1396" s="75" t="s">
        <v>10720</v>
      </c>
      <c r="K1396" s="75" t="s">
        <v>68</v>
      </c>
      <c r="L1396" s="75" t="s">
        <v>9053</v>
      </c>
      <c r="M1396" s="75" t="s">
        <v>70</v>
      </c>
      <c r="N1396" s="67" t="s">
        <v>71</v>
      </c>
      <c r="O1396" s="67" t="s">
        <v>49</v>
      </c>
      <c r="P1396" s="75" t="s">
        <v>49</v>
      </c>
      <c r="Q1396" s="75" t="s">
        <v>49</v>
      </c>
      <c r="R1396" s="75" t="s">
        <v>21</v>
      </c>
      <c r="S1396" s="75" t="s">
        <v>22</v>
      </c>
      <c r="U1396" s="75" t="s">
        <v>24</v>
      </c>
      <c r="X1396" s="75" t="s">
        <v>27</v>
      </c>
      <c r="Y1396" s="75" t="s">
        <v>1130</v>
      </c>
      <c r="Z1396" s="75" t="s">
        <v>56</v>
      </c>
      <c r="AA1396" s="75" t="s">
        <v>73</v>
      </c>
      <c r="AB1396" s="75" t="s">
        <v>170</v>
      </c>
      <c r="AJ1396" s="75" t="s">
        <v>10721</v>
      </c>
    </row>
    <row r="1397" spans="1:36" ht="12.75">
      <c r="A1397" s="75" t="s">
        <v>10722</v>
      </c>
      <c r="B1397" s="75" t="s">
        <v>10723</v>
      </c>
      <c r="C1397" s="75" t="s">
        <v>10724</v>
      </c>
      <c r="D1397" s="76" t="s">
        <v>10725</v>
      </c>
      <c r="E1397" s="76">
        <f t="shared" si="93"/>
        <v>1708</v>
      </c>
      <c r="F1397" s="76">
        <f>VLOOKUP(A1397,UsebyCode,4,FALSE)</f>
        <v>18</v>
      </c>
      <c r="G1397" s="111">
        <f t="shared" si="91"/>
        <v>94.888888888888886</v>
      </c>
      <c r="I1397" s="75" t="s">
        <v>10726</v>
      </c>
      <c r="J1397" s="75" t="s">
        <v>10727</v>
      </c>
      <c r="K1397" s="75" t="s">
        <v>136</v>
      </c>
      <c r="L1397" s="75" t="s">
        <v>10728</v>
      </c>
      <c r="M1397" s="75" t="s">
        <v>48</v>
      </c>
      <c r="P1397" s="75" t="s">
        <v>108</v>
      </c>
      <c r="Q1397" s="75" t="s">
        <v>49</v>
      </c>
      <c r="R1397" s="75" t="s">
        <v>21</v>
      </c>
      <c r="T1397" s="75" t="s">
        <v>23</v>
      </c>
      <c r="X1397" s="75" t="s">
        <v>27</v>
      </c>
      <c r="Y1397" s="75" t="s">
        <v>1130</v>
      </c>
      <c r="Z1397" s="75" t="s">
        <v>99</v>
      </c>
      <c r="AA1397" s="75" t="s">
        <v>974</v>
      </c>
      <c r="AB1397" s="75" t="s">
        <v>53</v>
      </c>
      <c r="AJ1397" s="75"/>
    </row>
    <row r="1398" spans="1:36" ht="12.75">
      <c r="A1398" s="75" t="s">
        <v>10729</v>
      </c>
      <c r="B1398" s="75" t="s">
        <v>10730</v>
      </c>
      <c r="C1398" s="75" t="s">
        <v>10731</v>
      </c>
      <c r="D1398" s="76" t="s">
        <v>10732</v>
      </c>
      <c r="E1398" s="76">
        <f t="shared" si="93"/>
        <v>315</v>
      </c>
      <c r="F1398" s="76">
        <f>VLOOKUP(A1398,UsebyCode,4,FALSE)</f>
        <v>68</v>
      </c>
      <c r="G1398" s="111">
        <f t="shared" si="91"/>
        <v>4.632352941176471</v>
      </c>
      <c r="I1398" s="75" t="s">
        <v>10733</v>
      </c>
      <c r="J1398" s="75" t="s">
        <v>10734</v>
      </c>
      <c r="K1398" s="75" t="s">
        <v>46</v>
      </c>
      <c r="L1398" s="75" t="s">
        <v>9877</v>
      </c>
      <c r="M1398" s="75" t="s">
        <v>48</v>
      </c>
      <c r="P1398" s="75" t="s">
        <v>49</v>
      </c>
      <c r="Q1398" s="75" t="s">
        <v>49</v>
      </c>
      <c r="R1398" s="75" t="s">
        <v>21</v>
      </c>
      <c r="T1398" s="75" t="s">
        <v>23</v>
      </c>
      <c r="X1398" s="75" t="s">
        <v>27</v>
      </c>
      <c r="Y1398" s="75" t="s">
        <v>50</v>
      </c>
      <c r="Z1398" s="75" t="s">
        <v>488</v>
      </c>
      <c r="AA1398" s="75" t="s">
        <v>489</v>
      </c>
      <c r="AB1398" s="75" t="s">
        <v>53</v>
      </c>
      <c r="AC1398" s="75" t="s">
        <v>841</v>
      </c>
      <c r="AD1398" s="75" t="s">
        <v>55</v>
      </c>
      <c r="AF1398" s="75" t="s">
        <v>57</v>
      </c>
      <c r="AI1398" s="75" t="s">
        <v>10735</v>
      </c>
      <c r="AJ1398" s="75" t="s">
        <v>1461</v>
      </c>
    </row>
    <row r="1399" spans="1:36" ht="12.75">
      <c r="A1399" s="75" t="s">
        <v>10736</v>
      </c>
      <c r="B1399" s="75" t="s">
        <v>10737</v>
      </c>
      <c r="C1399" s="75" t="s">
        <v>10738</v>
      </c>
      <c r="D1399" s="76" t="s">
        <v>10739</v>
      </c>
      <c r="E1399" s="76">
        <f t="shared" si="93"/>
        <v>362</v>
      </c>
      <c r="F1399" s="76">
        <f>VLOOKUP(A1399,UsebyCode,4,FALSE)</f>
        <v>14</v>
      </c>
      <c r="G1399" s="111">
        <f t="shared" si="91"/>
        <v>25.857142857142858</v>
      </c>
      <c r="I1399" s="75" t="s">
        <v>10740</v>
      </c>
      <c r="J1399" s="75" t="s">
        <v>10741</v>
      </c>
      <c r="K1399" s="75" t="s">
        <v>785</v>
      </c>
      <c r="L1399" s="75" t="s">
        <v>5623</v>
      </c>
      <c r="M1399" s="75" t="s">
        <v>48</v>
      </c>
      <c r="P1399" s="75" t="s">
        <v>49</v>
      </c>
      <c r="Q1399" s="75" t="s">
        <v>49</v>
      </c>
      <c r="R1399" s="75" t="s">
        <v>21</v>
      </c>
      <c r="T1399" s="75" t="s">
        <v>23</v>
      </c>
      <c r="X1399" s="75" t="s">
        <v>27</v>
      </c>
      <c r="Y1399" s="75" t="s">
        <v>50</v>
      </c>
      <c r="Z1399" s="75" t="s">
        <v>1505</v>
      </c>
      <c r="AA1399" s="75" t="s">
        <v>139</v>
      </c>
      <c r="AB1399" s="75" t="s">
        <v>53</v>
      </c>
      <c r="AC1399" s="75" t="s">
        <v>585</v>
      </c>
      <c r="AD1399" s="75" t="s">
        <v>56</v>
      </c>
      <c r="AE1399" s="75" t="s">
        <v>56</v>
      </c>
      <c r="AF1399" s="75" t="s">
        <v>57</v>
      </c>
      <c r="AG1399" s="75" t="s">
        <v>555</v>
      </c>
      <c r="AH1399" s="75" t="s">
        <v>53</v>
      </c>
      <c r="AI1399" s="75" t="s">
        <v>5626</v>
      </c>
      <c r="AJ1399" s="75"/>
    </row>
    <row r="1400" spans="1:36" ht="25.5">
      <c r="A1400" s="75" t="s">
        <v>10742</v>
      </c>
      <c r="C1400" s="75" t="s">
        <v>10743</v>
      </c>
      <c r="D1400" s="76" t="s">
        <v>10744</v>
      </c>
      <c r="E1400" s="76" t="e">
        <f>VLOOKUP(A1400,WileyPrintPrice,4,FALSE)</f>
        <v>#N/A</v>
      </c>
      <c r="F1400" s="76">
        <f>VLOOKUP(A1400,UsebyCode,4,FALSE)</f>
        <v>0</v>
      </c>
      <c r="G1400" s="111" t="e">
        <f t="shared" si="91"/>
        <v>#N/A</v>
      </c>
      <c r="I1400" s="75" t="s">
        <v>10745</v>
      </c>
      <c r="J1400" s="75" t="s">
        <v>10746</v>
      </c>
      <c r="K1400" s="75" t="s">
        <v>2798</v>
      </c>
      <c r="L1400" s="75" t="s">
        <v>4992</v>
      </c>
      <c r="M1400" s="75" t="s">
        <v>70</v>
      </c>
      <c r="N1400" s="67" t="s">
        <v>71</v>
      </c>
      <c r="P1400" s="75" t="s">
        <v>49</v>
      </c>
      <c r="Q1400" s="75" t="s">
        <v>49</v>
      </c>
      <c r="V1400" s="75" t="s">
        <v>109</v>
      </c>
      <c r="Y1400" s="75" t="s">
        <v>138</v>
      </c>
      <c r="Z1400" s="75" t="s">
        <v>56</v>
      </c>
      <c r="AA1400" s="75" t="s">
        <v>249</v>
      </c>
      <c r="AB1400" s="75" t="s">
        <v>75</v>
      </c>
      <c r="AJ1400" s="75"/>
    </row>
    <row r="1401" spans="1:36" ht="12.75">
      <c r="A1401" s="75">
        <v>2328</v>
      </c>
      <c r="B1401" s="75" t="s">
        <v>10747</v>
      </c>
      <c r="C1401" s="75" t="s">
        <v>10748</v>
      </c>
      <c r="D1401" s="76" t="s">
        <v>10749</v>
      </c>
      <c r="E1401" s="76" t="e">
        <f>VLOOKUP(A1401,WileyPrintPrice,4,FALSE)</f>
        <v>#N/A</v>
      </c>
      <c r="F1401" s="76">
        <f>VLOOKUP(A1401,UsebyCode,4,FALSE)</f>
        <v>589</v>
      </c>
      <c r="G1401" s="111" t="e">
        <f t="shared" si="91"/>
        <v>#N/A</v>
      </c>
      <c r="I1401" s="75" t="s">
        <v>10750</v>
      </c>
      <c r="J1401" s="75" t="s">
        <v>10751</v>
      </c>
      <c r="K1401" s="75" t="s">
        <v>280</v>
      </c>
      <c r="L1401" s="75" t="s">
        <v>1675</v>
      </c>
      <c r="M1401" s="75" t="s">
        <v>70</v>
      </c>
      <c r="N1401" s="67" t="s">
        <v>3587</v>
      </c>
      <c r="O1401" s="67" t="s">
        <v>49</v>
      </c>
      <c r="P1401" s="75" t="s">
        <v>49</v>
      </c>
      <c r="Q1401" s="75" t="s">
        <v>49</v>
      </c>
      <c r="R1401" s="67" t="s">
        <v>21</v>
      </c>
      <c r="S1401" s="67" t="s">
        <v>22</v>
      </c>
      <c r="V1401" s="75"/>
      <c r="X1401" s="67" t="s">
        <v>27</v>
      </c>
      <c r="Y1401" s="75" t="s">
        <v>50</v>
      </c>
      <c r="Z1401" s="75" t="s">
        <v>111</v>
      </c>
      <c r="AA1401" s="75" t="s">
        <v>112</v>
      </c>
      <c r="AB1401" s="75" t="s">
        <v>308</v>
      </c>
      <c r="AI1401" s="75" t="s">
        <v>3588</v>
      </c>
      <c r="AJ1401" s="75" t="s">
        <v>10752</v>
      </c>
    </row>
    <row r="1402" spans="1:36" ht="12.75">
      <c r="A1402" s="75" t="s">
        <v>10753</v>
      </c>
      <c r="B1402" s="75" t="s">
        <v>10754</v>
      </c>
      <c r="C1402" s="75" t="s">
        <v>10755</v>
      </c>
      <c r="D1402" s="76" t="s">
        <v>10756</v>
      </c>
      <c r="E1402" s="76">
        <f t="shared" ref="E1402:E1415" si="94">VLOOKUP(A1402,WileyOnlinePrice,4,FALSE)</f>
        <v>8088</v>
      </c>
      <c r="F1402" s="76">
        <f>VLOOKUP(A1402,UsebyCode,4,FALSE)</f>
        <v>1718</v>
      </c>
      <c r="G1402" s="111">
        <f t="shared" si="91"/>
        <v>4.7077997671711289</v>
      </c>
      <c r="I1402" s="75" t="s">
        <v>10757</v>
      </c>
      <c r="J1402" s="75" t="s">
        <v>10758</v>
      </c>
      <c r="K1402" s="75" t="s">
        <v>280</v>
      </c>
      <c r="L1402" s="75" t="s">
        <v>1658</v>
      </c>
      <c r="M1402" s="75" t="s">
        <v>70</v>
      </c>
      <c r="N1402" s="67" t="s">
        <v>71</v>
      </c>
      <c r="O1402" s="67" t="s">
        <v>49</v>
      </c>
      <c r="P1402" s="75" t="s">
        <v>49</v>
      </c>
      <c r="Q1402" s="75" t="s">
        <v>49</v>
      </c>
      <c r="R1402" s="75" t="s">
        <v>21</v>
      </c>
      <c r="S1402" s="75" t="s">
        <v>22</v>
      </c>
      <c r="U1402" s="75" t="s">
        <v>24</v>
      </c>
      <c r="X1402" s="75" t="s">
        <v>27</v>
      </c>
      <c r="Y1402" s="75" t="s">
        <v>50</v>
      </c>
      <c r="Z1402" s="75" t="s">
        <v>10759</v>
      </c>
      <c r="AA1402" s="75" t="s">
        <v>10760</v>
      </c>
      <c r="AB1402" s="75" t="s">
        <v>308</v>
      </c>
      <c r="AI1402" s="75" t="s">
        <v>4093</v>
      </c>
      <c r="AJ1402" s="75" t="s">
        <v>10516</v>
      </c>
    </row>
    <row r="1403" spans="1:36" ht="12.75">
      <c r="A1403" s="75" t="s">
        <v>10761</v>
      </c>
      <c r="B1403" s="75" t="s">
        <v>10762</v>
      </c>
      <c r="C1403" s="75" t="s">
        <v>10763</v>
      </c>
      <c r="D1403" s="76" t="s">
        <v>10764</v>
      </c>
      <c r="E1403" s="76">
        <f t="shared" si="94"/>
        <v>593</v>
      </c>
      <c r="F1403" s="76">
        <f>VLOOKUP(A1403,UsebyCode,4,FALSE)</f>
        <v>50</v>
      </c>
      <c r="G1403" s="111">
        <f t="shared" si="91"/>
        <v>11.86</v>
      </c>
      <c r="I1403" s="75" t="s">
        <v>10765</v>
      </c>
      <c r="J1403" s="75" t="s">
        <v>10766</v>
      </c>
      <c r="K1403" s="75" t="s">
        <v>46</v>
      </c>
      <c r="L1403" s="75" t="s">
        <v>1335</v>
      </c>
      <c r="M1403" s="75" t="s">
        <v>48</v>
      </c>
      <c r="P1403" s="75" t="s">
        <v>49</v>
      </c>
      <c r="Q1403" s="75" t="s">
        <v>49</v>
      </c>
      <c r="R1403" s="75" t="s">
        <v>21</v>
      </c>
      <c r="T1403" s="75" t="s">
        <v>23</v>
      </c>
      <c r="X1403" s="75" t="s">
        <v>27</v>
      </c>
      <c r="Y1403" s="75" t="s">
        <v>50</v>
      </c>
      <c r="Z1403" s="75" t="s">
        <v>58</v>
      </c>
      <c r="AA1403" s="75" t="s">
        <v>1132</v>
      </c>
      <c r="AB1403" s="75" t="s">
        <v>53</v>
      </c>
      <c r="AC1403" s="75" t="s">
        <v>814</v>
      </c>
      <c r="AE1403" s="75" t="s">
        <v>56</v>
      </c>
      <c r="AF1403" s="75" t="s">
        <v>57</v>
      </c>
      <c r="AG1403" s="75" t="s">
        <v>382</v>
      </c>
      <c r="AH1403" s="75" t="s">
        <v>53</v>
      </c>
      <c r="AI1403" s="75" t="s">
        <v>10767</v>
      </c>
      <c r="AJ1403" s="75"/>
    </row>
    <row r="1404" spans="1:36" ht="12.75">
      <c r="A1404" s="75" t="s">
        <v>10768</v>
      </c>
      <c r="B1404" s="75" t="s">
        <v>10769</v>
      </c>
      <c r="C1404" s="75" t="s">
        <v>10770</v>
      </c>
      <c r="D1404" s="76" t="s">
        <v>10771</v>
      </c>
      <c r="E1404" s="76">
        <f t="shared" si="94"/>
        <v>472</v>
      </c>
      <c r="F1404" s="76">
        <f>VLOOKUP(A1404,UsebyCode,4,FALSE)</f>
        <v>121</v>
      </c>
      <c r="G1404" s="111">
        <f t="shared" si="91"/>
        <v>3.9008264462809916</v>
      </c>
      <c r="I1404" s="75" t="s">
        <v>10772</v>
      </c>
      <c r="J1404" s="75" t="s">
        <v>10773</v>
      </c>
      <c r="K1404" s="75" t="s">
        <v>136</v>
      </c>
      <c r="L1404" s="75" t="s">
        <v>996</v>
      </c>
      <c r="M1404" s="75" t="s">
        <v>48</v>
      </c>
      <c r="P1404" s="75" t="s">
        <v>49</v>
      </c>
      <c r="Q1404" s="75" t="s">
        <v>49</v>
      </c>
      <c r="R1404" s="75" t="s">
        <v>21</v>
      </c>
      <c r="T1404" s="75" t="s">
        <v>23</v>
      </c>
      <c r="X1404" s="75" t="s">
        <v>27</v>
      </c>
      <c r="Y1404" s="75" t="s">
        <v>138</v>
      </c>
      <c r="Z1404" s="75" t="s">
        <v>6141</v>
      </c>
      <c r="AA1404" s="75" t="s">
        <v>6873</v>
      </c>
      <c r="AB1404" s="75" t="s">
        <v>53</v>
      </c>
      <c r="AI1404" s="75" t="s">
        <v>1187</v>
      </c>
      <c r="AJ1404" s="75" t="s">
        <v>10774</v>
      </c>
    </row>
    <row r="1405" spans="1:36" ht="12.75">
      <c r="A1405" s="75" t="s">
        <v>10775</v>
      </c>
      <c r="B1405" s="75" t="s">
        <v>10776</v>
      </c>
      <c r="C1405" s="75" t="s">
        <v>10777</v>
      </c>
      <c r="D1405" s="76" t="s">
        <v>10778</v>
      </c>
      <c r="E1405" s="76">
        <f t="shared" si="94"/>
        <v>254</v>
      </c>
      <c r="F1405" s="76">
        <f>VLOOKUP(A1405,UsebyCode,4,FALSE)</f>
        <v>25</v>
      </c>
      <c r="G1405" s="111">
        <f t="shared" si="91"/>
        <v>10.16</v>
      </c>
      <c r="I1405" s="75" t="s">
        <v>10779</v>
      </c>
      <c r="J1405" s="75" t="s">
        <v>10780</v>
      </c>
      <c r="K1405" s="75" t="s">
        <v>785</v>
      </c>
      <c r="L1405" s="75" t="s">
        <v>10781</v>
      </c>
      <c r="M1405" s="75" t="s">
        <v>48</v>
      </c>
      <c r="P1405" s="75" t="s">
        <v>49</v>
      </c>
      <c r="Q1405" s="75" t="s">
        <v>49</v>
      </c>
      <c r="R1405" s="75" t="s">
        <v>21</v>
      </c>
      <c r="T1405" s="75" t="s">
        <v>23</v>
      </c>
      <c r="X1405" s="75" t="s">
        <v>27</v>
      </c>
      <c r="Y1405" s="75" t="s">
        <v>188</v>
      </c>
      <c r="Z1405" s="75" t="s">
        <v>282</v>
      </c>
      <c r="AA1405" s="75" t="s">
        <v>295</v>
      </c>
      <c r="AB1405" s="75" t="s">
        <v>53</v>
      </c>
      <c r="AI1405" s="75" t="s">
        <v>3264</v>
      </c>
      <c r="AJ1405" s="75"/>
    </row>
    <row r="1406" spans="1:36" ht="12.75">
      <c r="A1406" s="75" t="s">
        <v>10782</v>
      </c>
      <c r="B1406" s="75" t="s">
        <v>10783</v>
      </c>
      <c r="C1406" s="75" t="s">
        <v>10784</v>
      </c>
      <c r="D1406" s="76" t="s">
        <v>10785</v>
      </c>
      <c r="E1406" s="76">
        <f t="shared" si="94"/>
        <v>790</v>
      </c>
      <c r="F1406" s="76">
        <f>VLOOKUP(A1406,UsebyCode,4,FALSE)</f>
        <v>87</v>
      </c>
      <c r="G1406" s="111">
        <f t="shared" si="91"/>
        <v>9.0804597701149419</v>
      </c>
      <c r="I1406" s="75" t="s">
        <v>10786</v>
      </c>
      <c r="J1406" s="75" t="s">
        <v>10787</v>
      </c>
      <c r="K1406" s="75" t="s">
        <v>785</v>
      </c>
      <c r="L1406" s="75" t="s">
        <v>5623</v>
      </c>
      <c r="M1406" s="75" t="s">
        <v>48</v>
      </c>
      <c r="P1406" s="75" t="s">
        <v>49</v>
      </c>
      <c r="Q1406" s="75" t="s">
        <v>49</v>
      </c>
      <c r="R1406" s="75" t="s">
        <v>21</v>
      </c>
      <c r="T1406" s="75" t="s">
        <v>23</v>
      </c>
      <c r="X1406" s="75" t="s">
        <v>27</v>
      </c>
      <c r="Y1406" s="75" t="s">
        <v>50</v>
      </c>
      <c r="Z1406" s="75" t="s">
        <v>112</v>
      </c>
      <c r="AA1406" s="75" t="s">
        <v>689</v>
      </c>
      <c r="AB1406" s="75" t="s">
        <v>75</v>
      </c>
      <c r="AC1406" s="75" t="s">
        <v>787</v>
      </c>
      <c r="AD1406" s="75" t="s">
        <v>55</v>
      </c>
      <c r="AE1406" s="75" t="s">
        <v>56</v>
      </c>
      <c r="AF1406" s="75" t="s">
        <v>57</v>
      </c>
      <c r="AG1406" s="75" t="s">
        <v>84</v>
      </c>
      <c r="AH1406" s="75" t="s">
        <v>53</v>
      </c>
      <c r="AI1406" s="75" t="s">
        <v>10788</v>
      </c>
      <c r="AJ1406" s="75"/>
    </row>
    <row r="1407" spans="1:36" ht="12.75">
      <c r="A1407" s="75" t="s">
        <v>10789</v>
      </c>
      <c r="B1407" s="75" t="s">
        <v>10790</v>
      </c>
      <c r="C1407" s="75" t="s">
        <v>10791</v>
      </c>
      <c r="D1407" s="76" t="s">
        <v>10792</v>
      </c>
      <c r="E1407" s="76">
        <f t="shared" si="94"/>
        <v>286</v>
      </c>
      <c r="F1407" s="76">
        <f>VLOOKUP(A1407,UsebyCode,4,FALSE)</f>
        <v>106</v>
      </c>
      <c r="G1407" s="111">
        <f t="shared" si="91"/>
        <v>2.6981132075471699</v>
      </c>
      <c r="I1407" s="75" t="s">
        <v>10793</v>
      </c>
      <c r="J1407" s="75" t="s">
        <v>10794</v>
      </c>
      <c r="K1407" s="75" t="s">
        <v>785</v>
      </c>
      <c r="L1407" s="75" t="s">
        <v>4755</v>
      </c>
      <c r="M1407" s="75" t="s">
        <v>48</v>
      </c>
      <c r="P1407" s="75" t="s">
        <v>49</v>
      </c>
      <c r="Q1407" s="75" t="s">
        <v>49</v>
      </c>
      <c r="R1407" s="75" t="s">
        <v>21</v>
      </c>
      <c r="T1407" s="75" t="s">
        <v>23</v>
      </c>
      <c r="X1407" s="75" t="s">
        <v>27</v>
      </c>
      <c r="Y1407" s="75" t="s">
        <v>50</v>
      </c>
      <c r="Z1407" s="75" t="s">
        <v>85</v>
      </c>
      <c r="AA1407" s="75" t="s">
        <v>737</v>
      </c>
      <c r="AB1407" s="75" t="s">
        <v>53</v>
      </c>
      <c r="AC1407" s="75" t="s">
        <v>5915</v>
      </c>
      <c r="AD1407" s="75" t="s">
        <v>55</v>
      </c>
      <c r="AE1407" s="75" t="s">
        <v>56</v>
      </c>
      <c r="AF1407" s="75" t="s">
        <v>57</v>
      </c>
      <c r="AG1407" s="75" t="s">
        <v>840</v>
      </c>
      <c r="AH1407" s="75" t="s">
        <v>53</v>
      </c>
      <c r="AI1407" s="75" t="s">
        <v>10795</v>
      </c>
      <c r="AJ1407" s="75"/>
    </row>
    <row r="1408" spans="1:36" ht="25.5">
      <c r="A1408" s="75" t="s">
        <v>10796</v>
      </c>
      <c r="B1408" s="75" t="s">
        <v>10797</v>
      </c>
      <c r="C1408" s="75" t="s">
        <v>10798</v>
      </c>
      <c r="D1408" s="76" t="s">
        <v>10799</v>
      </c>
      <c r="E1408" s="76">
        <f t="shared" si="94"/>
        <v>1483</v>
      </c>
      <c r="F1408" s="76">
        <f>VLOOKUP(A1408,UsebyCode,4,FALSE)</f>
        <v>36</v>
      </c>
      <c r="G1408" s="111">
        <f t="shared" si="91"/>
        <v>41.194444444444443</v>
      </c>
      <c r="I1408" s="75" t="s">
        <v>10800</v>
      </c>
      <c r="J1408" s="75" t="s">
        <v>10801</v>
      </c>
      <c r="K1408" s="75" t="s">
        <v>595</v>
      </c>
      <c r="L1408" s="75" t="s">
        <v>3982</v>
      </c>
      <c r="M1408" s="75" t="s">
        <v>48</v>
      </c>
      <c r="P1408" s="75" t="s">
        <v>49</v>
      </c>
      <c r="Q1408" s="75" t="s">
        <v>49</v>
      </c>
      <c r="R1408" s="75" t="s">
        <v>21</v>
      </c>
      <c r="T1408" s="75" t="s">
        <v>23</v>
      </c>
      <c r="X1408" s="75" t="s">
        <v>27</v>
      </c>
      <c r="Y1408" s="75" t="s">
        <v>50</v>
      </c>
      <c r="Z1408" s="75" t="s">
        <v>88</v>
      </c>
      <c r="AA1408" s="75" t="s">
        <v>840</v>
      </c>
      <c r="AB1408" s="75" t="s">
        <v>53</v>
      </c>
      <c r="AC1408" s="75" t="s">
        <v>225</v>
      </c>
      <c r="AD1408" s="75" t="s">
        <v>55</v>
      </c>
      <c r="AE1408" s="75" t="s">
        <v>56</v>
      </c>
      <c r="AF1408" s="75" t="s">
        <v>57</v>
      </c>
      <c r="AG1408" s="75" t="s">
        <v>488</v>
      </c>
      <c r="AH1408" s="75" t="s">
        <v>53</v>
      </c>
      <c r="AI1408" s="75" t="s">
        <v>10802</v>
      </c>
      <c r="AJ1408" s="75"/>
    </row>
    <row r="1409" spans="1:36" ht="25.5">
      <c r="A1409" s="75" t="s">
        <v>10803</v>
      </c>
      <c r="B1409" s="75" t="s">
        <v>10804</v>
      </c>
      <c r="C1409" s="75" t="s">
        <v>10805</v>
      </c>
      <c r="D1409" s="76" t="s">
        <v>10806</v>
      </c>
      <c r="E1409" s="76">
        <f t="shared" si="94"/>
        <v>3670</v>
      </c>
      <c r="F1409" s="76">
        <f>VLOOKUP(A1409,UsebyCode,4,FALSE)</f>
        <v>82</v>
      </c>
      <c r="G1409" s="111">
        <f t="shared" si="91"/>
        <v>44.756097560975611</v>
      </c>
      <c r="I1409" s="75" t="s">
        <v>10807</v>
      </c>
      <c r="J1409" s="75" t="s">
        <v>10808</v>
      </c>
      <c r="K1409" s="75" t="s">
        <v>552</v>
      </c>
      <c r="L1409" s="75" t="s">
        <v>10809</v>
      </c>
      <c r="M1409" s="75" t="s">
        <v>48</v>
      </c>
      <c r="P1409" s="75" t="s">
        <v>49</v>
      </c>
      <c r="Q1409" s="75" t="s">
        <v>49</v>
      </c>
      <c r="R1409" s="75" t="s">
        <v>21</v>
      </c>
      <c r="S1409" s="75" t="s">
        <v>22</v>
      </c>
      <c r="U1409" s="75" t="s">
        <v>24</v>
      </c>
      <c r="X1409" s="75" t="s">
        <v>27</v>
      </c>
      <c r="Y1409" s="75" t="s">
        <v>57</v>
      </c>
      <c r="Z1409" s="75" t="s">
        <v>574</v>
      </c>
      <c r="AA1409" s="75" t="s">
        <v>465</v>
      </c>
      <c r="AB1409" s="75" t="s">
        <v>53</v>
      </c>
      <c r="AC1409" s="75" t="s">
        <v>514</v>
      </c>
      <c r="AD1409" s="75" t="s">
        <v>55</v>
      </c>
      <c r="AE1409" s="75" t="s">
        <v>56</v>
      </c>
      <c r="AF1409" s="75" t="s">
        <v>503</v>
      </c>
      <c r="AG1409" s="75" t="s">
        <v>123</v>
      </c>
      <c r="AH1409" s="75" t="s">
        <v>53</v>
      </c>
      <c r="AJ1409" s="75" t="s">
        <v>10810</v>
      </c>
    </row>
    <row r="1410" spans="1:36" ht="38.25">
      <c r="A1410" s="75" t="s">
        <v>10811</v>
      </c>
      <c r="B1410" s="75" t="s">
        <v>10812</v>
      </c>
      <c r="C1410" s="75" t="s">
        <v>10813</v>
      </c>
      <c r="D1410" s="76" t="s">
        <v>10814</v>
      </c>
      <c r="E1410" s="76">
        <f t="shared" si="94"/>
        <v>1346</v>
      </c>
      <c r="F1410" s="76">
        <f>VLOOKUP(A1410,UsebyCode,4,FALSE)</f>
        <v>93</v>
      </c>
      <c r="G1410" s="111">
        <f t="shared" si="91"/>
        <v>14.473118279569892</v>
      </c>
      <c r="I1410" s="75" t="s">
        <v>10815</v>
      </c>
      <c r="J1410" s="75" t="s">
        <v>10816</v>
      </c>
      <c r="K1410" s="75" t="s">
        <v>68</v>
      </c>
      <c r="L1410" s="75" t="s">
        <v>1005</v>
      </c>
      <c r="M1410" s="75" t="s">
        <v>70</v>
      </c>
      <c r="N1410" s="67" t="s">
        <v>71</v>
      </c>
      <c r="P1410" s="75" t="s">
        <v>49</v>
      </c>
      <c r="Q1410" s="75" t="s">
        <v>49</v>
      </c>
      <c r="R1410" s="75" t="s">
        <v>21</v>
      </c>
      <c r="S1410" s="75" t="s">
        <v>22</v>
      </c>
      <c r="U1410" s="75" t="s">
        <v>24</v>
      </c>
      <c r="X1410" s="75" t="s">
        <v>27</v>
      </c>
      <c r="Y1410" s="75" t="s">
        <v>2363</v>
      </c>
      <c r="Z1410" s="75" t="s">
        <v>56</v>
      </c>
      <c r="AA1410" s="75" t="s">
        <v>384</v>
      </c>
      <c r="AB1410" s="75" t="s">
        <v>75</v>
      </c>
      <c r="AJ1410" s="75" t="s">
        <v>10817</v>
      </c>
    </row>
    <row r="1411" spans="1:36" ht="12.75">
      <c r="A1411" s="75" t="s">
        <v>10818</v>
      </c>
      <c r="B1411" s="75" t="s">
        <v>10819</v>
      </c>
      <c r="C1411" s="75" t="s">
        <v>10820</v>
      </c>
      <c r="D1411" s="76" t="s">
        <v>10821</v>
      </c>
      <c r="E1411" s="76">
        <f t="shared" si="94"/>
        <v>336</v>
      </c>
      <c r="F1411" s="76">
        <f>VLOOKUP(A1411,UsebyCode,4,FALSE)</f>
        <v>16</v>
      </c>
      <c r="G1411" s="111">
        <f t="shared" si="91"/>
        <v>21</v>
      </c>
      <c r="I1411" s="75" t="s">
        <v>10822</v>
      </c>
      <c r="J1411" s="75" t="s">
        <v>10823</v>
      </c>
      <c r="K1411" s="75" t="s">
        <v>46</v>
      </c>
      <c r="L1411" s="75" t="s">
        <v>1247</v>
      </c>
      <c r="M1411" s="75" t="s">
        <v>48</v>
      </c>
      <c r="P1411" s="75" t="s">
        <v>108</v>
      </c>
      <c r="Q1411" s="75" t="s">
        <v>49</v>
      </c>
      <c r="R1411" s="75" t="s">
        <v>21</v>
      </c>
      <c r="T1411" s="75" t="s">
        <v>23</v>
      </c>
      <c r="X1411" s="75" t="s">
        <v>27</v>
      </c>
      <c r="Y1411" s="75" t="s">
        <v>50</v>
      </c>
      <c r="Z1411" s="75" t="s">
        <v>555</v>
      </c>
      <c r="AA1411" s="75" t="s">
        <v>2039</v>
      </c>
      <c r="AB1411" s="75" t="s">
        <v>53</v>
      </c>
      <c r="AC1411" s="75" t="s">
        <v>503</v>
      </c>
      <c r="AD1411" s="75" t="s">
        <v>10824</v>
      </c>
      <c r="AE1411" s="75" t="s">
        <v>56</v>
      </c>
      <c r="AF1411" s="75" t="s">
        <v>57</v>
      </c>
      <c r="AG1411" s="75" t="s">
        <v>727</v>
      </c>
      <c r="AH1411" s="75" t="s">
        <v>53</v>
      </c>
      <c r="AI1411" s="75" t="s">
        <v>10825</v>
      </c>
      <c r="AJ1411" s="75" t="s">
        <v>8041</v>
      </c>
    </row>
    <row r="1412" spans="1:36" ht="25.5">
      <c r="A1412" s="75" t="s">
        <v>10826</v>
      </c>
      <c r="B1412" s="75" t="s">
        <v>10827</v>
      </c>
      <c r="C1412" s="75" t="s">
        <v>10828</v>
      </c>
      <c r="D1412" s="76" t="s">
        <v>10829</v>
      </c>
      <c r="E1412" s="76">
        <f t="shared" si="94"/>
        <v>333</v>
      </c>
      <c r="F1412" s="76">
        <f>VLOOKUP(A1412,UsebyCode,4,FALSE)</f>
        <v>95</v>
      </c>
      <c r="G1412" s="111">
        <f t="shared" si="91"/>
        <v>3.5052631578947366</v>
      </c>
      <c r="I1412" s="75" t="s">
        <v>10830</v>
      </c>
      <c r="J1412" s="75" t="s">
        <v>10831</v>
      </c>
      <c r="K1412" s="75" t="s">
        <v>785</v>
      </c>
      <c r="L1412" s="75" t="s">
        <v>10832</v>
      </c>
      <c r="M1412" s="75" t="s">
        <v>48</v>
      </c>
      <c r="P1412" s="75" t="s">
        <v>49</v>
      </c>
      <c r="Q1412" s="75" t="s">
        <v>49</v>
      </c>
      <c r="R1412" s="75" t="s">
        <v>21</v>
      </c>
      <c r="T1412" s="75" t="s">
        <v>23</v>
      </c>
      <c r="X1412" s="75" t="s">
        <v>27</v>
      </c>
      <c r="Y1412" s="75" t="s">
        <v>757</v>
      </c>
      <c r="Z1412" s="75" t="s">
        <v>85</v>
      </c>
      <c r="AA1412" s="75" t="s">
        <v>285</v>
      </c>
      <c r="AB1412" s="75" t="s">
        <v>53</v>
      </c>
      <c r="AI1412" s="75" t="s">
        <v>10833</v>
      </c>
      <c r="AJ1412" s="75"/>
    </row>
    <row r="1413" spans="1:36" ht="12.75">
      <c r="A1413" s="75" t="s">
        <v>10834</v>
      </c>
      <c r="B1413" s="75" t="s">
        <v>10835</v>
      </c>
      <c r="C1413" s="75" t="s">
        <v>10836</v>
      </c>
      <c r="D1413" s="76" t="s">
        <v>10837</v>
      </c>
      <c r="E1413" s="76">
        <f t="shared" si="94"/>
        <v>365</v>
      </c>
      <c r="F1413" s="76">
        <f>VLOOKUP(A1413,UsebyCode,4,FALSE)</f>
        <v>3</v>
      </c>
      <c r="G1413" s="111">
        <f t="shared" si="91"/>
        <v>121.66666666666667</v>
      </c>
      <c r="I1413" s="75" t="s">
        <v>10838</v>
      </c>
      <c r="J1413" s="75" t="s">
        <v>10839</v>
      </c>
      <c r="K1413" s="75" t="s">
        <v>785</v>
      </c>
      <c r="L1413" s="75" t="s">
        <v>10840</v>
      </c>
      <c r="M1413" s="75" t="s">
        <v>48</v>
      </c>
      <c r="P1413" s="75" t="s">
        <v>49</v>
      </c>
      <c r="Q1413" s="75" t="s">
        <v>49</v>
      </c>
      <c r="R1413" s="75" t="s">
        <v>21</v>
      </c>
      <c r="T1413" s="75" t="s">
        <v>23</v>
      </c>
      <c r="X1413" s="75" t="s">
        <v>27</v>
      </c>
      <c r="Y1413" s="75" t="s">
        <v>50</v>
      </c>
      <c r="Z1413" s="75" t="s">
        <v>564</v>
      </c>
      <c r="AA1413" s="75" t="s">
        <v>1131</v>
      </c>
      <c r="AB1413" s="75" t="s">
        <v>53</v>
      </c>
      <c r="AC1413" s="75" t="s">
        <v>1197</v>
      </c>
      <c r="AD1413" s="75" t="s">
        <v>55</v>
      </c>
      <c r="AE1413" s="75" t="s">
        <v>56</v>
      </c>
      <c r="AF1413" s="75" t="s">
        <v>57</v>
      </c>
      <c r="AG1413" s="75" t="s">
        <v>758</v>
      </c>
      <c r="AH1413" s="75" t="s">
        <v>53</v>
      </c>
      <c r="AI1413" s="75" t="s">
        <v>10841</v>
      </c>
      <c r="AJ1413" s="75"/>
    </row>
    <row r="1414" spans="1:36" ht="25.5">
      <c r="A1414" s="75" t="s">
        <v>10842</v>
      </c>
      <c r="B1414" s="75" t="s">
        <v>10843</v>
      </c>
      <c r="C1414" s="75" t="s">
        <v>10844</v>
      </c>
      <c r="D1414" s="76" t="s">
        <v>10845</v>
      </c>
      <c r="E1414" s="76">
        <f t="shared" si="94"/>
        <v>1279</v>
      </c>
      <c r="F1414" s="76">
        <f>VLOOKUP(A1414,UsebyCode,4,FALSE)</f>
        <v>869</v>
      </c>
      <c r="G1414" s="111">
        <f t="shared" si="91"/>
        <v>1.4718066743383198</v>
      </c>
      <c r="I1414" s="75" t="s">
        <v>10846</v>
      </c>
      <c r="J1414" s="75" t="s">
        <v>10847</v>
      </c>
      <c r="K1414" s="75" t="s">
        <v>294</v>
      </c>
      <c r="L1414" s="75" t="s">
        <v>1938</v>
      </c>
      <c r="M1414" s="75" t="s">
        <v>48</v>
      </c>
      <c r="P1414" s="75" t="s">
        <v>49</v>
      </c>
      <c r="Q1414" s="75" t="s">
        <v>49</v>
      </c>
      <c r="R1414" s="75" t="s">
        <v>21</v>
      </c>
      <c r="T1414" s="75" t="s">
        <v>23</v>
      </c>
      <c r="U1414" s="75" t="s">
        <v>24</v>
      </c>
      <c r="X1414" s="75" t="s">
        <v>27</v>
      </c>
      <c r="Y1414" s="75" t="s">
        <v>50</v>
      </c>
      <c r="Z1414" s="75" t="s">
        <v>112</v>
      </c>
      <c r="AA1414" s="75" t="s">
        <v>689</v>
      </c>
      <c r="AB1414" s="75" t="s">
        <v>170</v>
      </c>
      <c r="AC1414" s="75" t="s">
        <v>787</v>
      </c>
      <c r="AD1414" s="75" t="s">
        <v>55</v>
      </c>
      <c r="AE1414" s="75" t="s">
        <v>56</v>
      </c>
      <c r="AF1414" s="75" t="s">
        <v>57</v>
      </c>
      <c r="AG1414" s="75" t="s">
        <v>84</v>
      </c>
      <c r="AH1414" s="75" t="s">
        <v>127</v>
      </c>
      <c r="AI1414" s="75" t="s">
        <v>2445</v>
      </c>
      <c r="AJ1414" s="75" t="s">
        <v>10848</v>
      </c>
    </row>
    <row r="1415" spans="1:36" ht="12.75">
      <c r="A1415" s="75" t="s">
        <v>10849</v>
      </c>
      <c r="B1415" s="75" t="s">
        <v>10850</v>
      </c>
      <c r="C1415" s="75" t="s">
        <v>10851</v>
      </c>
      <c r="D1415" s="76" t="s">
        <v>10852</v>
      </c>
      <c r="E1415" s="76">
        <f t="shared" si="94"/>
        <v>35866</v>
      </c>
      <c r="F1415" s="76">
        <f>VLOOKUP(A1415,UsebyCode,4,FALSE)</f>
        <v>2741</v>
      </c>
      <c r="G1415" s="111">
        <f t="shared" ref="G1415:G1478" si="95">(E1415/F1415)</f>
        <v>13.085005472455308</v>
      </c>
      <c r="I1415" s="75" t="s">
        <v>10853</v>
      </c>
      <c r="J1415" s="75" t="s">
        <v>10854</v>
      </c>
      <c r="K1415" s="75" t="s">
        <v>280</v>
      </c>
      <c r="L1415" s="75" t="s">
        <v>10855</v>
      </c>
      <c r="M1415" s="75" t="s">
        <v>48</v>
      </c>
      <c r="P1415" s="75" t="s">
        <v>49</v>
      </c>
      <c r="Q1415" s="75" t="s">
        <v>49</v>
      </c>
      <c r="R1415" s="75" t="s">
        <v>21</v>
      </c>
      <c r="S1415" s="75" t="s">
        <v>22</v>
      </c>
      <c r="X1415" s="75" t="s">
        <v>27</v>
      </c>
      <c r="Y1415" s="75" t="s">
        <v>57</v>
      </c>
      <c r="Z1415" s="75" t="s">
        <v>10856</v>
      </c>
      <c r="AA1415" s="75" t="s">
        <v>10857</v>
      </c>
      <c r="AB1415" s="75" t="s">
        <v>99</v>
      </c>
      <c r="AC1415" s="75" t="s">
        <v>10858</v>
      </c>
      <c r="AD1415" s="75" t="s">
        <v>55</v>
      </c>
      <c r="AE1415" s="75" t="s">
        <v>56</v>
      </c>
      <c r="AF1415" s="75" t="s">
        <v>503</v>
      </c>
      <c r="AG1415" s="75" t="s">
        <v>10859</v>
      </c>
      <c r="AH1415" s="75" t="s">
        <v>53</v>
      </c>
      <c r="AJ1415" s="75" t="s">
        <v>10860</v>
      </c>
    </row>
    <row r="1416" spans="1:36" ht="25.5">
      <c r="A1416" s="75" t="s">
        <v>10861</v>
      </c>
      <c r="B1416" s="75"/>
      <c r="C1416" s="75" t="s">
        <v>10862</v>
      </c>
      <c r="D1416" s="76" t="s">
        <v>10863</v>
      </c>
      <c r="E1416" s="76" t="e">
        <f>VLOOKUP(A1416,WileyPrintPrice,4,FALSE)</f>
        <v>#N/A</v>
      </c>
      <c r="F1416" s="76">
        <f>VLOOKUP(A1416,UsebyCode,4,FALSE)</f>
        <v>3</v>
      </c>
      <c r="G1416" s="111" t="e">
        <f t="shared" si="95"/>
        <v>#N/A</v>
      </c>
      <c r="H1416" s="67" t="s">
        <v>448</v>
      </c>
      <c r="I1416" s="75" t="s">
        <v>10864</v>
      </c>
      <c r="J1416" s="75" t="s">
        <v>10865</v>
      </c>
      <c r="K1416" s="75" t="s">
        <v>136</v>
      </c>
      <c r="L1416" s="75" t="s">
        <v>1899</v>
      </c>
      <c r="M1416" s="75" t="s">
        <v>70</v>
      </c>
      <c r="N1416" s="67" t="s">
        <v>10866</v>
      </c>
      <c r="P1416" s="75" t="s">
        <v>108</v>
      </c>
      <c r="Q1416" s="75" t="s">
        <v>49</v>
      </c>
      <c r="R1416" s="75"/>
      <c r="S1416" s="75"/>
      <c r="V1416" s="75" t="s">
        <v>109</v>
      </c>
      <c r="X1416" s="75"/>
      <c r="Y1416" s="75">
        <v>2016</v>
      </c>
      <c r="Z1416" s="75">
        <v>1</v>
      </c>
      <c r="AA1416" s="75">
        <v>3</v>
      </c>
      <c r="AB1416" s="75">
        <v>4</v>
      </c>
      <c r="AC1416" s="75"/>
      <c r="AD1416" s="75"/>
      <c r="AE1416" s="75"/>
      <c r="AF1416" s="75"/>
      <c r="AG1416" s="75"/>
      <c r="AH1416" s="75"/>
      <c r="AI1416" s="75" t="s">
        <v>10867</v>
      </c>
      <c r="AJ1416" s="75"/>
    </row>
    <row r="1417" spans="1:36" ht="12.75">
      <c r="A1417" s="75" t="s">
        <v>10868</v>
      </c>
      <c r="B1417" s="75" t="s">
        <v>10869</v>
      </c>
      <c r="C1417" s="75" t="s">
        <v>10870</v>
      </c>
      <c r="D1417" s="76" t="s">
        <v>10871</v>
      </c>
      <c r="E1417" s="76">
        <f t="shared" ref="E1417:E1431" si="96">VLOOKUP(A1417,WileyOnlinePrice,4,FALSE)</f>
        <v>444</v>
      </c>
      <c r="F1417" s="76">
        <f>VLOOKUP(A1417,UsebyCode,4,FALSE)</f>
        <v>69</v>
      </c>
      <c r="G1417" s="111">
        <f t="shared" si="95"/>
        <v>6.4347826086956523</v>
      </c>
      <c r="I1417" s="75" t="s">
        <v>10872</v>
      </c>
      <c r="J1417" s="75" t="s">
        <v>10873</v>
      </c>
      <c r="K1417" s="75" t="s">
        <v>294</v>
      </c>
      <c r="L1417" s="75" t="s">
        <v>1041</v>
      </c>
      <c r="M1417" s="75" t="s">
        <v>48</v>
      </c>
      <c r="P1417" s="75" t="s">
        <v>49</v>
      </c>
      <c r="Q1417" s="75" t="s">
        <v>49</v>
      </c>
      <c r="R1417" s="75" t="s">
        <v>21</v>
      </c>
      <c r="T1417" s="75" t="s">
        <v>23</v>
      </c>
      <c r="X1417" s="75" t="s">
        <v>27</v>
      </c>
      <c r="Y1417" s="75" t="s">
        <v>50</v>
      </c>
      <c r="Z1417" s="75" t="s">
        <v>540</v>
      </c>
      <c r="AA1417" s="75" t="s">
        <v>150</v>
      </c>
      <c r="AB1417" s="75" t="s">
        <v>53</v>
      </c>
      <c r="AC1417" s="75" t="s">
        <v>2331</v>
      </c>
      <c r="AD1417" s="75" t="s">
        <v>55</v>
      </c>
      <c r="AE1417" s="75" t="s">
        <v>56</v>
      </c>
      <c r="AF1417" s="75" t="s">
        <v>57</v>
      </c>
      <c r="AG1417" s="75" t="s">
        <v>974</v>
      </c>
      <c r="AH1417" s="75" t="s">
        <v>53</v>
      </c>
      <c r="AI1417" s="75" t="s">
        <v>10874</v>
      </c>
      <c r="AJ1417" s="75" t="s">
        <v>8185</v>
      </c>
    </row>
    <row r="1418" spans="1:36" ht="12.75">
      <c r="A1418" s="75" t="s">
        <v>10875</v>
      </c>
      <c r="B1418" s="75" t="s">
        <v>10876</v>
      </c>
      <c r="C1418" s="75" t="s">
        <v>10877</v>
      </c>
      <c r="D1418" s="76" t="s">
        <v>10878</v>
      </c>
      <c r="E1418" s="76">
        <f t="shared" si="96"/>
        <v>1353</v>
      </c>
      <c r="F1418" s="76">
        <f>VLOOKUP(A1418,UsebyCode,4,FALSE)</f>
        <v>434</v>
      </c>
      <c r="G1418" s="111">
        <f t="shared" si="95"/>
        <v>3.1175115207373274</v>
      </c>
      <c r="I1418" s="75" t="s">
        <v>10879</v>
      </c>
      <c r="J1418" s="75" t="s">
        <v>10880</v>
      </c>
      <c r="K1418" s="75" t="s">
        <v>68</v>
      </c>
      <c r="L1418" s="75" t="s">
        <v>1385</v>
      </c>
      <c r="M1418" s="75" t="s">
        <v>48</v>
      </c>
      <c r="P1418" s="75" t="s">
        <v>49</v>
      </c>
      <c r="Q1418" s="75" t="s">
        <v>49</v>
      </c>
      <c r="R1418" s="75" t="s">
        <v>21</v>
      </c>
      <c r="S1418" s="75" t="s">
        <v>22</v>
      </c>
      <c r="U1418" s="75" t="s">
        <v>24</v>
      </c>
      <c r="X1418" s="75" t="s">
        <v>27</v>
      </c>
      <c r="Y1418" s="75" t="s">
        <v>50</v>
      </c>
      <c r="Z1418" s="75" t="s">
        <v>308</v>
      </c>
      <c r="AA1418" s="75" t="s">
        <v>627</v>
      </c>
      <c r="AB1418" s="75" t="s">
        <v>170</v>
      </c>
      <c r="AC1418" s="75" t="s">
        <v>502</v>
      </c>
      <c r="AF1418" s="75" t="s">
        <v>57</v>
      </c>
      <c r="AI1418" s="75" t="s">
        <v>10881</v>
      </c>
      <c r="AJ1418" s="75" t="s">
        <v>10882</v>
      </c>
    </row>
    <row r="1419" spans="1:36" ht="12.75">
      <c r="A1419" s="75" t="s">
        <v>10883</v>
      </c>
      <c r="B1419" s="75" t="s">
        <v>10884</v>
      </c>
      <c r="C1419" s="75" t="s">
        <v>10885</v>
      </c>
      <c r="D1419" s="76" t="s">
        <v>10886</v>
      </c>
      <c r="E1419" s="76">
        <f t="shared" si="96"/>
        <v>595</v>
      </c>
      <c r="F1419" s="76">
        <f>VLOOKUP(A1419,UsebyCode,4,FALSE)</f>
        <v>50</v>
      </c>
      <c r="G1419" s="111">
        <f t="shared" si="95"/>
        <v>11.9</v>
      </c>
      <c r="I1419" s="75" t="s">
        <v>10887</v>
      </c>
      <c r="J1419" s="75" t="s">
        <v>10888</v>
      </c>
      <c r="K1419" s="75" t="s">
        <v>280</v>
      </c>
      <c r="L1419" s="75" t="s">
        <v>6041</v>
      </c>
      <c r="M1419" s="75" t="s">
        <v>70</v>
      </c>
      <c r="N1419" s="67" t="s">
        <v>71</v>
      </c>
      <c r="O1419" s="67" t="s">
        <v>49</v>
      </c>
      <c r="P1419" s="75" t="s">
        <v>49</v>
      </c>
      <c r="Q1419" s="75" t="s">
        <v>49</v>
      </c>
      <c r="R1419" s="75" t="s">
        <v>21</v>
      </c>
      <c r="S1419" s="75" t="s">
        <v>22</v>
      </c>
      <c r="X1419" s="75" t="s">
        <v>27</v>
      </c>
      <c r="Y1419" s="75" t="s">
        <v>50</v>
      </c>
      <c r="Z1419" s="75" t="s">
        <v>540</v>
      </c>
      <c r="AA1419" s="75" t="s">
        <v>1008</v>
      </c>
      <c r="AB1419" s="75" t="s">
        <v>75</v>
      </c>
      <c r="AC1419" s="75" t="s">
        <v>2094</v>
      </c>
      <c r="AD1419" s="75" t="s">
        <v>55</v>
      </c>
      <c r="AE1419" s="75" t="s">
        <v>56</v>
      </c>
      <c r="AF1419" s="75" t="s">
        <v>57</v>
      </c>
      <c r="AG1419" s="75" t="s">
        <v>543</v>
      </c>
      <c r="AH1419" s="75" t="s">
        <v>75</v>
      </c>
      <c r="AI1419" s="75" t="s">
        <v>10889</v>
      </c>
      <c r="AJ1419" s="75" t="s">
        <v>7033</v>
      </c>
    </row>
    <row r="1420" spans="1:36" ht="12.75">
      <c r="A1420" s="75" t="s">
        <v>10890</v>
      </c>
      <c r="B1420" s="75" t="s">
        <v>10891</v>
      </c>
      <c r="C1420" s="75" t="s">
        <v>10892</v>
      </c>
      <c r="D1420" s="76" t="s">
        <v>10893</v>
      </c>
      <c r="E1420" s="76">
        <f t="shared" si="96"/>
        <v>642</v>
      </c>
      <c r="F1420" s="76">
        <f>VLOOKUP(A1420,UsebyCode,4,FALSE)</f>
        <v>2355</v>
      </c>
      <c r="G1420" s="111">
        <f t="shared" si="95"/>
        <v>0.27261146496815286</v>
      </c>
      <c r="H1420" s="75" t="s">
        <v>322</v>
      </c>
      <c r="I1420" s="75" t="s">
        <v>10894</v>
      </c>
      <c r="J1420" s="75" t="s">
        <v>10895</v>
      </c>
      <c r="K1420" s="75" t="s">
        <v>46</v>
      </c>
      <c r="L1420" s="75" t="s">
        <v>1335</v>
      </c>
      <c r="M1420" s="75" t="s">
        <v>48</v>
      </c>
      <c r="P1420" s="75" t="s">
        <v>108</v>
      </c>
      <c r="Q1420" s="75" t="s">
        <v>49</v>
      </c>
      <c r="R1420" s="75" t="s">
        <v>21</v>
      </c>
      <c r="T1420" s="75" t="s">
        <v>23</v>
      </c>
      <c r="X1420" s="75" t="s">
        <v>27</v>
      </c>
      <c r="Y1420" s="75" t="s">
        <v>50</v>
      </c>
      <c r="Z1420" s="75" t="s">
        <v>154</v>
      </c>
      <c r="AA1420" s="75" t="s">
        <v>237</v>
      </c>
      <c r="AB1420" s="75" t="s">
        <v>75</v>
      </c>
      <c r="AC1420" s="75" t="s">
        <v>767</v>
      </c>
      <c r="AD1420" s="75" t="s">
        <v>56</v>
      </c>
      <c r="AE1420" s="75" t="s">
        <v>56</v>
      </c>
      <c r="AF1420" s="75" t="s">
        <v>57</v>
      </c>
      <c r="AI1420" s="75" t="s">
        <v>10896</v>
      </c>
      <c r="AJ1420" s="75" t="s">
        <v>10897</v>
      </c>
    </row>
    <row r="1421" spans="1:36" ht="12.75">
      <c r="A1421" s="75" t="s">
        <v>10898</v>
      </c>
      <c r="B1421" s="75" t="s">
        <v>10899</v>
      </c>
      <c r="C1421" s="75" t="s">
        <v>10900</v>
      </c>
      <c r="D1421" s="76" t="s">
        <v>10901</v>
      </c>
      <c r="E1421" s="76">
        <f t="shared" si="96"/>
        <v>624</v>
      </c>
      <c r="F1421" s="76">
        <f>VLOOKUP(A1421,UsebyCode,4,FALSE)</f>
        <v>37</v>
      </c>
      <c r="G1421" s="111">
        <f t="shared" si="95"/>
        <v>16.864864864864863</v>
      </c>
      <c r="I1421" s="75" t="s">
        <v>10902</v>
      </c>
      <c r="J1421" s="75" t="s">
        <v>10903</v>
      </c>
      <c r="K1421" s="75" t="s">
        <v>46</v>
      </c>
      <c r="L1421" s="75" t="s">
        <v>1335</v>
      </c>
      <c r="M1421" s="75" t="s">
        <v>48</v>
      </c>
      <c r="P1421" s="75" t="s">
        <v>108</v>
      </c>
      <c r="Q1421" s="75" t="s">
        <v>49</v>
      </c>
      <c r="R1421" s="75" t="s">
        <v>21</v>
      </c>
      <c r="T1421" s="75" t="s">
        <v>23</v>
      </c>
      <c r="X1421" s="75" t="s">
        <v>27</v>
      </c>
      <c r="Y1421" s="75" t="s">
        <v>381</v>
      </c>
      <c r="Z1421" s="75" t="s">
        <v>358</v>
      </c>
      <c r="AA1421" s="75" t="s">
        <v>1131</v>
      </c>
      <c r="AB1421" s="75" t="s">
        <v>53</v>
      </c>
      <c r="AC1421" s="75" t="s">
        <v>1197</v>
      </c>
      <c r="AD1421" s="75" t="s">
        <v>55</v>
      </c>
      <c r="AF1421" s="75" t="s">
        <v>50</v>
      </c>
      <c r="AI1421" s="75" t="s">
        <v>10904</v>
      </c>
      <c r="AJ1421" s="75"/>
    </row>
    <row r="1422" spans="1:36" ht="12.75">
      <c r="A1422" s="75" t="s">
        <v>10905</v>
      </c>
      <c r="B1422" s="75" t="s">
        <v>10906</v>
      </c>
      <c r="C1422" s="75" t="s">
        <v>10907</v>
      </c>
      <c r="D1422" s="76" t="s">
        <v>10908</v>
      </c>
      <c r="E1422" s="76">
        <f t="shared" si="96"/>
        <v>3811</v>
      </c>
      <c r="F1422" s="76">
        <f>VLOOKUP(A1422,UsebyCode,4,FALSE)</f>
        <v>321</v>
      </c>
      <c r="G1422" s="111">
        <f t="shared" si="95"/>
        <v>11.87227414330218</v>
      </c>
      <c r="I1422" s="75" t="s">
        <v>10909</v>
      </c>
      <c r="J1422" s="75" t="s">
        <v>10910</v>
      </c>
      <c r="K1422" s="75" t="s">
        <v>46</v>
      </c>
      <c r="L1422" s="75" t="s">
        <v>1335</v>
      </c>
      <c r="M1422" s="75" t="s">
        <v>48</v>
      </c>
      <c r="P1422" s="75" t="s">
        <v>49</v>
      </c>
      <c r="Q1422" s="75" t="s">
        <v>49</v>
      </c>
      <c r="R1422" s="75" t="s">
        <v>21</v>
      </c>
      <c r="T1422" s="75" t="s">
        <v>23</v>
      </c>
      <c r="X1422" s="75" t="s">
        <v>27</v>
      </c>
      <c r="Y1422" s="75" t="s">
        <v>57</v>
      </c>
      <c r="Z1422" s="75" t="s">
        <v>111</v>
      </c>
      <c r="AA1422" s="75" t="s">
        <v>1142</v>
      </c>
      <c r="AB1422" s="75" t="s">
        <v>170</v>
      </c>
      <c r="AC1422" s="75" t="s">
        <v>738</v>
      </c>
      <c r="AD1422" s="75" t="s">
        <v>55</v>
      </c>
      <c r="AE1422" s="75" t="s">
        <v>56</v>
      </c>
      <c r="AF1422" s="75" t="s">
        <v>503</v>
      </c>
      <c r="AG1422" s="75" t="s">
        <v>384</v>
      </c>
      <c r="AH1422" s="75" t="s">
        <v>127</v>
      </c>
      <c r="AJ1422" s="75" t="s">
        <v>10911</v>
      </c>
    </row>
    <row r="1423" spans="1:36" ht="12.75">
      <c r="A1423" s="75" t="s">
        <v>10912</v>
      </c>
      <c r="B1423" s="75" t="s">
        <v>10913</v>
      </c>
      <c r="C1423" s="75" t="s">
        <v>10914</v>
      </c>
      <c r="D1423" s="76" t="s">
        <v>10915</v>
      </c>
      <c r="E1423" s="76">
        <f t="shared" si="96"/>
        <v>2037</v>
      </c>
      <c r="F1423" s="76">
        <f>VLOOKUP(A1423,UsebyCode,4,FALSE)</f>
        <v>140</v>
      </c>
      <c r="G1423" s="111">
        <f t="shared" si="95"/>
        <v>14.55</v>
      </c>
      <c r="I1423" s="75" t="s">
        <v>10916</v>
      </c>
      <c r="J1423" s="75" t="s">
        <v>10917</v>
      </c>
      <c r="K1423" s="75" t="s">
        <v>280</v>
      </c>
      <c r="L1423" s="75" t="s">
        <v>10918</v>
      </c>
      <c r="M1423" s="75" t="s">
        <v>70</v>
      </c>
      <c r="N1423" s="67" t="s">
        <v>71</v>
      </c>
      <c r="P1423" s="75" t="s">
        <v>49</v>
      </c>
      <c r="Q1423" s="75" t="s">
        <v>49</v>
      </c>
      <c r="R1423" s="75" t="s">
        <v>21</v>
      </c>
      <c r="S1423" s="75" t="s">
        <v>22</v>
      </c>
      <c r="U1423" s="75" t="s">
        <v>24</v>
      </c>
      <c r="X1423" s="75" t="s">
        <v>27</v>
      </c>
      <c r="Y1423" s="75" t="s">
        <v>317</v>
      </c>
      <c r="Z1423" s="75" t="s">
        <v>56</v>
      </c>
      <c r="AA1423" s="75" t="s">
        <v>358</v>
      </c>
      <c r="AB1423" s="75" t="s">
        <v>170</v>
      </c>
      <c r="AJ1423" s="75" t="s">
        <v>10919</v>
      </c>
    </row>
    <row r="1424" spans="1:36" ht="12.75">
      <c r="A1424" s="75" t="s">
        <v>10920</v>
      </c>
      <c r="B1424" s="75" t="s">
        <v>10921</v>
      </c>
      <c r="C1424" s="75" t="s">
        <v>10922</v>
      </c>
      <c r="D1424" s="76" t="s">
        <v>10923</v>
      </c>
      <c r="E1424" s="76">
        <f t="shared" si="96"/>
        <v>146</v>
      </c>
      <c r="F1424" s="76">
        <f>VLOOKUP(A1424,UsebyCode,4,FALSE)</f>
        <v>5</v>
      </c>
      <c r="G1424" s="111">
        <f t="shared" si="95"/>
        <v>29.2</v>
      </c>
      <c r="I1424" s="75" t="s">
        <v>10924</v>
      </c>
      <c r="J1424" s="75" t="s">
        <v>10925</v>
      </c>
      <c r="K1424" s="75" t="s">
        <v>294</v>
      </c>
      <c r="L1424" s="75" t="s">
        <v>316</v>
      </c>
      <c r="M1424" s="75" t="s">
        <v>48</v>
      </c>
      <c r="P1424" s="75" t="s">
        <v>49</v>
      </c>
      <c r="Q1424" s="75" t="s">
        <v>49</v>
      </c>
      <c r="R1424" s="75" t="s">
        <v>21</v>
      </c>
      <c r="T1424" s="75" t="s">
        <v>23</v>
      </c>
      <c r="X1424" s="75" t="s">
        <v>27</v>
      </c>
      <c r="Y1424" s="75" t="s">
        <v>50</v>
      </c>
      <c r="Z1424" s="75" t="s">
        <v>1505</v>
      </c>
      <c r="AA1424" s="75" t="s">
        <v>840</v>
      </c>
      <c r="AB1424" s="75" t="s">
        <v>327</v>
      </c>
      <c r="AC1424" s="75" t="s">
        <v>212</v>
      </c>
      <c r="AF1424" s="75" t="s">
        <v>57</v>
      </c>
      <c r="AI1424" s="75" t="s">
        <v>318</v>
      </c>
      <c r="AJ1424" s="75"/>
    </row>
    <row r="1425" spans="1:36" ht="12.75">
      <c r="A1425" s="75" t="s">
        <v>10926</v>
      </c>
      <c r="B1425" s="75" t="s">
        <v>10927</v>
      </c>
      <c r="C1425" s="75" t="s">
        <v>10928</v>
      </c>
      <c r="D1425" s="76" t="s">
        <v>10929</v>
      </c>
      <c r="E1425" s="76">
        <f t="shared" si="96"/>
        <v>466</v>
      </c>
      <c r="F1425" s="76">
        <f>VLOOKUP(A1425,UsebyCode,4,FALSE)</f>
        <v>104</v>
      </c>
      <c r="G1425" s="111">
        <f t="shared" si="95"/>
        <v>4.4807692307692308</v>
      </c>
      <c r="I1425" s="75" t="s">
        <v>10930</v>
      </c>
      <c r="J1425" s="75" t="s">
        <v>10931</v>
      </c>
      <c r="K1425" s="75" t="s">
        <v>46</v>
      </c>
      <c r="L1425" s="75" t="s">
        <v>1247</v>
      </c>
      <c r="M1425" s="75" t="s">
        <v>48</v>
      </c>
      <c r="P1425" s="75" t="s">
        <v>49</v>
      </c>
      <c r="Q1425" s="75" t="s">
        <v>49</v>
      </c>
      <c r="R1425" s="75" t="s">
        <v>21</v>
      </c>
      <c r="T1425" s="75" t="s">
        <v>23</v>
      </c>
      <c r="X1425" s="75" t="s">
        <v>27</v>
      </c>
      <c r="Y1425" s="75" t="s">
        <v>50</v>
      </c>
      <c r="Z1425" s="75" t="s">
        <v>501</v>
      </c>
      <c r="AA1425" s="75" t="s">
        <v>938</v>
      </c>
      <c r="AB1425" s="75" t="s">
        <v>53</v>
      </c>
      <c r="AJ1425" s="75" t="s">
        <v>10932</v>
      </c>
    </row>
    <row r="1426" spans="1:36" ht="12.75">
      <c r="A1426" s="75" t="s">
        <v>10933</v>
      </c>
      <c r="B1426" s="75" t="s">
        <v>10934</v>
      </c>
      <c r="C1426" s="75" t="s">
        <v>10935</v>
      </c>
      <c r="D1426" s="76" t="s">
        <v>10936</v>
      </c>
      <c r="E1426" s="76">
        <f t="shared" si="96"/>
        <v>3213</v>
      </c>
      <c r="F1426" s="76">
        <f>VLOOKUP(A1426,UsebyCode,4,FALSE)</f>
        <v>912</v>
      </c>
      <c r="G1426" s="111">
        <f t="shared" si="95"/>
        <v>3.5230263157894739</v>
      </c>
      <c r="I1426" s="75" t="s">
        <v>10937</v>
      </c>
      <c r="J1426" s="75" t="s">
        <v>10938</v>
      </c>
      <c r="K1426" s="75" t="s">
        <v>68</v>
      </c>
      <c r="L1426" s="75" t="s">
        <v>1882</v>
      </c>
      <c r="M1426" s="75" t="s">
        <v>48</v>
      </c>
      <c r="P1426" s="75" t="s">
        <v>49</v>
      </c>
      <c r="Q1426" s="75" t="s">
        <v>49</v>
      </c>
      <c r="R1426" s="75" t="s">
        <v>21</v>
      </c>
      <c r="S1426" s="75" t="s">
        <v>22</v>
      </c>
      <c r="U1426" s="75" t="s">
        <v>24</v>
      </c>
      <c r="X1426" s="75" t="s">
        <v>27</v>
      </c>
      <c r="Y1426" s="75" t="s">
        <v>57</v>
      </c>
      <c r="Z1426" s="75" t="s">
        <v>10939</v>
      </c>
      <c r="AA1426" s="75" t="s">
        <v>10940</v>
      </c>
      <c r="AB1426" s="75" t="s">
        <v>73</v>
      </c>
      <c r="AC1426" s="75" t="s">
        <v>1928</v>
      </c>
      <c r="AD1426" s="75" t="s">
        <v>55</v>
      </c>
      <c r="AE1426" s="75" t="s">
        <v>56</v>
      </c>
      <c r="AF1426" s="75" t="s">
        <v>503</v>
      </c>
      <c r="AG1426" s="75" t="s">
        <v>10941</v>
      </c>
      <c r="AH1426" s="75" t="s">
        <v>53</v>
      </c>
      <c r="AI1426" s="75" t="s">
        <v>10942</v>
      </c>
      <c r="AJ1426" s="75" t="s">
        <v>10943</v>
      </c>
    </row>
    <row r="1427" spans="1:36" ht="12.75">
      <c r="A1427" s="75" t="s">
        <v>10944</v>
      </c>
      <c r="B1427" s="75" t="s">
        <v>10945</v>
      </c>
      <c r="C1427" s="75" t="s">
        <v>10946</v>
      </c>
      <c r="D1427" s="76" t="s">
        <v>10947</v>
      </c>
      <c r="E1427" s="76">
        <f t="shared" si="96"/>
        <v>9123</v>
      </c>
      <c r="F1427" s="76">
        <f>VLOOKUP(A1427,UsebyCode,4,FALSE)</f>
        <v>2334</v>
      </c>
      <c r="G1427" s="111">
        <f t="shared" si="95"/>
        <v>3.9087403598971724</v>
      </c>
      <c r="I1427" s="75" t="s">
        <v>10948</v>
      </c>
      <c r="J1427" s="75" t="s">
        <v>10949</v>
      </c>
      <c r="K1427" s="75" t="s">
        <v>280</v>
      </c>
      <c r="L1427" s="75" t="s">
        <v>795</v>
      </c>
      <c r="M1427" s="75" t="s">
        <v>48</v>
      </c>
      <c r="P1427" s="75" t="s">
        <v>49</v>
      </c>
      <c r="Q1427" s="75" t="s">
        <v>49</v>
      </c>
      <c r="R1427" s="75" t="s">
        <v>21</v>
      </c>
      <c r="S1427" s="75" t="s">
        <v>22</v>
      </c>
      <c r="U1427" s="75" t="s">
        <v>24</v>
      </c>
      <c r="X1427" s="75" t="s">
        <v>27</v>
      </c>
      <c r="Y1427" s="75" t="s">
        <v>50</v>
      </c>
      <c r="Z1427" s="75" t="s">
        <v>10950</v>
      </c>
      <c r="AA1427" s="75" t="s">
        <v>10951</v>
      </c>
      <c r="AB1427" s="75" t="s">
        <v>308</v>
      </c>
      <c r="AC1427" s="75" t="s">
        <v>10952</v>
      </c>
      <c r="AF1427" s="75" t="s">
        <v>57</v>
      </c>
      <c r="AI1427" s="75" t="s">
        <v>4037</v>
      </c>
      <c r="AJ1427" s="75" t="s">
        <v>10953</v>
      </c>
    </row>
    <row r="1428" spans="1:36" ht="12.75">
      <c r="A1428" s="75" t="s">
        <v>10954</v>
      </c>
      <c r="B1428" s="75" t="s">
        <v>10955</v>
      </c>
      <c r="C1428" s="75" t="s">
        <v>10956</v>
      </c>
      <c r="D1428" s="76" t="s">
        <v>10957</v>
      </c>
      <c r="E1428" s="76">
        <f t="shared" si="96"/>
        <v>1235</v>
      </c>
      <c r="F1428" s="76">
        <f>VLOOKUP(A1428,UsebyCode,4,FALSE)</f>
        <v>286</v>
      </c>
      <c r="G1428" s="111">
        <f t="shared" si="95"/>
        <v>4.3181818181818183</v>
      </c>
      <c r="I1428" s="75" t="s">
        <v>10958</v>
      </c>
      <c r="J1428" s="75" t="s">
        <v>10959</v>
      </c>
      <c r="K1428" s="75" t="s">
        <v>785</v>
      </c>
      <c r="L1428" s="75" t="s">
        <v>10960</v>
      </c>
      <c r="M1428" s="75" t="s">
        <v>48</v>
      </c>
      <c r="P1428" s="75" t="s">
        <v>49</v>
      </c>
      <c r="Q1428" s="75" t="s">
        <v>49</v>
      </c>
      <c r="R1428" s="75" t="s">
        <v>21</v>
      </c>
      <c r="T1428" s="75" t="s">
        <v>23</v>
      </c>
      <c r="X1428" s="75" t="s">
        <v>27</v>
      </c>
      <c r="Y1428" s="75" t="s">
        <v>50</v>
      </c>
      <c r="Z1428" s="75" t="s">
        <v>86</v>
      </c>
      <c r="AA1428" s="75" t="s">
        <v>859</v>
      </c>
      <c r="AB1428" s="75" t="s">
        <v>53</v>
      </c>
      <c r="AC1428" s="75" t="s">
        <v>180</v>
      </c>
      <c r="AD1428" s="75" t="s">
        <v>55</v>
      </c>
      <c r="AE1428" s="75" t="s">
        <v>56</v>
      </c>
      <c r="AF1428" s="75" t="s">
        <v>57</v>
      </c>
      <c r="AG1428" s="75" t="s">
        <v>53</v>
      </c>
      <c r="AH1428" s="75" t="s">
        <v>53</v>
      </c>
      <c r="AJ1428" s="75" t="s">
        <v>10961</v>
      </c>
    </row>
    <row r="1429" spans="1:36" ht="12.75">
      <c r="A1429" s="75" t="s">
        <v>10962</v>
      </c>
      <c r="B1429" s="75" t="s">
        <v>10963</v>
      </c>
      <c r="C1429" s="75" t="s">
        <v>10964</v>
      </c>
      <c r="D1429" s="76" t="s">
        <v>10965</v>
      </c>
      <c r="E1429" s="76">
        <f t="shared" si="96"/>
        <v>452</v>
      </c>
      <c r="F1429" s="76">
        <f>VLOOKUP(A1429,UsebyCode,4,FALSE)</f>
        <v>379</v>
      </c>
      <c r="G1429" s="111">
        <f t="shared" si="95"/>
        <v>1.1926121372031662</v>
      </c>
      <c r="I1429" s="75" t="s">
        <v>10966</v>
      </c>
      <c r="J1429" s="75" t="s">
        <v>10967</v>
      </c>
      <c r="K1429" s="75" t="s">
        <v>785</v>
      </c>
      <c r="L1429" s="75" t="s">
        <v>10968</v>
      </c>
      <c r="M1429" s="75" t="s">
        <v>48</v>
      </c>
      <c r="P1429" s="75" t="s">
        <v>49</v>
      </c>
      <c r="Q1429" s="75" t="s">
        <v>49</v>
      </c>
      <c r="R1429" s="75" t="s">
        <v>21</v>
      </c>
      <c r="T1429" s="75" t="s">
        <v>23</v>
      </c>
      <c r="X1429" s="75" t="s">
        <v>27</v>
      </c>
      <c r="Y1429" s="75" t="s">
        <v>50</v>
      </c>
      <c r="Z1429" s="75" t="s">
        <v>974</v>
      </c>
      <c r="AA1429" s="75" t="s">
        <v>154</v>
      </c>
      <c r="AB1429" s="75" t="s">
        <v>75</v>
      </c>
      <c r="AC1429" s="75" t="s">
        <v>2331</v>
      </c>
      <c r="AD1429" s="75" t="s">
        <v>55</v>
      </c>
      <c r="AE1429" s="75" t="s">
        <v>56</v>
      </c>
      <c r="AF1429" s="75" t="s">
        <v>57</v>
      </c>
      <c r="AG1429" s="75" t="s">
        <v>974</v>
      </c>
      <c r="AH1429" s="75" t="s">
        <v>327</v>
      </c>
      <c r="AI1429" s="75" t="s">
        <v>10969</v>
      </c>
      <c r="AJ1429" s="75" t="s">
        <v>10970</v>
      </c>
    </row>
    <row r="1430" spans="1:36" ht="25.5">
      <c r="A1430" s="75" t="s">
        <v>10971</v>
      </c>
      <c r="B1430" s="75" t="s">
        <v>10972</v>
      </c>
      <c r="C1430" s="75" t="s">
        <v>10973</v>
      </c>
      <c r="D1430" s="76" t="s">
        <v>10974</v>
      </c>
      <c r="E1430" s="76">
        <f t="shared" si="96"/>
        <v>1461</v>
      </c>
      <c r="F1430" s="76">
        <f>VLOOKUP(A1430,UsebyCode,4,FALSE)</f>
        <v>121</v>
      </c>
      <c r="G1430" s="111">
        <f t="shared" si="95"/>
        <v>12.074380165289256</v>
      </c>
      <c r="I1430" s="75" t="s">
        <v>10975</v>
      </c>
      <c r="J1430" s="75" t="s">
        <v>10976</v>
      </c>
      <c r="K1430" s="75" t="s">
        <v>46</v>
      </c>
      <c r="L1430" s="75" t="s">
        <v>2982</v>
      </c>
      <c r="M1430" s="75" t="s">
        <v>48</v>
      </c>
      <c r="P1430" s="75" t="s">
        <v>49</v>
      </c>
      <c r="Q1430" s="75" t="s">
        <v>49</v>
      </c>
      <c r="R1430" s="75" t="s">
        <v>21</v>
      </c>
      <c r="T1430" s="75" t="s">
        <v>23</v>
      </c>
      <c r="X1430" s="75" t="s">
        <v>27</v>
      </c>
      <c r="Y1430" s="75" t="s">
        <v>50</v>
      </c>
      <c r="Z1430" s="75" t="s">
        <v>715</v>
      </c>
      <c r="AA1430" s="75" t="s">
        <v>88</v>
      </c>
      <c r="AB1430" s="75" t="s">
        <v>75</v>
      </c>
      <c r="AI1430" s="75" t="s">
        <v>10977</v>
      </c>
      <c r="AJ1430" s="75" t="s">
        <v>10978</v>
      </c>
    </row>
    <row r="1431" spans="1:36" ht="12.75">
      <c r="A1431" s="75" t="s">
        <v>10979</v>
      </c>
      <c r="B1431" s="75" t="s">
        <v>10980</v>
      </c>
      <c r="C1431" s="75" t="s">
        <v>10981</v>
      </c>
      <c r="D1431" s="76" t="s">
        <v>10982</v>
      </c>
      <c r="E1431" s="76">
        <f t="shared" si="96"/>
        <v>388</v>
      </c>
      <c r="F1431" s="76">
        <f>VLOOKUP(A1431,UsebyCode,4,FALSE)</f>
        <v>280</v>
      </c>
      <c r="G1431" s="111">
        <f t="shared" si="95"/>
        <v>1.3857142857142857</v>
      </c>
      <c r="I1431" s="75" t="s">
        <v>10983</v>
      </c>
      <c r="J1431" s="75" t="s">
        <v>10984</v>
      </c>
      <c r="K1431" s="75" t="s">
        <v>552</v>
      </c>
      <c r="L1431" s="75" t="s">
        <v>3817</v>
      </c>
      <c r="M1431" s="75" t="s">
        <v>48</v>
      </c>
      <c r="P1431" s="75" t="s">
        <v>49</v>
      </c>
      <c r="Q1431" s="75" t="s">
        <v>49</v>
      </c>
      <c r="R1431" s="75" t="s">
        <v>21</v>
      </c>
      <c r="S1431" s="75" t="s">
        <v>22</v>
      </c>
      <c r="U1431" s="75" t="s">
        <v>24</v>
      </c>
      <c r="X1431" s="75" t="s">
        <v>27</v>
      </c>
      <c r="Y1431" s="75" t="s">
        <v>50</v>
      </c>
      <c r="Z1431" s="75" t="s">
        <v>127</v>
      </c>
      <c r="AA1431" s="75" t="s">
        <v>488</v>
      </c>
      <c r="AB1431" s="75" t="s">
        <v>53</v>
      </c>
      <c r="AC1431" s="75" t="s">
        <v>514</v>
      </c>
      <c r="AD1431" s="75" t="s">
        <v>55</v>
      </c>
      <c r="AE1431" s="75" t="s">
        <v>56</v>
      </c>
      <c r="AF1431" s="75" t="s">
        <v>57</v>
      </c>
      <c r="AG1431" s="75" t="s">
        <v>365</v>
      </c>
      <c r="AH1431" s="75" t="s">
        <v>327</v>
      </c>
      <c r="AI1431" s="75" t="s">
        <v>10985</v>
      </c>
      <c r="AJ1431" s="75" t="s">
        <v>10986</v>
      </c>
    </row>
    <row r="1432" spans="1:36" ht="12.75">
      <c r="A1432" s="75" t="s">
        <v>10987</v>
      </c>
      <c r="B1432" s="75" t="s">
        <v>10988</v>
      </c>
      <c r="C1432" s="75" t="s">
        <v>10989</v>
      </c>
      <c r="D1432" s="76" t="s">
        <v>10990</v>
      </c>
      <c r="E1432" s="76" t="e">
        <f>VLOOKUP(A1432,WileyPrintPrice,4,FALSE)</f>
        <v>#N/A</v>
      </c>
      <c r="F1432" s="76">
        <f>VLOOKUP(A1432,UsebyCode,4,FALSE)</f>
        <v>457</v>
      </c>
      <c r="G1432" s="111" t="e">
        <f t="shared" si="95"/>
        <v>#N/A</v>
      </c>
      <c r="I1432" s="75" t="s">
        <v>10991</v>
      </c>
      <c r="J1432" s="75" t="s">
        <v>10992</v>
      </c>
      <c r="K1432" s="75" t="s">
        <v>280</v>
      </c>
      <c r="L1432" s="75" t="s">
        <v>849</v>
      </c>
      <c r="M1432" s="75" t="s">
        <v>70</v>
      </c>
      <c r="N1432" s="67" t="s">
        <v>71</v>
      </c>
      <c r="O1432" s="67" t="s">
        <v>49</v>
      </c>
      <c r="P1432" s="75" t="s">
        <v>49</v>
      </c>
      <c r="Q1432" s="75" t="s">
        <v>49</v>
      </c>
      <c r="R1432" s="75" t="s">
        <v>21</v>
      </c>
      <c r="S1432" s="75" t="s">
        <v>22</v>
      </c>
      <c r="X1432" s="75" t="s">
        <v>27</v>
      </c>
      <c r="Y1432" s="75" t="s">
        <v>2363</v>
      </c>
      <c r="Z1432" s="75" t="s">
        <v>936</v>
      </c>
      <c r="AA1432" s="75" t="s">
        <v>638</v>
      </c>
      <c r="AB1432" s="75" t="s">
        <v>127</v>
      </c>
      <c r="AI1432" s="75" t="s">
        <v>10993</v>
      </c>
      <c r="AJ1432" s="75" t="s">
        <v>10994</v>
      </c>
    </row>
    <row r="1433" spans="1:36" ht="25.5">
      <c r="A1433" s="75" t="s">
        <v>10995</v>
      </c>
      <c r="B1433" s="75" t="s">
        <v>10996</v>
      </c>
      <c r="C1433" s="75" t="s">
        <v>10997</v>
      </c>
      <c r="D1433" s="76" t="s">
        <v>10998</v>
      </c>
      <c r="E1433" s="76">
        <f t="shared" ref="E1433:E1439" si="97">VLOOKUP(A1433,WileyOnlinePrice,4,FALSE)</f>
        <v>1185</v>
      </c>
      <c r="F1433" s="76">
        <f>VLOOKUP(A1433,UsebyCode,4,FALSE)</f>
        <v>17</v>
      </c>
      <c r="G1433" s="111">
        <f t="shared" si="95"/>
        <v>69.705882352941174</v>
      </c>
      <c r="I1433" s="75" t="s">
        <v>10999</v>
      </c>
      <c r="J1433" s="75" t="s">
        <v>11000</v>
      </c>
      <c r="K1433" s="75" t="s">
        <v>595</v>
      </c>
      <c r="L1433" s="75" t="s">
        <v>3982</v>
      </c>
      <c r="M1433" s="75" t="s">
        <v>48</v>
      </c>
      <c r="P1433" s="75" t="s">
        <v>49</v>
      </c>
      <c r="Q1433" s="75" t="s">
        <v>49</v>
      </c>
      <c r="R1433" s="75" t="s">
        <v>21</v>
      </c>
      <c r="T1433" s="75" t="s">
        <v>23</v>
      </c>
      <c r="X1433" s="75" t="s">
        <v>27</v>
      </c>
      <c r="Y1433" s="75" t="s">
        <v>381</v>
      </c>
      <c r="Z1433" s="75" t="s">
        <v>56</v>
      </c>
      <c r="AA1433" s="75" t="s">
        <v>500</v>
      </c>
      <c r="AB1433" s="75" t="s">
        <v>75</v>
      </c>
      <c r="AJ1433" s="75"/>
    </row>
    <row r="1434" spans="1:36" ht="12.75">
      <c r="A1434" s="75" t="s">
        <v>11001</v>
      </c>
      <c r="B1434" s="75" t="s">
        <v>11002</v>
      </c>
      <c r="C1434" s="75" t="s">
        <v>11003</v>
      </c>
      <c r="D1434" s="76" t="s">
        <v>11004</v>
      </c>
      <c r="E1434" s="76">
        <f t="shared" si="97"/>
        <v>1124</v>
      </c>
      <c r="F1434" s="76">
        <f>VLOOKUP(A1434,UsebyCode,4,FALSE)</f>
        <v>4763</v>
      </c>
      <c r="G1434" s="111">
        <f t="shared" si="95"/>
        <v>0.23598572328364475</v>
      </c>
      <c r="I1434" s="75" t="s">
        <v>11005</v>
      </c>
      <c r="J1434" s="75" t="s">
        <v>11006</v>
      </c>
      <c r="K1434" s="75" t="s">
        <v>68</v>
      </c>
      <c r="L1434" s="75" t="s">
        <v>2656</v>
      </c>
      <c r="M1434" s="75" t="s">
        <v>48</v>
      </c>
      <c r="P1434" s="75" t="s">
        <v>49</v>
      </c>
      <c r="Q1434" s="75" t="s">
        <v>49</v>
      </c>
      <c r="R1434" s="67" t="s">
        <v>21</v>
      </c>
      <c r="S1434" s="67" t="s">
        <v>22</v>
      </c>
      <c r="U1434" s="67" t="s">
        <v>24</v>
      </c>
      <c r="V1434" s="75"/>
      <c r="X1434" s="67" t="s">
        <v>27</v>
      </c>
      <c r="Y1434" s="75" t="s">
        <v>50</v>
      </c>
      <c r="Z1434" s="75" t="s">
        <v>2554</v>
      </c>
      <c r="AA1434" s="75" t="s">
        <v>899</v>
      </c>
      <c r="AB1434" s="75" t="s">
        <v>170</v>
      </c>
      <c r="AC1434" s="75" t="s">
        <v>11007</v>
      </c>
      <c r="AD1434" s="75" t="s">
        <v>55</v>
      </c>
      <c r="AE1434" s="75" t="s">
        <v>56</v>
      </c>
      <c r="AF1434" s="75" t="s">
        <v>57</v>
      </c>
      <c r="AG1434" s="75" t="s">
        <v>636</v>
      </c>
      <c r="AH1434" s="75" t="s">
        <v>170</v>
      </c>
      <c r="AI1434" s="75" t="s">
        <v>11008</v>
      </c>
      <c r="AJ1434" s="75" t="s">
        <v>11009</v>
      </c>
    </row>
    <row r="1435" spans="1:36" ht="12.75">
      <c r="A1435" s="75" t="s">
        <v>11010</v>
      </c>
      <c r="B1435" s="75" t="s">
        <v>11011</v>
      </c>
      <c r="C1435" s="75" t="s">
        <v>11012</v>
      </c>
      <c r="D1435" s="76" t="s">
        <v>11013</v>
      </c>
      <c r="E1435" s="76">
        <f t="shared" si="97"/>
        <v>2678</v>
      </c>
      <c r="F1435" s="76">
        <f>VLOOKUP(A1435,UsebyCode,4,FALSE)</f>
        <v>21</v>
      </c>
      <c r="G1435" s="111">
        <f t="shared" si="95"/>
        <v>127.52380952380952</v>
      </c>
      <c r="I1435" s="75" t="s">
        <v>11014</v>
      </c>
      <c r="J1435" s="75" t="s">
        <v>11015</v>
      </c>
      <c r="K1435" s="75" t="s">
        <v>46</v>
      </c>
      <c r="L1435" s="75" t="s">
        <v>5543</v>
      </c>
      <c r="M1435" s="75" t="s">
        <v>48</v>
      </c>
      <c r="P1435" s="75" t="s">
        <v>108</v>
      </c>
      <c r="Q1435" s="75" t="s">
        <v>49</v>
      </c>
      <c r="R1435" s="75" t="s">
        <v>21</v>
      </c>
      <c r="T1435" s="75" t="s">
        <v>23</v>
      </c>
      <c r="X1435" s="75" t="s">
        <v>27</v>
      </c>
      <c r="Y1435" s="75" t="s">
        <v>406</v>
      </c>
      <c r="Z1435" s="75" t="s">
        <v>384</v>
      </c>
      <c r="AA1435" s="75" t="s">
        <v>358</v>
      </c>
      <c r="AB1435" s="75" t="s">
        <v>170</v>
      </c>
      <c r="AJ1435" s="75"/>
    </row>
    <row r="1436" spans="1:36" ht="12.75">
      <c r="A1436" s="75" t="s">
        <v>11016</v>
      </c>
      <c r="B1436" s="75" t="s">
        <v>11017</v>
      </c>
      <c r="C1436" s="75" t="s">
        <v>11018</v>
      </c>
      <c r="D1436" s="76" t="s">
        <v>11019</v>
      </c>
      <c r="E1436" s="76">
        <f t="shared" si="97"/>
        <v>1389</v>
      </c>
      <c r="F1436" s="76">
        <f>VLOOKUP(A1436,UsebyCode,4,FALSE)</f>
        <v>120</v>
      </c>
      <c r="G1436" s="111">
        <f t="shared" si="95"/>
        <v>11.574999999999999</v>
      </c>
      <c r="I1436" s="75" t="s">
        <v>11020</v>
      </c>
      <c r="J1436" s="75" t="s">
        <v>11021</v>
      </c>
      <c r="K1436" s="75" t="s">
        <v>46</v>
      </c>
      <c r="L1436" s="75" t="s">
        <v>1247</v>
      </c>
      <c r="M1436" s="75" t="s">
        <v>48</v>
      </c>
      <c r="P1436" s="75" t="s">
        <v>49</v>
      </c>
      <c r="Q1436" s="75" t="s">
        <v>49</v>
      </c>
      <c r="R1436" s="75" t="s">
        <v>21</v>
      </c>
      <c r="T1436" s="75" t="s">
        <v>23</v>
      </c>
      <c r="X1436" s="75" t="s">
        <v>27</v>
      </c>
      <c r="Y1436" s="75" t="s">
        <v>50</v>
      </c>
      <c r="Z1436" s="75" t="s">
        <v>541</v>
      </c>
      <c r="AA1436" s="75" t="s">
        <v>2024</v>
      </c>
      <c r="AB1436" s="75" t="s">
        <v>365</v>
      </c>
      <c r="AC1436" s="75" t="s">
        <v>7318</v>
      </c>
      <c r="AD1436" s="75" t="s">
        <v>55</v>
      </c>
      <c r="AE1436" s="75" t="s">
        <v>56</v>
      </c>
      <c r="AF1436" s="75" t="s">
        <v>57</v>
      </c>
      <c r="AG1436" s="75" t="s">
        <v>1019</v>
      </c>
      <c r="AH1436" s="75" t="s">
        <v>53</v>
      </c>
      <c r="AI1436" s="75" t="s">
        <v>11022</v>
      </c>
      <c r="AJ1436" s="75" t="s">
        <v>11023</v>
      </c>
    </row>
    <row r="1437" spans="1:36" ht="12.75">
      <c r="A1437" s="75" t="s">
        <v>11024</v>
      </c>
      <c r="B1437" s="75" t="s">
        <v>11025</v>
      </c>
      <c r="C1437" s="75" t="s">
        <v>11026</v>
      </c>
      <c r="D1437" s="76" t="s">
        <v>11027</v>
      </c>
      <c r="E1437" s="76">
        <f t="shared" si="97"/>
        <v>2141</v>
      </c>
      <c r="F1437" s="76">
        <f>VLOOKUP(A1437,UsebyCode,4,FALSE)</f>
        <v>17</v>
      </c>
      <c r="G1437" s="111">
        <f t="shared" si="95"/>
        <v>125.94117647058823</v>
      </c>
      <c r="I1437" s="75" t="s">
        <v>11028</v>
      </c>
      <c r="J1437" s="75" t="s">
        <v>11029</v>
      </c>
      <c r="K1437" s="75" t="s">
        <v>46</v>
      </c>
      <c r="L1437" s="75" t="s">
        <v>10437</v>
      </c>
      <c r="M1437" s="75" t="s">
        <v>70</v>
      </c>
      <c r="N1437" s="67" t="s">
        <v>71</v>
      </c>
      <c r="P1437" s="75" t="s">
        <v>108</v>
      </c>
      <c r="Q1437" s="75" t="s">
        <v>49</v>
      </c>
      <c r="R1437" s="75" t="s">
        <v>21</v>
      </c>
      <c r="T1437" s="75" t="s">
        <v>23</v>
      </c>
      <c r="X1437" s="75" t="s">
        <v>27</v>
      </c>
      <c r="Y1437" s="75" t="s">
        <v>406</v>
      </c>
      <c r="Z1437" s="75" t="s">
        <v>200</v>
      </c>
      <c r="AA1437" s="75" t="s">
        <v>384</v>
      </c>
      <c r="AB1437" s="75" t="s">
        <v>170</v>
      </c>
      <c r="AJ1437" s="75"/>
    </row>
    <row r="1438" spans="1:36" ht="12.75">
      <c r="A1438" s="75" t="s">
        <v>11030</v>
      </c>
      <c r="B1438" s="75" t="s">
        <v>11031</v>
      </c>
      <c r="C1438" s="75" t="s">
        <v>11032</v>
      </c>
      <c r="D1438" s="76" t="s">
        <v>11033</v>
      </c>
      <c r="E1438" s="76">
        <f t="shared" si="97"/>
        <v>363</v>
      </c>
      <c r="F1438" s="76">
        <f>VLOOKUP(A1438,UsebyCode,4,FALSE)</f>
        <v>338</v>
      </c>
      <c r="G1438" s="111">
        <f t="shared" si="95"/>
        <v>1.0739644970414202</v>
      </c>
      <c r="I1438" s="75" t="s">
        <v>11034</v>
      </c>
      <c r="J1438" s="75" t="s">
        <v>11035</v>
      </c>
      <c r="K1438" s="75" t="s">
        <v>552</v>
      </c>
      <c r="L1438" s="75" t="s">
        <v>4653</v>
      </c>
      <c r="M1438" s="75" t="s">
        <v>48</v>
      </c>
      <c r="P1438" s="75" t="s">
        <v>49</v>
      </c>
      <c r="Q1438" s="75" t="s">
        <v>49</v>
      </c>
      <c r="R1438" s="75" t="s">
        <v>21</v>
      </c>
      <c r="T1438" s="75" t="s">
        <v>23</v>
      </c>
      <c r="U1438" s="75" t="s">
        <v>24</v>
      </c>
      <c r="X1438" s="75" t="s">
        <v>27</v>
      </c>
      <c r="Y1438" s="75" t="s">
        <v>50</v>
      </c>
      <c r="Z1438" s="75" t="s">
        <v>151</v>
      </c>
      <c r="AA1438" s="75" t="s">
        <v>235</v>
      </c>
      <c r="AB1438" s="75" t="s">
        <v>53</v>
      </c>
      <c r="AI1438" s="75" t="s">
        <v>11036</v>
      </c>
      <c r="AJ1438" s="75" t="s">
        <v>11037</v>
      </c>
    </row>
    <row r="1439" spans="1:36" ht="12.75">
      <c r="A1439" s="75" t="s">
        <v>11038</v>
      </c>
      <c r="B1439" s="75" t="s">
        <v>11039</v>
      </c>
      <c r="C1439" s="75" t="s">
        <v>11040</v>
      </c>
      <c r="D1439" s="76" t="s">
        <v>11041</v>
      </c>
      <c r="E1439" s="76">
        <f t="shared" si="97"/>
        <v>543</v>
      </c>
      <c r="F1439" s="76" t="e">
        <f>VLOOKUP(A1439,UsebyCode,4,FALSE)</f>
        <v>#N/A</v>
      </c>
      <c r="G1439" s="111" t="e">
        <f t="shared" si="95"/>
        <v>#N/A</v>
      </c>
      <c r="I1439" s="75" t="s">
        <v>11042</v>
      </c>
      <c r="J1439" s="75" t="s">
        <v>11043</v>
      </c>
      <c r="K1439" s="75" t="s">
        <v>595</v>
      </c>
      <c r="L1439" s="75" t="s">
        <v>3982</v>
      </c>
      <c r="M1439" s="75" t="s">
        <v>48</v>
      </c>
      <c r="P1439" s="75" t="s">
        <v>108</v>
      </c>
      <c r="Q1439" s="75" t="s">
        <v>49</v>
      </c>
      <c r="R1439" s="75" t="s">
        <v>21</v>
      </c>
      <c r="T1439" s="75" t="s">
        <v>23</v>
      </c>
      <c r="X1439" s="75" t="s">
        <v>27</v>
      </c>
      <c r="Y1439" s="75" t="s">
        <v>50</v>
      </c>
      <c r="Z1439" s="75" t="s">
        <v>689</v>
      </c>
      <c r="AA1439" s="75" t="s">
        <v>3638</v>
      </c>
      <c r="AB1439" s="75" t="s">
        <v>75</v>
      </c>
      <c r="AI1439" s="75" t="s">
        <v>11044</v>
      </c>
      <c r="AJ1439" s="75" t="s">
        <v>11045</v>
      </c>
    </row>
    <row r="1440" spans="1:36" ht="12.75">
      <c r="A1440" s="75" t="s">
        <v>11046</v>
      </c>
      <c r="B1440" s="75" t="s">
        <v>11039</v>
      </c>
      <c r="D1440" s="76" t="s">
        <v>11047</v>
      </c>
      <c r="E1440" s="76">
        <f>VLOOKUP(A1440,WileyPrintPrice,4,FALSE)</f>
        <v>410</v>
      </c>
      <c r="F1440" s="76">
        <f>VLOOKUP(A1440,UsebyCode,4,FALSE)</f>
        <v>69</v>
      </c>
      <c r="G1440" s="111">
        <f t="shared" si="95"/>
        <v>5.9420289855072461</v>
      </c>
      <c r="I1440" s="67" t="s">
        <v>4191</v>
      </c>
      <c r="K1440" s="75" t="s">
        <v>595</v>
      </c>
      <c r="L1440" s="75" t="s">
        <v>3982</v>
      </c>
      <c r="M1440" s="75" t="s">
        <v>106</v>
      </c>
      <c r="P1440" s="75" t="s">
        <v>108</v>
      </c>
      <c r="Q1440" s="75" t="s">
        <v>108</v>
      </c>
      <c r="V1440" s="75" t="s">
        <v>109</v>
      </c>
      <c r="AA1440" s="75" t="s">
        <v>3638</v>
      </c>
      <c r="AB1440" s="75" t="s">
        <v>56</v>
      </c>
      <c r="AI1440" s="75" t="s">
        <v>11044</v>
      </c>
      <c r="AJ1440" s="75"/>
    </row>
    <row r="1441" spans="1:36" ht="12.75">
      <c r="A1441" s="75" t="s">
        <v>11048</v>
      </c>
      <c r="B1441" s="75" t="s">
        <v>11049</v>
      </c>
      <c r="C1441" s="75" t="s">
        <v>11050</v>
      </c>
      <c r="D1441" s="76" t="s">
        <v>11051</v>
      </c>
      <c r="E1441" s="76">
        <f t="shared" ref="E1441:E1449" si="98">VLOOKUP(A1441,WileyOnlinePrice,4,FALSE)</f>
        <v>428</v>
      </c>
      <c r="F1441" s="76">
        <f>VLOOKUP(A1441,UsebyCode,4,FALSE)</f>
        <v>65</v>
      </c>
      <c r="G1441" s="111">
        <f t="shared" si="95"/>
        <v>6.5846153846153843</v>
      </c>
      <c r="I1441" s="75" t="s">
        <v>11052</v>
      </c>
      <c r="J1441" s="75" t="s">
        <v>11053</v>
      </c>
      <c r="K1441" s="75" t="s">
        <v>785</v>
      </c>
      <c r="L1441" s="75" t="s">
        <v>11054</v>
      </c>
      <c r="M1441" s="75" t="s">
        <v>48</v>
      </c>
      <c r="P1441" s="75" t="s">
        <v>49</v>
      </c>
      <c r="Q1441" s="75" t="s">
        <v>49</v>
      </c>
      <c r="R1441" s="75" t="s">
        <v>21</v>
      </c>
      <c r="T1441" s="75" t="s">
        <v>23</v>
      </c>
      <c r="X1441" s="75" t="s">
        <v>27</v>
      </c>
      <c r="Y1441" s="75" t="s">
        <v>50</v>
      </c>
      <c r="Z1441" s="75" t="s">
        <v>2024</v>
      </c>
      <c r="AA1441" s="75" t="s">
        <v>833</v>
      </c>
      <c r="AB1441" s="75" t="s">
        <v>53</v>
      </c>
      <c r="AC1441" s="75" t="s">
        <v>11055</v>
      </c>
      <c r="AD1441" s="75" t="s">
        <v>55</v>
      </c>
      <c r="AE1441" s="75" t="s">
        <v>56</v>
      </c>
      <c r="AF1441" s="75" t="s">
        <v>57</v>
      </c>
      <c r="AG1441" s="75" t="s">
        <v>247</v>
      </c>
      <c r="AH1441" s="75" t="s">
        <v>1180</v>
      </c>
      <c r="AI1441" s="75" t="s">
        <v>11056</v>
      </c>
      <c r="AJ1441" s="75"/>
    </row>
    <row r="1442" spans="1:36" ht="12.75">
      <c r="A1442" s="75" t="s">
        <v>11057</v>
      </c>
      <c r="B1442" s="75" t="s">
        <v>11058</v>
      </c>
      <c r="C1442" s="75" t="s">
        <v>11059</v>
      </c>
      <c r="D1442" s="76" t="s">
        <v>11060</v>
      </c>
      <c r="E1442" s="76">
        <f t="shared" si="98"/>
        <v>711</v>
      </c>
      <c r="F1442" s="76">
        <f>VLOOKUP(A1442,UsebyCode,4,FALSE)</f>
        <v>14</v>
      </c>
      <c r="G1442" s="111">
        <f t="shared" si="95"/>
        <v>50.785714285714285</v>
      </c>
      <c r="I1442" s="75" t="s">
        <v>11061</v>
      </c>
      <c r="J1442" s="75" t="s">
        <v>11062</v>
      </c>
      <c r="K1442" s="75" t="s">
        <v>136</v>
      </c>
      <c r="L1442" s="75" t="s">
        <v>8592</v>
      </c>
      <c r="M1442" s="75" t="s">
        <v>48</v>
      </c>
      <c r="P1442" s="75" t="s">
        <v>108</v>
      </c>
      <c r="Q1442" s="75" t="s">
        <v>49</v>
      </c>
      <c r="R1442" s="75" t="s">
        <v>21</v>
      </c>
      <c r="T1442" s="75" t="s">
        <v>23</v>
      </c>
      <c r="X1442" s="75" t="s">
        <v>27</v>
      </c>
      <c r="Y1442" s="75" t="s">
        <v>50</v>
      </c>
      <c r="Z1442" s="75" t="s">
        <v>75</v>
      </c>
      <c r="AA1442" s="75" t="s">
        <v>679</v>
      </c>
      <c r="AB1442" s="75" t="s">
        <v>75</v>
      </c>
      <c r="AC1442" s="75" t="s">
        <v>1107</v>
      </c>
      <c r="AD1442" s="75" t="s">
        <v>1532</v>
      </c>
      <c r="AE1442" s="75" t="s">
        <v>56</v>
      </c>
      <c r="AF1442" s="75" t="s">
        <v>57</v>
      </c>
      <c r="AG1442" s="75" t="s">
        <v>75</v>
      </c>
      <c r="AH1442" s="75" t="s">
        <v>56</v>
      </c>
      <c r="AJ1442" s="75"/>
    </row>
    <row r="1443" spans="1:36" ht="12.75">
      <c r="A1443" s="75" t="s">
        <v>11063</v>
      </c>
      <c r="B1443" s="75" t="s">
        <v>11064</v>
      </c>
      <c r="C1443" s="75" t="s">
        <v>11065</v>
      </c>
      <c r="D1443" s="76" t="s">
        <v>11066</v>
      </c>
      <c r="E1443" s="76">
        <f t="shared" si="98"/>
        <v>303</v>
      </c>
      <c r="F1443" s="76">
        <f>VLOOKUP(A1443,UsebyCode,4,FALSE)</f>
        <v>131</v>
      </c>
      <c r="G1443" s="111">
        <f t="shared" si="95"/>
        <v>2.3129770992366412</v>
      </c>
      <c r="I1443" s="75" t="s">
        <v>11067</v>
      </c>
      <c r="J1443" s="75" t="s">
        <v>11068</v>
      </c>
      <c r="K1443" s="75" t="s">
        <v>68</v>
      </c>
      <c r="L1443" s="75" t="s">
        <v>11069</v>
      </c>
      <c r="M1443" s="75" t="s">
        <v>48</v>
      </c>
      <c r="P1443" s="75" t="s">
        <v>49</v>
      </c>
      <c r="Q1443" s="75" t="s">
        <v>49</v>
      </c>
      <c r="R1443" s="75" t="s">
        <v>21</v>
      </c>
      <c r="S1443" s="75" t="s">
        <v>22</v>
      </c>
      <c r="U1443" s="75" t="s">
        <v>24</v>
      </c>
      <c r="X1443" s="75" t="s">
        <v>27</v>
      </c>
      <c r="Y1443" s="75" t="s">
        <v>317</v>
      </c>
      <c r="Z1443" s="75" t="s">
        <v>56</v>
      </c>
      <c r="AA1443" s="75" t="s">
        <v>358</v>
      </c>
      <c r="AB1443" s="75" t="s">
        <v>53</v>
      </c>
      <c r="AI1443" s="75" t="s">
        <v>1839</v>
      </c>
      <c r="AJ1443" s="75"/>
    </row>
    <row r="1444" spans="1:36" ht="12.75">
      <c r="A1444" s="75" t="s">
        <v>11070</v>
      </c>
      <c r="B1444" s="75" t="s">
        <v>11071</v>
      </c>
      <c r="C1444" s="75" t="s">
        <v>11072</v>
      </c>
      <c r="D1444" s="76" t="s">
        <v>11073</v>
      </c>
      <c r="E1444" s="76">
        <f t="shared" si="98"/>
        <v>943</v>
      </c>
      <c r="F1444" s="76">
        <f>VLOOKUP(A1444,UsebyCode,4,FALSE)</f>
        <v>13</v>
      </c>
      <c r="G1444" s="111">
        <f t="shared" si="95"/>
        <v>72.538461538461533</v>
      </c>
      <c r="I1444" s="75" t="s">
        <v>11074</v>
      </c>
      <c r="J1444" s="75" t="s">
        <v>11075</v>
      </c>
      <c r="K1444" s="75" t="s">
        <v>148</v>
      </c>
      <c r="L1444" s="75" t="s">
        <v>11076</v>
      </c>
      <c r="M1444" s="75" t="s">
        <v>70</v>
      </c>
      <c r="N1444" s="67" t="s">
        <v>71</v>
      </c>
      <c r="O1444" s="67" t="s">
        <v>49</v>
      </c>
      <c r="P1444" s="75" t="s">
        <v>49</v>
      </c>
      <c r="Q1444" s="75" t="s">
        <v>49</v>
      </c>
      <c r="R1444" s="75" t="s">
        <v>21</v>
      </c>
      <c r="T1444" s="75" t="s">
        <v>23</v>
      </c>
      <c r="X1444" s="75" t="s">
        <v>27</v>
      </c>
      <c r="Y1444" s="75" t="s">
        <v>50</v>
      </c>
      <c r="Z1444" s="75" t="s">
        <v>384</v>
      </c>
      <c r="AA1444" s="75" t="s">
        <v>465</v>
      </c>
      <c r="AB1444" s="75" t="s">
        <v>53</v>
      </c>
      <c r="AC1444" s="75" t="s">
        <v>4220</v>
      </c>
      <c r="AD1444" s="75" t="s">
        <v>55</v>
      </c>
      <c r="AE1444" s="75" t="s">
        <v>56</v>
      </c>
      <c r="AF1444" s="75" t="s">
        <v>57</v>
      </c>
      <c r="AG1444" s="75" t="s">
        <v>384</v>
      </c>
      <c r="AH1444" s="75" t="s">
        <v>1727</v>
      </c>
      <c r="AI1444" s="75" t="s">
        <v>11077</v>
      </c>
      <c r="AJ1444" s="75" t="s">
        <v>9861</v>
      </c>
    </row>
    <row r="1445" spans="1:36" ht="12.75">
      <c r="A1445" s="75" t="s">
        <v>11078</v>
      </c>
      <c r="B1445" s="75" t="s">
        <v>11079</v>
      </c>
      <c r="C1445" s="75" t="s">
        <v>11080</v>
      </c>
      <c r="D1445" s="76" t="s">
        <v>11081</v>
      </c>
      <c r="E1445" s="76">
        <f t="shared" si="98"/>
        <v>7274</v>
      </c>
      <c r="F1445" s="76">
        <f>VLOOKUP(A1445,UsebyCode,4,FALSE)</f>
        <v>7246</v>
      </c>
      <c r="G1445" s="111">
        <f t="shared" si="95"/>
        <v>1.0038642009384489</v>
      </c>
      <c r="I1445" s="75" t="s">
        <v>11082</v>
      </c>
      <c r="J1445" s="75" t="s">
        <v>11083</v>
      </c>
      <c r="K1445" s="75" t="s">
        <v>280</v>
      </c>
      <c r="L1445" s="75" t="s">
        <v>634</v>
      </c>
      <c r="M1445" s="75" t="s">
        <v>48</v>
      </c>
      <c r="P1445" s="75" t="s">
        <v>49</v>
      </c>
      <c r="Q1445" s="75" t="s">
        <v>49</v>
      </c>
      <c r="R1445" s="75" t="s">
        <v>21</v>
      </c>
      <c r="S1445" s="75" t="s">
        <v>22</v>
      </c>
      <c r="X1445" s="75" t="s">
        <v>27</v>
      </c>
      <c r="Y1445" s="75" t="s">
        <v>50</v>
      </c>
      <c r="Z1445" s="75" t="s">
        <v>574</v>
      </c>
      <c r="AA1445" s="75" t="s">
        <v>11084</v>
      </c>
      <c r="AB1445" s="75" t="s">
        <v>308</v>
      </c>
      <c r="AI1445" s="75" t="s">
        <v>11085</v>
      </c>
      <c r="AJ1445" s="75" t="s">
        <v>11086</v>
      </c>
    </row>
    <row r="1446" spans="1:36" ht="12.75">
      <c r="A1446" s="75" t="s">
        <v>11087</v>
      </c>
      <c r="B1446" s="75" t="s">
        <v>11088</v>
      </c>
      <c r="C1446" s="75" t="s">
        <v>11089</v>
      </c>
      <c r="D1446" s="76" t="s">
        <v>11090</v>
      </c>
      <c r="E1446" s="76">
        <f t="shared" si="98"/>
        <v>637</v>
      </c>
      <c r="F1446" s="76">
        <f>VLOOKUP(A1446,UsebyCode,4,FALSE)</f>
        <v>145</v>
      </c>
      <c r="G1446" s="111">
        <f t="shared" si="95"/>
        <v>4.3931034482758617</v>
      </c>
      <c r="I1446" s="75" t="s">
        <v>11091</v>
      </c>
      <c r="J1446" s="75" t="s">
        <v>11092</v>
      </c>
      <c r="K1446" s="75" t="s">
        <v>136</v>
      </c>
      <c r="L1446" s="75" t="s">
        <v>725</v>
      </c>
      <c r="M1446" s="75" t="s">
        <v>48</v>
      </c>
      <c r="P1446" s="75" t="s">
        <v>49</v>
      </c>
      <c r="Q1446" s="75" t="s">
        <v>49</v>
      </c>
      <c r="R1446" s="75" t="s">
        <v>21</v>
      </c>
      <c r="T1446" s="75" t="s">
        <v>23</v>
      </c>
      <c r="X1446" s="75" t="s">
        <v>27</v>
      </c>
      <c r="Y1446" s="75" t="s">
        <v>50</v>
      </c>
      <c r="Z1446" s="75" t="s">
        <v>936</v>
      </c>
      <c r="AA1446" s="75" t="s">
        <v>140</v>
      </c>
      <c r="AB1446" s="75" t="s">
        <v>53</v>
      </c>
      <c r="AC1446" s="75" t="s">
        <v>7318</v>
      </c>
      <c r="AD1446" s="75" t="s">
        <v>55</v>
      </c>
      <c r="AE1446" s="75" t="s">
        <v>56</v>
      </c>
      <c r="AF1446" s="75" t="s">
        <v>57</v>
      </c>
      <c r="AG1446" s="75" t="s">
        <v>938</v>
      </c>
      <c r="AH1446" s="75" t="s">
        <v>53</v>
      </c>
      <c r="AI1446" s="75" t="s">
        <v>11093</v>
      </c>
      <c r="AJ1446" s="75" t="s">
        <v>11094</v>
      </c>
    </row>
    <row r="1447" spans="1:36" ht="12.75">
      <c r="A1447" s="75" t="s">
        <v>11095</v>
      </c>
      <c r="B1447" s="75" t="s">
        <v>11096</v>
      </c>
      <c r="C1447" s="75" t="s">
        <v>11097</v>
      </c>
      <c r="D1447" s="76" t="s">
        <v>11098</v>
      </c>
      <c r="E1447" s="76">
        <f t="shared" si="98"/>
        <v>7652</v>
      </c>
      <c r="F1447" s="76">
        <f>VLOOKUP(A1447,UsebyCode,4,FALSE)</f>
        <v>317</v>
      </c>
      <c r="G1447" s="111">
        <f t="shared" si="95"/>
        <v>24.138801261829652</v>
      </c>
      <c r="I1447" s="75" t="s">
        <v>11099</v>
      </c>
      <c r="J1447" s="75" t="s">
        <v>11100</v>
      </c>
      <c r="K1447" s="75" t="s">
        <v>68</v>
      </c>
      <c r="L1447" s="75" t="s">
        <v>1847</v>
      </c>
      <c r="M1447" s="75" t="s">
        <v>48</v>
      </c>
      <c r="P1447" s="75" t="s">
        <v>49</v>
      </c>
      <c r="Q1447" s="75" t="s">
        <v>49</v>
      </c>
      <c r="R1447" s="75" t="s">
        <v>21</v>
      </c>
      <c r="S1447" s="75" t="s">
        <v>22</v>
      </c>
      <c r="U1447" s="75" t="s">
        <v>24</v>
      </c>
      <c r="X1447" s="75" t="s">
        <v>27</v>
      </c>
      <c r="Y1447" s="75" t="s">
        <v>57</v>
      </c>
      <c r="Z1447" s="75" t="s">
        <v>679</v>
      </c>
      <c r="AA1447" s="75" t="s">
        <v>1587</v>
      </c>
      <c r="AB1447" s="75" t="s">
        <v>111</v>
      </c>
      <c r="AC1447" s="75" t="s">
        <v>678</v>
      </c>
      <c r="AD1447" s="75" t="s">
        <v>55</v>
      </c>
      <c r="AE1447" s="75" t="s">
        <v>56</v>
      </c>
      <c r="AF1447" s="75" t="s">
        <v>503</v>
      </c>
      <c r="AG1447" s="75" t="s">
        <v>859</v>
      </c>
      <c r="AH1447" s="75" t="s">
        <v>75</v>
      </c>
      <c r="AJ1447" s="75" t="s">
        <v>11101</v>
      </c>
    </row>
    <row r="1448" spans="1:36" ht="12.75">
      <c r="A1448" s="75" t="s">
        <v>11102</v>
      </c>
      <c r="B1448" s="75" t="s">
        <v>11103</v>
      </c>
      <c r="C1448" s="75" t="s">
        <v>11104</v>
      </c>
      <c r="D1448" s="76" t="s">
        <v>11105</v>
      </c>
      <c r="E1448" s="76">
        <f t="shared" si="98"/>
        <v>535</v>
      </c>
      <c r="F1448" s="76">
        <f>VLOOKUP(A1448,UsebyCode,4,FALSE)</f>
        <v>333</v>
      </c>
      <c r="G1448" s="111">
        <f t="shared" si="95"/>
        <v>1.6066066066066067</v>
      </c>
      <c r="I1448" s="75" t="s">
        <v>11106</v>
      </c>
      <c r="J1448" s="75" t="s">
        <v>11107</v>
      </c>
      <c r="K1448" s="75" t="s">
        <v>46</v>
      </c>
      <c r="L1448" s="75" t="s">
        <v>1247</v>
      </c>
      <c r="M1448" s="75" t="s">
        <v>48</v>
      </c>
      <c r="P1448" s="75" t="s">
        <v>49</v>
      </c>
      <c r="Q1448" s="75" t="s">
        <v>49</v>
      </c>
      <c r="R1448" s="75" t="s">
        <v>21</v>
      </c>
      <c r="T1448" s="75" t="s">
        <v>23</v>
      </c>
      <c r="X1448" s="75" t="s">
        <v>27</v>
      </c>
      <c r="Y1448" s="75" t="s">
        <v>1256</v>
      </c>
      <c r="Z1448" s="75" t="s">
        <v>84</v>
      </c>
      <c r="AA1448" s="75" t="s">
        <v>530</v>
      </c>
      <c r="AB1448" s="75" t="s">
        <v>53</v>
      </c>
      <c r="AI1448" s="75" t="s">
        <v>11108</v>
      </c>
      <c r="AJ1448" s="75" t="s">
        <v>11109</v>
      </c>
    </row>
    <row r="1449" spans="1:36" ht="12.75">
      <c r="A1449" s="75" t="s">
        <v>11110</v>
      </c>
      <c r="B1449" s="75" t="s">
        <v>11111</v>
      </c>
      <c r="C1449" s="75" t="s">
        <v>11112</v>
      </c>
      <c r="D1449" s="76" t="s">
        <v>11113</v>
      </c>
      <c r="E1449" s="76">
        <f t="shared" si="98"/>
        <v>184</v>
      </c>
      <c r="F1449" s="76">
        <f>VLOOKUP(A1449,UsebyCode,4,FALSE)</f>
        <v>22</v>
      </c>
      <c r="G1449" s="111">
        <f t="shared" si="95"/>
        <v>8.3636363636363633</v>
      </c>
      <c r="I1449" s="75" t="s">
        <v>11114</v>
      </c>
      <c r="J1449" s="75" t="s">
        <v>11115</v>
      </c>
      <c r="K1449" s="75" t="s">
        <v>136</v>
      </c>
      <c r="L1449" s="75" t="s">
        <v>5830</v>
      </c>
      <c r="M1449" s="75" t="s">
        <v>48</v>
      </c>
      <c r="P1449" s="75" t="s">
        <v>49</v>
      </c>
      <c r="Q1449" s="75" t="s">
        <v>49</v>
      </c>
      <c r="R1449" s="75" t="s">
        <v>21</v>
      </c>
      <c r="T1449" s="75" t="s">
        <v>23</v>
      </c>
      <c r="X1449" s="75" t="s">
        <v>27</v>
      </c>
      <c r="Y1449" s="75" t="s">
        <v>2363</v>
      </c>
      <c r="Z1449" s="75" t="s">
        <v>840</v>
      </c>
      <c r="AA1449" s="75" t="s">
        <v>1709</v>
      </c>
      <c r="AB1449" s="75" t="s">
        <v>75</v>
      </c>
      <c r="AI1449" s="75" t="s">
        <v>5831</v>
      </c>
      <c r="AJ1449" s="75" t="s">
        <v>492</v>
      </c>
    </row>
    <row r="1450" spans="1:36" ht="12.75">
      <c r="A1450" s="75" t="s">
        <v>11116</v>
      </c>
      <c r="B1450" s="75" t="s">
        <v>11117</v>
      </c>
      <c r="C1450" s="75" t="s">
        <v>11118</v>
      </c>
      <c r="D1450" s="76" t="s">
        <v>11119</v>
      </c>
      <c r="E1450" s="76">
        <f>VLOOKUP(A1450,WileyPrintPrice,4,FALSE)</f>
        <v>210</v>
      </c>
      <c r="F1450" s="76" t="e">
        <f>VLOOKUP(A1450,UsebyCode,4,FALSE)</f>
        <v>#N/A</v>
      </c>
      <c r="G1450" s="111" t="e">
        <f t="shared" si="95"/>
        <v>#N/A</v>
      </c>
      <c r="I1450" s="75" t="s">
        <v>11120</v>
      </c>
      <c r="J1450" s="75" t="s">
        <v>11121</v>
      </c>
      <c r="K1450" s="75" t="s">
        <v>68</v>
      </c>
      <c r="L1450" s="75" t="s">
        <v>1205</v>
      </c>
      <c r="M1450" s="75" t="s">
        <v>106</v>
      </c>
      <c r="P1450" s="75" t="s">
        <v>108</v>
      </c>
      <c r="Q1450" s="75" t="s">
        <v>108</v>
      </c>
      <c r="V1450" s="75" t="s">
        <v>109</v>
      </c>
      <c r="AA1450" s="75" t="s">
        <v>73</v>
      </c>
      <c r="AB1450" s="75" t="s">
        <v>170</v>
      </c>
      <c r="AI1450" s="75" t="s">
        <v>1206</v>
      </c>
      <c r="AJ1450" s="75"/>
    </row>
    <row r="1451" spans="1:36" ht="12.75">
      <c r="A1451" s="75" t="s">
        <v>11122</v>
      </c>
      <c r="B1451" s="75" t="s">
        <v>11123</v>
      </c>
      <c r="C1451" s="75" t="s">
        <v>11124</v>
      </c>
      <c r="D1451" s="76" t="s">
        <v>11125</v>
      </c>
      <c r="E1451" s="76">
        <f t="shared" ref="E1451:E1464" si="99">VLOOKUP(A1451,WileyOnlinePrice,4,FALSE)</f>
        <v>369</v>
      </c>
      <c r="F1451" s="76">
        <f>VLOOKUP(A1451,UsebyCode,4,FALSE)</f>
        <v>39</v>
      </c>
      <c r="G1451" s="111">
        <f t="shared" si="95"/>
        <v>9.4615384615384617</v>
      </c>
      <c r="I1451" s="75" t="s">
        <v>11126</v>
      </c>
      <c r="J1451" s="75" t="s">
        <v>11127</v>
      </c>
      <c r="K1451" s="75" t="s">
        <v>785</v>
      </c>
      <c r="L1451" s="75" t="s">
        <v>10781</v>
      </c>
      <c r="M1451" s="75" t="s">
        <v>48</v>
      </c>
      <c r="P1451" s="75" t="s">
        <v>49</v>
      </c>
      <c r="Q1451" s="75" t="s">
        <v>49</v>
      </c>
      <c r="R1451" s="75" t="s">
        <v>21</v>
      </c>
      <c r="T1451" s="75" t="s">
        <v>23</v>
      </c>
      <c r="X1451" s="75" t="s">
        <v>27</v>
      </c>
      <c r="Y1451" s="75" t="s">
        <v>381</v>
      </c>
      <c r="Z1451" s="75" t="s">
        <v>489</v>
      </c>
      <c r="AA1451" s="75" t="s">
        <v>282</v>
      </c>
      <c r="AB1451" s="75" t="s">
        <v>53</v>
      </c>
      <c r="AJ1451" s="75"/>
    </row>
    <row r="1452" spans="1:36" ht="12.75">
      <c r="A1452" s="75" t="s">
        <v>11128</v>
      </c>
      <c r="B1452" s="75" t="s">
        <v>11129</v>
      </c>
      <c r="C1452" s="75" t="s">
        <v>11130</v>
      </c>
      <c r="D1452" s="76" t="s">
        <v>11131</v>
      </c>
      <c r="E1452" s="76">
        <f t="shared" si="99"/>
        <v>657</v>
      </c>
      <c r="F1452" s="76">
        <f>VLOOKUP(A1452,UsebyCode,4,FALSE)</f>
        <v>107</v>
      </c>
      <c r="G1452" s="111">
        <f t="shared" si="95"/>
        <v>6.1401869158878508</v>
      </c>
      <c r="I1452" s="75" t="s">
        <v>11132</v>
      </c>
      <c r="J1452" s="75" t="s">
        <v>11133</v>
      </c>
      <c r="K1452" s="75" t="s">
        <v>46</v>
      </c>
      <c r="L1452" s="75" t="s">
        <v>1247</v>
      </c>
      <c r="M1452" s="75" t="s">
        <v>48</v>
      </c>
      <c r="P1452" s="75" t="s">
        <v>49</v>
      </c>
      <c r="Q1452" s="75" t="s">
        <v>49</v>
      </c>
      <c r="R1452" s="75" t="s">
        <v>21</v>
      </c>
      <c r="T1452" s="75" t="s">
        <v>23</v>
      </c>
      <c r="X1452" s="75" t="s">
        <v>27</v>
      </c>
      <c r="Y1452" s="75" t="s">
        <v>50</v>
      </c>
      <c r="Z1452" s="75" t="s">
        <v>605</v>
      </c>
      <c r="AA1452" s="75" t="s">
        <v>606</v>
      </c>
      <c r="AB1452" s="75" t="s">
        <v>53</v>
      </c>
      <c r="AJ1452" s="75" t="s">
        <v>11134</v>
      </c>
    </row>
    <row r="1453" spans="1:36" ht="12.75">
      <c r="A1453" s="75" t="s">
        <v>11135</v>
      </c>
      <c r="B1453" s="75" t="s">
        <v>11136</v>
      </c>
      <c r="C1453" s="75" t="s">
        <v>11137</v>
      </c>
      <c r="D1453" s="76" t="s">
        <v>11138</v>
      </c>
      <c r="E1453" s="76">
        <f t="shared" si="99"/>
        <v>517</v>
      </c>
      <c r="F1453" s="76">
        <f>VLOOKUP(A1453,UsebyCode,4,FALSE)</f>
        <v>69</v>
      </c>
      <c r="G1453" s="111">
        <f t="shared" si="95"/>
        <v>7.4927536231884062</v>
      </c>
      <c r="I1453" s="75" t="s">
        <v>11139</v>
      </c>
      <c r="J1453" s="75" t="s">
        <v>11140</v>
      </c>
      <c r="K1453" s="75" t="s">
        <v>46</v>
      </c>
      <c r="L1453" s="75" t="s">
        <v>1247</v>
      </c>
      <c r="M1453" s="75" t="s">
        <v>48</v>
      </c>
      <c r="P1453" s="75" t="s">
        <v>49</v>
      </c>
      <c r="Q1453" s="75" t="s">
        <v>49</v>
      </c>
      <c r="R1453" s="75" t="s">
        <v>21</v>
      </c>
      <c r="T1453" s="75" t="s">
        <v>23</v>
      </c>
      <c r="X1453" s="75" t="s">
        <v>27</v>
      </c>
      <c r="Y1453" s="75" t="s">
        <v>50</v>
      </c>
      <c r="Z1453" s="75" t="s">
        <v>541</v>
      </c>
      <c r="AA1453" s="75" t="s">
        <v>2024</v>
      </c>
      <c r="AB1453" s="75" t="s">
        <v>53</v>
      </c>
      <c r="AC1453" s="75" t="s">
        <v>9604</v>
      </c>
      <c r="AD1453" s="75" t="s">
        <v>55</v>
      </c>
      <c r="AE1453" s="75" t="s">
        <v>56</v>
      </c>
      <c r="AF1453" s="75" t="s">
        <v>57</v>
      </c>
      <c r="AG1453" s="75" t="s">
        <v>1019</v>
      </c>
      <c r="AH1453" s="75" t="s">
        <v>53</v>
      </c>
      <c r="AI1453" s="75" t="s">
        <v>11141</v>
      </c>
      <c r="AJ1453" s="75" t="s">
        <v>11142</v>
      </c>
    </row>
    <row r="1454" spans="1:36" ht="12.75">
      <c r="A1454" s="75" t="s">
        <v>11143</v>
      </c>
      <c r="B1454" s="75" t="s">
        <v>11144</v>
      </c>
      <c r="C1454" s="75" t="s">
        <v>11145</v>
      </c>
      <c r="D1454" s="76" t="s">
        <v>11146</v>
      </c>
      <c r="E1454" s="76">
        <f t="shared" si="99"/>
        <v>361</v>
      </c>
      <c r="F1454" s="76">
        <f>VLOOKUP(A1454,UsebyCode,4,FALSE)</f>
        <v>59</v>
      </c>
      <c r="G1454" s="111">
        <f t="shared" si="95"/>
        <v>6.1186440677966099</v>
      </c>
      <c r="I1454" s="75" t="s">
        <v>11147</v>
      </c>
      <c r="J1454" s="75" t="s">
        <v>11148</v>
      </c>
      <c r="K1454" s="75" t="s">
        <v>785</v>
      </c>
      <c r="L1454" s="75" t="s">
        <v>8232</v>
      </c>
      <c r="M1454" s="75" t="s">
        <v>48</v>
      </c>
      <c r="P1454" s="75" t="s">
        <v>49</v>
      </c>
      <c r="Q1454" s="75" t="s">
        <v>49</v>
      </c>
      <c r="R1454" s="75" t="s">
        <v>21</v>
      </c>
      <c r="T1454" s="75" t="s">
        <v>23</v>
      </c>
      <c r="X1454" s="75" t="s">
        <v>27</v>
      </c>
      <c r="Y1454" s="75" t="s">
        <v>50</v>
      </c>
      <c r="Z1454" s="75" t="s">
        <v>488</v>
      </c>
      <c r="AA1454" s="75" t="s">
        <v>489</v>
      </c>
      <c r="AB1454" s="75" t="s">
        <v>86</v>
      </c>
      <c r="AC1454" s="75" t="s">
        <v>490</v>
      </c>
      <c r="AD1454" s="75" t="s">
        <v>56</v>
      </c>
      <c r="AE1454" s="75" t="s">
        <v>56</v>
      </c>
      <c r="AF1454" s="75" t="s">
        <v>57</v>
      </c>
      <c r="AG1454" s="75" t="s">
        <v>465</v>
      </c>
      <c r="AH1454" s="75" t="s">
        <v>53</v>
      </c>
      <c r="AI1454" s="75" t="s">
        <v>11149</v>
      </c>
      <c r="AJ1454" s="75"/>
    </row>
    <row r="1455" spans="1:36" ht="25.5">
      <c r="A1455" s="75" t="s">
        <v>11150</v>
      </c>
      <c r="B1455" s="75" t="s">
        <v>11151</v>
      </c>
      <c r="C1455" s="75" t="s">
        <v>11152</v>
      </c>
      <c r="D1455" s="76" t="s">
        <v>11153</v>
      </c>
      <c r="E1455" s="76">
        <f t="shared" si="99"/>
        <v>1952</v>
      </c>
      <c r="F1455" s="76">
        <f>VLOOKUP(A1455,UsebyCode,4,FALSE)</f>
        <v>0</v>
      </c>
      <c r="G1455" s="111" t="e">
        <f t="shared" si="95"/>
        <v>#DIV/0!</v>
      </c>
      <c r="I1455" s="75" t="s">
        <v>11154</v>
      </c>
      <c r="J1455" s="75" t="s">
        <v>11155</v>
      </c>
      <c r="K1455" s="75" t="s">
        <v>333</v>
      </c>
      <c r="L1455" s="75" t="s">
        <v>3359</v>
      </c>
      <c r="M1455" s="75" t="s">
        <v>70</v>
      </c>
      <c r="N1455" s="67" t="s">
        <v>71</v>
      </c>
      <c r="P1455" s="75" t="s">
        <v>49</v>
      </c>
      <c r="Q1455" s="75" t="s">
        <v>49</v>
      </c>
      <c r="R1455" s="75" t="s">
        <v>21</v>
      </c>
      <c r="S1455" s="75" t="s">
        <v>22</v>
      </c>
      <c r="X1455" s="75" t="s">
        <v>27</v>
      </c>
      <c r="Y1455" s="75" t="s">
        <v>57</v>
      </c>
      <c r="Z1455" s="75" t="s">
        <v>86</v>
      </c>
      <c r="AA1455" s="75" t="s">
        <v>679</v>
      </c>
      <c r="AB1455" s="75" t="s">
        <v>99</v>
      </c>
      <c r="AC1455" s="75" t="s">
        <v>367</v>
      </c>
      <c r="AD1455" s="75" t="s">
        <v>55</v>
      </c>
      <c r="AE1455" s="75" t="s">
        <v>56</v>
      </c>
      <c r="AF1455" s="75" t="s">
        <v>503</v>
      </c>
      <c r="AG1455" s="75" t="s">
        <v>53</v>
      </c>
      <c r="AH1455" s="75" t="s">
        <v>53</v>
      </c>
      <c r="AI1455" s="75" t="s">
        <v>11156</v>
      </c>
      <c r="AJ1455" s="75" t="s">
        <v>11157</v>
      </c>
    </row>
    <row r="1456" spans="1:36" ht="12.75">
      <c r="A1456" s="75" t="s">
        <v>11158</v>
      </c>
      <c r="B1456" s="75" t="s">
        <v>11159</v>
      </c>
      <c r="C1456" s="75" t="s">
        <v>11160</v>
      </c>
      <c r="D1456" s="76" t="s">
        <v>11161</v>
      </c>
      <c r="E1456" s="76">
        <f t="shared" si="99"/>
        <v>3725</v>
      </c>
      <c r="F1456" s="76">
        <f>VLOOKUP(A1456,UsebyCode,4,FALSE)</f>
        <v>5</v>
      </c>
      <c r="G1456" s="111">
        <f t="shared" si="95"/>
        <v>745</v>
      </c>
      <c r="I1456" s="75" t="s">
        <v>11162</v>
      </c>
      <c r="J1456" s="75" t="s">
        <v>11163</v>
      </c>
      <c r="K1456" s="75" t="s">
        <v>136</v>
      </c>
      <c r="L1456" s="75" t="s">
        <v>2161</v>
      </c>
      <c r="M1456" s="75" t="s">
        <v>48</v>
      </c>
      <c r="P1456" s="75" t="s">
        <v>108</v>
      </c>
      <c r="Q1456" s="75" t="s">
        <v>49</v>
      </c>
      <c r="R1456" s="75" t="s">
        <v>21</v>
      </c>
      <c r="T1456" s="75" t="s">
        <v>23</v>
      </c>
      <c r="X1456" s="75" t="s">
        <v>27</v>
      </c>
      <c r="Y1456" s="75" t="s">
        <v>804</v>
      </c>
      <c r="Z1456" s="75" t="s">
        <v>365</v>
      </c>
      <c r="AA1456" s="75" t="s">
        <v>758</v>
      </c>
      <c r="AB1456" s="75" t="s">
        <v>170</v>
      </c>
      <c r="AJ1456" s="75"/>
    </row>
    <row r="1457" spans="1:36" ht="12.75">
      <c r="A1457" s="75" t="s">
        <v>11164</v>
      </c>
      <c r="B1457" s="75" t="s">
        <v>11165</v>
      </c>
      <c r="C1457" s="75" t="s">
        <v>11166</v>
      </c>
      <c r="D1457" s="76" t="s">
        <v>11167</v>
      </c>
      <c r="E1457" s="76">
        <f t="shared" si="99"/>
        <v>1871</v>
      </c>
      <c r="F1457" s="76">
        <f>VLOOKUP(A1457,UsebyCode,4,FALSE)</f>
        <v>16</v>
      </c>
      <c r="G1457" s="111">
        <f t="shared" si="95"/>
        <v>116.9375</v>
      </c>
      <c r="I1457" s="75" t="s">
        <v>11168</v>
      </c>
      <c r="J1457" s="75" t="s">
        <v>11169</v>
      </c>
      <c r="K1457" s="75" t="s">
        <v>46</v>
      </c>
      <c r="L1457" s="75" t="s">
        <v>1858</v>
      </c>
      <c r="M1457" s="75" t="s">
        <v>48</v>
      </c>
      <c r="P1457" s="75" t="s">
        <v>108</v>
      </c>
      <c r="Q1457" s="75" t="s">
        <v>49</v>
      </c>
      <c r="R1457" s="75" t="s">
        <v>21</v>
      </c>
      <c r="T1457" s="75" t="s">
        <v>23</v>
      </c>
      <c r="X1457" s="75" t="s">
        <v>27</v>
      </c>
      <c r="Y1457" s="75" t="s">
        <v>804</v>
      </c>
      <c r="Z1457" s="75" t="s">
        <v>758</v>
      </c>
      <c r="AA1457" s="75" t="s">
        <v>308</v>
      </c>
      <c r="AB1457" s="75" t="s">
        <v>170</v>
      </c>
      <c r="AJ1457" s="75"/>
    </row>
    <row r="1458" spans="1:36" ht="12.75">
      <c r="A1458" s="75" t="s">
        <v>11170</v>
      </c>
      <c r="B1458" s="75" t="s">
        <v>11171</v>
      </c>
      <c r="C1458" s="75" t="s">
        <v>11172</v>
      </c>
      <c r="D1458" s="76" t="s">
        <v>11173</v>
      </c>
      <c r="E1458" s="76">
        <f t="shared" si="99"/>
        <v>4137</v>
      </c>
      <c r="F1458" s="76">
        <f>VLOOKUP(A1458,UsebyCode,4,FALSE)</f>
        <v>157</v>
      </c>
      <c r="G1458" s="111">
        <f t="shared" si="95"/>
        <v>26.35031847133758</v>
      </c>
      <c r="I1458" s="75" t="s">
        <v>11174</v>
      </c>
      <c r="J1458" s="75" t="s">
        <v>11175</v>
      </c>
      <c r="K1458" s="75" t="s">
        <v>46</v>
      </c>
      <c r="L1458" s="75" t="s">
        <v>1247</v>
      </c>
      <c r="M1458" s="75" t="s">
        <v>48</v>
      </c>
      <c r="P1458" s="75" t="s">
        <v>49</v>
      </c>
      <c r="Q1458" s="75" t="s">
        <v>49</v>
      </c>
      <c r="R1458" s="75" t="s">
        <v>21</v>
      </c>
      <c r="T1458" s="75" t="s">
        <v>23</v>
      </c>
      <c r="X1458" s="75" t="s">
        <v>27</v>
      </c>
      <c r="Y1458" s="75" t="s">
        <v>50</v>
      </c>
      <c r="Z1458" s="75" t="s">
        <v>564</v>
      </c>
      <c r="AA1458" s="75" t="s">
        <v>1131</v>
      </c>
      <c r="AB1458" s="75" t="s">
        <v>170</v>
      </c>
      <c r="AC1458" s="75" t="s">
        <v>563</v>
      </c>
      <c r="AD1458" s="75" t="s">
        <v>55</v>
      </c>
      <c r="AE1458" s="75" t="s">
        <v>56</v>
      </c>
      <c r="AF1458" s="75" t="s">
        <v>57</v>
      </c>
      <c r="AG1458" s="75" t="s">
        <v>758</v>
      </c>
      <c r="AH1458" s="75" t="s">
        <v>75</v>
      </c>
      <c r="AJ1458" s="75" t="s">
        <v>11176</v>
      </c>
    </row>
    <row r="1459" spans="1:36" ht="12.75">
      <c r="A1459" s="75" t="s">
        <v>11177</v>
      </c>
      <c r="B1459" s="75" t="s">
        <v>11178</v>
      </c>
      <c r="C1459" s="75" t="s">
        <v>11179</v>
      </c>
      <c r="D1459" s="76" t="s">
        <v>11180</v>
      </c>
      <c r="E1459" s="76">
        <f t="shared" si="99"/>
        <v>243</v>
      </c>
      <c r="F1459" s="76">
        <f>VLOOKUP(A1459,UsebyCode,4,FALSE)</f>
        <v>46</v>
      </c>
      <c r="G1459" s="111">
        <f t="shared" si="95"/>
        <v>5.2826086956521738</v>
      </c>
      <c r="I1459" s="75" t="s">
        <v>11181</v>
      </c>
      <c r="J1459" s="75" t="s">
        <v>11182</v>
      </c>
      <c r="K1459" s="75" t="s">
        <v>785</v>
      </c>
      <c r="L1459" s="75" t="s">
        <v>3013</v>
      </c>
      <c r="M1459" s="75" t="s">
        <v>48</v>
      </c>
      <c r="P1459" s="75" t="s">
        <v>108</v>
      </c>
      <c r="Q1459" s="75" t="s">
        <v>49</v>
      </c>
      <c r="R1459" s="75" t="s">
        <v>21</v>
      </c>
      <c r="T1459" s="75" t="s">
        <v>23</v>
      </c>
      <c r="X1459" s="75" t="s">
        <v>27</v>
      </c>
      <c r="Y1459" s="75" t="s">
        <v>50</v>
      </c>
      <c r="Z1459" s="75" t="s">
        <v>249</v>
      </c>
      <c r="AA1459" s="75" t="s">
        <v>2554</v>
      </c>
      <c r="AB1459" s="75" t="s">
        <v>53</v>
      </c>
      <c r="AI1459" s="75" t="s">
        <v>11183</v>
      </c>
      <c r="AJ1459" s="75"/>
    </row>
    <row r="1460" spans="1:36" ht="12.75">
      <c r="A1460" s="75" t="s">
        <v>11184</v>
      </c>
      <c r="B1460" s="75" t="s">
        <v>11185</v>
      </c>
      <c r="C1460" s="75" t="s">
        <v>11186</v>
      </c>
      <c r="D1460" s="76" t="s">
        <v>11187</v>
      </c>
      <c r="E1460" s="76">
        <f t="shared" si="99"/>
        <v>496</v>
      </c>
      <c r="F1460" s="76">
        <f>VLOOKUP(A1460,UsebyCode,4,FALSE)</f>
        <v>13</v>
      </c>
      <c r="G1460" s="111">
        <f t="shared" si="95"/>
        <v>38.153846153846153</v>
      </c>
      <c r="I1460" s="75" t="s">
        <v>11188</v>
      </c>
      <c r="J1460" s="75" t="s">
        <v>11189</v>
      </c>
      <c r="K1460" s="75" t="s">
        <v>785</v>
      </c>
      <c r="L1460" s="75" t="s">
        <v>8232</v>
      </c>
      <c r="M1460" s="75" t="s">
        <v>70</v>
      </c>
      <c r="N1460" s="67" t="s">
        <v>1369</v>
      </c>
      <c r="O1460" s="67" t="s">
        <v>49</v>
      </c>
      <c r="P1460" s="75" t="s">
        <v>49</v>
      </c>
      <c r="Q1460" s="75" t="s">
        <v>49</v>
      </c>
      <c r="R1460" s="75" t="s">
        <v>21</v>
      </c>
      <c r="T1460" s="75" t="s">
        <v>23</v>
      </c>
      <c r="X1460" s="75" t="s">
        <v>27</v>
      </c>
      <c r="Y1460" s="75" t="s">
        <v>50</v>
      </c>
      <c r="Z1460" s="75" t="s">
        <v>122</v>
      </c>
      <c r="AA1460" s="75" t="s">
        <v>249</v>
      </c>
      <c r="AB1460" s="75" t="s">
        <v>75</v>
      </c>
      <c r="AC1460" s="75" t="s">
        <v>8155</v>
      </c>
      <c r="AD1460" s="75" t="s">
        <v>55</v>
      </c>
      <c r="AE1460" s="75" t="s">
        <v>125</v>
      </c>
      <c r="AF1460" s="75" t="s">
        <v>57</v>
      </c>
      <c r="AG1460" s="75" t="s">
        <v>677</v>
      </c>
      <c r="AH1460" s="75" t="s">
        <v>327</v>
      </c>
      <c r="AI1460" s="75" t="s">
        <v>11190</v>
      </c>
      <c r="AJ1460" s="75"/>
    </row>
    <row r="1461" spans="1:36" ht="12.75">
      <c r="A1461" s="75" t="s">
        <v>11191</v>
      </c>
      <c r="B1461" s="75" t="s">
        <v>11192</v>
      </c>
      <c r="C1461" s="75" t="s">
        <v>11193</v>
      </c>
      <c r="D1461" s="76" t="s">
        <v>11194</v>
      </c>
      <c r="E1461" s="76">
        <f t="shared" si="99"/>
        <v>889</v>
      </c>
      <c r="F1461" s="76">
        <f>VLOOKUP(A1461,UsebyCode,4,FALSE)</f>
        <v>6</v>
      </c>
      <c r="G1461" s="111">
        <f t="shared" si="95"/>
        <v>148.16666666666666</v>
      </c>
      <c r="I1461" s="75" t="s">
        <v>11195</v>
      </c>
      <c r="J1461" s="75" t="s">
        <v>11196</v>
      </c>
      <c r="K1461" s="75" t="s">
        <v>68</v>
      </c>
      <c r="L1461" s="75" t="s">
        <v>4690</v>
      </c>
      <c r="M1461" s="75" t="s">
        <v>48</v>
      </c>
      <c r="P1461" s="75" t="s">
        <v>49</v>
      </c>
      <c r="Q1461" s="75" t="s">
        <v>49</v>
      </c>
      <c r="R1461" s="75" t="s">
        <v>21</v>
      </c>
      <c r="S1461" s="75" t="s">
        <v>22</v>
      </c>
      <c r="U1461" s="75" t="s">
        <v>24</v>
      </c>
      <c r="X1461" s="75" t="s">
        <v>27</v>
      </c>
      <c r="Y1461" s="75" t="s">
        <v>50</v>
      </c>
      <c r="Z1461" s="75" t="s">
        <v>56</v>
      </c>
      <c r="AA1461" s="75" t="s">
        <v>1477</v>
      </c>
      <c r="AB1461" s="75" t="s">
        <v>75</v>
      </c>
      <c r="AI1461" s="75" t="s">
        <v>11197</v>
      </c>
      <c r="AJ1461" s="75" t="s">
        <v>11198</v>
      </c>
    </row>
    <row r="1462" spans="1:36" ht="12.75">
      <c r="A1462" s="75" t="s">
        <v>11199</v>
      </c>
      <c r="C1462" s="75" t="s">
        <v>11200</v>
      </c>
      <c r="D1462" s="76" t="s">
        <v>11201</v>
      </c>
      <c r="E1462" s="76">
        <f t="shared" si="99"/>
        <v>570</v>
      </c>
      <c r="F1462" s="76">
        <f>VLOOKUP(A1462,UsebyCode,4,FALSE)</f>
        <v>22</v>
      </c>
      <c r="G1462" s="111">
        <f t="shared" si="95"/>
        <v>25.90909090909091</v>
      </c>
      <c r="H1462" s="75" t="s">
        <v>322</v>
      </c>
      <c r="I1462" s="75" t="s">
        <v>11202</v>
      </c>
      <c r="J1462" s="75" t="s">
        <v>11203</v>
      </c>
      <c r="K1462" s="75" t="s">
        <v>785</v>
      </c>
      <c r="L1462" s="75" t="s">
        <v>8232</v>
      </c>
      <c r="M1462" s="75" t="s">
        <v>70</v>
      </c>
      <c r="N1462" s="67" t="s">
        <v>71</v>
      </c>
      <c r="P1462" s="75" t="s">
        <v>49</v>
      </c>
      <c r="Q1462" s="75" t="s">
        <v>49</v>
      </c>
      <c r="R1462" s="67" t="s">
        <v>21</v>
      </c>
      <c r="T1462" s="67" t="s">
        <v>23</v>
      </c>
      <c r="V1462" s="75"/>
      <c r="X1462" s="67" t="s">
        <v>27</v>
      </c>
      <c r="Y1462" s="75" t="s">
        <v>374</v>
      </c>
      <c r="Z1462" s="75" t="s">
        <v>56</v>
      </c>
      <c r="AA1462" s="75" t="s">
        <v>127</v>
      </c>
      <c r="AB1462" s="75" t="s">
        <v>53</v>
      </c>
      <c r="AI1462" s="75" t="s">
        <v>11204</v>
      </c>
      <c r="AJ1462" s="75"/>
    </row>
    <row r="1463" spans="1:36" ht="25.5">
      <c r="A1463" s="75" t="s">
        <v>11205</v>
      </c>
      <c r="B1463" s="75" t="s">
        <v>11206</v>
      </c>
      <c r="C1463" s="75" t="s">
        <v>11207</v>
      </c>
      <c r="D1463" s="76" t="s">
        <v>11208</v>
      </c>
      <c r="E1463" s="76">
        <f t="shared" si="99"/>
        <v>1186</v>
      </c>
      <c r="F1463" s="76">
        <f>VLOOKUP(A1463,UsebyCode,4,FALSE)</f>
        <v>80</v>
      </c>
      <c r="G1463" s="111">
        <f t="shared" si="95"/>
        <v>14.824999999999999</v>
      </c>
      <c r="I1463" s="75" t="s">
        <v>11209</v>
      </c>
      <c r="J1463" s="75" t="s">
        <v>11210</v>
      </c>
      <c r="K1463" s="75" t="s">
        <v>46</v>
      </c>
      <c r="L1463" s="75" t="s">
        <v>4487</v>
      </c>
      <c r="M1463" s="75" t="s">
        <v>48</v>
      </c>
      <c r="P1463" s="75" t="s">
        <v>49</v>
      </c>
      <c r="Q1463" s="75" t="s">
        <v>49</v>
      </c>
      <c r="R1463" s="75" t="s">
        <v>21</v>
      </c>
      <c r="T1463" s="75" t="s">
        <v>23</v>
      </c>
      <c r="X1463" s="75" t="s">
        <v>27</v>
      </c>
      <c r="Y1463" s="75" t="s">
        <v>138</v>
      </c>
      <c r="Z1463" s="75" t="s">
        <v>1131</v>
      </c>
      <c r="AA1463" s="75" t="s">
        <v>189</v>
      </c>
      <c r="AB1463" s="75" t="s">
        <v>75</v>
      </c>
      <c r="AC1463" s="75" t="s">
        <v>1415</v>
      </c>
      <c r="AD1463" s="75" t="s">
        <v>55</v>
      </c>
      <c r="AE1463" s="75" t="s">
        <v>56</v>
      </c>
      <c r="AF1463" s="75" t="s">
        <v>317</v>
      </c>
      <c r="AG1463" s="75" t="s">
        <v>121</v>
      </c>
      <c r="AH1463" s="75" t="s">
        <v>75</v>
      </c>
      <c r="AJ1463" s="75"/>
    </row>
    <row r="1464" spans="1:36" ht="25.5">
      <c r="A1464" s="75" t="s">
        <v>11211</v>
      </c>
      <c r="B1464" s="75" t="s">
        <v>11212</v>
      </c>
      <c r="C1464" s="75" t="s">
        <v>11213</v>
      </c>
      <c r="D1464" s="76" t="s">
        <v>11214</v>
      </c>
      <c r="E1464" s="76">
        <f t="shared" si="99"/>
        <v>755</v>
      </c>
      <c r="F1464" s="76">
        <f>VLOOKUP(A1464,UsebyCode,4,FALSE)</f>
        <v>88</v>
      </c>
      <c r="G1464" s="111">
        <f t="shared" si="95"/>
        <v>8.579545454545455</v>
      </c>
      <c r="I1464" s="75" t="s">
        <v>11215</v>
      </c>
      <c r="J1464" s="75" t="s">
        <v>11216</v>
      </c>
      <c r="K1464" s="75" t="s">
        <v>136</v>
      </c>
      <c r="L1464" s="75" t="s">
        <v>996</v>
      </c>
      <c r="M1464" s="75" t="s">
        <v>48</v>
      </c>
      <c r="P1464" s="75" t="s">
        <v>49</v>
      </c>
      <c r="Q1464" s="75" t="s">
        <v>49</v>
      </c>
      <c r="R1464" s="75" t="s">
        <v>21</v>
      </c>
      <c r="T1464" s="75" t="s">
        <v>23</v>
      </c>
      <c r="X1464" s="75" t="s">
        <v>27</v>
      </c>
      <c r="Y1464" s="75" t="s">
        <v>50</v>
      </c>
      <c r="Z1464" s="75" t="s">
        <v>1727</v>
      </c>
      <c r="AA1464" s="75" t="s">
        <v>830</v>
      </c>
      <c r="AB1464" s="75" t="s">
        <v>86</v>
      </c>
      <c r="AC1464" s="75" t="s">
        <v>2331</v>
      </c>
      <c r="AD1464" s="75" t="s">
        <v>11217</v>
      </c>
      <c r="AE1464" s="75" t="s">
        <v>56</v>
      </c>
      <c r="AF1464" s="75" t="s">
        <v>57</v>
      </c>
      <c r="AG1464" s="75" t="s">
        <v>2024</v>
      </c>
      <c r="AH1464" s="75" t="s">
        <v>86</v>
      </c>
      <c r="AI1464" s="75" t="s">
        <v>11218</v>
      </c>
      <c r="AJ1464" s="75" t="s">
        <v>11219</v>
      </c>
    </row>
    <row r="1465" spans="1:36" ht="12.75">
      <c r="A1465" s="75" t="s">
        <v>11220</v>
      </c>
      <c r="B1465" s="75" t="s">
        <v>11221</v>
      </c>
      <c r="C1465" s="75" t="s">
        <v>11222</v>
      </c>
      <c r="D1465" s="76" t="s">
        <v>11223</v>
      </c>
      <c r="E1465" s="76" t="e">
        <f>VLOOKUP(A1465,WileyPrintPrice,4,FALSE)</f>
        <v>#N/A</v>
      </c>
      <c r="F1465" s="76">
        <f>VLOOKUP(A1465,UsebyCode,4,FALSE)</f>
        <v>212</v>
      </c>
      <c r="G1465" s="111" t="e">
        <f t="shared" si="95"/>
        <v>#N/A</v>
      </c>
      <c r="I1465" s="75" t="s">
        <v>11224</v>
      </c>
      <c r="J1465" s="75" t="s">
        <v>11225</v>
      </c>
      <c r="K1465" s="75" t="s">
        <v>294</v>
      </c>
      <c r="L1465" s="75" t="s">
        <v>2726</v>
      </c>
      <c r="M1465" s="75" t="s">
        <v>70</v>
      </c>
      <c r="N1465" s="67" t="s">
        <v>11226</v>
      </c>
      <c r="P1465" s="75" t="s">
        <v>49</v>
      </c>
      <c r="Q1465" s="75" t="s">
        <v>49</v>
      </c>
      <c r="R1465" s="75" t="s">
        <v>21</v>
      </c>
      <c r="T1465" s="75" t="s">
        <v>23</v>
      </c>
      <c r="X1465" s="75" t="s">
        <v>27</v>
      </c>
      <c r="Y1465" s="75" t="s">
        <v>1066</v>
      </c>
      <c r="Z1465" s="75" t="s">
        <v>56</v>
      </c>
      <c r="AA1465" s="75" t="s">
        <v>574</v>
      </c>
      <c r="AB1465" s="75" t="s">
        <v>53</v>
      </c>
      <c r="AI1465" s="75" t="s">
        <v>2727</v>
      </c>
      <c r="AJ1465" s="75" t="s">
        <v>4526</v>
      </c>
    </row>
    <row r="1466" spans="1:36" ht="12.75">
      <c r="A1466" s="75" t="s">
        <v>11227</v>
      </c>
      <c r="C1466" s="75" t="s">
        <v>11228</v>
      </c>
      <c r="D1466" s="76" t="s">
        <v>11229</v>
      </c>
      <c r="E1466" s="76">
        <f>VLOOKUP(A1466,WileyOnlinePrice,4,FALSE)</f>
        <v>272</v>
      </c>
      <c r="F1466" s="76">
        <f>VLOOKUP(A1466,UsebyCode,4,FALSE)</f>
        <v>2</v>
      </c>
      <c r="G1466" s="111">
        <f t="shared" si="95"/>
        <v>136</v>
      </c>
      <c r="I1466" s="75" t="s">
        <v>11230</v>
      </c>
      <c r="J1466" s="75" t="s">
        <v>11231</v>
      </c>
      <c r="K1466" s="75" t="s">
        <v>68</v>
      </c>
      <c r="L1466" s="75" t="s">
        <v>444</v>
      </c>
      <c r="M1466" s="75" t="s">
        <v>70</v>
      </c>
      <c r="N1466" s="67" t="s">
        <v>71</v>
      </c>
      <c r="P1466" s="75" t="s">
        <v>49</v>
      </c>
      <c r="Q1466" s="75" t="s">
        <v>49</v>
      </c>
      <c r="R1466" s="67" t="s">
        <v>21</v>
      </c>
      <c r="S1466" s="67" t="s">
        <v>22</v>
      </c>
      <c r="V1466" s="75"/>
      <c r="X1466" s="67" t="s">
        <v>27</v>
      </c>
      <c r="Y1466" s="75" t="s">
        <v>110</v>
      </c>
      <c r="Z1466" s="75" t="s">
        <v>56</v>
      </c>
      <c r="AA1466" s="75" t="s">
        <v>75</v>
      </c>
      <c r="AB1466" s="75" t="s">
        <v>327</v>
      </c>
      <c r="AI1466" s="75" t="s">
        <v>11232</v>
      </c>
      <c r="AJ1466" s="75"/>
    </row>
    <row r="1467" spans="1:36" ht="12.75">
      <c r="A1467" s="75" t="s">
        <v>11233</v>
      </c>
      <c r="B1467" s="75" t="s">
        <v>11234</v>
      </c>
      <c r="C1467" s="75" t="s">
        <v>11235</v>
      </c>
      <c r="D1467" s="76" t="s">
        <v>11236</v>
      </c>
      <c r="E1467" s="76">
        <f>VLOOKUP(A1467,WileyOnlinePrice,4,FALSE)</f>
        <v>1900</v>
      </c>
      <c r="F1467" s="76">
        <f>VLOOKUP(A1467,UsebyCode,4,FALSE)</f>
        <v>1660</v>
      </c>
      <c r="G1467" s="111">
        <f t="shared" si="95"/>
        <v>1.1445783132530121</v>
      </c>
      <c r="I1467" s="75" t="s">
        <v>11237</v>
      </c>
      <c r="J1467" s="75" t="s">
        <v>11238</v>
      </c>
      <c r="K1467" s="75" t="s">
        <v>280</v>
      </c>
      <c r="L1467" s="75" t="s">
        <v>1675</v>
      </c>
      <c r="M1467" s="75" t="s">
        <v>70</v>
      </c>
      <c r="N1467" s="67" t="s">
        <v>71</v>
      </c>
      <c r="O1467" s="67" t="s">
        <v>49</v>
      </c>
      <c r="P1467" s="75" t="s">
        <v>49</v>
      </c>
      <c r="Q1467" s="75" t="s">
        <v>49</v>
      </c>
      <c r="R1467" s="75" t="s">
        <v>21</v>
      </c>
      <c r="S1467" s="75" t="s">
        <v>22</v>
      </c>
      <c r="U1467" s="75" t="s">
        <v>24</v>
      </c>
      <c r="X1467" s="75" t="s">
        <v>27</v>
      </c>
      <c r="Y1467" s="75" t="s">
        <v>138</v>
      </c>
      <c r="Z1467" s="75" t="s">
        <v>56</v>
      </c>
      <c r="AA1467" s="75" t="s">
        <v>564</v>
      </c>
      <c r="AB1467" s="75" t="s">
        <v>170</v>
      </c>
      <c r="AJ1467" s="75" t="s">
        <v>11239</v>
      </c>
    </row>
    <row r="1468" spans="1:36" ht="12.75">
      <c r="A1468" s="75" t="s">
        <v>11240</v>
      </c>
      <c r="B1468" s="75" t="s">
        <v>11241</v>
      </c>
      <c r="C1468" s="75" t="s">
        <v>11242</v>
      </c>
      <c r="D1468" s="76" t="s">
        <v>11243</v>
      </c>
      <c r="E1468" s="76">
        <f>VLOOKUP(A1468,WileyOnlinePrice,4,FALSE)</f>
        <v>2592</v>
      </c>
      <c r="F1468" s="76">
        <f>VLOOKUP(A1468,UsebyCode,4,FALSE)</f>
        <v>70</v>
      </c>
      <c r="G1468" s="111">
        <f t="shared" si="95"/>
        <v>37.028571428571432</v>
      </c>
      <c r="I1468" s="75" t="s">
        <v>11244</v>
      </c>
      <c r="J1468" s="75" t="s">
        <v>11245</v>
      </c>
      <c r="K1468" s="75" t="s">
        <v>148</v>
      </c>
      <c r="L1468" s="75" t="s">
        <v>11076</v>
      </c>
      <c r="M1468" s="75" t="s">
        <v>70</v>
      </c>
      <c r="N1468" s="67" t="s">
        <v>71</v>
      </c>
      <c r="O1468" s="67" t="s">
        <v>49</v>
      </c>
      <c r="P1468" s="75" t="s">
        <v>49</v>
      </c>
      <c r="Q1468" s="75" t="s">
        <v>49</v>
      </c>
      <c r="R1468" s="75" t="s">
        <v>21</v>
      </c>
      <c r="T1468" s="75" t="s">
        <v>23</v>
      </c>
      <c r="X1468" s="75" t="s">
        <v>27</v>
      </c>
      <c r="Y1468" s="75" t="s">
        <v>50</v>
      </c>
      <c r="Z1468" s="75" t="s">
        <v>59</v>
      </c>
      <c r="AA1468" s="75" t="s">
        <v>1477</v>
      </c>
      <c r="AB1468" s="75" t="s">
        <v>75</v>
      </c>
      <c r="AC1468" s="75" t="s">
        <v>57</v>
      </c>
      <c r="AD1468" s="75" t="s">
        <v>55</v>
      </c>
      <c r="AE1468" s="75" t="s">
        <v>56</v>
      </c>
      <c r="AF1468" s="75" t="s">
        <v>57</v>
      </c>
      <c r="AG1468" s="75" t="s">
        <v>56</v>
      </c>
      <c r="AH1468" s="75" t="s">
        <v>53</v>
      </c>
      <c r="AJ1468" s="75" t="s">
        <v>8382</v>
      </c>
    </row>
    <row r="1469" spans="1:36" ht="25.5">
      <c r="A1469" s="75" t="s">
        <v>11246</v>
      </c>
      <c r="B1469" s="75" t="s">
        <v>11247</v>
      </c>
      <c r="C1469" s="75" t="s">
        <v>11248</v>
      </c>
      <c r="D1469" s="76" t="s">
        <v>11249</v>
      </c>
      <c r="E1469" s="76" t="e">
        <f>VLOOKUP(A1469,WileyPrintPrice,4,FALSE)</f>
        <v>#N/A</v>
      </c>
      <c r="F1469" s="76">
        <f>VLOOKUP(A1469,UsebyCode,4,FALSE)</f>
        <v>0</v>
      </c>
      <c r="G1469" s="111" t="e">
        <f t="shared" si="95"/>
        <v>#N/A</v>
      </c>
      <c r="I1469" s="75" t="s">
        <v>11250</v>
      </c>
      <c r="J1469" s="75" t="s">
        <v>11251</v>
      </c>
      <c r="K1469" s="75" t="s">
        <v>512</v>
      </c>
      <c r="L1469" s="75" t="s">
        <v>1091</v>
      </c>
      <c r="M1469" s="75" t="s">
        <v>48</v>
      </c>
      <c r="P1469" s="75" t="s">
        <v>49</v>
      </c>
      <c r="Q1469" s="75" t="s">
        <v>49</v>
      </c>
      <c r="V1469" s="75" t="s">
        <v>109</v>
      </c>
      <c r="Y1469" s="75" t="s">
        <v>57</v>
      </c>
      <c r="Z1469" s="75" t="s">
        <v>2216</v>
      </c>
      <c r="AA1469" s="75" t="s">
        <v>11252</v>
      </c>
      <c r="AB1469" s="75" t="s">
        <v>75</v>
      </c>
      <c r="AC1469" s="75" t="s">
        <v>11253</v>
      </c>
      <c r="AF1469" s="75" t="s">
        <v>57</v>
      </c>
      <c r="AI1469" s="75" t="s">
        <v>4164</v>
      </c>
      <c r="AJ1469" s="75"/>
    </row>
    <row r="1470" spans="1:36" ht="25.5">
      <c r="A1470" s="75" t="s">
        <v>11254</v>
      </c>
      <c r="B1470" s="75" t="s">
        <v>11255</v>
      </c>
      <c r="C1470" s="75" t="s">
        <v>11256</v>
      </c>
      <c r="D1470" s="76" t="s">
        <v>11257</v>
      </c>
      <c r="E1470" s="76">
        <f t="shared" ref="E1470:E1476" si="100">VLOOKUP(A1470,WileyOnlinePrice,4,FALSE)</f>
        <v>885</v>
      </c>
      <c r="F1470" s="76">
        <f>VLOOKUP(A1470,UsebyCode,4,FALSE)</f>
        <v>171</v>
      </c>
      <c r="G1470" s="111">
        <f t="shared" si="95"/>
        <v>5.1754385964912277</v>
      </c>
      <c r="I1470" s="75" t="s">
        <v>11258</v>
      </c>
      <c r="J1470" s="75" t="s">
        <v>11259</v>
      </c>
      <c r="K1470" s="75" t="s">
        <v>136</v>
      </c>
      <c r="L1470" s="75" t="s">
        <v>996</v>
      </c>
      <c r="M1470" s="75" t="s">
        <v>48</v>
      </c>
      <c r="P1470" s="75" t="s">
        <v>49</v>
      </c>
      <c r="Q1470" s="75" t="s">
        <v>49</v>
      </c>
      <c r="R1470" s="75" t="s">
        <v>21</v>
      </c>
      <c r="T1470" s="75" t="s">
        <v>23</v>
      </c>
      <c r="X1470" s="75" t="s">
        <v>27</v>
      </c>
      <c r="Y1470" s="75" t="s">
        <v>50</v>
      </c>
      <c r="Z1470" s="75" t="s">
        <v>500</v>
      </c>
      <c r="AA1470" s="75" t="s">
        <v>540</v>
      </c>
      <c r="AB1470" s="75" t="s">
        <v>53</v>
      </c>
      <c r="AI1470" s="75" t="s">
        <v>1187</v>
      </c>
      <c r="AJ1470" s="75" t="s">
        <v>11260</v>
      </c>
    </row>
    <row r="1471" spans="1:36" ht="12.75">
      <c r="A1471" s="75" t="s">
        <v>11261</v>
      </c>
      <c r="B1471" s="75" t="s">
        <v>11262</v>
      </c>
      <c r="C1471" s="75" t="s">
        <v>11263</v>
      </c>
      <c r="D1471" s="76" t="s">
        <v>11264</v>
      </c>
      <c r="E1471" s="76">
        <f t="shared" si="100"/>
        <v>1249</v>
      </c>
      <c r="F1471" s="76">
        <f>VLOOKUP(A1471,UsebyCode,4,FALSE)</f>
        <v>29</v>
      </c>
      <c r="G1471" s="111">
        <f t="shared" si="95"/>
        <v>43.068965517241381</v>
      </c>
      <c r="I1471" s="75" t="s">
        <v>11265</v>
      </c>
      <c r="J1471" s="75" t="s">
        <v>11266</v>
      </c>
      <c r="K1471" s="75" t="s">
        <v>785</v>
      </c>
      <c r="L1471" s="75" t="s">
        <v>7733</v>
      </c>
      <c r="M1471" s="75" t="s">
        <v>48</v>
      </c>
      <c r="P1471" s="75" t="s">
        <v>49</v>
      </c>
      <c r="Q1471" s="75" t="s">
        <v>49</v>
      </c>
      <c r="R1471" s="75" t="s">
        <v>21</v>
      </c>
      <c r="T1471" s="75" t="s">
        <v>23</v>
      </c>
      <c r="X1471" s="75" t="s">
        <v>27</v>
      </c>
      <c r="Y1471" s="75" t="s">
        <v>50</v>
      </c>
      <c r="Z1471" s="75" t="s">
        <v>210</v>
      </c>
      <c r="AA1471" s="75" t="s">
        <v>2224</v>
      </c>
      <c r="AB1471" s="75" t="s">
        <v>327</v>
      </c>
      <c r="AC1471" s="75" t="s">
        <v>11267</v>
      </c>
      <c r="AD1471" s="75" t="s">
        <v>55</v>
      </c>
      <c r="AE1471" s="75" t="s">
        <v>56</v>
      </c>
      <c r="AF1471" s="75" t="s">
        <v>57</v>
      </c>
      <c r="AG1471" s="75" t="s">
        <v>214</v>
      </c>
      <c r="AH1471" s="75" t="s">
        <v>59</v>
      </c>
      <c r="AI1471" s="75" t="s">
        <v>11268</v>
      </c>
      <c r="AJ1471" s="75"/>
    </row>
    <row r="1472" spans="1:36" ht="25.5">
      <c r="A1472" s="75" t="s">
        <v>11269</v>
      </c>
      <c r="B1472" s="75" t="s">
        <v>11270</v>
      </c>
      <c r="C1472" s="75" t="s">
        <v>11271</v>
      </c>
      <c r="D1472" s="76" t="s">
        <v>11272</v>
      </c>
      <c r="E1472" s="76">
        <f t="shared" si="100"/>
        <v>1161</v>
      </c>
      <c r="F1472" s="76">
        <f>VLOOKUP(A1472,UsebyCode,4,FALSE)</f>
        <v>7</v>
      </c>
      <c r="G1472" s="111">
        <f t="shared" si="95"/>
        <v>165.85714285714286</v>
      </c>
      <c r="I1472" s="75" t="s">
        <v>11273</v>
      </c>
      <c r="J1472" s="75" t="s">
        <v>11274</v>
      </c>
      <c r="K1472" s="75" t="s">
        <v>333</v>
      </c>
      <c r="L1472" s="75" t="s">
        <v>5216</v>
      </c>
      <c r="M1472" s="75" t="s">
        <v>70</v>
      </c>
      <c r="N1472" s="67" t="s">
        <v>71</v>
      </c>
      <c r="P1472" s="75" t="s">
        <v>49</v>
      </c>
      <c r="Q1472" s="75" t="s">
        <v>49</v>
      </c>
      <c r="R1472" s="75" t="s">
        <v>21</v>
      </c>
      <c r="S1472" s="75" t="s">
        <v>22</v>
      </c>
      <c r="X1472" s="75" t="s">
        <v>27</v>
      </c>
      <c r="Y1472" s="75" t="s">
        <v>2363</v>
      </c>
      <c r="Z1472" s="75" t="s">
        <v>384</v>
      </c>
      <c r="AA1472" s="75" t="s">
        <v>974</v>
      </c>
      <c r="AB1472" s="75" t="s">
        <v>170</v>
      </c>
      <c r="AC1472" s="75" t="s">
        <v>975</v>
      </c>
      <c r="AD1472" s="75" t="s">
        <v>55</v>
      </c>
      <c r="AE1472" s="75" t="s">
        <v>56</v>
      </c>
      <c r="AF1472" s="75" t="s">
        <v>726</v>
      </c>
      <c r="AG1472" s="75" t="s">
        <v>73</v>
      </c>
      <c r="AH1472" s="75" t="s">
        <v>75</v>
      </c>
      <c r="AJ1472" s="75" t="s">
        <v>11275</v>
      </c>
    </row>
    <row r="1473" spans="1:36" ht="12.75">
      <c r="A1473" s="75" t="s">
        <v>11276</v>
      </c>
      <c r="B1473" s="75" t="s">
        <v>11277</v>
      </c>
      <c r="C1473" s="75" t="s">
        <v>11278</v>
      </c>
      <c r="D1473" s="76" t="s">
        <v>11279</v>
      </c>
      <c r="E1473" s="76">
        <f t="shared" si="100"/>
        <v>3323</v>
      </c>
      <c r="F1473" s="76">
        <f>VLOOKUP(A1473,UsebyCode,4,FALSE)</f>
        <v>2</v>
      </c>
      <c r="G1473" s="111">
        <f t="shared" si="95"/>
        <v>1661.5</v>
      </c>
      <c r="I1473" s="75" t="s">
        <v>11280</v>
      </c>
      <c r="J1473" s="75" t="s">
        <v>11281</v>
      </c>
      <c r="K1473" s="75" t="s">
        <v>1558</v>
      </c>
      <c r="L1473" s="75" t="s">
        <v>11282</v>
      </c>
      <c r="M1473" s="75" t="s">
        <v>48</v>
      </c>
      <c r="P1473" s="75" t="s">
        <v>49</v>
      </c>
      <c r="Q1473" s="75" t="s">
        <v>49</v>
      </c>
      <c r="R1473" s="75" t="s">
        <v>21</v>
      </c>
      <c r="S1473" s="75" t="s">
        <v>22</v>
      </c>
      <c r="X1473" s="75" t="s">
        <v>27</v>
      </c>
      <c r="Y1473" s="75" t="s">
        <v>50</v>
      </c>
      <c r="Z1473" s="75" t="s">
        <v>540</v>
      </c>
      <c r="AA1473" s="75" t="s">
        <v>1008</v>
      </c>
      <c r="AB1473" s="75" t="s">
        <v>75</v>
      </c>
      <c r="AC1473" s="75" t="s">
        <v>2094</v>
      </c>
      <c r="AD1473" s="75" t="s">
        <v>56</v>
      </c>
      <c r="AE1473" s="75" t="s">
        <v>56</v>
      </c>
      <c r="AF1473" s="75" t="s">
        <v>57</v>
      </c>
      <c r="AG1473" s="75" t="s">
        <v>543</v>
      </c>
      <c r="AH1473" s="75" t="s">
        <v>11283</v>
      </c>
      <c r="AJ1473" s="75" t="s">
        <v>11284</v>
      </c>
    </row>
    <row r="1474" spans="1:36" ht="12.75">
      <c r="A1474" s="75" t="s">
        <v>11285</v>
      </c>
      <c r="B1474" s="75" t="s">
        <v>11286</v>
      </c>
      <c r="C1474" s="75" t="s">
        <v>11287</v>
      </c>
      <c r="D1474" s="76" t="s">
        <v>11288</v>
      </c>
      <c r="E1474" s="76">
        <f t="shared" si="100"/>
        <v>88</v>
      </c>
      <c r="F1474" s="76">
        <f>VLOOKUP(A1474,UsebyCode,4,FALSE)</f>
        <v>124</v>
      </c>
      <c r="G1474" s="111">
        <f t="shared" si="95"/>
        <v>0.70967741935483875</v>
      </c>
      <c r="I1474" s="75" t="s">
        <v>11289</v>
      </c>
      <c r="J1474" s="75" t="s">
        <v>11290</v>
      </c>
      <c r="K1474" s="75" t="s">
        <v>136</v>
      </c>
      <c r="L1474" s="75" t="s">
        <v>11291</v>
      </c>
      <c r="M1474" s="75" t="s">
        <v>48</v>
      </c>
      <c r="P1474" s="75" t="s">
        <v>49</v>
      </c>
      <c r="Q1474" s="75" t="s">
        <v>49</v>
      </c>
      <c r="R1474" s="75" t="s">
        <v>21</v>
      </c>
      <c r="T1474" s="75" t="s">
        <v>23</v>
      </c>
      <c r="X1474" s="75" t="s">
        <v>27</v>
      </c>
      <c r="Y1474" s="75" t="s">
        <v>50</v>
      </c>
      <c r="Z1474" s="75" t="s">
        <v>75</v>
      </c>
      <c r="AA1474" s="75" t="s">
        <v>859</v>
      </c>
      <c r="AB1474" s="75" t="s">
        <v>59</v>
      </c>
      <c r="AI1474" s="75" t="s">
        <v>609</v>
      </c>
      <c r="AJ1474" s="75"/>
    </row>
    <row r="1475" spans="1:36" ht="12.75">
      <c r="A1475" s="75" t="s">
        <v>11292</v>
      </c>
      <c r="B1475" s="75" t="s">
        <v>11293</v>
      </c>
      <c r="C1475" s="75" t="s">
        <v>11294</v>
      </c>
      <c r="D1475" s="76" t="s">
        <v>11295</v>
      </c>
      <c r="E1475" s="76">
        <f t="shared" si="100"/>
        <v>1137</v>
      </c>
      <c r="F1475" s="76">
        <f>VLOOKUP(A1475,UsebyCode,4,FALSE)</f>
        <v>1427</v>
      </c>
      <c r="G1475" s="111">
        <f t="shared" si="95"/>
        <v>0.79677645409950948</v>
      </c>
      <c r="I1475" s="75" t="s">
        <v>11296</v>
      </c>
      <c r="J1475" s="75" t="s">
        <v>11297</v>
      </c>
      <c r="K1475" s="75" t="s">
        <v>68</v>
      </c>
      <c r="L1475" s="75" t="s">
        <v>451</v>
      </c>
      <c r="M1475" s="75" t="s">
        <v>48</v>
      </c>
      <c r="P1475" s="75" t="s">
        <v>49</v>
      </c>
      <c r="Q1475" s="75" t="s">
        <v>49</v>
      </c>
      <c r="R1475" s="75" t="s">
        <v>21</v>
      </c>
      <c r="S1475" s="75" t="s">
        <v>22</v>
      </c>
      <c r="U1475" s="75" t="s">
        <v>24</v>
      </c>
      <c r="X1475" s="75" t="s">
        <v>27</v>
      </c>
      <c r="Y1475" s="75" t="s">
        <v>50</v>
      </c>
      <c r="Z1475" s="75" t="s">
        <v>84</v>
      </c>
      <c r="AA1475" s="75" t="s">
        <v>85</v>
      </c>
      <c r="AB1475" s="75" t="s">
        <v>170</v>
      </c>
      <c r="AC1475" s="75" t="s">
        <v>212</v>
      </c>
      <c r="AD1475" s="75" t="s">
        <v>55</v>
      </c>
      <c r="AE1475" s="75" t="s">
        <v>56</v>
      </c>
      <c r="AF1475" s="75" t="s">
        <v>57</v>
      </c>
      <c r="AG1475" s="75" t="s">
        <v>88</v>
      </c>
      <c r="AH1475" s="75" t="s">
        <v>7141</v>
      </c>
      <c r="AI1475" s="75" t="s">
        <v>11298</v>
      </c>
      <c r="AJ1475" s="75" t="s">
        <v>11299</v>
      </c>
    </row>
    <row r="1476" spans="1:36" ht="12.75">
      <c r="A1476" s="75" t="s">
        <v>11300</v>
      </c>
      <c r="B1476" s="75" t="s">
        <v>11301</v>
      </c>
      <c r="C1476" s="75" t="s">
        <v>11302</v>
      </c>
      <c r="D1476" s="76" t="s">
        <v>11303</v>
      </c>
      <c r="E1476" s="76">
        <f t="shared" si="100"/>
        <v>1542</v>
      </c>
      <c r="F1476" s="76">
        <f>VLOOKUP(A1476,UsebyCode,4,FALSE)</f>
        <v>107</v>
      </c>
      <c r="G1476" s="111">
        <f t="shared" si="95"/>
        <v>14.411214953271028</v>
      </c>
      <c r="I1476" s="75" t="s">
        <v>11304</v>
      </c>
      <c r="J1476" s="75" t="s">
        <v>11305</v>
      </c>
      <c r="K1476" s="75" t="s">
        <v>68</v>
      </c>
      <c r="L1476" s="75" t="s">
        <v>5713</v>
      </c>
      <c r="M1476" s="75" t="s">
        <v>48</v>
      </c>
      <c r="P1476" s="75" t="s">
        <v>49</v>
      </c>
      <c r="Q1476" s="75" t="s">
        <v>49</v>
      </c>
      <c r="R1476" s="75" t="s">
        <v>21</v>
      </c>
      <c r="S1476" s="75" t="s">
        <v>22</v>
      </c>
      <c r="U1476" s="75" t="s">
        <v>24</v>
      </c>
      <c r="X1476" s="75" t="s">
        <v>27</v>
      </c>
      <c r="Y1476" s="75" t="s">
        <v>50</v>
      </c>
      <c r="Z1476" s="75" t="s">
        <v>365</v>
      </c>
      <c r="AA1476" s="75" t="s">
        <v>366</v>
      </c>
      <c r="AB1476" s="75" t="s">
        <v>75</v>
      </c>
      <c r="AC1476" s="75" t="s">
        <v>1107</v>
      </c>
      <c r="AD1476" s="75" t="s">
        <v>55</v>
      </c>
      <c r="AE1476" s="75" t="s">
        <v>56</v>
      </c>
      <c r="AF1476" s="75" t="s">
        <v>57</v>
      </c>
      <c r="AG1476" s="75" t="s">
        <v>75</v>
      </c>
      <c r="AH1476" s="75" t="s">
        <v>53</v>
      </c>
      <c r="AI1476" s="75" t="s">
        <v>11306</v>
      </c>
      <c r="AJ1476" s="75" t="s">
        <v>4208</v>
      </c>
    </row>
    <row r="1477" spans="1:36" ht="12.75">
      <c r="A1477" s="75" t="s">
        <v>11307</v>
      </c>
      <c r="C1477" s="75" t="s">
        <v>11308</v>
      </c>
      <c r="D1477" s="76" t="s">
        <v>11309</v>
      </c>
      <c r="E1477" s="76" t="e">
        <f>VLOOKUP(A1477,WileyPrintPrice,4,FALSE)</f>
        <v>#N/A</v>
      </c>
      <c r="F1477" s="76">
        <f>VLOOKUP(A1477,UsebyCode,4,FALSE)</f>
        <v>0</v>
      </c>
      <c r="G1477" s="111" t="e">
        <f t="shared" si="95"/>
        <v>#N/A</v>
      </c>
      <c r="I1477" s="75" t="s">
        <v>11310</v>
      </c>
      <c r="J1477" s="75" t="s">
        <v>11311</v>
      </c>
      <c r="K1477" s="75" t="s">
        <v>68</v>
      </c>
      <c r="L1477" s="75" t="s">
        <v>10020</v>
      </c>
      <c r="M1477" s="75" t="s">
        <v>70</v>
      </c>
      <c r="N1477" s="67" t="s">
        <v>71</v>
      </c>
      <c r="P1477" s="75" t="s">
        <v>49</v>
      </c>
      <c r="Q1477" s="75" t="s">
        <v>49</v>
      </c>
      <c r="V1477" s="75" t="s">
        <v>109</v>
      </c>
      <c r="Y1477" s="75" t="s">
        <v>414</v>
      </c>
      <c r="Z1477" s="75" t="s">
        <v>56</v>
      </c>
      <c r="AA1477" s="75" t="s">
        <v>59</v>
      </c>
      <c r="AB1477" s="75" t="s">
        <v>75</v>
      </c>
      <c r="AJ1477" s="75"/>
    </row>
    <row r="1478" spans="1:36" ht="12.75">
      <c r="A1478" s="75" t="s">
        <v>11312</v>
      </c>
      <c r="B1478" s="75" t="s">
        <v>11313</v>
      </c>
      <c r="C1478" s="75" t="s">
        <v>11314</v>
      </c>
      <c r="D1478" s="76" t="s">
        <v>11315</v>
      </c>
      <c r="E1478" s="76">
        <f>VLOOKUP(A1478,WileyOnlinePrice,4,FALSE)</f>
        <v>1090</v>
      </c>
      <c r="F1478" s="76">
        <f>VLOOKUP(A1478,UsebyCode,4,FALSE)</f>
        <v>375</v>
      </c>
      <c r="G1478" s="111">
        <f t="shared" si="95"/>
        <v>2.9066666666666667</v>
      </c>
      <c r="I1478" s="75" t="s">
        <v>11316</v>
      </c>
      <c r="J1478" s="75" t="s">
        <v>11317</v>
      </c>
      <c r="K1478" s="75" t="s">
        <v>68</v>
      </c>
      <c r="L1478" s="75" t="s">
        <v>756</v>
      </c>
      <c r="M1478" s="75" t="s">
        <v>70</v>
      </c>
      <c r="N1478" s="67" t="s">
        <v>71</v>
      </c>
      <c r="P1478" s="75" t="s">
        <v>49</v>
      </c>
      <c r="Q1478" s="75" t="s">
        <v>49</v>
      </c>
      <c r="R1478" s="75" t="s">
        <v>21</v>
      </c>
      <c r="S1478" s="75" t="s">
        <v>22</v>
      </c>
      <c r="U1478" s="75" t="s">
        <v>24</v>
      </c>
      <c r="X1478" s="75" t="s">
        <v>27</v>
      </c>
      <c r="Y1478" s="75" t="s">
        <v>317</v>
      </c>
      <c r="Z1478" s="75" t="s">
        <v>56</v>
      </c>
      <c r="AA1478" s="75" t="s">
        <v>358</v>
      </c>
      <c r="AB1478" s="75" t="s">
        <v>75</v>
      </c>
      <c r="AI1478" s="75" t="s">
        <v>11318</v>
      </c>
      <c r="AJ1478" s="75" t="s">
        <v>9441</v>
      </c>
    </row>
    <row r="1479" spans="1:36" ht="12.75">
      <c r="A1479" s="75" t="s">
        <v>11319</v>
      </c>
      <c r="B1479" s="75" t="s">
        <v>11320</v>
      </c>
      <c r="C1479" s="75" t="s">
        <v>11321</v>
      </c>
      <c r="D1479" s="76" t="s">
        <v>11322</v>
      </c>
      <c r="E1479" s="76">
        <f>VLOOKUP(A1479,WileyOnlinePrice,4,FALSE)</f>
        <v>2549</v>
      </c>
      <c r="F1479" s="76">
        <f>VLOOKUP(A1479,UsebyCode,4,FALSE)</f>
        <v>302</v>
      </c>
      <c r="G1479" s="111">
        <f t="shared" ref="G1479:G1542" si="101">(E1479/F1479)</f>
        <v>8.4403973509933774</v>
      </c>
      <c r="I1479" s="75" t="s">
        <v>11323</v>
      </c>
      <c r="J1479" s="75" t="s">
        <v>11324</v>
      </c>
      <c r="K1479" s="75" t="s">
        <v>68</v>
      </c>
      <c r="L1479" s="75" t="s">
        <v>756</v>
      </c>
      <c r="M1479" s="75" t="s">
        <v>70</v>
      </c>
      <c r="N1479" s="67" t="s">
        <v>71</v>
      </c>
      <c r="O1479" s="67" t="s">
        <v>49</v>
      </c>
      <c r="P1479" s="75" t="s">
        <v>49</v>
      </c>
      <c r="Q1479" s="75" t="s">
        <v>49</v>
      </c>
      <c r="R1479" s="75" t="s">
        <v>21</v>
      </c>
      <c r="S1479" s="75" t="s">
        <v>22</v>
      </c>
      <c r="U1479" s="75" t="s">
        <v>24</v>
      </c>
      <c r="X1479" s="75" t="s">
        <v>27</v>
      </c>
      <c r="Y1479" s="75" t="s">
        <v>50</v>
      </c>
      <c r="Z1479" s="75" t="s">
        <v>123</v>
      </c>
      <c r="AA1479" s="75" t="s">
        <v>58</v>
      </c>
      <c r="AB1479" s="75" t="s">
        <v>170</v>
      </c>
      <c r="AC1479" s="75" t="s">
        <v>1597</v>
      </c>
      <c r="AD1479" s="75" t="s">
        <v>55</v>
      </c>
      <c r="AE1479" s="75" t="s">
        <v>56</v>
      </c>
      <c r="AF1479" s="75" t="s">
        <v>57</v>
      </c>
      <c r="AG1479" s="75" t="s">
        <v>200</v>
      </c>
      <c r="AH1479" s="75" t="s">
        <v>75</v>
      </c>
      <c r="AI1479" s="75" t="s">
        <v>11325</v>
      </c>
      <c r="AJ1479" s="75" t="s">
        <v>11326</v>
      </c>
    </row>
    <row r="1480" spans="1:36" ht="12.75">
      <c r="A1480" s="75" t="s">
        <v>11327</v>
      </c>
      <c r="B1480" s="75" t="s">
        <v>11328</v>
      </c>
      <c r="C1480" s="75" t="s">
        <v>11329</v>
      </c>
      <c r="D1480" s="76" t="s">
        <v>11330</v>
      </c>
      <c r="E1480" s="76">
        <f>VLOOKUP(A1480,WileyOnlinePrice,4,FALSE)</f>
        <v>221</v>
      </c>
      <c r="F1480" s="76">
        <f>VLOOKUP(A1480,UsebyCode,4,FALSE)</f>
        <v>16</v>
      </c>
      <c r="G1480" s="111">
        <f t="shared" si="101"/>
        <v>13.8125</v>
      </c>
      <c r="I1480" s="75" t="s">
        <v>11331</v>
      </c>
      <c r="J1480" s="75" t="s">
        <v>11332</v>
      </c>
      <c r="K1480" s="75" t="s">
        <v>68</v>
      </c>
      <c r="L1480" s="75" t="s">
        <v>1847</v>
      </c>
      <c r="M1480" s="75" t="s">
        <v>48</v>
      </c>
      <c r="P1480" s="75" t="s">
        <v>49</v>
      </c>
      <c r="Q1480" s="75" t="s">
        <v>49</v>
      </c>
      <c r="R1480" s="75" t="s">
        <v>21</v>
      </c>
      <c r="S1480" s="75" t="s">
        <v>22</v>
      </c>
      <c r="U1480" s="75" t="s">
        <v>24</v>
      </c>
      <c r="X1480" s="75" t="s">
        <v>27</v>
      </c>
      <c r="Y1480" s="75" t="s">
        <v>1130</v>
      </c>
      <c r="Z1480" s="75" t="s">
        <v>170</v>
      </c>
      <c r="AA1480" s="75" t="s">
        <v>123</v>
      </c>
      <c r="AB1480" s="75" t="s">
        <v>75</v>
      </c>
      <c r="AJ1480" s="75"/>
    </row>
    <row r="1481" spans="1:36" ht="12.75">
      <c r="A1481" s="75" t="s">
        <v>11333</v>
      </c>
      <c r="B1481" s="75" t="s">
        <v>11334</v>
      </c>
      <c r="C1481" s="75" t="s">
        <v>11335</v>
      </c>
      <c r="D1481" s="76" t="s">
        <v>11336</v>
      </c>
      <c r="E1481" s="76">
        <f>VLOOKUP(A1481,WileyOnlinePrice,4,FALSE)</f>
        <v>2634</v>
      </c>
      <c r="F1481" s="76">
        <f>VLOOKUP(A1481,UsebyCode,4,FALSE)</f>
        <v>358</v>
      </c>
      <c r="G1481" s="111">
        <f t="shared" si="101"/>
        <v>7.3575418994413404</v>
      </c>
      <c r="I1481" s="75" t="s">
        <v>11337</v>
      </c>
      <c r="J1481" s="75" t="s">
        <v>11338</v>
      </c>
      <c r="K1481" s="75" t="s">
        <v>280</v>
      </c>
      <c r="L1481" s="75" t="s">
        <v>4785</v>
      </c>
      <c r="M1481" s="75" t="s">
        <v>48</v>
      </c>
      <c r="P1481" s="75" t="s">
        <v>49</v>
      </c>
      <c r="Q1481" s="75" t="s">
        <v>49</v>
      </c>
      <c r="R1481" s="75" t="s">
        <v>21</v>
      </c>
      <c r="S1481" s="75" t="s">
        <v>22</v>
      </c>
      <c r="U1481" s="75" t="s">
        <v>24</v>
      </c>
      <c r="X1481" s="75" t="s">
        <v>27</v>
      </c>
      <c r="Y1481" s="75" t="s">
        <v>50</v>
      </c>
      <c r="Z1481" s="75" t="s">
        <v>59</v>
      </c>
      <c r="AA1481" s="75" t="s">
        <v>308</v>
      </c>
      <c r="AB1481" s="75" t="s">
        <v>170</v>
      </c>
      <c r="AI1481" s="75" t="s">
        <v>11339</v>
      </c>
      <c r="AJ1481" s="75" t="s">
        <v>11340</v>
      </c>
    </row>
    <row r="1482" spans="1:36" ht="12.75">
      <c r="A1482" s="75" t="s">
        <v>11341</v>
      </c>
      <c r="B1482" s="75" t="s">
        <v>11342</v>
      </c>
      <c r="C1482" s="75" t="s">
        <v>11343</v>
      </c>
      <c r="D1482" s="76" t="s">
        <v>11344</v>
      </c>
      <c r="E1482" s="76">
        <f>VLOOKUP(A1482,WileyOnlinePrice,4,FALSE)</f>
        <v>2049</v>
      </c>
      <c r="F1482" s="76">
        <f>VLOOKUP(A1482,UsebyCode,4,FALSE)</f>
        <v>854</v>
      </c>
      <c r="G1482" s="111">
        <f t="shared" si="101"/>
        <v>2.3992974238875879</v>
      </c>
      <c r="I1482" s="75" t="s">
        <v>11345</v>
      </c>
      <c r="J1482" s="75" t="s">
        <v>11346</v>
      </c>
      <c r="K1482" s="75" t="s">
        <v>68</v>
      </c>
      <c r="L1482" s="75" t="s">
        <v>222</v>
      </c>
      <c r="M1482" s="75" t="s">
        <v>48</v>
      </c>
      <c r="P1482" s="75" t="s">
        <v>49</v>
      </c>
      <c r="Q1482" s="75" t="s">
        <v>49</v>
      </c>
      <c r="R1482" s="75" t="s">
        <v>21</v>
      </c>
      <c r="S1482" s="75" t="s">
        <v>22</v>
      </c>
      <c r="U1482" s="75" t="s">
        <v>24</v>
      </c>
      <c r="X1482" s="75" t="s">
        <v>27</v>
      </c>
      <c r="Y1482" s="75" t="s">
        <v>1107</v>
      </c>
      <c r="Z1482" s="75" t="s">
        <v>56</v>
      </c>
      <c r="AA1482" s="75" t="s">
        <v>11347</v>
      </c>
      <c r="AB1482" s="75" t="s">
        <v>170</v>
      </c>
      <c r="AI1482" s="75" t="s">
        <v>11348</v>
      </c>
      <c r="AJ1482" s="75" t="s">
        <v>11349</v>
      </c>
    </row>
    <row r="1483" spans="1:36" ht="12.75">
      <c r="A1483" s="75">
        <v>2488</v>
      </c>
      <c r="B1483" s="75" t="s">
        <v>11350</v>
      </c>
      <c r="D1483" s="76" t="s">
        <v>11351</v>
      </c>
      <c r="E1483" s="76" t="e">
        <f>VLOOKUP(A1483,WileyPrintPrice,4,FALSE)</f>
        <v>#N/A</v>
      </c>
      <c r="F1483" s="76" t="e">
        <f>VLOOKUP(A1483,UsebyCode,4,FALSE)</f>
        <v>#N/A</v>
      </c>
      <c r="G1483" s="111" t="e">
        <f t="shared" si="101"/>
        <v>#N/A</v>
      </c>
      <c r="I1483" s="67" t="s">
        <v>11352</v>
      </c>
      <c r="K1483" s="75" t="s">
        <v>333</v>
      </c>
      <c r="L1483" s="75" t="s">
        <v>1612</v>
      </c>
      <c r="M1483" s="75" t="s">
        <v>106</v>
      </c>
      <c r="N1483" s="67" t="s">
        <v>9273</v>
      </c>
      <c r="P1483" s="75" t="s">
        <v>108</v>
      </c>
      <c r="Q1483" s="75" t="s">
        <v>108</v>
      </c>
      <c r="V1483" s="75" t="s">
        <v>109</v>
      </c>
      <c r="AA1483" s="75" t="s">
        <v>1131</v>
      </c>
      <c r="AB1483" s="75" t="s">
        <v>170</v>
      </c>
      <c r="AJ1483" s="75"/>
    </row>
    <row r="1484" spans="1:36" ht="12.75">
      <c r="A1484" s="75">
        <v>2035</v>
      </c>
      <c r="B1484" s="75" t="s">
        <v>11353</v>
      </c>
      <c r="C1484" s="75" t="s">
        <v>11354</v>
      </c>
      <c r="D1484" s="76" t="s">
        <v>11355</v>
      </c>
      <c r="E1484" s="76" t="e">
        <f>VLOOKUP(A1484,WileyPrintPrice,4,FALSE)</f>
        <v>#N/A</v>
      </c>
      <c r="F1484" s="76">
        <f>VLOOKUP(A1484,UsebyCode,4,FALSE)</f>
        <v>12</v>
      </c>
      <c r="G1484" s="111" t="e">
        <f t="shared" si="101"/>
        <v>#N/A</v>
      </c>
      <c r="I1484" s="75" t="s">
        <v>11356</v>
      </c>
      <c r="J1484" s="75" t="s">
        <v>11357</v>
      </c>
      <c r="K1484" s="75" t="s">
        <v>333</v>
      </c>
      <c r="L1484" s="75" t="s">
        <v>391</v>
      </c>
      <c r="M1484" s="75" t="s">
        <v>48</v>
      </c>
      <c r="P1484" s="75" t="s">
        <v>108</v>
      </c>
      <c r="Q1484" s="75" t="s">
        <v>49</v>
      </c>
      <c r="R1484" s="75" t="s">
        <v>21</v>
      </c>
      <c r="S1484" s="75" t="s">
        <v>22</v>
      </c>
      <c r="X1484" s="75" t="s">
        <v>27</v>
      </c>
      <c r="Y1484" s="75" t="s">
        <v>138</v>
      </c>
      <c r="Z1484" s="75" t="s">
        <v>170</v>
      </c>
      <c r="AA1484" s="75" t="s">
        <v>382</v>
      </c>
      <c r="AB1484" s="75" t="s">
        <v>75</v>
      </c>
      <c r="AC1484" s="75" t="s">
        <v>383</v>
      </c>
      <c r="AD1484" s="75" t="s">
        <v>55</v>
      </c>
      <c r="AE1484" s="75" t="s">
        <v>937</v>
      </c>
      <c r="AF1484" s="75" t="s">
        <v>317</v>
      </c>
      <c r="AG1484" s="75" t="s">
        <v>574</v>
      </c>
      <c r="AH1484" s="75" t="s">
        <v>53</v>
      </c>
      <c r="AJ1484" s="75"/>
    </row>
    <row r="1485" spans="1:36" ht="12.75">
      <c r="A1485" s="75" t="s">
        <v>11358</v>
      </c>
      <c r="B1485" s="75" t="s">
        <v>11359</v>
      </c>
      <c r="C1485" s="75" t="s">
        <v>11360</v>
      </c>
      <c r="D1485" s="76" t="s">
        <v>11361</v>
      </c>
      <c r="E1485" s="76">
        <f t="shared" ref="E1485:E1490" si="102">VLOOKUP(A1485,WileyOnlinePrice,4,FALSE)</f>
        <v>939</v>
      </c>
      <c r="F1485" s="76">
        <f>VLOOKUP(A1485,UsebyCode,4,FALSE)</f>
        <v>1519</v>
      </c>
      <c r="G1485" s="111">
        <f t="shared" si="101"/>
        <v>0.61816984858459512</v>
      </c>
      <c r="I1485" s="75" t="s">
        <v>11362</v>
      </c>
      <c r="J1485" s="75" t="s">
        <v>11363</v>
      </c>
      <c r="K1485" s="75" t="s">
        <v>1558</v>
      </c>
      <c r="L1485" s="75" t="s">
        <v>1559</v>
      </c>
      <c r="M1485" s="75" t="s">
        <v>48</v>
      </c>
      <c r="P1485" s="75" t="s">
        <v>49</v>
      </c>
      <c r="Q1485" s="75" t="s">
        <v>49</v>
      </c>
      <c r="R1485" s="75" t="s">
        <v>21</v>
      </c>
      <c r="S1485" s="75" t="s">
        <v>22</v>
      </c>
      <c r="X1485" s="75" t="s">
        <v>27</v>
      </c>
      <c r="Y1485" s="75" t="s">
        <v>726</v>
      </c>
      <c r="Z1485" s="75" t="s">
        <v>56</v>
      </c>
      <c r="AA1485" s="75" t="s">
        <v>554</v>
      </c>
      <c r="AB1485" s="75" t="s">
        <v>53</v>
      </c>
      <c r="AJ1485" s="75" t="s">
        <v>11364</v>
      </c>
    </row>
    <row r="1486" spans="1:36" ht="12.75">
      <c r="A1486" s="75" t="s">
        <v>11365</v>
      </c>
      <c r="B1486" s="75" t="s">
        <v>11366</v>
      </c>
      <c r="C1486" s="75" t="s">
        <v>11367</v>
      </c>
      <c r="D1486" s="76" t="s">
        <v>11368</v>
      </c>
      <c r="E1486" s="76">
        <f t="shared" si="102"/>
        <v>497</v>
      </c>
      <c r="F1486" s="76">
        <f>VLOOKUP(A1486,UsebyCode,4,FALSE)</f>
        <v>1</v>
      </c>
      <c r="G1486" s="111">
        <f t="shared" si="101"/>
        <v>497</v>
      </c>
      <c r="I1486" s="75" t="s">
        <v>11369</v>
      </c>
      <c r="J1486" s="75" t="s">
        <v>11370</v>
      </c>
      <c r="K1486" s="75" t="s">
        <v>1558</v>
      </c>
      <c r="L1486" s="75" t="s">
        <v>1559</v>
      </c>
      <c r="M1486" s="75" t="s">
        <v>70</v>
      </c>
      <c r="N1486" s="67" t="s">
        <v>71</v>
      </c>
      <c r="O1486" s="67" t="s">
        <v>49</v>
      </c>
      <c r="P1486" s="75" t="s">
        <v>49</v>
      </c>
      <c r="Q1486" s="75" t="s">
        <v>49</v>
      </c>
      <c r="R1486" s="75" t="s">
        <v>21</v>
      </c>
      <c r="S1486" s="75" t="s">
        <v>22</v>
      </c>
      <c r="X1486" s="75" t="s">
        <v>27</v>
      </c>
      <c r="Y1486" s="75" t="s">
        <v>50</v>
      </c>
      <c r="Z1486" s="75" t="s">
        <v>72</v>
      </c>
      <c r="AA1486" s="75" t="s">
        <v>555</v>
      </c>
      <c r="AB1486" s="75" t="s">
        <v>53</v>
      </c>
      <c r="AC1486" s="75" t="s">
        <v>796</v>
      </c>
      <c r="AD1486" s="75" t="s">
        <v>55</v>
      </c>
      <c r="AE1486" s="75" t="s">
        <v>56</v>
      </c>
      <c r="AF1486" s="75" t="s">
        <v>57</v>
      </c>
      <c r="AG1486" s="75" t="s">
        <v>859</v>
      </c>
      <c r="AH1486" s="75" t="s">
        <v>53</v>
      </c>
      <c r="AI1486" s="75" t="s">
        <v>11371</v>
      </c>
      <c r="AJ1486" s="75" t="s">
        <v>11372</v>
      </c>
    </row>
    <row r="1487" spans="1:36" ht="12.75">
      <c r="A1487" s="75" t="s">
        <v>11373</v>
      </c>
      <c r="B1487" s="75" t="s">
        <v>11374</v>
      </c>
      <c r="C1487" s="75" t="s">
        <v>11375</v>
      </c>
      <c r="D1487" s="76" t="s">
        <v>11376</v>
      </c>
      <c r="E1487" s="76">
        <f t="shared" si="102"/>
        <v>2159</v>
      </c>
      <c r="F1487" s="76">
        <f>VLOOKUP(A1487,UsebyCode,4,FALSE)</f>
        <v>1290</v>
      </c>
      <c r="G1487" s="111">
        <f t="shared" si="101"/>
        <v>1.6736434108527132</v>
      </c>
      <c r="I1487" s="75" t="s">
        <v>11377</v>
      </c>
      <c r="J1487" s="75" t="s">
        <v>11378</v>
      </c>
      <c r="K1487" s="75" t="s">
        <v>1558</v>
      </c>
      <c r="L1487" s="75" t="s">
        <v>11379</v>
      </c>
      <c r="M1487" s="75" t="s">
        <v>48</v>
      </c>
      <c r="P1487" s="75" t="s">
        <v>49</v>
      </c>
      <c r="Q1487" s="75" t="s">
        <v>49</v>
      </c>
      <c r="R1487" s="75" t="s">
        <v>21</v>
      </c>
      <c r="S1487" s="75" t="s">
        <v>22</v>
      </c>
      <c r="X1487" s="75" t="s">
        <v>27</v>
      </c>
      <c r="Y1487" s="75" t="s">
        <v>50</v>
      </c>
      <c r="Z1487" s="75" t="s">
        <v>127</v>
      </c>
      <c r="AA1487" s="75" t="s">
        <v>974</v>
      </c>
      <c r="AB1487" s="75" t="s">
        <v>75</v>
      </c>
      <c r="AC1487" s="75" t="s">
        <v>975</v>
      </c>
      <c r="AD1487" s="75" t="s">
        <v>55</v>
      </c>
      <c r="AE1487" s="75" t="s">
        <v>56</v>
      </c>
      <c r="AF1487" s="75" t="s">
        <v>57</v>
      </c>
      <c r="AG1487" s="75" t="s">
        <v>365</v>
      </c>
      <c r="AH1487" s="75" t="s">
        <v>53</v>
      </c>
      <c r="AI1487" s="75" t="s">
        <v>11380</v>
      </c>
      <c r="AJ1487" s="75" t="s">
        <v>11381</v>
      </c>
    </row>
    <row r="1488" spans="1:36" ht="12.75">
      <c r="A1488" s="75" t="s">
        <v>11382</v>
      </c>
      <c r="B1488" s="75" t="s">
        <v>11383</v>
      </c>
      <c r="C1488" s="75" t="s">
        <v>11384</v>
      </c>
      <c r="D1488" s="76" t="s">
        <v>11385</v>
      </c>
      <c r="E1488" s="76">
        <f t="shared" si="102"/>
        <v>1380</v>
      </c>
      <c r="F1488" s="76">
        <f>VLOOKUP(A1488,UsebyCode,4,FALSE)</f>
        <v>1885</v>
      </c>
      <c r="G1488" s="111">
        <f t="shared" si="101"/>
        <v>0.73209549071618041</v>
      </c>
      <c r="I1488" s="75" t="s">
        <v>11386</v>
      </c>
      <c r="J1488" s="75" t="s">
        <v>11387</v>
      </c>
      <c r="K1488" s="75" t="s">
        <v>1558</v>
      </c>
      <c r="L1488" s="75" t="s">
        <v>1559</v>
      </c>
      <c r="M1488" s="75" t="s">
        <v>70</v>
      </c>
      <c r="N1488" s="67" t="s">
        <v>71</v>
      </c>
      <c r="O1488" s="67" t="s">
        <v>49</v>
      </c>
      <c r="P1488" s="75" t="s">
        <v>49</v>
      </c>
      <c r="Q1488" s="75" t="s">
        <v>49</v>
      </c>
      <c r="R1488" s="75" t="s">
        <v>21</v>
      </c>
      <c r="S1488" s="75" t="s">
        <v>22</v>
      </c>
      <c r="X1488" s="75" t="s">
        <v>27</v>
      </c>
      <c r="Y1488" s="75" t="s">
        <v>381</v>
      </c>
      <c r="Z1488" s="75" t="s">
        <v>56</v>
      </c>
      <c r="AA1488" s="75" t="s">
        <v>500</v>
      </c>
      <c r="AB1488" s="75" t="s">
        <v>75</v>
      </c>
      <c r="AI1488" s="75" t="s">
        <v>11388</v>
      </c>
      <c r="AJ1488" s="75" t="s">
        <v>11389</v>
      </c>
    </row>
    <row r="1489" spans="1:36" ht="12.75">
      <c r="A1489" s="75" t="s">
        <v>11390</v>
      </c>
      <c r="B1489" s="75" t="s">
        <v>11391</v>
      </c>
      <c r="C1489" s="75" t="s">
        <v>11392</v>
      </c>
      <c r="D1489" s="76" t="s">
        <v>11393</v>
      </c>
      <c r="E1489" s="76">
        <f t="shared" si="102"/>
        <v>826</v>
      </c>
      <c r="F1489" s="76">
        <f>VLOOKUP(A1489,UsebyCode,4,FALSE)</f>
        <v>132</v>
      </c>
      <c r="G1489" s="111">
        <f t="shared" si="101"/>
        <v>6.2575757575757578</v>
      </c>
      <c r="I1489" s="75" t="s">
        <v>11394</v>
      </c>
      <c r="J1489" s="75" t="s">
        <v>11395</v>
      </c>
      <c r="K1489" s="75" t="s">
        <v>1558</v>
      </c>
      <c r="L1489" s="75" t="s">
        <v>11396</v>
      </c>
      <c r="M1489" s="75" t="s">
        <v>48</v>
      </c>
      <c r="P1489" s="75" t="s">
        <v>49</v>
      </c>
      <c r="Q1489" s="75" t="s">
        <v>49</v>
      </c>
      <c r="R1489" s="75" t="s">
        <v>21</v>
      </c>
      <c r="S1489" s="75" t="s">
        <v>22</v>
      </c>
      <c r="X1489" s="75" t="s">
        <v>27</v>
      </c>
      <c r="Y1489" s="75" t="s">
        <v>50</v>
      </c>
      <c r="Z1489" s="75" t="s">
        <v>112</v>
      </c>
      <c r="AA1489" s="75" t="s">
        <v>689</v>
      </c>
      <c r="AB1489" s="75" t="s">
        <v>75</v>
      </c>
      <c r="AC1489" s="75" t="s">
        <v>787</v>
      </c>
      <c r="AD1489" s="75" t="s">
        <v>55</v>
      </c>
      <c r="AE1489" s="75" t="s">
        <v>56</v>
      </c>
      <c r="AF1489" s="75" t="s">
        <v>57</v>
      </c>
      <c r="AG1489" s="75" t="s">
        <v>84</v>
      </c>
      <c r="AH1489" s="75" t="s">
        <v>75</v>
      </c>
      <c r="AI1489" s="75" t="s">
        <v>11397</v>
      </c>
      <c r="AJ1489" s="75" t="s">
        <v>11398</v>
      </c>
    </row>
    <row r="1490" spans="1:36" ht="12.75">
      <c r="A1490" s="75" t="s">
        <v>11399</v>
      </c>
      <c r="B1490" s="75" t="s">
        <v>11400</v>
      </c>
      <c r="C1490" s="75" t="s">
        <v>11401</v>
      </c>
      <c r="D1490" s="76" t="s">
        <v>11402</v>
      </c>
      <c r="E1490" s="76">
        <f t="shared" si="102"/>
        <v>812</v>
      </c>
      <c r="F1490" s="76">
        <f>VLOOKUP(A1490,UsebyCode,4,FALSE)</f>
        <v>4012</v>
      </c>
      <c r="G1490" s="111">
        <f t="shared" si="101"/>
        <v>0.20239282153539381</v>
      </c>
      <c r="I1490" s="75" t="s">
        <v>11403</v>
      </c>
      <c r="J1490" s="75" t="s">
        <v>11404</v>
      </c>
      <c r="K1490" s="75" t="s">
        <v>1558</v>
      </c>
      <c r="L1490" s="75" t="s">
        <v>1559</v>
      </c>
      <c r="M1490" s="75" t="s">
        <v>48</v>
      </c>
      <c r="P1490" s="75" t="s">
        <v>49</v>
      </c>
      <c r="Q1490" s="75" t="s">
        <v>49</v>
      </c>
      <c r="R1490" s="75" t="s">
        <v>21</v>
      </c>
      <c r="S1490" s="75" t="s">
        <v>22</v>
      </c>
      <c r="X1490" s="75" t="s">
        <v>27</v>
      </c>
      <c r="Y1490" s="75" t="s">
        <v>50</v>
      </c>
      <c r="Z1490" s="75" t="s">
        <v>72</v>
      </c>
      <c r="AA1490" s="75" t="s">
        <v>555</v>
      </c>
      <c r="AB1490" s="75" t="s">
        <v>127</v>
      </c>
      <c r="AC1490" s="75" t="s">
        <v>1717</v>
      </c>
      <c r="AD1490" s="75" t="s">
        <v>55</v>
      </c>
      <c r="AE1490" s="75" t="s">
        <v>56</v>
      </c>
      <c r="AF1490" s="75" t="s">
        <v>57</v>
      </c>
      <c r="AG1490" s="75" t="s">
        <v>648</v>
      </c>
      <c r="AH1490" s="75" t="s">
        <v>75</v>
      </c>
      <c r="AI1490" s="75" t="s">
        <v>11405</v>
      </c>
      <c r="AJ1490" s="75" t="s">
        <v>11406</v>
      </c>
    </row>
    <row r="1491" spans="1:36" ht="12.75">
      <c r="A1491" s="75" t="s">
        <v>11407</v>
      </c>
      <c r="C1491" s="75" t="s">
        <v>11408</v>
      </c>
      <c r="D1491" s="76" t="s">
        <v>11409</v>
      </c>
      <c r="E1491" s="76" t="e">
        <f>VLOOKUP(A1491,WileyPrintPrice,4,FALSE)</f>
        <v>#N/A</v>
      </c>
      <c r="F1491" s="76">
        <f>VLOOKUP(A1491,UsebyCode,4,FALSE)</f>
        <v>0</v>
      </c>
      <c r="G1491" s="111" t="e">
        <f t="shared" si="101"/>
        <v>#N/A</v>
      </c>
      <c r="I1491" s="75" t="s">
        <v>11410</v>
      </c>
      <c r="J1491" s="75" t="s">
        <v>11411</v>
      </c>
      <c r="K1491" s="75" t="s">
        <v>426</v>
      </c>
      <c r="L1491" s="75" t="s">
        <v>829</v>
      </c>
      <c r="M1491" s="75" t="s">
        <v>70</v>
      </c>
      <c r="N1491" s="67" t="s">
        <v>71</v>
      </c>
      <c r="P1491" s="75" t="s">
        <v>49</v>
      </c>
      <c r="Q1491" s="75" t="s">
        <v>49</v>
      </c>
      <c r="R1491" s="67" t="s">
        <v>21</v>
      </c>
      <c r="S1491" s="67" t="s">
        <v>22</v>
      </c>
      <c r="V1491" s="75"/>
      <c r="X1491" s="67" t="s">
        <v>27</v>
      </c>
      <c r="Y1491" s="75" t="s">
        <v>57</v>
      </c>
      <c r="Z1491" s="75" t="s">
        <v>58</v>
      </c>
      <c r="AA1491" s="75" t="s">
        <v>489</v>
      </c>
      <c r="AB1491" s="75" t="s">
        <v>75</v>
      </c>
      <c r="AI1491" s="75" t="s">
        <v>11412</v>
      </c>
      <c r="AJ1491" s="75"/>
    </row>
    <row r="1492" spans="1:36" ht="12.75">
      <c r="A1492" s="75" t="s">
        <v>11413</v>
      </c>
      <c r="B1492" s="75" t="s">
        <v>11414</v>
      </c>
      <c r="C1492" s="75" t="s">
        <v>11415</v>
      </c>
      <c r="D1492" s="76" t="s">
        <v>11416</v>
      </c>
      <c r="E1492" s="76">
        <f>VLOOKUP(A1492,WileyOnlinePrice,4,FALSE)</f>
        <v>64</v>
      </c>
      <c r="F1492" s="76">
        <f>VLOOKUP(A1492,UsebyCode,4,FALSE)</f>
        <v>128</v>
      </c>
      <c r="G1492" s="111">
        <f t="shared" si="101"/>
        <v>0.5</v>
      </c>
      <c r="I1492" s="75" t="s">
        <v>11417</v>
      </c>
      <c r="J1492" s="75" t="s">
        <v>11418</v>
      </c>
      <c r="K1492" s="75" t="s">
        <v>136</v>
      </c>
      <c r="L1492" s="75" t="s">
        <v>8366</v>
      </c>
      <c r="M1492" s="75" t="s">
        <v>48</v>
      </c>
      <c r="P1492" s="75" t="s">
        <v>49</v>
      </c>
      <c r="Q1492" s="75" t="s">
        <v>49</v>
      </c>
      <c r="R1492" s="75" t="s">
        <v>21</v>
      </c>
      <c r="T1492" s="75" t="s">
        <v>23</v>
      </c>
      <c r="X1492" s="75" t="s">
        <v>27</v>
      </c>
      <c r="Y1492" s="75" t="s">
        <v>50</v>
      </c>
      <c r="Z1492" s="75" t="s">
        <v>73</v>
      </c>
      <c r="AA1492" s="75" t="s">
        <v>488</v>
      </c>
      <c r="AB1492" s="75" t="s">
        <v>59</v>
      </c>
      <c r="AC1492" s="75" t="s">
        <v>858</v>
      </c>
      <c r="AD1492" s="75" t="s">
        <v>55</v>
      </c>
      <c r="AF1492" s="75" t="s">
        <v>50</v>
      </c>
      <c r="AI1492" s="75" t="s">
        <v>609</v>
      </c>
      <c r="AJ1492" s="75"/>
    </row>
    <row r="1493" spans="1:36" ht="12.75">
      <c r="A1493" s="75" t="s">
        <v>11419</v>
      </c>
      <c r="B1493" s="75" t="s">
        <v>11420</v>
      </c>
      <c r="C1493" s="75" t="s">
        <v>11421</v>
      </c>
      <c r="D1493" s="76" t="s">
        <v>11422</v>
      </c>
      <c r="E1493" s="76">
        <f>VLOOKUP(A1493,WileyPrintPrice,4,FALSE)</f>
        <v>1865</v>
      </c>
      <c r="F1493" s="76">
        <f>VLOOKUP(A1493,UsebyCode,4,FALSE)</f>
        <v>284</v>
      </c>
      <c r="G1493" s="111">
        <f t="shared" si="101"/>
        <v>6.566901408450704</v>
      </c>
      <c r="I1493" s="75" t="s">
        <v>11423</v>
      </c>
      <c r="J1493" s="75" t="s">
        <v>11424</v>
      </c>
      <c r="K1493" s="75" t="s">
        <v>68</v>
      </c>
      <c r="L1493" s="75" t="s">
        <v>5713</v>
      </c>
      <c r="M1493" s="75" t="s">
        <v>48</v>
      </c>
      <c r="P1493" s="75" t="s">
        <v>49</v>
      </c>
      <c r="Q1493" s="75" t="s">
        <v>49</v>
      </c>
      <c r="R1493" s="75" t="s">
        <v>21</v>
      </c>
      <c r="S1493" s="75" t="s">
        <v>22</v>
      </c>
      <c r="U1493" s="75" t="s">
        <v>24</v>
      </c>
      <c r="X1493" s="75" t="s">
        <v>27</v>
      </c>
      <c r="Y1493" s="75" t="s">
        <v>50</v>
      </c>
      <c r="Z1493" s="75" t="s">
        <v>1709</v>
      </c>
      <c r="AA1493" s="75" t="s">
        <v>296</v>
      </c>
      <c r="AB1493" s="75" t="s">
        <v>200</v>
      </c>
      <c r="AC1493" s="75" t="s">
        <v>1450</v>
      </c>
      <c r="AD1493" s="75" t="s">
        <v>55</v>
      </c>
      <c r="AE1493" s="75" t="s">
        <v>56</v>
      </c>
      <c r="AF1493" s="75" t="s">
        <v>57</v>
      </c>
      <c r="AG1493" s="75" t="s">
        <v>139</v>
      </c>
      <c r="AH1493" s="75" t="s">
        <v>53</v>
      </c>
      <c r="AI1493" s="75" t="s">
        <v>5714</v>
      </c>
      <c r="AJ1493" s="75" t="s">
        <v>5111</v>
      </c>
    </row>
    <row r="1494" spans="1:36" ht="12.75">
      <c r="A1494" s="75" t="s">
        <v>11425</v>
      </c>
      <c r="B1494" s="75" t="s">
        <v>11426</v>
      </c>
      <c r="C1494" s="75" t="s">
        <v>11427</v>
      </c>
      <c r="D1494" s="76" t="s">
        <v>11428</v>
      </c>
      <c r="E1494" s="76">
        <f>VLOOKUP(A1494,WileyOnlinePrice,4,FALSE)</f>
        <v>858</v>
      </c>
      <c r="F1494" s="76">
        <f>VLOOKUP(A1494,UsebyCode,4,FALSE)</f>
        <v>57</v>
      </c>
      <c r="G1494" s="111">
        <f t="shared" si="101"/>
        <v>15.052631578947368</v>
      </c>
      <c r="I1494" s="75" t="s">
        <v>11429</v>
      </c>
      <c r="J1494" s="75" t="s">
        <v>11430</v>
      </c>
      <c r="K1494" s="75" t="s">
        <v>148</v>
      </c>
      <c r="L1494" s="75" t="s">
        <v>1576</v>
      </c>
      <c r="M1494" s="75" t="s">
        <v>48</v>
      </c>
      <c r="P1494" s="75" t="s">
        <v>49</v>
      </c>
      <c r="Q1494" s="75" t="s">
        <v>49</v>
      </c>
      <c r="R1494" s="75" t="s">
        <v>21</v>
      </c>
      <c r="S1494" s="75" t="s">
        <v>22</v>
      </c>
      <c r="X1494" s="75" t="s">
        <v>27</v>
      </c>
      <c r="Y1494" s="75" t="s">
        <v>50</v>
      </c>
      <c r="Z1494" s="75" t="s">
        <v>574</v>
      </c>
      <c r="AA1494" s="75" t="s">
        <v>51</v>
      </c>
      <c r="AB1494" s="75" t="s">
        <v>53</v>
      </c>
      <c r="AC1494" s="75" t="s">
        <v>576</v>
      </c>
      <c r="AD1494" s="75" t="s">
        <v>55</v>
      </c>
      <c r="AE1494" s="75" t="s">
        <v>56</v>
      </c>
      <c r="AF1494" s="75" t="s">
        <v>57</v>
      </c>
      <c r="AG1494" s="75" t="s">
        <v>123</v>
      </c>
      <c r="AH1494" s="75" t="s">
        <v>75</v>
      </c>
      <c r="AI1494" s="75" t="s">
        <v>6492</v>
      </c>
      <c r="AJ1494" s="75" t="s">
        <v>9290</v>
      </c>
    </row>
    <row r="1495" spans="1:36" ht="12.75">
      <c r="A1495" s="75" t="s">
        <v>11431</v>
      </c>
      <c r="B1495" s="75" t="s">
        <v>11432</v>
      </c>
      <c r="C1495" s="75" t="s">
        <v>11433</v>
      </c>
      <c r="D1495" s="76" t="s">
        <v>11434</v>
      </c>
      <c r="E1495" s="76" t="e">
        <f>VLOOKUP(A1495,WileyPrintPrice,4,FALSE)</f>
        <v>#N/A</v>
      </c>
      <c r="F1495" s="76" t="e">
        <f>VLOOKUP(A1495,UsebyCode,4,FALSE)</f>
        <v>#N/A</v>
      </c>
      <c r="G1495" s="111" t="e">
        <f t="shared" si="101"/>
        <v>#N/A</v>
      </c>
      <c r="H1495" s="67" t="s">
        <v>6996</v>
      </c>
      <c r="I1495" s="75" t="s">
        <v>11435</v>
      </c>
      <c r="J1495" s="75" t="s">
        <v>11436</v>
      </c>
      <c r="K1495" s="75" t="s">
        <v>333</v>
      </c>
      <c r="L1495" s="75" t="s">
        <v>5764</v>
      </c>
      <c r="M1495" s="75" t="s">
        <v>48</v>
      </c>
      <c r="N1495" s="67" t="s">
        <v>6996</v>
      </c>
      <c r="O1495" s="67" t="s">
        <v>6996</v>
      </c>
      <c r="P1495" s="75" t="s">
        <v>49</v>
      </c>
      <c r="Q1495" s="75" t="s">
        <v>49</v>
      </c>
      <c r="R1495" s="75" t="s">
        <v>6996</v>
      </c>
      <c r="S1495" s="75" t="s">
        <v>6996</v>
      </c>
      <c r="T1495" s="67" t="s">
        <v>6996</v>
      </c>
      <c r="U1495" s="67" t="s">
        <v>6996</v>
      </c>
      <c r="V1495" s="67" t="s">
        <v>109</v>
      </c>
      <c r="W1495" s="67" t="s">
        <v>6996</v>
      </c>
      <c r="X1495" s="75" t="s">
        <v>6996</v>
      </c>
      <c r="Y1495" s="75" t="s">
        <v>50</v>
      </c>
      <c r="Z1495" s="75" t="s">
        <v>2151</v>
      </c>
      <c r="AA1495" s="75" t="s">
        <v>6996</v>
      </c>
      <c r="AB1495" s="75" t="s">
        <v>6996</v>
      </c>
      <c r="AC1495" s="75" t="s">
        <v>6996</v>
      </c>
      <c r="AD1495" s="75" t="s">
        <v>6996</v>
      </c>
      <c r="AE1495" s="75" t="s">
        <v>6996</v>
      </c>
      <c r="AF1495" s="75" t="s">
        <v>6996</v>
      </c>
      <c r="AG1495" s="75" t="s">
        <v>6996</v>
      </c>
      <c r="AH1495" s="75" t="s">
        <v>6996</v>
      </c>
      <c r="AI1495" s="75" t="s">
        <v>11437</v>
      </c>
      <c r="AJ1495" s="75" t="s">
        <v>6996</v>
      </c>
    </row>
    <row r="1496" spans="1:36" ht="12.75">
      <c r="A1496" s="75" t="s">
        <v>11438</v>
      </c>
      <c r="B1496" s="75" t="s">
        <v>11439</v>
      </c>
      <c r="C1496" s="75" t="s">
        <v>11440</v>
      </c>
      <c r="D1496" s="76" t="s">
        <v>11441</v>
      </c>
      <c r="E1496" s="76">
        <f>VLOOKUP(A1496,WileyOnlinePrice,4,FALSE)</f>
        <v>1862</v>
      </c>
      <c r="F1496" s="76">
        <f>VLOOKUP(A1496,UsebyCode,4,FALSE)</f>
        <v>3924</v>
      </c>
      <c r="G1496" s="111">
        <f t="shared" si="101"/>
        <v>0.47451580020387357</v>
      </c>
      <c r="H1496" s="75" t="s">
        <v>322</v>
      </c>
      <c r="I1496" s="75" t="s">
        <v>11442</v>
      </c>
      <c r="J1496" s="75" t="s">
        <v>11443</v>
      </c>
      <c r="K1496" s="75" t="s">
        <v>148</v>
      </c>
      <c r="L1496" s="75" t="s">
        <v>3383</v>
      </c>
      <c r="M1496" s="75" t="s">
        <v>70</v>
      </c>
      <c r="N1496" s="67" t="s">
        <v>71</v>
      </c>
      <c r="P1496" s="75" t="s">
        <v>49</v>
      </c>
      <c r="Q1496" s="75" t="s">
        <v>49</v>
      </c>
      <c r="R1496" s="67" t="s">
        <v>21</v>
      </c>
      <c r="S1496" s="67" t="s">
        <v>22</v>
      </c>
      <c r="V1496" s="75"/>
      <c r="X1496" s="67" t="s">
        <v>27</v>
      </c>
      <c r="Y1496" s="75" t="s">
        <v>50</v>
      </c>
      <c r="Z1496" s="75" t="s">
        <v>51</v>
      </c>
      <c r="AA1496" s="75" t="s">
        <v>52</v>
      </c>
      <c r="AB1496" s="75" t="s">
        <v>170</v>
      </c>
      <c r="AC1496" s="75" t="s">
        <v>54</v>
      </c>
      <c r="AD1496" s="75" t="s">
        <v>56</v>
      </c>
      <c r="AE1496" s="75" t="s">
        <v>56</v>
      </c>
      <c r="AF1496" s="75" t="s">
        <v>57</v>
      </c>
      <c r="AG1496" s="75" t="s">
        <v>58</v>
      </c>
      <c r="AH1496" s="75" t="s">
        <v>170</v>
      </c>
      <c r="AI1496" s="75" t="s">
        <v>3343</v>
      </c>
      <c r="AJ1496" s="75" t="s">
        <v>11444</v>
      </c>
    </row>
    <row r="1497" spans="1:36" ht="12.75">
      <c r="A1497" s="75" t="s">
        <v>11445</v>
      </c>
      <c r="B1497" s="75" t="s">
        <v>11446</v>
      </c>
      <c r="C1497" s="75" t="s">
        <v>11447</v>
      </c>
      <c r="D1497" s="76" t="s">
        <v>11448</v>
      </c>
      <c r="E1497" s="76">
        <f>VLOOKUP(A1497,WileyOnlinePrice,4,FALSE)</f>
        <v>171</v>
      </c>
      <c r="F1497" s="76">
        <f>VLOOKUP(A1497,UsebyCode,4,FALSE)</f>
        <v>82</v>
      </c>
      <c r="G1497" s="111">
        <f t="shared" si="101"/>
        <v>2.0853658536585367</v>
      </c>
      <c r="I1497" s="75" t="s">
        <v>11449</v>
      </c>
      <c r="J1497" s="75" t="s">
        <v>11450</v>
      </c>
      <c r="K1497" s="75" t="s">
        <v>148</v>
      </c>
      <c r="L1497" s="75" t="s">
        <v>5200</v>
      </c>
      <c r="M1497" s="75" t="s">
        <v>48</v>
      </c>
      <c r="P1497" s="75" t="s">
        <v>49</v>
      </c>
      <c r="Q1497" s="75" t="s">
        <v>49</v>
      </c>
      <c r="R1497" s="75" t="s">
        <v>21</v>
      </c>
      <c r="S1497" s="75" t="s">
        <v>22</v>
      </c>
      <c r="X1497" s="75" t="s">
        <v>27</v>
      </c>
      <c r="Y1497" s="75" t="s">
        <v>98</v>
      </c>
      <c r="Z1497" s="75" t="s">
        <v>489</v>
      </c>
      <c r="AA1497" s="75" t="s">
        <v>237</v>
      </c>
      <c r="AB1497" s="75" t="s">
        <v>170</v>
      </c>
      <c r="AC1497" s="75" t="s">
        <v>767</v>
      </c>
      <c r="AD1497" s="75" t="s">
        <v>55</v>
      </c>
      <c r="AE1497" s="75" t="s">
        <v>56</v>
      </c>
      <c r="AF1497" s="75" t="s">
        <v>57</v>
      </c>
      <c r="AG1497" s="75" t="s">
        <v>586</v>
      </c>
      <c r="AH1497" s="75" t="s">
        <v>170</v>
      </c>
      <c r="AI1497" s="75" t="s">
        <v>5201</v>
      </c>
      <c r="AJ1497" s="75" t="s">
        <v>3657</v>
      </c>
    </row>
    <row r="1498" spans="1:36" ht="12.75">
      <c r="A1498" s="75" t="s">
        <v>11451</v>
      </c>
      <c r="B1498" s="75" t="s">
        <v>11452</v>
      </c>
      <c r="C1498" s="75" t="s">
        <v>11453</v>
      </c>
      <c r="D1498" s="76" t="s">
        <v>11454</v>
      </c>
      <c r="E1498" s="76">
        <f>VLOOKUP(A1498,WileyOnlinePrice,4,FALSE)</f>
        <v>783</v>
      </c>
      <c r="F1498" s="76">
        <f>VLOOKUP(A1498,UsebyCode,4,FALSE)</f>
        <v>46</v>
      </c>
      <c r="G1498" s="111">
        <f t="shared" si="101"/>
        <v>17.021739130434781</v>
      </c>
      <c r="I1498" s="75" t="s">
        <v>11455</v>
      </c>
      <c r="J1498" s="75" t="s">
        <v>11456</v>
      </c>
      <c r="K1498" s="75" t="s">
        <v>512</v>
      </c>
      <c r="L1498" s="75" t="s">
        <v>9151</v>
      </c>
      <c r="M1498" s="75" t="s">
        <v>70</v>
      </c>
      <c r="N1498" s="67" t="s">
        <v>71</v>
      </c>
      <c r="O1498" s="67" t="s">
        <v>49</v>
      </c>
      <c r="P1498" s="75" t="s">
        <v>49</v>
      </c>
      <c r="Q1498" s="75" t="s">
        <v>49</v>
      </c>
      <c r="R1498" s="75" t="s">
        <v>21</v>
      </c>
      <c r="S1498" s="75" t="s">
        <v>22</v>
      </c>
      <c r="X1498" s="75" t="s">
        <v>27</v>
      </c>
      <c r="Y1498" s="75" t="s">
        <v>757</v>
      </c>
      <c r="Z1498" s="75" t="s">
        <v>56</v>
      </c>
      <c r="AA1498" s="75" t="s">
        <v>758</v>
      </c>
      <c r="AB1498" s="75" t="s">
        <v>53</v>
      </c>
      <c r="AI1498" s="75" t="s">
        <v>11457</v>
      </c>
      <c r="AJ1498" s="75" t="s">
        <v>5401</v>
      </c>
    </row>
    <row r="1499" spans="1:36" ht="12.75">
      <c r="A1499" s="75" t="s">
        <v>11458</v>
      </c>
      <c r="B1499" s="75" t="s">
        <v>11459</v>
      </c>
      <c r="C1499" s="75" t="s">
        <v>11460</v>
      </c>
      <c r="D1499" s="76" t="s">
        <v>11461</v>
      </c>
      <c r="E1499" s="76">
        <f>VLOOKUP(A1499,WileyOnlinePrice,4,FALSE)</f>
        <v>1945</v>
      </c>
      <c r="F1499" s="76">
        <f>VLOOKUP(A1499,UsebyCode,4,FALSE)</f>
        <v>336</v>
      </c>
      <c r="G1499" s="111">
        <f t="shared" si="101"/>
        <v>5.7886904761904763</v>
      </c>
      <c r="I1499" s="75" t="s">
        <v>11462</v>
      </c>
      <c r="J1499" s="75" t="s">
        <v>11463</v>
      </c>
      <c r="K1499" s="75" t="s">
        <v>512</v>
      </c>
      <c r="L1499" s="75" t="s">
        <v>9151</v>
      </c>
      <c r="M1499" s="75" t="s">
        <v>48</v>
      </c>
      <c r="P1499" s="75" t="s">
        <v>49</v>
      </c>
      <c r="Q1499" s="75" t="s">
        <v>49</v>
      </c>
      <c r="R1499" s="75" t="s">
        <v>21</v>
      </c>
      <c r="S1499" s="75" t="s">
        <v>22</v>
      </c>
      <c r="X1499" s="75" t="s">
        <v>27</v>
      </c>
      <c r="Y1499" s="75" t="s">
        <v>50</v>
      </c>
      <c r="Z1499" s="75" t="s">
        <v>84</v>
      </c>
      <c r="AA1499" s="75" t="s">
        <v>85</v>
      </c>
      <c r="AB1499" s="75" t="s">
        <v>75</v>
      </c>
      <c r="AC1499" s="75" t="s">
        <v>212</v>
      </c>
      <c r="AD1499" s="75" t="s">
        <v>55</v>
      </c>
      <c r="AE1499" s="75" t="s">
        <v>56</v>
      </c>
      <c r="AF1499" s="75" t="s">
        <v>57</v>
      </c>
      <c r="AG1499" s="75" t="s">
        <v>88</v>
      </c>
      <c r="AH1499" s="75" t="s">
        <v>75</v>
      </c>
      <c r="AI1499" s="75" t="s">
        <v>11464</v>
      </c>
      <c r="AJ1499" s="75" t="s">
        <v>11465</v>
      </c>
    </row>
    <row r="1500" spans="1:36" ht="12.75">
      <c r="A1500" s="75" t="s">
        <v>11466</v>
      </c>
      <c r="B1500" s="75" t="s">
        <v>11467</v>
      </c>
      <c r="C1500" s="75" t="s">
        <v>11468</v>
      </c>
      <c r="D1500" s="76" t="s">
        <v>11469</v>
      </c>
      <c r="E1500" s="76" t="e">
        <f>VLOOKUP(A1500,WileyPrintPrice,4,FALSE)</f>
        <v>#N/A</v>
      </c>
      <c r="F1500" s="76">
        <f>VLOOKUP(A1500,UsebyCode,4,FALSE)</f>
        <v>0</v>
      </c>
      <c r="G1500" s="111" t="e">
        <f t="shared" si="101"/>
        <v>#N/A</v>
      </c>
      <c r="I1500" s="75" t="s">
        <v>11470</v>
      </c>
      <c r="J1500" s="75" t="s">
        <v>11471</v>
      </c>
      <c r="K1500" s="75" t="s">
        <v>280</v>
      </c>
      <c r="L1500" s="75" t="s">
        <v>849</v>
      </c>
      <c r="M1500" s="75" t="s">
        <v>70</v>
      </c>
      <c r="N1500" s="67" t="s">
        <v>71</v>
      </c>
      <c r="P1500" s="75" t="s">
        <v>49</v>
      </c>
      <c r="Q1500" s="75" t="s">
        <v>49</v>
      </c>
      <c r="R1500" s="67" t="s">
        <v>21</v>
      </c>
      <c r="S1500" s="67" t="s">
        <v>22</v>
      </c>
      <c r="V1500" s="75"/>
      <c r="X1500" s="67" t="s">
        <v>27</v>
      </c>
      <c r="Y1500" s="75" t="s">
        <v>2363</v>
      </c>
      <c r="Z1500" s="75" t="s">
        <v>11472</v>
      </c>
      <c r="AA1500" s="75" t="s">
        <v>11473</v>
      </c>
      <c r="AB1500" s="75" t="s">
        <v>59</v>
      </c>
      <c r="AI1500" s="75" t="s">
        <v>10993</v>
      </c>
      <c r="AJ1500" s="75" t="s">
        <v>11474</v>
      </c>
    </row>
    <row r="1501" spans="1:36" ht="12.75">
      <c r="A1501" s="75" t="s">
        <v>11475</v>
      </c>
      <c r="C1501" s="75" t="s">
        <v>11476</v>
      </c>
      <c r="D1501" s="76" t="s">
        <v>11477</v>
      </c>
      <c r="E1501" s="76">
        <f t="shared" ref="E1501:E1506" si="103">VLOOKUP(A1501,WileyOnlinePrice,4,FALSE)</f>
        <v>559</v>
      </c>
      <c r="F1501" s="76">
        <f>VLOOKUP(A1501,UsebyCode,4,FALSE)</f>
        <v>8</v>
      </c>
      <c r="G1501" s="111">
        <f t="shared" si="101"/>
        <v>69.875</v>
      </c>
      <c r="H1501" s="75" t="s">
        <v>322</v>
      </c>
      <c r="I1501" s="75" t="s">
        <v>11478</v>
      </c>
      <c r="J1501" s="75" t="s">
        <v>11479</v>
      </c>
      <c r="K1501" s="75" t="s">
        <v>280</v>
      </c>
      <c r="L1501" s="75" t="s">
        <v>849</v>
      </c>
      <c r="M1501" s="75" t="s">
        <v>70</v>
      </c>
      <c r="N1501" s="67" t="s">
        <v>71</v>
      </c>
      <c r="P1501" s="75" t="s">
        <v>49</v>
      </c>
      <c r="Q1501" s="75" t="s">
        <v>49</v>
      </c>
      <c r="R1501" s="67" t="s">
        <v>21</v>
      </c>
      <c r="S1501" s="67" t="s">
        <v>22</v>
      </c>
      <c r="V1501" s="75"/>
      <c r="X1501" s="67" t="s">
        <v>27</v>
      </c>
      <c r="Y1501" s="75" t="s">
        <v>2363</v>
      </c>
      <c r="Z1501" s="75" t="s">
        <v>58</v>
      </c>
      <c r="AA1501" s="75" t="s">
        <v>543</v>
      </c>
      <c r="AB1501" s="75" t="s">
        <v>53</v>
      </c>
      <c r="AI1501" s="75" t="s">
        <v>10993</v>
      </c>
      <c r="AJ1501" s="75" t="s">
        <v>11480</v>
      </c>
    </row>
    <row r="1502" spans="1:36" ht="25.5">
      <c r="A1502" s="75" t="s">
        <v>11481</v>
      </c>
      <c r="B1502" s="75" t="s">
        <v>11482</v>
      </c>
      <c r="C1502" s="75" t="s">
        <v>11483</v>
      </c>
      <c r="D1502" s="76" t="s">
        <v>11484</v>
      </c>
      <c r="E1502" s="76">
        <f t="shared" si="103"/>
        <v>2877</v>
      </c>
      <c r="F1502" s="76">
        <f>VLOOKUP(A1502,UsebyCode,4,FALSE)</f>
        <v>195</v>
      </c>
      <c r="G1502" s="111">
        <f t="shared" si="101"/>
        <v>14.753846153846155</v>
      </c>
      <c r="H1502" s="75" t="s">
        <v>322</v>
      </c>
      <c r="I1502" s="75" t="s">
        <v>11485</v>
      </c>
      <c r="J1502" s="75" t="s">
        <v>11486</v>
      </c>
      <c r="K1502" s="75" t="s">
        <v>294</v>
      </c>
      <c r="L1502" s="75" t="s">
        <v>2726</v>
      </c>
      <c r="M1502" s="75" t="s">
        <v>70</v>
      </c>
      <c r="N1502" s="67" t="s">
        <v>71</v>
      </c>
      <c r="P1502" s="75" t="s">
        <v>49</v>
      </c>
      <c r="Q1502" s="75" t="s">
        <v>49</v>
      </c>
      <c r="R1502" s="67" t="s">
        <v>21</v>
      </c>
      <c r="T1502" s="67" t="s">
        <v>23</v>
      </c>
      <c r="V1502" s="75"/>
      <c r="X1502" s="67" t="s">
        <v>27</v>
      </c>
      <c r="Y1502" s="75" t="s">
        <v>2587</v>
      </c>
      <c r="Z1502" s="75" t="s">
        <v>56</v>
      </c>
      <c r="AA1502" s="75" t="s">
        <v>123</v>
      </c>
      <c r="AB1502" s="75" t="s">
        <v>75</v>
      </c>
      <c r="AJ1502" s="75" t="s">
        <v>11487</v>
      </c>
    </row>
    <row r="1503" spans="1:36" ht="25.5">
      <c r="A1503" s="75" t="s">
        <v>11488</v>
      </c>
      <c r="B1503" s="75" t="s">
        <v>11489</v>
      </c>
      <c r="C1503" s="75" t="s">
        <v>11490</v>
      </c>
      <c r="D1503" s="76" t="s">
        <v>11491</v>
      </c>
      <c r="E1503" s="76">
        <f t="shared" si="103"/>
        <v>2673</v>
      </c>
      <c r="F1503" s="76">
        <f>VLOOKUP(A1503,UsebyCode,4,FALSE)</f>
        <v>232</v>
      </c>
      <c r="G1503" s="111">
        <f t="shared" si="101"/>
        <v>11.521551724137931</v>
      </c>
      <c r="H1503" s="75" t="s">
        <v>322</v>
      </c>
      <c r="I1503" s="75" t="s">
        <v>11492</v>
      </c>
      <c r="J1503" s="75" t="s">
        <v>11493</v>
      </c>
      <c r="K1503" s="75" t="s">
        <v>426</v>
      </c>
      <c r="L1503" s="75" t="s">
        <v>6258</v>
      </c>
      <c r="M1503" s="75" t="s">
        <v>70</v>
      </c>
      <c r="N1503" s="67" t="s">
        <v>71</v>
      </c>
      <c r="P1503" s="75" t="s">
        <v>49</v>
      </c>
      <c r="Q1503" s="75" t="s">
        <v>49</v>
      </c>
      <c r="R1503" s="67" t="s">
        <v>21</v>
      </c>
      <c r="S1503" s="67" t="s">
        <v>22</v>
      </c>
      <c r="V1503" s="75"/>
      <c r="X1503" s="67" t="s">
        <v>27</v>
      </c>
      <c r="Y1503" s="75" t="s">
        <v>351</v>
      </c>
      <c r="Z1503" s="75" t="s">
        <v>56</v>
      </c>
      <c r="AA1503" s="75" t="s">
        <v>200</v>
      </c>
      <c r="AB1503" s="75" t="s">
        <v>75</v>
      </c>
      <c r="AJ1503" s="75" t="s">
        <v>11494</v>
      </c>
    </row>
    <row r="1504" spans="1:36" ht="25.5">
      <c r="A1504" s="75" t="s">
        <v>11495</v>
      </c>
      <c r="B1504" s="75" t="s">
        <v>11496</v>
      </c>
      <c r="C1504" s="75" t="s">
        <v>11497</v>
      </c>
      <c r="D1504" s="76" t="s">
        <v>11498</v>
      </c>
      <c r="E1504" s="76">
        <f t="shared" si="103"/>
        <v>2835</v>
      </c>
      <c r="F1504" s="76">
        <f>VLOOKUP(A1504,UsebyCode,4,FALSE)</f>
        <v>123</v>
      </c>
      <c r="G1504" s="111">
        <f t="shared" si="101"/>
        <v>23.048780487804876</v>
      </c>
      <c r="H1504" s="75" t="s">
        <v>322</v>
      </c>
      <c r="I1504" s="75" t="s">
        <v>11499</v>
      </c>
      <c r="J1504" s="75" t="s">
        <v>11500</v>
      </c>
      <c r="K1504" s="75" t="s">
        <v>1413</v>
      </c>
      <c r="L1504" s="75" t="s">
        <v>11501</v>
      </c>
      <c r="M1504" s="75" t="s">
        <v>70</v>
      </c>
      <c r="N1504" s="67" t="s">
        <v>71</v>
      </c>
      <c r="P1504" s="75" t="s">
        <v>49</v>
      </c>
      <c r="Q1504" s="75" t="s">
        <v>49</v>
      </c>
      <c r="R1504" s="67" t="s">
        <v>21</v>
      </c>
      <c r="S1504" s="67" t="s">
        <v>22</v>
      </c>
      <c r="V1504" s="75"/>
      <c r="X1504" s="67" t="s">
        <v>27</v>
      </c>
      <c r="Y1504" s="75" t="s">
        <v>1066</v>
      </c>
      <c r="Z1504" s="75" t="s">
        <v>56</v>
      </c>
      <c r="AA1504" s="75" t="s">
        <v>574</v>
      </c>
      <c r="AB1504" s="75" t="s">
        <v>75</v>
      </c>
      <c r="AJ1504" s="75"/>
    </row>
    <row r="1505" spans="1:36" ht="25.5">
      <c r="A1505" s="75" t="s">
        <v>11502</v>
      </c>
      <c r="B1505" s="75" t="s">
        <v>11503</v>
      </c>
      <c r="C1505" s="75" t="s">
        <v>11504</v>
      </c>
      <c r="D1505" s="76" t="s">
        <v>11505</v>
      </c>
      <c r="E1505" s="76">
        <f t="shared" si="103"/>
        <v>2963</v>
      </c>
      <c r="F1505" s="76">
        <f>VLOOKUP(A1505,UsebyCode,4,FALSE)</f>
        <v>58</v>
      </c>
      <c r="G1505" s="111">
        <f t="shared" si="101"/>
        <v>51.086206896551722</v>
      </c>
      <c r="H1505" s="75" t="s">
        <v>322</v>
      </c>
      <c r="I1505" s="75" t="s">
        <v>11506</v>
      </c>
      <c r="J1505" s="75" t="s">
        <v>11507</v>
      </c>
      <c r="K1505" s="75" t="s">
        <v>2798</v>
      </c>
      <c r="L1505" s="75" t="s">
        <v>11508</v>
      </c>
      <c r="M1505" s="75" t="s">
        <v>70</v>
      </c>
      <c r="N1505" s="67" t="s">
        <v>71</v>
      </c>
      <c r="P1505" s="75" t="s">
        <v>49</v>
      </c>
      <c r="Q1505" s="75" t="s">
        <v>49</v>
      </c>
      <c r="R1505" s="67" t="s">
        <v>21</v>
      </c>
      <c r="S1505" s="67" t="s">
        <v>22</v>
      </c>
      <c r="V1505" s="75"/>
      <c r="X1505" s="67" t="s">
        <v>27</v>
      </c>
      <c r="Y1505" s="75" t="s">
        <v>351</v>
      </c>
      <c r="Z1505" s="75" t="s">
        <v>56</v>
      </c>
      <c r="AA1505" s="75" t="s">
        <v>200</v>
      </c>
      <c r="AB1505" s="75" t="s">
        <v>75</v>
      </c>
      <c r="AJ1505" s="75" t="s">
        <v>11509</v>
      </c>
    </row>
    <row r="1506" spans="1:36" ht="25.5">
      <c r="A1506" s="75" t="s">
        <v>11510</v>
      </c>
      <c r="B1506" s="75" t="s">
        <v>11511</v>
      </c>
      <c r="C1506" s="75" t="s">
        <v>11512</v>
      </c>
      <c r="D1506" s="76" t="s">
        <v>11513</v>
      </c>
      <c r="E1506" s="76">
        <f t="shared" si="103"/>
        <v>2763</v>
      </c>
      <c r="F1506" s="76">
        <f>VLOOKUP(A1506,UsebyCode,4,FALSE)</f>
        <v>348</v>
      </c>
      <c r="G1506" s="111">
        <f t="shared" si="101"/>
        <v>7.9396551724137927</v>
      </c>
      <c r="H1506" s="75" t="s">
        <v>322</v>
      </c>
      <c r="I1506" s="75" t="s">
        <v>11514</v>
      </c>
      <c r="J1506" s="75" t="s">
        <v>11515</v>
      </c>
      <c r="K1506" s="75" t="s">
        <v>280</v>
      </c>
      <c r="L1506" s="75" t="s">
        <v>3177</v>
      </c>
      <c r="M1506" s="75" t="s">
        <v>70</v>
      </c>
      <c r="N1506" s="67" t="s">
        <v>71</v>
      </c>
      <c r="P1506" s="75" t="s">
        <v>49</v>
      </c>
      <c r="Q1506" s="75" t="s">
        <v>49</v>
      </c>
      <c r="R1506" s="67" t="s">
        <v>21</v>
      </c>
      <c r="S1506" s="67" t="s">
        <v>22</v>
      </c>
      <c r="V1506" s="75"/>
      <c r="X1506" s="67" t="s">
        <v>27</v>
      </c>
      <c r="Y1506" s="75" t="s">
        <v>351</v>
      </c>
      <c r="Z1506" s="75" t="s">
        <v>56</v>
      </c>
      <c r="AA1506" s="75" t="s">
        <v>127</v>
      </c>
      <c r="AB1506" s="75" t="s">
        <v>75</v>
      </c>
      <c r="AJ1506" s="75" t="s">
        <v>11516</v>
      </c>
    </row>
    <row r="1507" spans="1:36" ht="25.5">
      <c r="A1507" s="67" t="s">
        <v>11517</v>
      </c>
      <c r="C1507" s="67" t="s">
        <v>11518</v>
      </c>
      <c r="D1507" s="68" t="s">
        <v>11519</v>
      </c>
      <c r="E1507" s="76" t="e">
        <f>VLOOKUP(A1507,WileyPrintPrice,4,FALSE)</f>
        <v>#N/A</v>
      </c>
      <c r="F1507" s="76" t="e">
        <f>VLOOKUP(A1507,UsebyCode,4,FALSE)</f>
        <v>#N/A</v>
      </c>
      <c r="G1507" s="111" t="e">
        <f t="shared" si="101"/>
        <v>#N/A</v>
      </c>
      <c r="I1507" s="67" t="s">
        <v>2789</v>
      </c>
      <c r="J1507" s="67" t="s">
        <v>2789</v>
      </c>
      <c r="K1507" s="67" t="s">
        <v>2789</v>
      </c>
      <c r="L1507" s="67" t="s">
        <v>2789</v>
      </c>
      <c r="M1507" s="67" t="s">
        <v>70</v>
      </c>
      <c r="N1507" s="67" t="s">
        <v>2790</v>
      </c>
      <c r="P1507" s="67" t="s">
        <v>2789</v>
      </c>
      <c r="Q1507" s="67" t="s">
        <v>49</v>
      </c>
      <c r="V1507" s="67" t="s">
        <v>109</v>
      </c>
      <c r="AJ1507" s="75"/>
    </row>
    <row r="1508" spans="1:36" ht="25.5">
      <c r="A1508" s="75" t="s">
        <v>11520</v>
      </c>
      <c r="B1508" s="75" t="s">
        <v>11521</v>
      </c>
      <c r="C1508" s="75" t="s">
        <v>11522</v>
      </c>
      <c r="D1508" s="76" t="s">
        <v>11523</v>
      </c>
      <c r="E1508" s="76">
        <f t="shared" ref="E1508:E1525" si="104">VLOOKUP(A1508,WileyOnlinePrice,4,FALSE)</f>
        <v>2921</v>
      </c>
      <c r="F1508" s="76">
        <f>VLOOKUP(A1508,UsebyCode,4,FALSE)</f>
        <v>224</v>
      </c>
      <c r="G1508" s="111">
        <f t="shared" si="101"/>
        <v>13.040178571428571</v>
      </c>
      <c r="H1508" s="75" t="s">
        <v>322</v>
      </c>
      <c r="I1508" s="75" t="s">
        <v>11524</v>
      </c>
      <c r="J1508" s="75" t="s">
        <v>11525</v>
      </c>
      <c r="K1508" s="75" t="s">
        <v>333</v>
      </c>
      <c r="L1508" s="75" t="s">
        <v>11526</v>
      </c>
      <c r="M1508" s="75" t="s">
        <v>70</v>
      </c>
      <c r="N1508" s="67" t="s">
        <v>71</v>
      </c>
      <c r="P1508" s="75" t="s">
        <v>49</v>
      </c>
      <c r="Q1508" s="75" t="s">
        <v>49</v>
      </c>
      <c r="R1508" s="67" t="s">
        <v>21</v>
      </c>
      <c r="S1508" s="67" t="s">
        <v>22</v>
      </c>
      <c r="U1508" s="67" t="s">
        <v>24</v>
      </c>
      <c r="V1508" s="75"/>
      <c r="X1508" s="67" t="s">
        <v>27</v>
      </c>
      <c r="Y1508" s="75" t="s">
        <v>1066</v>
      </c>
      <c r="Z1508" s="75" t="s">
        <v>56</v>
      </c>
      <c r="AA1508" s="75" t="s">
        <v>574</v>
      </c>
      <c r="AB1508" s="75" t="s">
        <v>75</v>
      </c>
      <c r="AJ1508" s="75" t="s">
        <v>11527</v>
      </c>
    </row>
    <row r="1509" spans="1:36" ht="12.75">
      <c r="A1509" s="75" t="s">
        <v>11528</v>
      </c>
      <c r="B1509" s="75" t="s">
        <v>11529</v>
      </c>
      <c r="C1509" s="75" t="s">
        <v>11530</v>
      </c>
      <c r="D1509" s="76" t="s">
        <v>11531</v>
      </c>
      <c r="E1509" s="76">
        <f t="shared" si="104"/>
        <v>2526</v>
      </c>
      <c r="F1509" s="76">
        <f>VLOOKUP(A1509,UsebyCode,4,FALSE)</f>
        <v>556</v>
      </c>
      <c r="G1509" s="111">
        <f t="shared" si="101"/>
        <v>4.543165467625899</v>
      </c>
      <c r="H1509" s="75" t="s">
        <v>322</v>
      </c>
      <c r="I1509" s="75" t="s">
        <v>11532</v>
      </c>
      <c r="J1509" s="75" t="s">
        <v>11533</v>
      </c>
      <c r="K1509" s="75" t="s">
        <v>280</v>
      </c>
      <c r="L1509" s="75" t="s">
        <v>1658</v>
      </c>
      <c r="M1509" s="75" t="s">
        <v>70</v>
      </c>
      <c r="N1509" s="67" t="s">
        <v>71</v>
      </c>
      <c r="P1509" s="75" t="s">
        <v>49</v>
      </c>
      <c r="Q1509" s="75" t="s">
        <v>49</v>
      </c>
      <c r="R1509" s="67" t="s">
        <v>21</v>
      </c>
      <c r="S1509" s="67" t="s">
        <v>22</v>
      </c>
      <c r="V1509" s="75"/>
      <c r="X1509" s="67" t="s">
        <v>27</v>
      </c>
      <c r="Y1509" s="75" t="s">
        <v>2587</v>
      </c>
      <c r="Z1509" s="75" t="s">
        <v>56</v>
      </c>
      <c r="AA1509" s="75" t="s">
        <v>123</v>
      </c>
      <c r="AB1509" s="75" t="s">
        <v>75</v>
      </c>
      <c r="AJ1509" s="75" t="s">
        <v>11534</v>
      </c>
    </row>
    <row r="1510" spans="1:36" ht="25.5">
      <c r="A1510" s="75" t="s">
        <v>11535</v>
      </c>
      <c r="B1510" s="75" t="s">
        <v>11536</v>
      </c>
      <c r="C1510" s="75" t="s">
        <v>11537</v>
      </c>
      <c r="D1510" s="76" t="s">
        <v>11538</v>
      </c>
      <c r="E1510" s="76">
        <f t="shared" si="104"/>
        <v>2699</v>
      </c>
      <c r="F1510" s="76">
        <f>VLOOKUP(A1510,UsebyCode,4,FALSE)</f>
        <v>232</v>
      </c>
      <c r="G1510" s="111">
        <f t="shared" si="101"/>
        <v>11.633620689655173</v>
      </c>
      <c r="H1510" s="75" t="s">
        <v>322</v>
      </c>
      <c r="I1510" s="75" t="s">
        <v>11539</v>
      </c>
      <c r="J1510" s="75" t="s">
        <v>11540</v>
      </c>
      <c r="K1510" s="75" t="s">
        <v>68</v>
      </c>
      <c r="L1510" s="75" t="s">
        <v>258</v>
      </c>
      <c r="M1510" s="75" t="s">
        <v>70</v>
      </c>
      <c r="N1510" s="67" t="s">
        <v>71</v>
      </c>
      <c r="P1510" s="75" t="s">
        <v>49</v>
      </c>
      <c r="Q1510" s="75" t="s">
        <v>49</v>
      </c>
      <c r="R1510" s="67" t="s">
        <v>21</v>
      </c>
      <c r="S1510" s="67" t="s">
        <v>22</v>
      </c>
      <c r="V1510" s="75"/>
      <c r="X1510" s="67" t="s">
        <v>27</v>
      </c>
      <c r="Y1510" s="75" t="s">
        <v>1066</v>
      </c>
      <c r="Z1510" s="75" t="s">
        <v>56</v>
      </c>
      <c r="AA1510" s="75" t="s">
        <v>574</v>
      </c>
      <c r="AB1510" s="75" t="s">
        <v>75</v>
      </c>
      <c r="AJ1510" s="75" t="s">
        <v>11541</v>
      </c>
    </row>
    <row r="1511" spans="1:36" ht="12.75">
      <c r="A1511" s="75" t="s">
        <v>11542</v>
      </c>
      <c r="C1511" s="75" t="s">
        <v>11543</v>
      </c>
      <c r="D1511" s="76" t="s">
        <v>11544</v>
      </c>
      <c r="E1511" s="76">
        <f t="shared" si="104"/>
        <v>2673</v>
      </c>
      <c r="F1511" s="76">
        <f>VLOOKUP(A1511,UsebyCode,4,FALSE)</f>
        <v>120</v>
      </c>
      <c r="G1511" s="111">
        <f t="shared" si="101"/>
        <v>22.274999999999999</v>
      </c>
      <c r="H1511" s="75" t="s">
        <v>322</v>
      </c>
      <c r="I1511" s="75" t="s">
        <v>11545</v>
      </c>
      <c r="J1511" s="75" t="s">
        <v>11546</v>
      </c>
      <c r="K1511" s="75" t="s">
        <v>148</v>
      </c>
      <c r="L1511" s="75" t="s">
        <v>197</v>
      </c>
      <c r="M1511" s="75" t="s">
        <v>70</v>
      </c>
      <c r="N1511" s="67" t="s">
        <v>71</v>
      </c>
      <c r="P1511" s="75" t="s">
        <v>49</v>
      </c>
      <c r="Q1511" s="75" t="s">
        <v>49</v>
      </c>
      <c r="R1511" s="67" t="s">
        <v>21</v>
      </c>
      <c r="S1511" s="67" t="s">
        <v>22</v>
      </c>
      <c r="V1511" s="75"/>
      <c r="X1511" s="67" t="s">
        <v>27</v>
      </c>
      <c r="Y1511" s="75" t="s">
        <v>110</v>
      </c>
      <c r="Z1511" s="75" t="s">
        <v>56</v>
      </c>
      <c r="AA1511" s="75" t="s">
        <v>75</v>
      </c>
      <c r="AB1511" s="75" t="s">
        <v>75</v>
      </c>
      <c r="AJ1511" s="75" t="s">
        <v>11547</v>
      </c>
    </row>
    <row r="1512" spans="1:36" ht="25.5">
      <c r="A1512" s="75" t="s">
        <v>11548</v>
      </c>
      <c r="B1512" s="75" t="s">
        <v>11549</v>
      </c>
      <c r="C1512" s="75" t="s">
        <v>11550</v>
      </c>
      <c r="D1512" s="76" t="s">
        <v>11551</v>
      </c>
      <c r="E1512" s="76">
        <f t="shared" si="104"/>
        <v>2965</v>
      </c>
      <c r="F1512" s="76">
        <f>VLOOKUP(A1512,UsebyCode,4,FALSE)</f>
        <v>68</v>
      </c>
      <c r="G1512" s="111">
        <f t="shared" si="101"/>
        <v>43.602941176470587</v>
      </c>
      <c r="H1512" s="75" t="s">
        <v>322</v>
      </c>
      <c r="I1512" s="75" t="s">
        <v>11552</v>
      </c>
      <c r="J1512" s="75" t="s">
        <v>11553</v>
      </c>
      <c r="K1512" s="75" t="s">
        <v>333</v>
      </c>
      <c r="L1512" s="75" t="s">
        <v>11554</v>
      </c>
      <c r="M1512" s="75" t="s">
        <v>70</v>
      </c>
      <c r="N1512" s="67" t="s">
        <v>71</v>
      </c>
      <c r="P1512" s="75" t="s">
        <v>49</v>
      </c>
      <c r="Q1512" s="75" t="s">
        <v>49</v>
      </c>
      <c r="R1512" s="67" t="s">
        <v>21</v>
      </c>
      <c r="S1512" s="67" t="s">
        <v>22</v>
      </c>
      <c r="V1512" s="75"/>
      <c r="X1512" s="67" t="s">
        <v>27</v>
      </c>
      <c r="Y1512" s="75" t="s">
        <v>351</v>
      </c>
      <c r="Z1512" s="75" t="s">
        <v>56</v>
      </c>
      <c r="AA1512" s="75" t="s">
        <v>127</v>
      </c>
      <c r="AB1512" s="75" t="s">
        <v>75</v>
      </c>
      <c r="AJ1512" s="75" t="s">
        <v>11555</v>
      </c>
    </row>
    <row r="1513" spans="1:36" ht="12.75">
      <c r="A1513" s="75" t="s">
        <v>11556</v>
      </c>
      <c r="B1513" s="75" t="s">
        <v>11557</v>
      </c>
      <c r="C1513" s="75" t="s">
        <v>11558</v>
      </c>
      <c r="D1513" s="76" t="s">
        <v>11559</v>
      </c>
      <c r="E1513" s="76">
        <f t="shared" si="104"/>
        <v>1092</v>
      </c>
      <c r="F1513" s="76">
        <f>VLOOKUP(A1513,UsebyCode,4,FALSE)</f>
        <v>15</v>
      </c>
      <c r="G1513" s="111">
        <f t="shared" si="101"/>
        <v>72.8</v>
      </c>
      <c r="I1513" s="75" t="s">
        <v>11560</v>
      </c>
      <c r="J1513" s="75" t="s">
        <v>11561</v>
      </c>
      <c r="K1513" s="75" t="s">
        <v>46</v>
      </c>
      <c r="L1513" s="75" t="s">
        <v>11562</v>
      </c>
      <c r="M1513" s="75" t="s">
        <v>48</v>
      </c>
      <c r="P1513" s="75" t="s">
        <v>108</v>
      </c>
      <c r="Q1513" s="75" t="s">
        <v>49</v>
      </c>
      <c r="R1513" s="75" t="s">
        <v>21</v>
      </c>
      <c r="T1513" s="75" t="s">
        <v>23</v>
      </c>
      <c r="X1513" s="75" t="s">
        <v>27</v>
      </c>
      <c r="Y1513" s="75" t="s">
        <v>1066</v>
      </c>
      <c r="AA1513" s="75" t="s">
        <v>336</v>
      </c>
      <c r="AB1513" s="75" t="s">
        <v>75</v>
      </c>
      <c r="AJ1513" s="75"/>
    </row>
    <row r="1514" spans="1:36" ht="12.75">
      <c r="A1514" s="75" t="s">
        <v>11563</v>
      </c>
      <c r="B1514" s="75" t="s">
        <v>11564</v>
      </c>
      <c r="C1514" s="75" t="s">
        <v>11565</v>
      </c>
      <c r="D1514" s="76" t="s">
        <v>11566</v>
      </c>
      <c r="E1514" s="76">
        <f t="shared" si="104"/>
        <v>1719</v>
      </c>
      <c r="F1514" s="76">
        <f>VLOOKUP(A1514,UsebyCode,4,FALSE)</f>
        <v>260</v>
      </c>
      <c r="G1514" s="111">
        <f t="shared" si="101"/>
        <v>6.6115384615384611</v>
      </c>
      <c r="I1514" s="75" t="s">
        <v>11567</v>
      </c>
      <c r="J1514" s="75" t="s">
        <v>11568</v>
      </c>
      <c r="K1514" s="75" t="s">
        <v>333</v>
      </c>
      <c r="L1514" s="75" t="s">
        <v>11569</v>
      </c>
      <c r="M1514" s="75" t="s">
        <v>48</v>
      </c>
      <c r="P1514" s="75" t="s">
        <v>49</v>
      </c>
      <c r="Q1514" s="75" t="s">
        <v>49</v>
      </c>
      <c r="R1514" s="67" t="s">
        <v>21</v>
      </c>
      <c r="S1514" s="67" t="s">
        <v>22</v>
      </c>
      <c r="V1514" s="75"/>
      <c r="X1514" s="67" t="s">
        <v>27</v>
      </c>
      <c r="Y1514" s="75" t="s">
        <v>381</v>
      </c>
      <c r="Z1514" s="75" t="s">
        <v>56</v>
      </c>
      <c r="AA1514" s="75" t="s">
        <v>500</v>
      </c>
      <c r="AB1514" s="75" t="s">
        <v>170</v>
      </c>
      <c r="AC1514" s="75" t="s">
        <v>381</v>
      </c>
      <c r="AD1514" s="75" t="s">
        <v>55</v>
      </c>
      <c r="AE1514" s="75" t="s">
        <v>56</v>
      </c>
      <c r="AF1514" s="75" t="s">
        <v>726</v>
      </c>
      <c r="AG1514" s="75" t="s">
        <v>75</v>
      </c>
      <c r="AH1514" s="75" t="s">
        <v>53</v>
      </c>
      <c r="AJ1514" s="75" t="s">
        <v>3952</v>
      </c>
    </row>
    <row r="1515" spans="1:36" ht="12.75">
      <c r="A1515" s="75" t="s">
        <v>11570</v>
      </c>
      <c r="B1515" s="75" t="s">
        <v>11571</v>
      </c>
      <c r="C1515" s="75" t="s">
        <v>11572</v>
      </c>
      <c r="D1515" s="76" t="s">
        <v>11573</v>
      </c>
      <c r="E1515" s="76">
        <f t="shared" si="104"/>
        <v>2795</v>
      </c>
      <c r="F1515" s="76">
        <f>VLOOKUP(A1515,UsebyCode,4,FALSE)</f>
        <v>446</v>
      </c>
      <c r="G1515" s="111">
        <f t="shared" si="101"/>
        <v>6.2668161434977581</v>
      </c>
      <c r="H1515" s="75" t="s">
        <v>322</v>
      </c>
      <c r="I1515" s="75" t="s">
        <v>11574</v>
      </c>
      <c r="J1515" s="75" t="s">
        <v>11575</v>
      </c>
      <c r="K1515" s="75" t="s">
        <v>148</v>
      </c>
      <c r="L1515" s="75" t="s">
        <v>5200</v>
      </c>
      <c r="M1515" s="75" t="s">
        <v>70</v>
      </c>
      <c r="N1515" s="67" t="s">
        <v>71</v>
      </c>
      <c r="P1515" s="75" t="s">
        <v>49</v>
      </c>
      <c r="Q1515" s="75" t="s">
        <v>49</v>
      </c>
      <c r="R1515" s="67" t="s">
        <v>21</v>
      </c>
      <c r="S1515" s="67" t="s">
        <v>22</v>
      </c>
      <c r="V1515" s="75"/>
      <c r="X1515" s="67" t="s">
        <v>27</v>
      </c>
      <c r="Y1515" s="75" t="s">
        <v>2587</v>
      </c>
      <c r="Z1515" s="75" t="s">
        <v>56</v>
      </c>
      <c r="AA1515" s="75" t="s">
        <v>123</v>
      </c>
      <c r="AB1515" s="75" t="s">
        <v>75</v>
      </c>
      <c r="AJ1515" s="75" t="s">
        <v>11576</v>
      </c>
    </row>
    <row r="1516" spans="1:36" ht="12.75">
      <c r="A1516" s="75" t="s">
        <v>11577</v>
      </c>
      <c r="B1516" s="75" t="s">
        <v>11578</v>
      </c>
      <c r="C1516" s="75" t="s">
        <v>11579</v>
      </c>
      <c r="D1516" s="76" t="s">
        <v>11580</v>
      </c>
      <c r="E1516" s="76">
        <f t="shared" si="104"/>
        <v>1010</v>
      </c>
      <c r="F1516" s="76">
        <f>VLOOKUP(A1516,UsebyCode,4,FALSE)</f>
        <v>40</v>
      </c>
      <c r="G1516" s="111">
        <f t="shared" si="101"/>
        <v>25.25</v>
      </c>
      <c r="I1516" s="75" t="s">
        <v>11581</v>
      </c>
      <c r="J1516" s="75" t="s">
        <v>11582</v>
      </c>
      <c r="K1516" s="75" t="s">
        <v>136</v>
      </c>
      <c r="L1516" s="75" t="s">
        <v>2161</v>
      </c>
      <c r="M1516" s="75" t="s">
        <v>48</v>
      </c>
      <c r="P1516" s="75" t="s">
        <v>108</v>
      </c>
      <c r="Q1516" s="75" t="s">
        <v>49</v>
      </c>
      <c r="R1516" s="67" t="s">
        <v>21</v>
      </c>
      <c r="T1516" s="67" t="s">
        <v>23</v>
      </c>
      <c r="V1516" s="75"/>
      <c r="X1516" s="67" t="s">
        <v>27</v>
      </c>
      <c r="Y1516" s="75" t="s">
        <v>110</v>
      </c>
      <c r="Z1516" s="75" t="s">
        <v>1477</v>
      </c>
      <c r="AA1516" s="75" t="s">
        <v>679</v>
      </c>
      <c r="AB1516" s="75" t="s">
        <v>170</v>
      </c>
      <c r="AJ1516" s="75"/>
    </row>
    <row r="1517" spans="1:36" ht="12.75">
      <c r="A1517" s="75" t="s">
        <v>11583</v>
      </c>
      <c r="B1517" s="75" t="s">
        <v>11584</v>
      </c>
      <c r="C1517" s="75" t="s">
        <v>11585</v>
      </c>
      <c r="D1517" s="76" t="s">
        <v>11586</v>
      </c>
      <c r="E1517" s="76">
        <f t="shared" si="104"/>
        <v>4228</v>
      </c>
      <c r="F1517" s="76">
        <f>VLOOKUP(A1517,UsebyCode,4,FALSE)</f>
        <v>3</v>
      </c>
      <c r="G1517" s="111">
        <f t="shared" si="101"/>
        <v>1409.3333333333333</v>
      </c>
      <c r="I1517" s="75" t="s">
        <v>11587</v>
      </c>
      <c r="J1517" s="75" t="s">
        <v>11588</v>
      </c>
      <c r="K1517" s="75" t="s">
        <v>46</v>
      </c>
      <c r="L1517" s="75" t="s">
        <v>11589</v>
      </c>
      <c r="M1517" s="75" t="s">
        <v>48</v>
      </c>
      <c r="P1517" s="75" t="s">
        <v>108</v>
      </c>
      <c r="Q1517" s="75" t="s">
        <v>49</v>
      </c>
      <c r="R1517" s="75" t="s">
        <v>21</v>
      </c>
      <c r="T1517" s="75" t="s">
        <v>23</v>
      </c>
      <c r="X1517" s="75" t="s">
        <v>27</v>
      </c>
      <c r="Y1517" s="75" t="s">
        <v>1256</v>
      </c>
      <c r="Z1517" s="75" t="s">
        <v>1477</v>
      </c>
      <c r="AA1517" s="75" t="s">
        <v>88</v>
      </c>
      <c r="AB1517" s="75" t="s">
        <v>75</v>
      </c>
      <c r="AI1517" s="75" t="s">
        <v>11590</v>
      </c>
      <c r="AJ1517" s="75"/>
    </row>
    <row r="1518" spans="1:36" ht="12.75">
      <c r="A1518" s="75" t="s">
        <v>11591</v>
      </c>
      <c r="B1518" s="75" t="s">
        <v>11592</v>
      </c>
      <c r="C1518" s="75" t="s">
        <v>11593</v>
      </c>
      <c r="D1518" s="76" t="s">
        <v>11594</v>
      </c>
      <c r="E1518" s="76">
        <f t="shared" si="104"/>
        <v>1908</v>
      </c>
      <c r="F1518" s="76">
        <f>VLOOKUP(A1518,UsebyCode,4,FALSE)</f>
        <v>26</v>
      </c>
      <c r="G1518" s="111">
        <f t="shared" si="101"/>
        <v>73.384615384615387</v>
      </c>
      <c r="I1518" s="75" t="s">
        <v>11595</v>
      </c>
      <c r="J1518" s="75" t="s">
        <v>11596</v>
      </c>
      <c r="K1518" s="75" t="s">
        <v>785</v>
      </c>
      <c r="L1518" s="75" t="s">
        <v>11597</v>
      </c>
      <c r="M1518" s="75" t="s">
        <v>48</v>
      </c>
      <c r="P1518" s="75" t="s">
        <v>49</v>
      </c>
      <c r="Q1518" s="75" t="s">
        <v>49</v>
      </c>
      <c r="R1518" s="75" t="s">
        <v>21</v>
      </c>
      <c r="T1518" s="75" t="s">
        <v>23</v>
      </c>
      <c r="X1518" s="75" t="s">
        <v>27</v>
      </c>
      <c r="Y1518" s="75" t="s">
        <v>50</v>
      </c>
      <c r="Z1518" s="75" t="s">
        <v>111</v>
      </c>
      <c r="AA1518" s="75" t="s">
        <v>112</v>
      </c>
      <c r="AB1518" s="75" t="s">
        <v>53</v>
      </c>
      <c r="AC1518" s="75" t="s">
        <v>738</v>
      </c>
      <c r="AD1518" s="75" t="s">
        <v>55</v>
      </c>
      <c r="AE1518" s="75" t="s">
        <v>56</v>
      </c>
      <c r="AF1518" s="75" t="s">
        <v>57</v>
      </c>
      <c r="AG1518" s="75" t="s">
        <v>384</v>
      </c>
      <c r="AH1518" s="75" t="s">
        <v>327</v>
      </c>
      <c r="AJ1518" s="75" t="s">
        <v>1442</v>
      </c>
    </row>
    <row r="1519" spans="1:36" ht="12.75">
      <c r="A1519" s="75" t="s">
        <v>11598</v>
      </c>
      <c r="C1519" s="75" t="s">
        <v>11599</v>
      </c>
      <c r="D1519" s="76" t="s">
        <v>11600</v>
      </c>
      <c r="E1519" s="76">
        <f t="shared" si="104"/>
        <v>477</v>
      </c>
      <c r="F1519" s="76">
        <f>VLOOKUP(A1519,UsebyCode,4,FALSE)</f>
        <v>59</v>
      </c>
      <c r="G1519" s="111">
        <f t="shared" si="101"/>
        <v>8.0847457627118651</v>
      </c>
      <c r="I1519" s="75" t="s">
        <v>11601</v>
      </c>
      <c r="J1519" s="75" t="s">
        <v>11602</v>
      </c>
      <c r="K1519" s="75" t="s">
        <v>136</v>
      </c>
      <c r="L1519" s="75" t="s">
        <v>9392</v>
      </c>
      <c r="M1519" s="75" t="s">
        <v>70</v>
      </c>
      <c r="N1519" s="67" t="s">
        <v>71</v>
      </c>
      <c r="P1519" s="75" t="s">
        <v>49</v>
      </c>
      <c r="Q1519" s="75" t="s">
        <v>49</v>
      </c>
      <c r="R1519" s="75" t="s">
        <v>21</v>
      </c>
      <c r="T1519" s="75" t="s">
        <v>23</v>
      </c>
      <c r="U1519" s="75" t="s">
        <v>24</v>
      </c>
      <c r="X1519" s="75" t="s">
        <v>27</v>
      </c>
      <c r="Y1519" s="75" t="s">
        <v>1066</v>
      </c>
      <c r="Z1519" s="75" t="s">
        <v>56</v>
      </c>
      <c r="AA1519" s="75" t="s">
        <v>574</v>
      </c>
      <c r="AB1519" s="75" t="s">
        <v>53</v>
      </c>
      <c r="AI1519" s="75" t="s">
        <v>1295</v>
      </c>
      <c r="AJ1519" s="75"/>
    </row>
    <row r="1520" spans="1:36" ht="12.75">
      <c r="A1520" s="75" t="s">
        <v>11603</v>
      </c>
      <c r="B1520" s="75" t="s">
        <v>11604</v>
      </c>
      <c r="C1520" s="75" t="s">
        <v>11605</v>
      </c>
      <c r="D1520" s="76" t="s">
        <v>11606</v>
      </c>
      <c r="E1520" s="76">
        <f t="shared" si="104"/>
        <v>2965</v>
      </c>
      <c r="F1520" s="76">
        <f>VLOOKUP(A1520,UsebyCode,4,FALSE)</f>
        <v>0</v>
      </c>
      <c r="G1520" s="111" t="e">
        <f t="shared" si="101"/>
        <v>#DIV/0!</v>
      </c>
      <c r="I1520" s="75" t="s">
        <v>11607</v>
      </c>
      <c r="J1520" s="75" t="s">
        <v>11608</v>
      </c>
      <c r="K1520" s="75" t="s">
        <v>46</v>
      </c>
      <c r="L1520" s="75" t="s">
        <v>8397</v>
      </c>
      <c r="M1520" s="75" t="s">
        <v>48</v>
      </c>
      <c r="P1520" s="75" t="s">
        <v>108</v>
      </c>
      <c r="Q1520" s="75" t="s">
        <v>49</v>
      </c>
      <c r="R1520" s="67" t="s">
        <v>21</v>
      </c>
      <c r="S1520" s="67" t="s">
        <v>22</v>
      </c>
      <c r="V1520" s="75"/>
      <c r="X1520" s="67" t="s">
        <v>27</v>
      </c>
      <c r="Y1520" s="75" t="s">
        <v>374</v>
      </c>
      <c r="Z1520" s="75" t="s">
        <v>465</v>
      </c>
      <c r="AA1520" s="75" t="s">
        <v>121</v>
      </c>
      <c r="AB1520" s="75" t="s">
        <v>56</v>
      </c>
      <c r="AJ1520" s="75"/>
    </row>
    <row r="1521" spans="1:36" ht="12.75">
      <c r="A1521" s="75" t="s">
        <v>11609</v>
      </c>
      <c r="B1521" s="75" t="s">
        <v>11610</v>
      </c>
      <c r="C1521" s="75" t="s">
        <v>11611</v>
      </c>
      <c r="D1521" s="76" t="s">
        <v>11612</v>
      </c>
      <c r="E1521" s="76">
        <f t="shared" si="104"/>
        <v>618</v>
      </c>
      <c r="F1521" s="76">
        <f>VLOOKUP(A1521,UsebyCode,4,FALSE)</f>
        <v>2</v>
      </c>
      <c r="G1521" s="111">
        <f t="shared" si="101"/>
        <v>309</v>
      </c>
      <c r="I1521" s="75" t="s">
        <v>11613</v>
      </c>
      <c r="J1521" s="75" t="s">
        <v>11614</v>
      </c>
      <c r="K1521" s="75" t="s">
        <v>552</v>
      </c>
      <c r="L1521" s="75" t="s">
        <v>11615</v>
      </c>
      <c r="M1521" s="75" t="s">
        <v>48</v>
      </c>
      <c r="P1521" s="75" t="s">
        <v>49</v>
      </c>
      <c r="Q1521" s="75" t="s">
        <v>49</v>
      </c>
      <c r="R1521" s="75" t="s">
        <v>21</v>
      </c>
      <c r="S1521" s="75" t="s">
        <v>22</v>
      </c>
      <c r="U1521" s="75" t="s">
        <v>24</v>
      </c>
      <c r="X1521" s="75" t="s">
        <v>27</v>
      </c>
      <c r="Y1521" s="75" t="s">
        <v>317</v>
      </c>
      <c r="Z1521" s="75" t="s">
        <v>56</v>
      </c>
      <c r="AA1521" s="75" t="s">
        <v>111</v>
      </c>
      <c r="AB1521" s="75" t="s">
        <v>75</v>
      </c>
      <c r="AI1521" s="75" t="s">
        <v>6976</v>
      </c>
      <c r="AJ1521" s="75" t="s">
        <v>1830</v>
      </c>
    </row>
    <row r="1522" spans="1:36" ht="12.75">
      <c r="A1522" s="75" t="s">
        <v>11616</v>
      </c>
      <c r="B1522" s="75" t="s">
        <v>11617</v>
      </c>
      <c r="C1522" s="75" t="s">
        <v>11618</v>
      </c>
      <c r="D1522" s="76" t="s">
        <v>11619</v>
      </c>
      <c r="E1522" s="76">
        <f t="shared" si="104"/>
        <v>852</v>
      </c>
      <c r="F1522" s="76">
        <f>VLOOKUP(A1522,UsebyCode,4,FALSE)</f>
        <v>267</v>
      </c>
      <c r="G1522" s="111">
        <f t="shared" si="101"/>
        <v>3.191011235955056</v>
      </c>
      <c r="I1522" s="75" t="s">
        <v>11620</v>
      </c>
      <c r="J1522" s="75" t="s">
        <v>11621</v>
      </c>
      <c r="K1522" s="75" t="s">
        <v>68</v>
      </c>
      <c r="L1522" s="75" t="s">
        <v>1385</v>
      </c>
      <c r="M1522" s="75" t="s">
        <v>48</v>
      </c>
      <c r="P1522" s="75" t="s">
        <v>49</v>
      </c>
      <c r="Q1522" s="75" t="s">
        <v>49</v>
      </c>
      <c r="R1522" s="75" t="s">
        <v>21</v>
      </c>
      <c r="S1522" s="75" t="s">
        <v>22</v>
      </c>
      <c r="U1522" s="75" t="s">
        <v>24</v>
      </c>
      <c r="X1522" s="75" t="s">
        <v>27</v>
      </c>
      <c r="Y1522" s="75" t="s">
        <v>50</v>
      </c>
      <c r="Z1522" s="75" t="s">
        <v>86</v>
      </c>
      <c r="AA1522" s="75" t="s">
        <v>859</v>
      </c>
      <c r="AB1522" s="75" t="s">
        <v>75</v>
      </c>
      <c r="AC1522" s="75" t="s">
        <v>180</v>
      </c>
      <c r="AD1522" s="75" t="s">
        <v>55</v>
      </c>
      <c r="AE1522" s="75" t="s">
        <v>56</v>
      </c>
      <c r="AF1522" s="75" t="s">
        <v>57</v>
      </c>
      <c r="AG1522" s="75" t="s">
        <v>53</v>
      </c>
      <c r="AH1522" s="75" t="s">
        <v>53</v>
      </c>
      <c r="AI1522" s="75" t="s">
        <v>11622</v>
      </c>
      <c r="AJ1522" s="75" t="s">
        <v>11623</v>
      </c>
    </row>
    <row r="1523" spans="1:36" ht="12.75">
      <c r="A1523" s="75" t="s">
        <v>11624</v>
      </c>
      <c r="B1523" s="75" t="s">
        <v>11625</v>
      </c>
      <c r="C1523" s="75" t="s">
        <v>11626</v>
      </c>
      <c r="D1523" s="76" t="s">
        <v>11627</v>
      </c>
      <c r="E1523" s="76">
        <f t="shared" si="104"/>
        <v>1822</v>
      </c>
      <c r="F1523" s="76">
        <f>VLOOKUP(A1523,UsebyCode,4,FALSE)</f>
        <v>59</v>
      </c>
      <c r="G1523" s="111">
        <f t="shared" si="101"/>
        <v>30.881355932203391</v>
      </c>
      <c r="I1523" s="75" t="s">
        <v>11628</v>
      </c>
      <c r="J1523" s="75" t="s">
        <v>11629</v>
      </c>
      <c r="K1523" s="75" t="s">
        <v>68</v>
      </c>
      <c r="L1523" s="75" t="s">
        <v>756</v>
      </c>
      <c r="M1523" s="75" t="s">
        <v>70</v>
      </c>
      <c r="N1523" s="67" t="s">
        <v>71</v>
      </c>
      <c r="P1523" s="75" t="s">
        <v>49</v>
      </c>
      <c r="Q1523" s="75" t="s">
        <v>49</v>
      </c>
      <c r="R1523" s="75" t="s">
        <v>21</v>
      </c>
      <c r="S1523" s="75" t="s">
        <v>22</v>
      </c>
      <c r="U1523" s="75" t="s">
        <v>24</v>
      </c>
      <c r="X1523" s="75" t="s">
        <v>27</v>
      </c>
      <c r="Y1523" s="75" t="s">
        <v>50</v>
      </c>
      <c r="Z1523" s="75" t="s">
        <v>53</v>
      </c>
      <c r="AA1523" s="75" t="s">
        <v>72</v>
      </c>
      <c r="AB1523" s="75" t="s">
        <v>75</v>
      </c>
      <c r="AC1523" s="75" t="s">
        <v>74</v>
      </c>
      <c r="AD1523" s="75" t="s">
        <v>55</v>
      </c>
      <c r="AE1523" s="75" t="s">
        <v>56</v>
      </c>
      <c r="AF1523" s="75" t="s">
        <v>57</v>
      </c>
      <c r="AG1523" s="75" t="s">
        <v>327</v>
      </c>
      <c r="AH1523" s="75" t="s">
        <v>53</v>
      </c>
      <c r="AI1523" s="75" t="s">
        <v>11630</v>
      </c>
      <c r="AJ1523" s="75" t="s">
        <v>11631</v>
      </c>
    </row>
    <row r="1524" spans="1:36" ht="12.75">
      <c r="A1524" s="75" t="s">
        <v>11632</v>
      </c>
      <c r="B1524" s="75" t="s">
        <v>11633</v>
      </c>
      <c r="C1524" s="75" t="s">
        <v>11634</v>
      </c>
      <c r="D1524" s="76" t="s">
        <v>11635</v>
      </c>
      <c r="E1524" s="76">
        <f t="shared" si="104"/>
        <v>6636</v>
      </c>
      <c r="F1524" s="76">
        <f>VLOOKUP(A1524,UsebyCode,4,FALSE)</f>
        <v>93</v>
      </c>
      <c r="G1524" s="111">
        <f t="shared" si="101"/>
        <v>71.354838709677423</v>
      </c>
      <c r="I1524" s="75" t="s">
        <v>11636</v>
      </c>
      <c r="J1524" s="75" t="s">
        <v>11637</v>
      </c>
      <c r="K1524" s="75" t="s">
        <v>426</v>
      </c>
      <c r="L1524" s="75" t="s">
        <v>7242</v>
      </c>
      <c r="M1524" s="75" t="s">
        <v>48</v>
      </c>
      <c r="P1524" s="75" t="s">
        <v>49</v>
      </c>
      <c r="Q1524" s="75" t="s">
        <v>49</v>
      </c>
      <c r="R1524" s="75" t="s">
        <v>21</v>
      </c>
      <c r="S1524" s="75" t="s">
        <v>22</v>
      </c>
      <c r="X1524" s="75" t="s">
        <v>27</v>
      </c>
      <c r="Y1524" s="75" t="s">
        <v>57</v>
      </c>
      <c r="Z1524" s="75" t="s">
        <v>648</v>
      </c>
      <c r="AA1524" s="75" t="s">
        <v>555</v>
      </c>
      <c r="AB1524" s="75" t="s">
        <v>75</v>
      </c>
      <c r="AC1524" s="75" t="s">
        <v>796</v>
      </c>
      <c r="AD1524" s="75" t="s">
        <v>55</v>
      </c>
      <c r="AE1524" s="75" t="s">
        <v>56</v>
      </c>
      <c r="AF1524" s="75" t="s">
        <v>503</v>
      </c>
      <c r="AG1524" s="75" t="s">
        <v>308</v>
      </c>
      <c r="AH1524" s="75" t="s">
        <v>75</v>
      </c>
      <c r="AJ1524" s="75" t="s">
        <v>11638</v>
      </c>
    </row>
    <row r="1525" spans="1:36" ht="12.75">
      <c r="A1525" s="75" t="s">
        <v>11639</v>
      </c>
      <c r="B1525" s="75" t="s">
        <v>11640</v>
      </c>
      <c r="C1525" s="75" t="s">
        <v>11641</v>
      </c>
      <c r="D1525" s="76" t="s">
        <v>11642</v>
      </c>
      <c r="E1525" s="76">
        <f t="shared" si="104"/>
        <v>5382</v>
      </c>
      <c r="F1525" s="76">
        <f>VLOOKUP(A1525,UsebyCode,4,FALSE)</f>
        <v>811</v>
      </c>
      <c r="G1525" s="111">
        <f t="shared" si="101"/>
        <v>6.6362515413070282</v>
      </c>
      <c r="I1525" s="75" t="s">
        <v>11643</v>
      </c>
      <c r="J1525" s="75" t="s">
        <v>11644</v>
      </c>
      <c r="K1525" s="75" t="s">
        <v>280</v>
      </c>
      <c r="L1525" s="75" t="s">
        <v>2267</v>
      </c>
      <c r="M1525" s="75" t="s">
        <v>48</v>
      </c>
      <c r="P1525" s="75" t="s">
        <v>49</v>
      </c>
      <c r="Q1525" s="75" t="s">
        <v>49</v>
      </c>
      <c r="R1525" s="75" t="s">
        <v>21</v>
      </c>
      <c r="S1525" s="75" t="s">
        <v>22</v>
      </c>
      <c r="X1525" s="75" t="s">
        <v>27</v>
      </c>
      <c r="Y1525" s="75" t="s">
        <v>57</v>
      </c>
      <c r="Z1525" s="75" t="s">
        <v>170</v>
      </c>
      <c r="AA1525" s="75" t="s">
        <v>88</v>
      </c>
      <c r="AB1525" s="75" t="s">
        <v>170</v>
      </c>
      <c r="AC1525" s="75" t="s">
        <v>514</v>
      </c>
      <c r="AD1525" s="75" t="s">
        <v>55</v>
      </c>
      <c r="AE1525" s="75" t="s">
        <v>56</v>
      </c>
      <c r="AF1525" s="75" t="s">
        <v>503</v>
      </c>
      <c r="AG1525" s="75" t="s">
        <v>574</v>
      </c>
      <c r="AH1525" s="75" t="s">
        <v>111</v>
      </c>
      <c r="AJ1525" s="75" t="s">
        <v>1767</v>
      </c>
    </row>
    <row r="1526" spans="1:36" ht="25.5">
      <c r="A1526" s="75">
        <v>2233</v>
      </c>
      <c r="B1526" s="75" t="s">
        <v>11645</v>
      </c>
      <c r="C1526" s="75" t="s">
        <v>11646</v>
      </c>
      <c r="D1526" s="76" t="s">
        <v>11647</v>
      </c>
      <c r="E1526" s="76" t="e">
        <f>VLOOKUP(A1526,WileyPrintPrice,4,FALSE)</f>
        <v>#N/A</v>
      </c>
      <c r="F1526" s="76">
        <f>VLOOKUP(A1526,UsebyCode,4,FALSE)</f>
        <v>88</v>
      </c>
      <c r="G1526" s="111" t="e">
        <f t="shared" si="101"/>
        <v>#N/A</v>
      </c>
      <c r="I1526" s="75" t="s">
        <v>11648</v>
      </c>
      <c r="J1526" s="75" t="s">
        <v>11649</v>
      </c>
      <c r="K1526" s="75" t="s">
        <v>1413</v>
      </c>
      <c r="L1526" s="75" t="s">
        <v>2109</v>
      </c>
      <c r="M1526" s="75" t="s">
        <v>70</v>
      </c>
      <c r="N1526" s="67" t="s">
        <v>2323</v>
      </c>
      <c r="O1526" s="67" t="s">
        <v>49</v>
      </c>
      <c r="P1526" s="75" t="s">
        <v>49</v>
      </c>
      <c r="Q1526" s="75" t="s">
        <v>49</v>
      </c>
      <c r="R1526" s="75" t="s">
        <v>21</v>
      </c>
      <c r="S1526" s="75" t="s">
        <v>22</v>
      </c>
      <c r="X1526" s="75" t="s">
        <v>27</v>
      </c>
      <c r="Y1526" s="75" t="s">
        <v>381</v>
      </c>
      <c r="Z1526" s="75" t="s">
        <v>282</v>
      </c>
      <c r="AA1526" s="75" t="s">
        <v>605</v>
      </c>
      <c r="AB1526" s="75" t="s">
        <v>170</v>
      </c>
      <c r="AC1526" s="75" t="s">
        <v>225</v>
      </c>
      <c r="AD1526" s="75" t="s">
        <v>55</v>
      </c>
      <c r="AE1526" s="75" t="s">
        <v>56</v>
      </c>
      <c r="AF1526" s="75" t="s">
        <v>50</v>
      </c>
      <c r="AG1526" s="75" t="s">
        <v>285</v>
      </c>
      <c r="AH1526" s="75" t="s">
        <v>170</v>
      </c>
      <c r="AJ1526" s="75" t="s">
        <v>11650</v>
      </c>
    </row>
    <row r="1527" spans="1:36" ht="25.5">
      <c r="A1527" s="75">
        <v>2260</v>
      </c>
      <c r="B1527" s="75" t="s">
        <v>11651</v>
      </c>
      <c r="C1527" s="75" t="s">
        <v>11652</v>
      </c>
      <c r="D1527" s="76" t="s">
        <v>11653</v>
      </c>
      <c r="E1527" s="76" t="e">
        <f>VLOOKUP(A1527,WileyPrintPrice,4,FALSE)</f>
        <v>#N/A</v>
      </c>
      <c r="F1527" s="76">
        <f>VLOOKUP(A1527,UsebyCode,4,FALSE)</f>
        <v>295</v>
      </c>
      <c r="G1527" s="111" t="e">
        <f t="shared" si="101"/>
        <v>#N/A</v>
      </c>
      <c r="I1527" s="75" t="s">
        <v>11654</v>
      </c>
      <c r="J1527" s="75" t="s">
        <v>11655</v>
      </c>
      <c r="K1527" s="75" t="s">
        <v>426</v>
      </c>
      <c r="L1527" s="75" t="s">
        <v>3873</v>
      </c>
      <c r="M1527" s="75" t="s">
        <v>70</v>
      </c>
      <c r="N1527" s="67" t="s">
        <v>71</v>
      </c>
      <c r="O1527" s="67" t="s">
        <v>49</v>
      </c>
      <c r="P1527" s="75" t="s">
        <v>49</v>
      </c>
      <c r="Q1527" s="75" t="s">
        <v>49</v>
      </c>
      <c r="R1527" s="75" t="s">
        <v>21</v>
      </c>
      <c r="S1527" s="75" t="s">
        <v>22</v>
      </c>
      <c r="X1527" s="75" t="s">
        <v>27</v>
      </c>
      <c r="Y1527" s="75" t="s">
        <v>381</v>
      </c>
      <c r="Z1527" s="75" t="s">
        <v>11656</v>
      </c>
      <c r="AA1527" s="75" t="s">
        <v>11657</v>
      </c>
      <c r="AB1527" s="75" t="s">
        <v>308</v>
      </c>
      <c r="AC1527" s="75" t="s">
        <v>1928</v>
      </c>
      <c r="AD1527" s="75" t="s">
        <v>55</v>
      </c>
      <c r="AE1527" s="75" t="s">
        <v>56</v>
      </c>
      <c r="AF1527" s="75" t="s">
        <v>50</v>
      </c>
      <c r="AG1527" s="75" t="s">
        <v>11658</v>
      </c>
      <c r="AH1527" s="75" t="s">
        <v>170</v>
      </c>
      <c r="AJ1527" s="75" t="s">
        <v>11659</v>
      </c>
    </row>
    <row r="1528" spans="1:36" ht="12.75">
      <c r="A1528" s="75" t="s">
        <v>11660</v>
      </c>
      <c r="B1528" s="75" t="s">
        <v>11661</v>
      </c>
      <c r="C1528" s="75" t="s">
        <v>11662</v>
      </c>
      <c r="D1528" s="76" t="s">
        <v>11663</v>
      </c>
      <c r="E1528" s="76">
        <f>VLOOKUP(A1528,WileyOnlinePrice,4,FALSE)</f>
        <v>3762</v>
      </c>
      <c r="F1528" s="76">
        <f>VLOOKUP(A1528,UsebyCode,4,FALSE)</f>
        <v>424</v>
      </c>
      <c r="G1528" s="111">
        <f t="shared" si="101"/>
        <v>8.8726415094339615</v>
      </c>
      <c r="I1528" s="75" t="s">
        <v>11664</v>
      </c>
      <c r="J1528" s="75" t="s">
        <v>11665</v>
      </c>
      <c r="K1528" s="75" t="s">
        <v>280</v>
      </c>
      <c r="L1528" s="75" t="s">
        <v>281</v>
      </c>
      <c r="M1528" s="75" t="s">
        <v>48</v>
      </c>
      <c r="P1528" s="75" t="s">
        <v>49</v>
      </c>
      <c r="Q1528" s="75" t="s">
        <v>49</v>
      </c>
      <c r="R1528" s="75" t="s">
        <v>21</v>
      </c>
      <c r="S1528" s="75" t="s">
        <v>22</v>
      </c>
      <c r="X1528" s="75" t="s">
        <v>27</v>
      </c>
      <c r="Y1528" s="75" t="s">
        <v>50</v>
      </c>
      <c r="Z1528" s="75" t="s">
        <v>111</v>
      </c>
      <c r="AA1528" s="75" t="s">
        <v>112</v>
      </c>
      <c r="AB1528" s="75" t="s">
        <v>75</v>
      </c>
      <c r="AC1528" s="75" t="s">
        <v>1404</v>
      </c>
      <c r="AD1528" s="75" t="s">
        <v>55</v>
      </c>
      <c r="AE1528" s="75" t="s">
        <v>56</v>
      </c>
      <c r="AF1528" s="75" t="s">
        <v>57</v>
      </c>
      <c r="AG1528" s="75" t="s">
        <v>384</v>
      </c>
      <c r="AH1528" s="75" t="s">
        <v>75</v>
      </c>
      <c r="AJ1528" s="75" t="s">
        <v>5240</v>
      </c>
    </row>
    <row r="1529" spans="1:36" ht="12.75">
      <c r="A1529" s="75" t="s">
        <v>11666</v>
      </c>
      <c r="B1529" s="75" t="s">
        <v>11667</v>
      </c>
      <c r="C1529" s="75" t="s">
        <v>11668</v>
      </c>
      <c r="D1529" s="76" t="s">
        <v>11669</v>
      </c>
      <c r="E1529" s="76">
        <f>VLOOKUP(A1529,WileyOnlinePrice,4,FALSE)</f>
        <v>3994</v>
      </c>
      <c r="F1529" s="76">
        <f>VLOOKUP(A1529,UsebyCode,4,FALSE)</f>
        <v>104</v>
      </c>
      <c r="G1529" s="111">
        <f t="shared" si="101"/>
        <v>38.403846153846153</v>
      </c>
      <c r="I1529" s="75" t="s">
        <v>11670</v>
      </c>
      <c r="J1529" s="75" t="s">
        <v>11671</v>
      </c>
      <c r="K1529" s="75" t="s">
        <v>280</v>
      </c>
      <c r="L1529" s="75" t="s">
        <v>4012</v>
      </c>
      <c r="M1529" s="75" t="s">
        <v>48</v>
      </c>
      <c r="P1529" s="75" t="s">
        <v>49</v>
      </c>
      <c r="Q1529" s="75" t="s">
        <v>49</v>
      </c>
      <c r="R1529" s="75" t="s">
        <v>21</v>
      </c>
      <c r="S1529" s="75" t="s">
        <v>22</v>
      </c>
      <c r="X1529" s="75" t="s">
        <v>27</v>
      </c>
      <c r="Y1529" s="75" t="s">
        <v>50</v>
      </c>
      <c r="Z1529" s="75" t="s">
        <v>72</v>
      </c>
      <c r="AA1529" s="75" t="s">
        <v>555</v>
      </c>
      <c r="AB1529" s="75" t="s">
        <v>75</v>
      </c>
      <c r="AC1529" s="75" t="s">
        <v>1717</v>
      </c>
      <c r="AD1529" s="75" t="s">
        <v>55</v>
      </c>
      <c r="AE1529" s="75" t="s">
        <v>56</v>
      </c>
      <c r="AF1529" s="75" t="s">
        <v>57</v>
      </c>
      <c r="AG1529" s="75" t="s">
        <v>648</v>
      </c>
      <c r="AH1529" s="75" t="s">
        <v>53</v>
      </c>
      <c r="AI1529" s="75" t="s">
        <v>11672</v>
      </c>
      <c r="AJ1529" s="75" t="s">
        <v>11673</v>
      </c>
    </row>
    <row r="1530" spans="1:36" ht="12.75">
      <c r="A1530" s="75" t="s">
        <v>11674</v>
      </c>
      <c r="B1530" s="75" t="s">
        <v>11675</v>
      </c>
      <c r="C1530" s="75" t="s">
        <v>11676</v>
      </c>
      <c r="D1530" s="76" t="s">
        <v>11677</v>
      </c>
      <c r="E1530" s="76">
        <f>VLOOKUP(A1530,WileyOnlinePrice,4,FALSE)</f>
        <v>3212</v>
      </c>
      <c r="F1530" s="76">
        <f>VLOOKUP(A1530,UsebyCode,4,FALSE)</f>
        <v>192</v>
      </c>
      <c r="G1530" s="111">
        <f t="shared" si="101"/>
        <v>16.729166666666668</v>
      </c>
      <c r="I1530" s="75" t="s">
        <v>11678</v>
      </c>
      <c r="J1530" s="75" t="s">
        <v>11679</v>
      </c>
      <c r="K1530" s="75" t="s">
        <v>280</v>
      </c>
      <c r="L1530" s="75" t="s">
        <v>2267</v>
      </c>
      <c r="M1530" s="75" t="s">
        <v>48</v>
      </c>
      <c r="P1530" s="75" t="s">
        <v>49</v>
      </c>
      <c r="Q1530" s="75" t="s">
        <v>49</v>
      </c>
      <c r="R1530" s="75" t="s">
        <v>21</v>
      </c>
      <c r="S1530" s="75" t="s">
        <v>22</v>
      </c>
      <c r="X1530" s="75" t="s">
        <v>27</v>
      </c>
      <c r="Y1530" s="75" t="s">
        <v>50</v>
      </c>
      <c r="Z1530" s="75" t="s">
        <v>540</v>
      </c>
      <c r="AA1530" s="75" t="s">
        <v>1008</v>
      </c>
      <c r="AB1530" s="75" t="s">
        <v>127</v>
      </c>
      <c r="AC1530" s="75" t="s">
        <v>490</v>
      </c>
      <c r="AD1530" s="75" t="s">
        <v>123</v>
      </c>
      <c r="AE1530" s="75" t="s">
        <v>56</v>
      </c>
      <c r="AF1530" s="75" t="s">
        <v>57</v>
      </c>
      <c r="AG1530" s="75" t="s">
        <v>543</v>
      </c>
      <c r="AH1530" s="75" t="s">
        <v>11283</v>
      </c>
      <c r="AJ1530" s="75" t="s">
        <v>11680</v>
      </c>
    </row>
    <row r="1531" spans="1:36" ht="12.75">
      <c r="A1531" s="75" t="s">
        <v>11681</v>
      </c>
      <c r="B1531" s="75" t="s">
        <v>11682</v>
      </c>
      <c r="C1531" s="75" t="s">
        <v>11683</v>
      </c>
      <c r="D1531" s="76" t="s">
        <v>11684</v>
      </c>
      <c r="E1531" s="76">
        <f>VLOOKUP(A1531,WileyOnlinePrice,4,FALSE)</f>
        <v>412</v>
      </c>
      <c r="F1531" s="76">
        <f>VLOOKUP(A1531,UsebyCode,4,FALSE)</f>
        <v>120</v>
      </c>
      <c r="G1531" s="111">
        <f t="shared" si="101"/>
        <v>3.4333333333333331</v>
      </c>
      <c r="I1531" s="75" t="s">
        <v>11685</v>
      </c>
      <c r="J1531" s="75" t="s">
        <v>11686</v>
      </c>
      <c r="K1531" s="75" t="s">
        <v>785</v>
      </c>
      <c r="L1531" s="75" t="s">
        <v>11687</v>
      </c>
      <c r="M1531" s="75" t="s">
        <v>48</v>
      </c>
      <c r="P1531" s="75" t="s">
        <v>49</v>
      </c>
      <c r="Q1531" s="75" t="s">
        <v>49</v>
      </c>
      <c r="R1531" s="75" t="s">
        <v>21</v>
      </c>
      <c r="T1531" s="75" t="s">
        <v>23</v>
      </c>
      <c r="X1531" s="75" t="s">
        <v>27</v>
      </c>
      <c r="Y1531" s="75" t="s">
        <v>50</v>
      </c>
      <c r="Z1531" s="75" t="s">
        <v>58</v>
      </c>
      <c r="AA1531" s="75" t="s">
        <v>1132</v>
      </c>
      <c r="AB1531" s="75" t="s">
        <v>53</v>
      </c>
      <c r="AC1531" s="75" t="s">
        <v>1550</v>
      </c>
      <c r="AD1531" s="75" t="s">
        <v>55</v>
      </c>
      <c r="AE1531" s="75" t="s">
        <v>56</v>
      </c>
      <c r="AF1531" s="75" t="s">
        <v>57</v>
      </c>
      <c r="AG1531" s="75" t="s">
        <v>382</v>
      </c>
      <c r="AH1531" s="75" t="s">
        <v>53</v>
      </c>
      <c r="AI1531" s="75" t="s">
        <v>11688</v>
      </c>
      <c r="AJ1531" s="75" t="s">
        <v>11689</v>
      </c>
    </row>
    <row r="1532" spans="1:36" ht="12.75">
      <c r="G1532" s="111"/>
      <c r="R1532" s="67">
        <f>COUNTIF(R6:R1531,"Full Collection")</f>
        <v>1406</v>
      </c>
      <c r="S1532" s="67">
        <f>COUNTIF(S6:S1531,"STM Collection")</f>
        <v>845</v>
      </c>
      <c r="T1532" s="67">
        <f>COUNTIF(T6:T1531,"SSH Collection")</f>
        <v>559</v>
      </c>
      <c r="U1532" s="67">
        <f>COUNTIF(U6:U1531,"Medicine &amp; Nursing Collection")</f>
        <v>406</v>
      </c>
      <c r="AJ1532" s="75"/>
    </row>
    <row r="1533" spans="1:36" ht="12.75">
      <c r="G1533" s="111"/>
      <c r="AJ1533" s="75"/>
    </row>
    <row r="1534" spans="1:36" ht="12.75">
      <c r="G1534" s="111"/>
      <c r="AJ1534" s="75"/>
    </row>
    <row r="1535" spans="1:36" ht="12.75">
      <c r="G1535" s="111"/>
      <c r="AJ1535" s="75"/>
    </row>
    <row r="1536" spans="1:36" ht="12.75">
      <c r="G1536" s="111"/>
      <c r="AJ1536" s="75"/>
    </row>
    <row r="1537" spans="7:36" ht="12.75">
      <c r="G1537" s="111"/>
      <c r="AJ1537" s="75"/>
    </row>
    <row r="1538" spans="7:36" ht="12.75">
      <c r="G1538" s="111"/>
      <c r="AJ1538" s="75"/>
    </row>
    <row r="1539" spans="7:36" ht="12.75">
      <c r="G1539" s="111"/>
      <c r="AJ1539" s="75"/>
    </row>
    <row r="1540" spans="7:36" ht="12.75">
      <c r="G1540" s="111"/>
      <c r="AJ1540" s="75"/>
    </row>
    <row r="1541" spans="7:36" ht="12.75">
      <c r="G1541" s="111"/>
      <c r="AJ1541" s="75"/>
    </row>
    <row r="1542" spans="7:36" ht="12.75">
      <c r="G1542" s="111"/>
      <c r="AJ1542" s="75"/>
    </row>
    <row r="1543" spans="7:36" ht="12.75">
      <c r="G1543" s="111"/>
      <c r="AJ1543" s="75"/>
    </row>
    <row r="1544" spans="7:36" ht="12.75">
      <c r="G1544" s="111"/>
      <c r="AJ1544" s="75"/>
    </row>
    <row r="1545" spans="7:36" ht="12.75">
      <c r="G1545" s="111"/>
      <c r="AJ1545" s="75"/>
    </row>
    <row r="1546" spans="7:36" ht="12.75">
      <c r="G1546" s="111"/>
    </row>
    <row r="1547" spans="7:36" ht="12.75">
      <c r="G1547" s="111"/>
    </row>
    <row r="1548" spans="7:36" ht="12.75">
      <c r="G1548" s="111"/>
    </row>
    <row r="1549" spans="7:36" ht="12.75">
      <c r="G1549" s="111"/>
    </row>
    <row r="1550" spans="7:36" ht="12.75">
      <c r="G1550" s="111"/>
    </row>
    <row r="1551" spans="7:36" ht="12.75">
      <c r="G1551" s="111"/>
    </row>
    <row r="1552" spans="7:36" ht="12.75">
      <c r="G1552" s="111"/>
    </row>
    <row r="1553" spans="7:7" ht="12.75">
      <c r="G1553" s="111"/>
    </row>
    <row r="1554" spans="7:7" ht="12.75">
      <c r="G1554" s="111"/>
    </row>
    <row r="1555" spans="7:7" ht="12.75">
      <c r="G1555" s="111"/>
    </row>
    <row r="1556" spans="7:7" ht="12.75">
      <c r="G1556" s="111"/>
    </row>
    <row r="1557" spans="7:7" ht="12.75">
      <c r="G1557" s="111"/>
    </row>
    <row r="1558" spans="7:7" ht="12.75">
      <c r="G1558" s="111"/>
    </row>
    <row r="1559" spans="7:7" ht="12.75">
      <c r="G1559" s="111"/>
    </row>
    <row r="1560" spans="7:7" ht="12.75">
      <c r="G1560" s="111"/>
    </row>
    <row r="1561" spans="7:7" ht="12.75">
      <c r="G1561" s="111"/>
    </row>
    <row r="1562" spans="7:7" ht="12.75">
      <c r="G1562" s="111"/>
    </row>
    <row r="1563" spans="7:7" ht="12.75">
      <c r="G1563" s="111"/>
    </row>
    <row r="1564" spans="7:7" ht="12.75">
      <c r="G1564" s="111"/>
    </row>
    <row r="1565" spans="7:7" ht="12.75">
      <c r="G1565" s="111"/>
    </row>
    <row r="1566" spans="7:7" ht="12.75">
      <c r="G1566" s="111"/>
    </row>
    <row r="1567" spans="7:7" ht="12.75">
      <c r="G1567" s="111"/>
    </row>
    <row r="1568" spans="7:7" ht="12.75">
      <c r="G1568" s="111"/>
    </row>
    <row r="1569" spans="7:7" ht="12.75">
      <c r="G1569" s="111"/>
    </row>
    <row r="1570" spans="7:7" ht="12.75">
      <c r="G1570" s="111"/>
    </row>
    <row r="1571" spans="7:7" ht="12.75">
      <c r="G1571" s="111"/>
    </row>
    <row r="1572" spans="7:7" ht="12.75">
      <c r="G1572" s="111"/>
    </row>
    <row r="1573" spans="7:7" ht="12.75">
      <c r="G1573" s="111"/>
    </row>
    <row r="1574" spans="7:7" ht="12.75">
      <c r="G1574" s="111"/>
    </row>
    <row r="1575" spans="7:7" ht="12.75">
      <c r="G1575" s="111"/>
    </row>
    <row r="1576" spans="7:7" ht="12.75">
      <c r="G1576" s="111"/>
    </row>
    <row r="1577" spans="7:7" ht="12.75">
      <c r="G1577" s="111"/>
    </row>
    <row r="1578" spans="7:7" ht="12.75">
      <c r="G1578" s="111"/>
    </row>
    <row r="1579" spans="7:7" ht="12.75">
      <c r="G1579" s="111"/>
    </row>
    <row r="1580" spans="7:7" ht="12.75">
      <c r="G1580" s="111"/>
    </row>
    <row r="1581" spans="7:7" ht="12.75">
      <c r="G1581" s="111"/>
    </row>
    <row r="1582" spans="7:7" ht="12.75">
      <c r="G1582" s="111"/>
    </row>
    <row r="1583" spans="7:7" ht="12.75">
      <c r="G1583" s="111"/>
    </row>
    <row r="1584" spans="7:7" ht="12.75">
      <c r="G1584" s="111"/>
    </row>
    <row r="1585" spans="7:7" ht="12.75">
      <c r="G1585" s="111"/>
    </row>
    <row r="1586" spans="7:7" ht="12.75">
      <c r="G1586" s="111"/>
    </row>
    <row r="1587" spans="7:7" ht="12.75">
      <c r="G1587" s="111"/>
    </row>
    <row r="1588" spans="7:7" ht="12.75">
      <c r="G1588" s="111"/>
    </row>
    <row r="1589" spans="7:7" ht="12.75">
      <c r="G1589" s="111"/>
    </row>
    <row r="1590" spans="7:7" ht="12.75">
      <c r="G1590" s="111"/>
    </row>
    <row r="1591" spans="7:7" ht="12.75">
      <c r="G1591" s="111"/>
    </row>
    <row r="1592" spans="7:7" ht="12.75">
      <c r="G1592" s="111"/>
    </row>
    <row r="1593" spans="7:7" ht="12.75">
      <c r="G1593" s="111"/>
    </row>
    <row r="1594" spans="7:7" ht="12.75">
      <c r="G1594" s="111"/>
    </row>
    <row r="1595" spans="7:7" ht="12.75">
      <c r="G1595" s="111"/>
    </row>
    <row r="1596" spans="7:7" ht="12.75">
      <c r="G1596" s="111"/>
    </row>
    <row r="1597" spans="7:7" ht="12.75">
      <c r="G1597" s="111"/>
    </row>
    <row r="1598" spans="7:7" ht="12.75">
      <c r="G1598" s="111"/>
    </row>
    <row r="1599" spans="7:7" ht="12.75">
      <c r="G1599" s="111"/>
    </row>
    <row r="1600" spans="7:7" ht="12.75">
      <c r="G1600" s="111"/>
    </row>
    <row r="1601" spans="7:7" ht="12.75">
      <c r="G1601" s="111"/>
    </row>
    <row r="1602" spans="7:7" ht="12.75">
      <c r="G1602" s="111"/>
    </row>
    <row r="1603" spans="7:7" ht="12.75">
      <c r="G1603" s="111"/>
    </row>
    <row r="1604" spans="7:7" ht="12.75">
      <c r="G1604" s="111"/>
    </row>
    <row r="1605" spans="7:7" ht="12.75">
      <c r="G1605" s="111"/>
    </row>
    <row r="1606" spans="7:7" ht="12.75">
      <c r="G1606" s="111"/>
    </row>
    <row r="1607" spans="7:7" ht="12.75">
      <c r="G1607" s="111"/>
    </row>
    <row r="1608" spans="7:7" ht="12.75">
      <c r="G1608" s="111"/>
    </row>
    <row r="1609" spans="7:7" ht="12.75">
      <c r="G1609" s="111"/>
    </row>
    <row r="1610" spans="7:7" ht="12.75">
      <c r="G1610" s="111"/>
    </row>
    <row r="1611" spans="7:7" ht="12.75">
      <c r="G1611" s="111"/>
    </row>
    <row r="1612" spans="7:7" ht="12.75">
      <c r="G1612" s="111"/>
    </row>
    <row r="1613" spans="7:7" ht="12.75">
      <c r="G1613" s="111"/>
    </row>
    <row r="1614" spans="7:7" ht="12.75">
      <c r="G1614" s="111"/>
    </row>
    <row r="1615" spans="7:7" ht="12.75">
      <c r="G1615" s="111"/>
    </row>
    <row r="1616" spans="7:7" ht="12.75">
      <c r="G1616" s="111"/>
    </row>
    <row r="1617" spans="7:7" ht="12.75">
      <c r="G1617" s="111"/>
    </row>
    <row r="1618" spans="7:7" ht="12.75">
      <c r="G1618" s="111"/>
    </row>
    <row r="1619" spans="7:7" ht="12.75">
      <c r="G1619" s="111"/>
    </row>
    <row r="1620" spans="7:7" ht="12.75">
      <c r="G1620" s="111"/>
    </row>
    <row r="1621" spans="7:7" ht="12.75">
      <c r="G1621" s="111"/>
    </row>
    <row r="1622" spans="7:7" ht="12.75">
      <c r="G1622" s="111"/>
    </row>
    <row r="1623" spans="7:7" ht="12.75">
      <c r="G1623" s="111"/>
    </row>
    <row r="1624" spans="7:7" ht="12.75">
      <c r="G1624" s="111"/>
    </row>
    <row r="1625" spans="7:7" ht="12.75">
      <c r="G1625" s="111"/>
    </row>
    <row r="1626" spans="7:7" ht="12.75">
      <c r="G1626" s="111"/>
    </row>
    <row r="1627" spans="7:7" ht="12.75">
      <c r="G1627" s="111"/>
    </row>
    <row r="1628" spans="7:7" ht="12.75">
      <c r="G1628" s="111"/>
    </row>
    <row r="1629" spans="7:7" ht="12.75">
      <c r="G1629" s="111"/>
    </row>
    <row r="1630" spans="7:7" ht="12.75">
      <c r="G1630" s="111"/>
    </row>
    <row r="1631" spans="7:7" ht="12.75">
      <c r="G1631" s="111"/>
    </row>
    <row r="1632" spans="7:7" ht="12.75">
      <c r="G1632" s="111"/>
    </row>
    <row r="1633" spans="7:7" ht="12.75">
      <c r="G1633" s="111"/>
    </row>
    <row r="1634" spans="7:7" ht="12.75">
      <c r="G1634" s="111"/>
    </row>
    <row r="1635" spans="7:7" ht="12.75">
      <c r="G1635" s="111"/>
    </row>
    <row r="1636" spans="7:7" ht="12.75">
      <c r="G1636" s="111"/>
    </row>
    <row r="1637" spans="7:7" ht="12.75">
      <c r="G1637" s="111"/>
    </row>
    <row r="1638" spans="7:7" ht="12.75">
      <c r="G1638" s="111"/>
    </row>
    <row r="1639" spans="7:7" ht="12.75">
      <c r="G1639" s="111"/>
    </row>
    <row r="1640" spans="7:7" ht="12.75">
      <c r="G1640" s="111"/>
    </row>
    <row r="1641" spans="7:7" ht="12.75">
      <c r="G1641" s="111"/>
    </row>
    <row r="1642" spans="7:7" ht="12.75">
      <c r="G1642" s="111"/>
    </row>
    <row r="1643" spans="7:7" ht="12.75">
      <c r="G1643" s="111"/>
    </row>
    <row r="1644" spans="7:7" ht="12.75">
      <c r="G1644" s="111"/>
    </row>
    <row r="1645" spans="7:7" ht="12.75">
      <c r="G1645" s="111"/>
    </row>
    <row r="1646" spans="7:7" ht="12.75">
      <c r="G1646" s="111"/>
    </row>
    <row r="1647" spans="7:7" ht="12.75">
      <c r="G1647" s="111"/>
    </row>
    <row r="1648" spans="7:7" ht="12.75">
      <c r="G1648" s="111"/>
    </row>
    <row r="1649" spans="7:7" ht="12.75">
      <c r="G1649" s="111"/>
    </row>
    <row r="1650" spans="7:7" ht="12.75">
      <c r="G1650" s="111"/>
    </row>
    <row r="1651" spans="7:7" ht="12.75">
      <c r="G1651" s="111"/>
    </row>
    <row r="1652" spans="7:7" ht="12.75">
      <c r="G1652" s="111"/>
    </row>
    <row r="1653" spans="7:7" ht="12.75">
      <c r="G1653" s="111"/>
    </row>
    <row r="1654" spans="7:7" ht="12.75">
      <c r="G1654" s="111"/>
    </row>
    <row r="1655" spans="7:7" ht="12.75">
      <c r="G1655" s="111"/>
    </row>
    <row r="1656" spans="7:7" ht="12.75">
      <c r="G1656" s="111"/>
    </row>
    <row r="1657" spans="7:7" ht="12.75">
      <c r="G1657" s="111"/>
    </row>
    <row r="1658" spans="7:7" ht="12.75">
      <c r="G1658" s="111"/>
    </row>
    <row r="1659" spans="7:7" ht="12.75">
      <c r="G1659" s="111"/>
    </row>
    <row r="1660" spans="7:7" ht="12.75">
      <c r="G1660" s="111"/>
    </row>
    <row r="1661" spans="7:7" ht="12.75">
      <c r="G1661" s="111"/>
    </row>
    <row r="1662" spans="7:7" ht="12.75">
      <c r="G1662" s="111"/>
    </row>
    <row r="1663" spans="7:7" ht="12.75">
      <c r="G1663" s="111"/>
    </row>
    <row r="1664" spans="7:7" ht="12.75">
      <c r="G1664" s="111"/>
    </row>
    <row r="1665" spans="7:7" ht="12.75">
      <c r="G1665" s="111"/>
    </row>
    <row r="1666" spans="7:7" ht="12.75">
      <c r="G1666" s="111"/>
    </row>
    <row r="1667" spans="7:7" ht="12.75">
      <c r="G1667" s="111"/>
    </row>
    <row r="1668" spans="7:7" ht="12.75">
      <c r="G1668" s="111"/>
    </row>
    <row r="1669" spans="7:7" ht="12.75">
      <c r="G1669" s="111"/>
    </row>
    <row r="1670" spans="7:7" ht="12.75">
      <c r="G1670" s="111"/>
    </row>
    <row r="1671" spans="7:7" ht="12.75">
      <c r="G1671" s="111"/>
    </row>
    <row r="1672" spans="7:7" ht="12.75">
      <c r="G1672" s="111"/>
    </row>
    <row r="1673" spans="7:7" ht="12.75">
      <c r="G1673" s="111"/>
    </row>
    <row r="1674" spans="7:7" ht="12.75">
      <c r="G1674" s="111"/>
    </row>
    <row r="1675" spans="7:7" ht="12.75">
      <c r="G1675" s="111"/>
    </row>
    <row r="1676" spans="7:7" ht="12.75">
      <c r="G1676" s="111"/>
    </row>
    <row r="1677" spans="7:7" ht="12.75">
      <c r="G1677" s="111"/>
    </row>
    <row r="1678" spans="7:7" ht="12.75">
      <c r="G1678" s="111"/>
    </row>
    <row r="1679" spans="7:7" ht="12.75">
      <c r="G1679" s="111"/>
    </row>
    <row r="1680" spans="7:7" ht="12.75">
      <c r="G1680" s="111"/>
    </row>
    <row r="1681" spans="7:7" ht="12.75">
      <c r="G1681" s="111"/>
    </row>
    <row r="1682" spans="7:7" ht="12.75">
      <c r="G1682" s="111"/>
    </row>
    <row r="1683" spans="7:7" ht="12.75">
      <c r="G1683" s="111"/>
    </row>
    <row r="1684" spans="7:7" ht="12.75">
      <c r="G1684" s="111"/>
    </row>
    <row r="1685" spans="7:7" ht="12.75">
      <c r="G1685" s="111"/>
    </row>
    <row r="1686" spans="7:7" ht="12.75">
      <c r="G1686" s="111"/>
    </row>
    <row r="1687" spans="7:7" ht="12.75">
      <c r="G1687" s="111"/>
    </row>
    <row r="1688" spans="7:7" ht="12.75">
      <c r="G1688" s="111"/>
    </row>
    <row r="1689" spans="7:7" ht="12.75">
      <c r="G1689" s="111"/>
    </row>
    <row r="1690" spans="7:7" ht="12.75">
      <c r="G1690" s="111"/>
    </row>
    <row r="1691" spans="7:7" ht="12.75">
      <c r="G1691" s="111"/>
    </row>
    <row r="1692" spans="7:7" ht="12.75">
      <c r="G1692" s="111"/>
    </row>
    <row r="1693" spans="7:7" ht="12.75">
      <c r="G1693" s="111"/>
    </row>
    <row r="1694" spans="7:7" ht="12.75">
      <c r="G1694" s="111"/>
    </row>
    <row r="1695" spans="7:7" ht="12.75">
      <c r="G1695" s="111"/>
    </row>
    <row r="1696" spans="7:7" ht="12.75">
      <c r="G1696" s="111"/>
    </row>
    <row r="1697" spans="7:7" ht="12.75">
      <c r="G1697" s="111"/>
    </row>
    <row r="1698" spans="7:7" ht="12.75">
      <c r="G1698" s="111"/>
    </row>
    <row r="1699" spans="7:7" ht="12.75">
      <c r="G1699" s="111"/>
    </row>
    <row r="1700" spans="7:7" ht="12.75">
      <c r="G1700" s="111"/>
    </row>
    <row r="1701" spans="7:7" ht="12.75">
      <c r="G1701" s="111"/>
    </row>
    <row r="1702" spans="7:7" ht="12.75">
      <c r="G1702" s="111"/>
    </row>
    <row r="1703" spans="7:7" ht="12.75">
      <c r="G1703" s="111"/>
    </row>
    <row r="1704" spans="7:7" ht="12.75">
      <c r="G1704" s="111"/>
    </row>
    <row r="1705" spans="7:7" ht="12.75">
      <c r="G1705" s="111"/>
    </row>
    <row r="1706" spans="7:7" ht="12.75">
      <c r="G1706" s="111"/>
    </row>
    <row r="1707" spans="7:7" ht="12.75">
      <c r="G1707" s="111"/>
    </row>
    <row r="1708" spans="7:7" ht="12.75">
      <c r="G1708" s="111"/>
    </row>
    <row r="1709" spans="7:7" ht="12.75">
      <c r="G1709" s="111"/>
    </row>
    <row r="1710" spans="7:7" ht="12.75">
      <c r="G1710" s="111"/>
    </row>
    <row r="1711" spans="7:7" ht="12.75">
      <c r="G1711" s="111"/>
    </row>
    <row r="1712" spans="7:7" ht="12.75">
      <c r="G1712" s="111"/>
    </row>
    <row r="1713" spans="7:7" ht="12.75">
      <c r="G1713" s="111"/>
    </row>
    <row r="1714" spans="7:7" ht="12.75">
      <c r="G1714" s="111"/>
    </row>
    <row r="1715" spans="7:7" ht="12.75">
      <c r="G1715" s="111"/>
    </row>
    <row r="1716" spans="7:7" ht="12.75">
      <c r="G1716" s="111"/>
    </row>
    <row r="1717" spans="7:7" ht="12.75">
      <c r="G1717" s="111"/>
    </row>
    <row r="1718" spans="7:7" ht="12.75">
      <c r="G1718" s="111"/>
    </row>
    <row r="1719" spans="7:7" ht="12.75">
      <c r="G1719" s="111"/>
    </row>
    <row r="1720" spans="7:7" ht="12.75">
      <c r="G1720" s="111"/>
    </row>
    <row r="1721" spans="7:7" ht="12.75">
      <c r="G1721" s="111"/>
    </row>
    <row r="1722" spans="7:7" ht="12.75">
      <c r="G1722" s="111"/>
    </row>
    <row r="1723" spans="7:7" ht="12.75">
      <c r="G1723" s="111"/>
    </row>
    <row r="1724" spans="7:7" ht="12.75">
      <c r="G1724" s="111"/>
    </row>
    <row r="1725" spans="7:7" ht="12.75">
      <c r="G1725" s="111"/>
    </row>
    <row r="1726" spans="7:7" ht="12.75">
      <c r="G1726" s="111"/>
    </row>
    <row r="1727" spans="7:7" ht="12.75">
      <c r="G1727" s="111"/>
    </row>
    <row r="1728" spans="7:7" ht="12.75">
      <c r="G1728" s="111"/>
    </row>
    <row r="1729" spans="7:7" ht="12.75">
      <c r="G1729" s="111"/>
    </row>
    <row r="1730" spans="7:7" ht="12.75">
      <c r="G1730" s="111"/>
    </row>
    <row r="1731" spans="7:7" ht="12.75">
      <c r="G1731" s="111"/>
    </row>
    <row r="1732" spans="7:7" ht="12.75">
      <c r="G1732" s="111"/>
    </row>
    <row r="1733" spans="7:7" ht="12.75">
      <c r="G1733" s="111"/>
    </row>
    <row r="1734" spans="7:7" ht="12.75">
      <c r="G1734" s="111"/>
    </row>
    <row r="1735" spans="7:7" ht="12.75">
      <c r="G1735" s="111"/>
    </row>
    <row r="1736" spans="7:7" ht="12.75">
      <c r="G1736" s="111"/>
    </row>
    <row r="1737" spans="7:7" ht="12.75">
      <c r="G1737" s="111"/>
    </row>
    <row r="1738" spans="7:7" ht="12.75">
      <c r="G1738" s="111"/>
    </row>
    <row r="1739" spans="7:7" ht="12.75">
      <c r="G1739" s="111"/>
    </row>
    <row r="1740" spans="7:7" ht="12.75">
      <c r="G1740" s="111"/>
    </row>
    <row r="1741" spans="7:7" ht="12.75">
      <c r="G1741" s="111"/>
    </row>
    <row r="1742" spans="7:7" ht="12.75">
      <c r="G1742" s="111"/>
    </row>
    <row r="1743" spans="7:7" ht="12.75">
      <c r="G1743" s="111"/>
    </row>
    <row r="1744" spans="7:7" ht="12.75">
      <c r="G1744" s="111"/>
    </row>
    <row r="1745" spans="7:7" ht="12.75">
      <c r="G1745" s="111"/>
    </row>
    <row r="1746" spans="7:7" ht="12.75">
      <c r="G1746" s="111"/>
    </row>
    <row r="1747" spans="7:7" ht="12.75">
      <c r="G1747" s="111"/>
    </row>
    <row r="1748" spans="7:7" ht="12.75">
      <c r="G1748" s="111"/>
    </row>
    <row r="1749" spans="7:7" ht="12.75">
      <c r="G1749" s="111"/>
    </row>
    <row r="1750" spans="7:7" ht="12.75">
      <c r="G1750" s="111"/>
    </row>
    <row r="1751" spans="7:7" ht="12.75">
      <c r="G1751" s="111"/>
    </row>
    <row r="1752" spans="7:7" ht="12.75">
      <c r="G1752" s="111"/>
    </row>
    <row r="1753" spans="7:7" ht="12.75">
      <c r="G1753" s="111"/>
    </row>
    <row r="1754" spans="7:7" ht="12.75">
      <c r="G1754" s="111"/>
    </row>
    <row r="1755" spans="7:7" ht="12.75">
      <c r="G1755" s="111"/>
    </row>
    <row r="1756" spans="7:7" ht="12.75">
      <c r="G1756" s="111"/>
    </row>
    <row r="1757" spans="7:7" ht="12.75">
      <c r="G1757" s="111"/>
    </row>
    <row r="1758" spans="7:7" ht="12.75">
      <c r="G1758" s="111"/>
    </row>
    <row r="1759" spans="7:7" ht="12.75">
      <c r="G1759" s="111"/>
    </row>
    <row r="1760" spans="7:7" ht="12.75">
      <c r="G1760" s="111"/>
    </row>
    <row r="1761" spans="7:7" ht="12.75">
      <c r="G1761" s="111"/>
    </row>
    <row r="1762" spans="7:7" ht="12.75">
      <c r="G1762" s="111"/>
    </row>
    <row r="1763" spans="7:7" ht="12.75">
      <c r="G1763" s="111"/>
    </row>
    <row r="1764" spans="7:7" ht="12.75">
      <c r="G1764" s="111"/>
    </row>
    <row r="1765" spans="7:7" ht="12.75">
      <c r="G1765" s="111"/>
    </row>
    <row r="1766" spans="7:7" ht="12.75">
      <c r="G1766" s="111"/>
    </row>
    <row r="1767" spans="7:7" ht="12.75">
      <c r="G1767" s="111"/>
    </row>
    <row r="1768" spans="7:7" ht="12.75">
      <c r="G1768" s="111"/>
    </row>
    <row r="1769" spans="7:7" ht="12.75">
      <c r="G1769" s="111"/>
    </row>
    <row r="1770" spans="7:7" ht="12.75">
      <c r="G1770" s="111"/>
    </row>
    <row r="1771" spans="7:7" ht="12.75">
      <c r="G1771" s="111"/>
    </row>
    <row r="1772" spans="7:7" ht="12.75">
      <c r="G1772" s="111"/>
    </row>
    <row r="1773" spans="7:7" ht="12.75">
      <c r="G1773" s="111"/>
    </row>
    <row r="1774" spans="7:7" ht="12.75">
      <c r="G1774" s="111"/>
    </row>
    <row r="1775" spans="7:7" ht="12.75">
      <c r="G1775" s="111"/>
    </row>
    <row r="1776" spans="7:7" ht="12.75">
      <c r="G1776" s="111"/>
    </row>
    <row r="1777" spans="7:7" ht="12.75">
      <c r="G1777" s="111"/>
    </row>
    <row r="1778" spans="7:7" ht="12.75">
      <c r="G1778" s="111"/>
    </row>
    <row r="1779" spans="7:7" ht="12.75">
      <c r="G1779" s="111"/>
    </row>
    <row r="1780" spans="7:7" ht="12.75">
      <c r="G1780" s="111"/>
    </row>
    <row r="1781" spans="7:7" ht="12.75">
      <c r="G1781" s="111"/>
    </row>
    <row r="1782" spans="7:7" ht="12.75">
      <c r="G1782" s="111"/>
    </row>
    <row r="1783" spans="7:7" ht="12.75">
      <c r="G1783" s="111"/>
    </row>
    <row r="1784" spans="7:7" ht="12.75">
      <c r="G1784" s="111"/>
    </row>
    <row r="1785" spans="7:7" ht="12.75">
      <c r="G1785" s="111"/>
    </row>
    <row r="1786" spans="7:7" ht="12.75">
      <c r="G1786" s="111"/>
    </row>
    <row r="1787" spans="7:7" ht="12.75">
      <c r="G1787" s="111"/>
    </row>
    <row r="1788" spans="7:7" ht="12.75">
      <c r="G1788" s="111"/>
    </row>
    <row r="1789" spans="7:7" ht="12.75">
      <c r="G1789" s="111"/>
    </row>
    <row r="1790" spans="7:7" ht="12.75">
      <c r="G1790" s="111"/>
    </row>
    <row r="1791" spans="7:7" ht="12.75">
      <c r="G1791" s="111"/>
    </row>
    <row r="1792" spans="7:7" ht="12.75">
      <c r="G1792" s="111"/>
    </row>
    <row r="1793" spans="7:7" ht="12.75">
      <c r="G1793" s="111"/>
    </row>
    <row r="1794" spans="7:7" ht="12.75">
      <c r="G1794" s="111"/>
    </row>
    <row r="1795" spans="7:7" ht="12.75">
      <c r="G1795" s="111"/>
    </row>
    <row r="1796" spans="7:7" ht="12.75">
      <c r="G1796" s="111"/>
    </row>
    <row r="1797" spans="7:7" ht="12.75">
      <c r="G1797" s="111"/>
    </row>
    <row r="1798" spans="7:7" ht="12.75">
      <c r="G1798" s="111"/>
    </row>
    <row r="1799" spans="7:7" ht="12.75">
      <c r="G1799" s="111"/>
    </row>
    <row r="1800" spans="7:7" ht="12.75">
      <c r="G1800" s="111"/>
    </row>
    <row r="1801" spans="7:7" ht="12.75">
      <c r="G1801" s="111"/>
    </row>
    <row r="1802" spans="7:7" ht="12.75">
      <c r="G1802" s="111"/>
    </row>
    <row r="1803" spans="7:7" ht="12.75">
      <c r="G1803" s="111"/>
    </row>
    <row r="1804" spans="7:7" ht="12.75">
      <c r="G1804" s="111"/>
    </row>
    <row r="1805" spans="7:7" ht="12.75">
      <c r="G1805" s="111"/>
    </row>
  </sheetData>
  <autoFilter ref="A5:AJ1532" xr:uid="{00000000-0009-0000-0000-000000000000}"/>
  <hyperlinks>
    <hyperlink ref="J519" r:id="rId1" xr:uid="{00000000-0004-0000-0000-000000000000}"/>
    <hyperlink ref="J1206" r:id="rId2" display="https://onlinelibrary.wiley.com/journal/19419635" xr:uid="{00000000-0004-0000-0000-000001000000}"/>
  </hyperlinks>
  <pageMargins left="0.75" right="0.75" top="1" bottom="1" header="0.5" footer="0.5"/>
  <pageSetup paperSize="9" orientation="portrait" r:id="rId3"/>
  <headerFooter alignWithMargins="0">
    <oddHeader>Internal pricing Report</oddHeader>
  </headerFooter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N513"/>
  <sheetViews>
    <sheetView zoomScaleNormal="100" workbookViewId="0" xr3:uid="{7BE570AB-09E9-518F-B8F7-3F91B7162CA9}">
      <pane ySplit="3" topLeftCell="A4" activePane="bottomLeft" state="frozen"/>
      <selection pane="bottomLeft" sqref="A1:D1"/>
      <selection activeCell="D26" sqref="D26"/>
    </sheetView>
  </sheetViews>
  <sheetFormatPr defaultColWidth="9.140625" defaultRowHeight="12.6"/>
  <cols>
    <col min="1" max="1" width="11.5703125" style="16" customWidth="1"/>
    <col min="2" max="2" width="41.28515625" style="16" customWidth="1"/>
    <col min="3" max="3" width="26.140625" style="16" customWidth="1"/>
    <col min="4" max="4" width="10.7109375" style="27" customWidth="1"/>
    <col min="5" max="5" width="6.42578125" style="28" customWidth="1"/>
    <col min="6" max="6" width="23.140625" style="16" customWidth="1"/>
    <col min="7" max="7" width="56.42578125" style="16" customWidth="1"/>
    <col min="8" max="8" width="14.28515625" style="16" customWidth="1"/>
    <col min="9" max="115" width="9.140625" style="16"/>
    <col min="116" max="116" width="9.85546875" style="16" customWidth="1"/>
    <col min="117" max="117" width="8.28515625" style="16" customWidth="1"/>
    <col min="118" max="118" width="58.42578125" style="16" customWidth="1"/>
    <col min="119" max="119" width="20.85546875" style="16" customWidth="1"/>
    <col min="120" max="120" width="11.42578125" style="16" customWidth="1"/>
    <col min="121" max="121" width="14" style="16" customWidth="1"/>
    <col min="122" max="122" width="17.85546875" style="16" customWidth="1"/>
    <col min="123" max="123" width="9.5703125" style="16" customWidth="1"/>
    <col min="124" max="124" width="26.42578125" style="16" customWidth="1"/>
    <col min="125" max="125" width="57.28515625" style="16" bestFit="1" customWidth="1"/>
    <col min="126" max="126" width="62.28515625" style="16" customWidth="1"/>
    <col min="127" max="16384" width="9.140625" style="16"/>
  </cols>
  <sheetData>
    <row r="1" spans="1:7" ht="32.450000000000003">
      <c r="A1" s="113" t="s">
        <v>21507</v>
      </c>
      <c r="B1" s="113"/>
      <c r="C1" s="113"/>
      <c r="D1" s="113"/>
      <c r="E1" s="14"/>
      <c r="F1" s="15"/>
      <c r="G1" s="1"/>
    </row>
    <row r="2" spans="1:7">
      <c r="A2" s="1"/>
      <c r="B2" s="1"/>
      <c r="C2" s="1"/>
      <c r="D2" s="1"/>
      <c r="E2" s="1"/>
      <c r="F2" s="17"/>
      <c r="G2" s="17"/>
    </row>
    <row r="3" spans="1:7" ht="31.5">
      <c r="A3" s="4" t="s">
        <v>21371</v>
      </c>
      <c r="B3" s="5" t="s">
        <v>21508</v>
      </c>
      <c r="C3" s="5" t="s">
        <v>21406</v>
      </c>
      <c r="D3" s="5" t="s">
        <v>5</v>
      </c>
      <c r="E3" s="5" t="s">
        <v>21509</v>
      </c>
      <c r="F3" s="5" t="s">
        <v>21510</v>
      </c>
      <c r="G3" s="5" t="s">
        <v>21511</v>
      </c>
    </row>
    <row r="4" spans="1:7">
      <c r="A4" s="18" t="s">
        <v>21438</v>
      </c>
      <c r="B4" s="18" t="s">
        <v>21512</v>
      </c>
      <c r="C4" s="18" t="s">
        <v>21425</v>
      </c>
      <c r="D4" s="18" t="s">
        <v>21440</v>
      </c>
      <c r="E4" s="18">
        <v>2019</v>
      </c>
      <c r="F4" s="18" t="s">
        <v>21513</v>
      </c>
      <c r="G4" s="19" t="s">
        <v>21514</v>
      </c>
    </row>
    <row r="5" spans="1:7">
      <c r="A5" s="18" t="s">
        <v>12567</v>
      </c>
      <c r="B5" s="18" t="s">
        <v>21515</v>
      </c>
      <c r="C5" s="18" t="s">
        <v>21425</v>
      </c>
      <c r="D5" s="18" t="s">
        <v>12568</v>
      </c>
      <c r="E5" s="18">
        <v>2014</v>
      </c>
      <c r="F5" s="18" t="s">
        <v>12566</v>
      </c>
      <c r="G5" s="19" t="s">
        <v>21516</v>
      </c>
    </row>
    <row r="6" spans="1:7">
      <c r="A6" s="18" t="s">
        <v>13743</v>
      </c>
      <c r="B6" s="18" t="s">
        <v>21517</v>
      </c>
      <c r="C6" s="18" t="s">
        <v>21425</v>
      </c>
      <c r="D6" s="18" t="s">
        <v>13744</v>
      </c>
      <c r="E6" s="18">
        <v>2015</v>
      </c>
      <c r="F6" s="18" t="s">
        <v>13742</v>
      </c>
      <c r="G6" s="19" t="s">
        <v>21518</v>
      </c>
    </row>
    <row r="7" spans="1:7">
      <c r="A7" s="18" t="s">
        <v>21519</v>
      </c>
      <c r="B7" s="18" t="s">
        <v>21520</v>
      </c>
      <c r="C7" s="18" t="s">
        <v>21425</v>
      </c>
      <c r="D7" s="18" t="s">
        <v>12298</v>
      </c>
      <c r="E7" s="18">
        <v>2002</v>
      </c>
      <c r="F7" s="18" t="s">
        <v>12295</v>
      </c>
      <c r="G7" s="19" t="s">
        <v>21521</v>
      </c>
    </row>
    <row r="8" spans="1:7">
      <c r="A8" s="18" t="s">
        <v>12439</v>
      </c>
      <c r="B8" s="18" t="s">
        <v>12437</v>
      </c>
      <c r="C8" s="18" t="s">
        <v>21425</v>
      </c>
      <c r="D8" s="18" t="s">
        <v>12440</v>
      </c>
      <c r="E8" s="18">
        <v>2018</v>
      </c>
      <c r="F8" s="18" t="s">
        <v>12438</v>
      </c>
      <c r="G8" s="19" t="s">
        <v>21522</v>
      </c>
    </row>
    <row r="9" spans="1:7">
      <c r="A9" s="18" t="s">
        <v>12557</v>
      </c>
      <c r="B9" s="20" t="s">
        <v>21523</v>
      </c>
      <c r="C9" s="18" t="s">
        <v>21425</v>
      </c>
      <c r="D9" s="18" t="s">
        <v>12558</v>
      </c>
      <c r="E9" s="18">
        <v>2018</v>
      </c>
      <c r="F9" s="20" t="s">
        <v>12556</v>
      </c>
      <c r="G9" s="21" t="s">
        <v>21524</v>
      </c>
    </row>
    <row r="10" spans="1:7">
      <c r="A10" s="18" t="s">
        <v>12325</v>
      </c>
      <c r="B10" s="18" t="s">
        <v>21525</v>
      </c>
      <c r="C10" s="18" t="s">
        <v>21425</v>
      </c>
      <c r="D10" s="18" t="s">
        <v>12326</v>
      </c>
      <c r="E10" s="18">
        <v>2014</v>
      </c>
      <c r="F10" s="18" t="s">
        <v>12324</v>
      </c>
      <c r="G10" s="19" t="s">
        <v>21526</v>
      </c>
    </row>
    <row r="11" spans="1:7">
      <c r="A11" s="18" t="s">
        <v>12449</v>
      </c>
      <c r="B11" s="18" t="s">
        <v>21527</v>
      </c>
      <c r="C11" s="18" t="s">
        <v>21425</v>
      </c>
      <c r="D11" s="18" t="s">
        <v>12450</v>
      </c>
      <c r="E11" s="18">
        <v>2017</v>
      </c>
      <c r="F11" s="18" t="s">
        <v>12448</v>
      </c>
      <c r="G11" s="19" t="s">
        <v>21528</v>
      </c>
    </row>
    <row r="12" spans="1:7">
      <c r="A12" s="18" t="s">
        <v>12713</v>
      </c>
      <c r="B12" s="18" t="s">
        <v>21529</v>
      </c>
      <c r="C12" s="18" t="s">
        <v>21425</v>
      </c>
      <c r="D12" s="18" t="s">
        <v>12714</v>
      </c>
      <c r="E12" s="18">
        <v>2018</v>
      </c>
      <c r="F12" s="18" t="s">
        <v>21530</v>
      </c>
      <c r="G12" s="19" t="s">
        <v>21531</v>
      </c>
    </row>
    <row r="13" spans="1:7">
      <c r="A13" s="18" t="s">
        <v>12703</v>
      </c>
      <c r="B13" s="18" t="s">
        <v>21532</v>
      </c>
      <c r="C13" s="18" t="s">
        <v>21425</v>
      </c>
      <c r="D13" s="18" t="s">
        <v>12704</v>
      </c>
      <c r="E13" s="18">
        <v>2014</v>
      </c>
      <c r="F13" s="18" t="s">
        <v>12702</v>
      </c>
      <c r="G13" s="19" t="s">
        <v>21533</v>
      </c>
    </row>
    <row r="14" spans="1:7">
      <c r="A14" s="18" t="s">
        <v>12812</v>
      </c>
      <c r="B14" s="18" t="s">
        <v>21534</v>
      </c>
      <c r="C14" s="18" t="s">
        <v>21425</v>
      </c>
      <c r="D14" s="18" t="s">
        <v>12813</v>
      </c>
      <c r="E14" s="18">
        <v>2004</v>
      </c>
      <c r="F14" s="18" t="s">
        <v>12811</v>
      </c>
      <c r="G14" s="19" t="s">
        <v>21535</v>
      </c>
    </row>
    <row r="15" spans="1:7">
      <c r="A15" s="18" t="s">
        <v>21536</v>
      </c>
      <c r="B15" s="18" t="s">
        <v>21537</v>
      </c>
      <c r="C15" s="18" t="s">
        <v>21425</v>
      </c>
      <c r="D15" s="18" t="s">
        <v>12883</v>
      </c>
      <c r="E15" s="18">
        <v>2017</v>
      </c>
      <c r="F15" s="18" t="s">
        <v>12888</v>
      </c>
      <c r="G15" s="19" t="s">
        <v>21538</v>
      </c>
    </row>
    <row r="16" spans="1:7">
      <c r="A16" s="18" t="s">
        <v>13109</v>
      </c>
      <c r="B16" s="18" t="s">
        <v>21539</v>
      </c>
      <c r="C16" s="18" t="s">
        <v>21425</v>
      </c>
      <c r="D16" s="18" t="s">
        <v>13110</v>
      </c>
      <c r="E16" s="18">
        <v>2016</v>
      </c>
      <c r="F16" s="18" t="s">
        <v>13108</v>
      </c>
      <c r="G16" s="19" t="s">
        <v>21540</v>
      </c>
    </row>
    <row r="17" spans="1:8">
      <c r="A17" s="18" t="s">
        <v>13014</v>
      </c>
      <c r="B17" s="18" t="s">
        <v>21541</v>
      </c>
      <c r="C17" s="18" t="s">
        <v>21425</v>
      </c>
      <c r="D17" s="18" t="s">
        <v>13015</v>
      </c>
      <c r="E17" s="18">
        <v>2017</v>
      </c>
      <c r="F17" s="18" t="s">
        <v>13013</v>
      </c>
      <c r="G17" s="19" t="s">
        <v>21542</v>
      </c>
    </row>
    <row r="18" spans="1:8">
      <c r="A18" s="18" t="s">
        <v>13085</v>
      </c>
      <c r="B18" s="18" t="s">
        <v>21543</v>
      </c>
      <c r="C18" s="18" t="s">
        <v>21425</v>
      </c>
      <c r="D18" s="18" t="s">
        <v>13086</v>
      </c>
      <c r="E18" s="18">
        <v>2011</v>
      </c>
      <c r="F18" s="18" t="s">
        <v>13084</v>
      </c>
      <c r="G18" s="19" t="s">
        <v>21544</v>
      </c>
    </row>
    <row r="19" spans="1:8">
      <c r="A19" s="18" t="s">
        <v>21545</v>
      </c>
      <c r="B19" s="18" t="s">
        <v>2148</v>
      </c>
      <c r="C19" s="18" t="s">
        <v>21546</v>
      </c>
      <c r="D19" s="18" t="s">
        <v>2146</v>
      </c>
      <c r="E19" s="18">
        <v>2009</v>
      </c>
      <c r="F19" s="18" t="s">
        <v>2149</v>
      </c>
      <c r="G19" s="19" t="s">
        <v>2150</v>
      </c>
    </row>
    <row r="20" spans="1:8">
      <c r="A20" s="18" t="s">
        <v>13136</v>
      </c>
      <c r="B20" s="18" t="s">
        <v>21547</v>
      </c>
      <c r="C20" s="18" t="s">
        <v>21425</v>
      </c>
      <c r="D20" s="18" t="s">
        <v>13137</v>
      </c>
      <c r="E20" s="18">
        <v>2012</v>
      </c>
      <c r="F20" s="18" t="s">
        <v>13135</v>
      </c>
      <c r="G20" s="19" t="s">
        <v>21548</v>
      </c>
    </row>
    <row r="21" spans="1:8">
      <c r="A21" s="18" t="s">
        <v>21549</v>
      </c>
      <c r="B21" s="18" t="s">
        <v>21550</v>
      </c>
      <c r="C21" s="18" t="s">
        <v>21425</v>
      </c>
      <c r="D21" s="18" t="s">
        <v>12111</v>
      </c>
      <c r="E21" s="18">
        <v>2005</v>
      </c>
      <c r="F21" s="18" t="s">
        <v>13152</v>
      </c>
      <c r="G21" s="19" t="s">
        <v>21551</v>
      </c>
    </row>
    <row r="22" spans="1:8">
      <c r="A22" s="18" t="s">
        <v>13502</v>
      </c>
      <c r="B22" s="18" t="s">
        <v>21552</v>
      </c>
      <c r="C22" s="18" t="s">
        <v>21425</v>
      </c>
      <c r="D22" s="18" t="s">
        <v>13504</v>
      </c>
      <c r="E22" s="18">
        <v>1968</v>
      </c>
      <c r="F22" s="18" t="s">
        <v>13501</v>
      </c>
      <c r="G22" s="19" t="s">
        <v>21553</v>
      </c>
    </row>
    <row r="23" spans="1:8">
      <c r="A23" s="18">
        <v>2011</v>
      </c>
      <c r="B23" s="18" t="s">
        <v>21554</v>
      </c>
      <c r="C23" s="18" t="s">
        <v>21425</v>
      </c>
      <c r="D23" s="18" t="s">
        <v>11734</v>
      </c>
      <c r="E23" s="18">
        <v>2011</v>
      </c>
      <c r="F23" s="18" t="s">
        <v>11733</v>
      </c>
      <c r="G23" s="19" t="s">
        <v>21555</v>
      </c>
    </row>
    <row r="24" spans="1:8">
      <c r="A24" s="18" t="s">
        <v>13538</v>
      </c>
      <c r="B24" s="18" t="s">
        <v>21556</v>
      </c>
      <c r="C24" s="18" t="s">
        <v>21425</v>
      </c>
      <c r="D24" s="18" t="s">
        <v>13539</v>
      </c>
      <c r="E24" s="18">
        <v>2018</v>
      </c>
      <c r="F24" s="18" t="s">
        <v>13537</v>
      </c>
      <c r="G24" s="19" t="s">
        <v>21557</v>
      </c>
    </row>
    <row r="25" spans="1:8">
      <c r="A25" s="18" t="s">
        <v>13515</v>
      </c>
      <c r="B25" s="18" t="s">
        <v>21558</v>
      </c>
      <c r="C25" s="18" t="s">
        <v>21425</v>
      </c>
      <c r="D25" s="18" t="s">
        <v>13516</v>
      </c>
      <c r="E25" s="18">
        <v>2015</v>
      </c>
      <c r="F25" s="18" t="s">
        <v>13514</v>
      </c>
      <c r="G25" s="19" t="s">
        <v>21559</v>
      </c>
    </row>
    <row r="26" spans="1:8">
      <c r="A26" s="18" t="s">
        <v>21560</v>
      </c>
      <c r="B26" s="18" t="s">
        <v>21561</v>
      </c>
      <c r="C26" s="18" t="s">
        <v>21425</v>
      </c>
      <c r="D26" s="18" t="s">
        <v>13545</v>
      </c>
      <c r="E26" s="18">
        <v>2008</v>
      </c>
      <c r="F26" s="18" t="s">
        <v>13542</v>
      </c>
      <c r="G26" s="19" t="s">
        <v>21562</v>
      </c>
      <c r="H26" s="22"/>
    </row>
    <row r="27" spans="1:8">
      <c r="A27" s="18" t="s">
        <v>21563</v>
      </c>
      <c r="B27" s="18" t="s">
        <v>21564</v>
      </c>
      <c r="C27" s="18" t="s">
        <v>21546</v>
      </c>
      <c r="D27" s="18" t="s">
        <v>13354</v>
      </c>
      <c r="E27" s="18">
        <v>2007</v>
      </c>
      <c r="F27" s="18" t="s">
        <v>13351</v>
      </c>
      <c r="G27" s="19" t="s">
        <v>21565</v>
      </c>
    </row>
    <row r="28" spans="1:8">
      <c r="A28" s="18" t="s">
        <v>13215</v>
      </c>
      <c r="B28" s="18" t="s">
        <v>21566</v>
      </c>
      <c r="C28" s="18" t="s">
        <v>21425</v>
      </c>
      <c r="D28" s="18" t="s">
        <v>13216</v>
      </c>
      <c r="E28" s="18">
        <v>2013</v>
      </c>
      <c r="F28" s="18" t="s">
        <v>13214</v>
      </c>
      <c r="G28" s="19" t="s">
        <v>21567</v>
      </c>
    </row>
    <row r="29" spans="1:8">
      <c r="A29" s="18" t="s">
        <v>13357</v>
      </c>
      <c r="B29" s="18" t="s">
        <v>21568</v>
      </c>
      <c r="C29" s="18" t="s">
        <v>21546</v>
      </c>
      <c r="D29" s="18" t="s">
        <v>13358</v>
      </c>
      <c r="E29" s="18">
        <v>2014</v>
      </c>
      <c r="F29" s="18" t="s">
        <v>13356</v>
      </c>
      <c r="G29" s="19" t="s">
        <v>21569</v>
      </c>
    </row>
    <row r="30" spans="1:8">
      <c r="A30" s="18" t="s">
        <v>13415</v>
      </c>
      <c r="B30" s="18" t="s">
        <v>21570</v>
      </c>
      <c r="C30" s="18" t="s">
        <v>21425</v>
      </c>
      <c r="D30" s="18" t="s">
        <v>13421</v>
      </c>
      <c r="E30" s="18">
        <v>2008</v>
      </c>
      <c r="F30" s="18" t="s">
        <v>13419</v>
      </c>
      <c r="G30" s="19" t="s">
        <v>21571</v>
      </c>
    </row>
    <row r="31" spans="1:8" ht="20.100000000000001">
      <c r="A31" s="18" t="s">
        <v>2780</v>
      </c>
      <c r="B31" s="23" t="s">
        <v>21572</v>
      </c>
      <c r="C31" s="18" t="s">
        <v>21546</v>
      </c>
      <c r="D31" s="18" t="s">
        <v>2781</v>
      </c>
      <c r="E31" s="18">
        <v>2007</v>
      </c>
      <c r="F31" s="18" t="s">
        <v>2783</v>
      </c>
      <c r="G31" s="19" t="s">
        <v>2784</v>
      </c>
    </row>
    <row r="32" spans="1:8">
      <c r="A32" s="18" t="s">
        <v>13447</v>
      </c>
      <c r="B32" s="18" t="s">
        <v>21573</v>
      </c>
      <c r="C32" s="18" t="s">
        <v>21425</v>
      </c>
      <c r="D32" s="18" t="s">
        <v>13448</v>
      </c>
      <c r="E32" s="18">
        <v>2008</v>
      </c>
      <c r="F32" s="18" t="s">
        <v>13446</v>
      </c>
      <c r="G32" s="19" t="s">
        <v>21574</v>
      </c>
    </row>
    <row r="33" spans="1:7">
      <c r="A33" s="18" t="s">
        <v>21449</v>
      </c>
      <c r="B33" s="18" t="s">
        <v>21575</v>
      </c>
      <c r="C33" s="18" t="s">
        <v>21425</v>
      </c>
      <c r="D33" s="18"/>
      <c r="E33" s="18">
        <v>2019</v>
      </c>
      <c r="F33" s="18" t="s">
        <v>21576</v>
      </c>
      <c r="G33" s="19" t="s">
        <v>21577</v>
      </c>
    </row>
    <row r="34" spans="1:7">
      <c r="A34" s="18" t="s">
        <v>13208</v>
      </c>
      <c r="B34" s="18" t="s">
        <v>21578</v>
      </c>
      <c r="C34" s="18" t="s">
        <v>21546</v>
      </c>
      <c r="D34" s="18" t="s">
        <v>13209</v>
      </c>
      <c r="E34" s="18">
        <v>2015</v>
      </c>
      <c r="F34" s="18" t="s">
        <v>13207</v>
      </c>
      <c r="G34" s="19" t="s">
        <v>21579</v>
      </c>
    </row>
    <row r="35" spans="1:7">
      <c r="A35" s="18" t="s">
        <v>16633</v>
      </c>
      <c r="B35" s="18" t="s">
        <v>21580</v>
      </c>
      <c r="C35" s="18" t="s">
        <v>21425</v>
      </c>
      <c r="D35" s="18" t="s">
        <v>16634</v>
      </c>
      <c r="E35" s="18">
        <v>2015</v>
      </c>
      <c r="F35" s="18" t="s">
        <v>16632</v>
      </c>
      <c r="G35" s="19" t="s">
        <v>21581</v>
      </c>
    </row>
    <row r="36" spans="1:7">
      <c r="A36" s="18" t="s">
        <v>21582</v>
      </c>
      <c r="B36" s="18" t="s">
        <v>21583</v>
      </c>
      <c r="C36" s="18" t="s">
        <v>21425</v>
      </c>
      <c r="D36" s="18" t="s">
        <v>13555</v>
      </c>
      <c r="E36" s="18">
        <v>2008</v>
      </c>
      <c r="F36" s="18" t="s">
        <v>13552</v>
      </c>
      <c r="G36" s="19" t="s">
        <v>21584</v>
      </c>
    </row>
    <row r="37" spans="1:7">
      <c r="A37" s="18" t="s">
        <v>13621</v>
      </c>
      <c r="B37" s="18" t="s">
        <v>21585</v>
      </c>
      <c r="C37" s="18" t="s">
        <v>21425</v>
      </c>
      <c r="D37" s="18" t="s">
        <v>13623</v>
      </c>
      <c r="E37" s="18">
        <v>1998</v>
      </c>
      <c r="F37" s="18" t="s">
        <v>13620</v>
      </c>
      <c r="G37" s="19" t="s">
        <v>21586</v>
      </c>
    </row>
    <row r="38" spans="1:7">
      <c r="A38" s="18" t="s">
        <v>14056</v>
      </c>
      <c r="B38" s="18" t="s">
        <v>21587</v>
      </c>
      <c r="C38" s="18" t="s">
        <v>21425</v>
      </c>
      <c r="D38" s="18" t="s">
        <v>14057</v>
      </c>
      <c r="E38" s="18">
        <v>2014</v>
      </c>
      <c r="F38" s="18" t="s">
        <v>14055</v>
      </c>
      <c r="G38" s="19" t="s">
        <v>21588</v>
      </c>
    </row>
    <row r="39" spans="1:7">
      <c r="A39" s="18" t="s">
        <v>13873</v>
      </c>
      <c r="B39" s="18" t="s">
        <v>21589</v>
      </c>
      <c r="C39" s="18" t="s">
        <v>21425</v>
      </c>
      <c r="D39" s="18" t="s">
        <v>13874</v>
      </c>
      <c r="E39" s="18">
        <v>2013</v>
      </c>
      <c r="F39" s="18" t="s">
        <v>13872</v>
      </c>
      <c r="G39" s="19" t="s">
        <v>21590</v>
      </c>
    </row>
    <row r="40" spans="1:7">
      <c r="A40" s="18" t="s">
        <v>13777</v>
      </c>
      <c r="B40" s="18" t="s">
        <v>21591</v>
      </c>
      <c r="C40" s="18" t="s">
        <v>21425</v>
      </c>
      <c r="D40" s="18" t="s">
        <v>13778</v>
      </c>
      <c r="E40" s="18">
        <v>2011</v>
      </c>
      <c r="F40" s="18" t="s">
        <v>13776</v>
      </c>
      <c r="G40" s="19" t="s">
        <v>21592</v>
      </c>
    </row>
    <row r="41" spans="1:7">
      <c r="A41" s="18" t="s">
        <v>13823</v>
      </c>
      <c r="B41" s="18" t="s">
        <v>21593</v>
      </c>
      <c r="C41" s="18" t="s">
        <v>21425</v>
      </c>
      <c r="D41" s="18" t="s">
        <v>13824</v>
      </c>
      <c r="E41" s="18">
        <v>2016</v>
      </c>
      <c r="F41" s="18" t="s">
        <v>13822</v>
      </c>
      <c r="G41" s="19" t="s">
        <v>21594</v>
      </c>
    </row>
    <row r="42" spans="1:7">
      <c r="A42" s="18" t="s">
        <v>13865</v>
      </c>
      <c r="B42" s="18" t="s">
        <v>21595</v>
      </c>
      <c r="C42" s="18" t="s">
        <v>21425</v>
      </c>
      <c r="D42" s="18" t="s">
        <v>13866</v>
      </c>
      <c r="E42" s="18">
        <v>2016</v>
      </c>
      <c r="F42" s="18" t="s">
        <v>13864</v>
      </c>
      <c r="G42" s="19" t="s">
        <v>21596</v>
      </c>
    </row>
    <row r="43" spans="1:7">
      <c r="A43" s="18" t="s">
        <v>13869</v>
      </c>
      <c r="B43" s="18" t="s">
        <v>21597</v>
      </c>
      <c r="C43" s="18" t="s">
        <v>21425</v>
      </c>
      <c r="D43" s="18" t="s">
        <v>13870</v>
      </c>
      <c r="E43" s="18">
        <v>2016</v>
      </c>
      <c r="F43" s="18" t="s">
        <v>13868</v>
      </c>
      <c r="G43" s="19" t="s">
        <v>21598</v>
      </c>
    </row>
    <row r="44" spans="1:7">
      <c r="A44" s="18" t="s">
        <v>21599</v>
      </c>
      <c r="B44" s="18" t="s">
        <v>21600</v>
      </c>
      <c r="C44" s="18" t="s">
        <v>21425</v>
      </c>
      <c r="D44" s="18" t="s">
        <v>12071</v>
      </c>
      <c r="E44" s="18">
        <v>2009</v>
      </c>
      <c r="F44" s="18" t="s">
        <v>12069</v>
      </c>
      <c r="G44" s="19" t="s">
        <v>21601</v>
      </c>
    </row>
    <row r="45" spans="1:7">
      <c r="A45" s="18" t="s">
        <v>13835</v>
      </c>
      <c r="B45" s="18" t="s">
        <v>21602</v>
      </c>
      <c r="C45" s="18" t="s">
        <v>21425</v>
      </c>
      <c r="D45" s="18" t="s">
        <v>13836</v>
      </c>
      <c r="E45" s="18">
        <v>2017</v>
      </c>
      <c r="F45" s="18" t="s">
        <v>13834</v>
      </c>
      <c r="G45" s="19" t="s">
        <v>21603</v>
      </c>
    </row>
    <row r="46" spans="1:7">
      <c r="A46" s="18" t="s">
        <v>13847</v>
      </c>
      <c r="B46" s="18" t="s">
        <v>13845</v>
      </c>
      <c r="C46" s="18" t="s">
        <v>21546</v>
      </c>
      <c r="D46" s="18" t="s">
        <v>13848</v>
      </c>
      <c r="E46" s="18">
        <v>2018</v>
      </c>
      <c r="F46" s="18" t="s">
        <v>13846</v>
      </c>
      <c r="G46" s="19" t="s">
        <v>21604</v>
      </c>
    </row>
    <row r="47" spans="1:7">
      <c r="A47" s="18" t="s">
        <v>14047</v>
      </c>
      <c r="B47" s="18" t="s">
        <v>21605</v>
      </c>
      <c r="C47" s="18" t="s">
        <v>21425</v>
      </c>
      <c r="D47" s="18" t="s">
        <v>14048</v>
      </c>
      <c r="E47" s="18">
        <v>2012</v>
      </c>
      <c r="F47" s="18" t="s">
        <v>14046</v>
      </c>
      <c r="G47" s="19" t="s">
        <v>21606</v>
      </c>
    </row>
    <row r="48" spans="1:7">
      <c r="A48" s="18" t="s">
        <v>3625</v>
      </c>
      <c r="B48" s="18" t="s">
        <v>3628</v>
      </c>
      <c r="C48" s="18" t="s">
        <v>21546</v>
      </c>
      <c r="D48" s="18" t="s">
        <v>3626</v>
      </c>
      <c r="E48" s="18">
        <v>2010</v>
      </c>
      <c r="F48" s="18" t="s">
        <v>3629</v>
      </c>
      <c r="G48" s="19" t="s">
        <v>3630</v>
      </c>
    </row>
    <row r="49" spans="1:7">
      <c r="A49" s="18" t="s">
        <v>14025</v>
      </c>
      <c r="B49" s="18" t="s">
        <v>21607</v>
      </c>
      <c r="C49" s="18" t="s">
        <v>21425</v>
      </c>
      <c r="D49" s="18" t="s">
        <v>14026</v>
      </c>
      <c r="E49" s="18">
        <v>2017</v>
      </c>
      <c r="F49" s="18" t="s">
        <v>14024</v>
      </c>
      <c r="G49" s="19" t="s">
        <v>21608</v>
      </c>
    </row>
    <row r="50" spans="1:7">
      <c r="A50" s="18" t="s">
        <v>13887</v>
      </c>
      <c r="B50" s="18" t="s">
        <v>21609</v>
      </c>
      <c r="C50" s="18" t="s">
        <v>21425</v>
      </c>
      <c r="D50" s="18" t="s">
        <v>13888</v>
      </c>
      <c r="E50" s="18">
        <v>2014</v>
      </c>
      <c r="F50" s="18" t="s">
        <v>13886</v>
      </c>
      <c r="G50" s="19" t="s">
        <v>21610</v>
      </c>
    </row>
    <row r="51" spans="1:7">
      <c r="A51" s="18" t="s">
        <v>14083</v>
      </c>
      <c r="B51" s="18" t="s">
        <v>21611</v>
      </c>
      <c r="C51" s="18" t="s">
        <v>21425</v>
      </c>
      <c r="D51" s="18" t="s">
        <v>14085</v>
      </c>
      <c r="E51" s="18">
        <v>2018</v>
      </c>
      <c r="F51" s="18" t="s">
        <v>14082</v>
      </c>
      <c r="G51" s="19" t="s">
        <v>21612</v>
      </c>
    </row>
    <row r="52" spans="1:7">
      <c r="A52" s="18" t="s">
        <v>14088</v>
      </c>
      <c r="B52" s="18" t="s">
        <v>21613</v>
      </c>
      <c r="C52" s="18" t="s">
        <v>21546</v>
      </c>
      <c r="D52" s="18" t="s">
        <v>14089</v>
      </c>
      <c r="E52" s="18">
        <v>2014</v>
      </c>
      <c r="F52" s="18" t="s">
        <v>14087</v>
      </c>
      <c r="G52" s="19" t="s">
        <v>21614</v>
      </c>
    </row>
    <row r="53" spans="1:7">
      <c r="A53" s="18" t="s">
        <v>14115</v>
      </c>
      <c r="B53" s="18" t="s">
        <v>21615</v>
      </c>
      <c r="C53" s="18" t="s">
        <v>21425</v>
      </c>
      <c r="D53" s="18" t="s">
        <v>14116</v>
      </c>
      <c r="E53" s="18">
        <v>2017</v>
      </c>
      <c r="F53" s="18" t="s">
        <v>14114</v>
      </c>
      <c r="G53" s="19" t="s">
        <v>21616</v>
      </c>
    </row>
    <row r="54" spans="1:7">
      <c r="A54" s="18" t="s">
        <v>21617</v>
      </c>
      <c r="B54" s="18" t="s">
        <v>21618</v>
      </c>
      <c r="C54" s="18" t="s">
        <v>21425</v>
      </c>
      <c r="D54" s="18" t="s">
        <v>14109</v>
      </c>
      <c r="E54" s="18">
        <v>2008</v>
      </c>
      <c r="F54" s="18" t="s">
        <v>14107</v>
      </c>
      <c r="G54" s="19" t="s">
        <v>21619</v>
      </c>
    </row>
    <row r="55" spans="1:7">
      <c r="A55" s="18" t="s">
        <v>14146</v>
      </c>
      <c r="B55" s="18" t="s">
        <v>21620</v>
      </c>
      <c r="C55" s="18" t="s">
        <v>21425</v>
      </c>
      <c r="D55" s="18" t="s">
        <v>14147</v>
      </c>
      <c r="E55" s="18">
        <v>2018</v>
      </c>
      <c r="F55" s="18" t="s">
        <v>21621</v>
      </c>
      <c r="G55" s="19" t="s">
        <v>21622</v>
      </c>
    </row>
    <row r="56" spans="1:7">
      <c r="A56" s="18" t="s">
        <v>21623</v>
      </c>
      <c r="B56" s="18" t="s">
        <v>21624</v>
      </c>
      <c r="C56" s="18" t="s">
        <v>21425</v>
      </c>
      <c r="D56" s="18" t="s">
        <v>12097</v>
      </c>
      <c r="E56" s="18">
        <v>2016</v>
      </c>
      <c r="F56" s="18" t="s">
        <v>12096</v>
      </c>
      <c r="G56" s="19" t="s">
        <v>21625</v>
      </c>
    </row>
    <row r="57" spans="1:7">
      <c r="A57" s="18" t="s">
        <v>14183</v>
      </c>
      <c r="B57" s="18" t="s">
        <v>21626</v>
      </c>
      <c r="C57" s="18" t="s">
        <v>21425</v>
      </c>
      <c r="D57" s="18" t="s">
        <v>14184</v>
      </c>
      <c r="E57" s="18">
        <v>2012</v>
      </c>
      <c r="F57" s="18" t="s">
        <v>14182</v>
      </c>
      <c r="G57" s="19" t="s">
        <v>21627</v>
      </c>
    </row>
    <row r="58" spans="1:7">
      <c r="A58" s="18" t="s">
        <v>14253</v>
      </c>
      <c r="B58" s="18" t="s">
        <v>21628</v>
      </c>
      <c r="C58" s="18" t="s">
        <v>21425</v>
      </c>
      <c r="D58" s="18" t="s">
        <v>14254</v>
      </c>
      <c r="E58" s="18">
        <v>2012</v>
      </c>
      <c r="F58" s="18" t="s">
        <v>14252</v>
      </c>
      <c r="G58" s="19" t="s">
        <v>21629</v>
      </c>
    </row>
    <row r="59" spans="1:7">
      <c r="A59" s="18" t="s">
        <v>21630</v>
      </c>
      <c r="B59" s="18" t="s">
        <v>21631</v>
      </c>
      <c r="C59" s="18" t="s">
        <v>21425</v>
      </c>
      <c r="D59" s="18" t="s">
        <v>14285</v>
      </c>
      <c r="E59" s="18">
        <v>2009</v>
      </c>
      <c r="F59" s="18" t="s">
        <v>14282</v>
      </c>
      <c r="G59" s="19" t="s">
        <v>21632</v>
      </c>
    </row>
    <row r="60" spans="1:7">
      <c r="A60" s="18" t="s">
        <v>14311</v>
      </c>
      <c r="B60" s="18" t="s">
        <v>21633</v>
      </c>
      <c r="C60" s="18" t="s">
        <v>21425</v>
      </c>
      <c r="D60" s="18" t="s">
        <v>14312</v>
      </c>
      <c r="E60" s="18">
        <v>2014</v>
      </c>
      <c r="F60" s="18" t="s">
        <v>14310</v>
      </c>
      <c r="G60" s="19" t="s">
        <v>21634</v>
      </c>
    </row>
    <row r="61" spans="1:7">
      <c r="A61" s="18" t="s">
        <v>14346</v>
      </c>
      <c r="B61" s="18" t="s">
        <v>21635</v>
      </c>
      <c r="C61" s="18" t="s">
        <v>21425</v>
      </c>
      <c r="D61" s="18" t="s">
        <v>14347</v>
      </c>
      <c r="E61" s="18">
        <v>2016</v>
      </c>
      <c r="F61" s="18" t="s">
        <v>14345</v>
      </c>
      <c r="G61" s="19" t="s">
        <v>21636</v>
      </c>
    </row>
    <row r="62" spans="1:7">
      <c r="A62" s="18" t="s">
        <v>14293</v>
      </c>
      <c r="B62" s="18" t="s">
        <v>21637</v>
      </c>
      <c r="C62" s="18" t="s">
        <v>21425</v>
      </c>
      <c r="D62" s="18" t="s">
        <v>14294</v>
      </c>
      <c r="E62" s="18">
        <v>2012</v>
      </c>
      <c r="F62" s="18" t="s">
        <v>14292</v>
      </c>
      <c r="G62" s="19" t="s">
        <v>21638</v>
      </c>
    </row>
    <row r="63" spans="1:7">
      <c r="A63" s="18" t="s">
        <v>14289</v>
      </c>
      <c r="B63" s="18" t="s">
        <v>21639</v>
      </c>
      <c r="C63" s="18" t="s">
        <v>21425</v>
      </c>
      <c r="D63" s="18" t="s">
        <v>14290</v>
      </c>
      <c r="E63" s="18">
        <v>2016</v>
      </c>
      <c r="F63" s="18" t="s">
        <v>14288</v>
      </c>
      <c r="G63" s="19" t="s">
        <v>21640</v>
      </c>
    </row>
    <row r="64" spans="1:7">
      <c r="A64" s="18" t="s">
        <v>21641</v>
      </c>
      <c r="B64" s="18" t="s">
        <v>21642</v>
      </c>
      <c r="C64" s="18" t="s">
        <v>21425</v>
      </c>
      <c r="D64" s="18" t="s">
        <v>14448</v>
      </c>
      <c r="E64" s="18">
        <v>1998</v>
      </c>
      <c r="F64" s="18" t="s">
        <v>14445</v>
      </c>
      <c r="G64" s="19" t="s">
        <v>21643</v>
      </c>
    </row>
    <row r="65" spans="1:7">
      <c r="A65" s="18" t="s">
        <v>14501</v>
      </c>
      <c r="B65" s="18" t="s">
        <v>21644</v>
      </c>
      <c r="C65" s="18" t="s">
        <v>21425</v>
      </c>
      <c r="D65" s="18" t="s">
        <v>14502</v>
      </c>
      <c r="E65" s="18">
        <v>2017</v>
      </c>
      <c r="F65" s="18" t="s">
        <v>14500</v>
      </c>
      <c r="G65" s="19" t="s">
        <v>21645</v>
      </c>
    </row>
    <row r="66" spans="1:7">
      <c r="A66" s="18" t="s">
        <v>14434</v>
      </c>
      <c r="B66" s="18" t="s">
        <v>21646</v>
      </c>
      <c r="C66" s="18" t="s">
        <v>21425</v>
      </c>
      <c r="D66" s="18" t="s">
        <v>14435</v>
      </c>
      <c r="E66" s="18">
        <v>2017</v>
      </c>
      <c r="F66" s="18" t="s">
        <v>14433</v>
      </c>
      <c r="G66" s="19" t="s">
        <v>21647</v>
      </c>
    </row>
    <row r="67" spans="1:7">
      <c r="A67" s="18">
        <v>2151</v>
      </c>
      <c r="B67" s="18" t="s">
        <v>21648</v>
      </c>
      <c r="C67" s="18" t="s">
        <v>21546</v>
      </c>
      <c r="D67" s="18" t="s">
        <v>11879</v>
      </c>
      <c r="E67" s="18">
        <v>2006</v>
      </c>
      <c r="F67" s="18" t="s">
        <v>21649</v>
      </c>
      <c r="G67" s="19" t="s">
        <v>21650</v>
      </c>
    </row>
    <row r="68" spans="1:7">
      <c r="A68" s="18" t="s">
        <v>14589</v>
      </c>
      <c r="B68" s="18" t="s">
        <v>21651</v>
      </c>
      <c r="C68" s="18" t="s">
        <v>21425</v>
      </c>
      <c r="D68" s="18" t="s">
        <v>14590</v>
      </c>
      <c r="E68" s="18">
        <v>2013</v>
      </c>
      <c r="F68" s="18" t="s">
        <v>14588</v>
      </c>
      <c r="G68" s="19" t="s">
        <v>21652</v>
      </c>
    </row>
    <row r="69" spans="1:7">
      <c r="A69" s="18" t="s">
        <v>4914</v>
      </c>
      <c r="B69" s="18" t="s">
        <v>4916</v>
      </c>
      <c r="C69" s="18"/>
      <c r="D69" s="18" t="s">
        <v>4915</v>
      </c>
      <c r="E69" s="18">
        <v>2018</v>
      </c>
      <c r="F69" s="18" t="s">
        <v>4917</v>
      </c>
      <c r="G69" s="19" t="s">
        <v>4918</v>
      </c>
    </row>
    <row r="70" spans="1:7">
      <c r="A70" s="18" t="s">
        <v>21653</v>
      </c>
      <c r="B70" s="18" t="s">
        <v>21654</v>
      </c>
      <c r="C70" s="18" t="s">
        <v>21546</v>
      </c>
      <c r="D70" s="18" t="s">
        <v>14697</v>
      </c>
      <c r="E70" s="18">
        <v>2011</v>
      </c>
      <c r="F70" s="18" t="s">
        <v>14694</v>
      </c>
      <c r="G70" s="19" t="s">
        <v>21655</v>
      </c>
    </row>
    <row r="71" spans="1:7">
      <c r="A71" s="18" t="s">
        <v>21656</v>
      </c>
      <c r="B71" s="18" t="s">
        <v>21657</v>
      </c>
      <c r="C71" s="18" t="s">
        <v>21425</v>
      </c>
      <c r="D71" s="18" t="s">
        <v>14756</v>
      </c>
      <c r="E71" s="18">
        <v>2007</v>
      </c>
      <c r="F71" s="18" t="s">
        <v>14753</v>
      </c>
      <c r="G71" s="19" t="s">
        <v>21658</v>
      </c>
    </row>
    <row r="72" spans="1:7">
      <c r="A72" s="18" t="s">
        <v>21459</v>
      </c>
      <c r="B72" s="18" t="s">
        <v>21659</v>
      </c>
      <c r="C72" s="18" t="s">
        <v>21425</v>
      </c>
      <c r="D72" s="18" t="s">
        <v>21461</v>
      </c>
      <c r="E72" s="18">
        <v>2019</v>
      </c>
      <c r="F72" s="18" t="s">
        <v>21660</v>
      </c>
      <c r="G72" s="19" t="s">
        <v>21661</v>
      </c>
    </row>
    <row r="73" spans="1:7">
      <c r="A73" s="18" t="s">
        <v>14869</v>
      </c>
      <c r="B73" s="18" t="s">
        <v>21662</v>
      </c>
      <c r="C73" s="18" t="s">
        <v>21425</v>
      </c>
      <c r="D73" s="18" t="s">
        <v>14870</v>
      </c>
      <c r="E73" s="18">
        <v>2018</v>
      </c>
      <c r="F73" s="18" t="s">
        <v>14868</v>
      </c>
      <c r="G73" s="19" t="s">
        <v>21663</v>
      </c>
    </row>
    <row r="74" spans="1:7">
      <c r="A74" s="18" t="s">
        <v>15536</v>
      </c>
      <c r="B74" s="18" t="s">
        <v>21664</v>
      </c>
      <c r="C74" s="18" t="s">
        <v>21546</v>
      </c>
      <c r="D74" s="18" t="s">
        <v>15537</v>
      </c>
      <c r="E74" s="18">
        <v>1996</v>
      </c>
      <c r="F74" s="18" t="s">
        <v>15535</v>
      </c>
      <c r="G74" s="19" t="s">
        <v>21665</v>
      </c>
    </row>
    <row r="75" spans="1:7">
      <c r="A75" s="18" t="s">
        <v>21666</v>
      </c>
      <c r="B75" s="18" t="s">
        <v>21667</v>
      </c>
      <c r="C75" s="18" t="s">
        <v>21546</v>
      </c>
      <c r="D75" s="18" t="s">
        <v>15538</v>
      </c>
      <c r="E75" s="18">
        <v>1996</v>
      </c>
      <c r="F75" s="18" t="s">
        <v>15535</v>
      </c>
      <c r="G75" s="19" t="s">
        <v>21665</v>
      </c>
    </row>
    <row r="76" spans="1:7">
      <c r="A76" s="18" t="s">
        <v>14895</v>
      </c>
      <c r="B76" s="18" t="s">
        <v>21668</v>
      </c>
      <c r="C76" s="18" t="s">
        <v>21425</v>
      </c>
      <c r="D76" s="18" t="s">
        <v>14896</v>
      </c>
      <c r="E76" s="18">
        <v>2017</v>
      </c>
      <c r="F76" s="18" t="s">
        <v>14894</v>
      </c>
      <c r="G76" s="19" t="s">
        <v>21669</v>
      </c>
    </row>
    <row r="77" spans="1:7">
      <c r="A77" s="18" t="s">
        <v>15154</v>
      </c>
      <c r="B77" s="18" t="s">
        <v>21670</v>
      </c>
      <c r="C77" s="18" t="s">
        <v>21425</v>
      </c>
      <c r="D77" s="18" t="s">
        <v>15155</v>
      </c>
      <c r="E77" s="18">
        <v>2017</v>
      </c>
      <c r="F77" s="18" t="s">
        <v>15153</v>
      </c>
      <c r="G77" s="19" t="s">
        <v>21671</v>
      </c>
    </row>
    <row r="78" spans="1:7">
      <c r="A78" s="18" t="s">
        <v>15610</v>
      </c>
      <c r="B78" s="18" t="s">
        <v>15608</v>
      </c>
      <c r="C78" s="18" t="s">
        <v>21425</v>
      </c>
      <c r="D78" s="18" t="s">
        <v>15611</v>
      </c>
      <c r="E78" s="18">
        <v>2018</v>
      </c>
      <c r="F78" s="18" t="s">
        <v>15609</v>
      </c>
      <c r="G78" s="19" t="s">
        <v>21672</v>
      </c>
    </row>
    <row r="79" spans="1:7">
      <c r="A79" s="18" t="s">
        <v>21673</v>
      </c>
      <c r="B79" s="18" t="s">
        <v>21674</v>
      </c>
      <c r="C79" s="18" t="s">
        <v>21425</v>
      </c>
      <c r="D79" s="18" t="s">
        <v>14849</v>
      </c>
      <c r="E79" s="18">
        <v>2013</v>
      </c>
      <c r="F79" s="18" t="s">
        <v>14847</v>
      </c>
      <c r="G79" s="19" t="s">
        <v>21675</v>
      </c>
    </row>
    <row r="80" spans="1:7">
      <c r="A80" s="18" t="s">
        <v>12316</v>
      </c>
      <c r="B80" s="18" t="s">
        <v>21676</v>
      </c>
      <c r="C80" s="18" t="s">
        <v>21425</v>
      </c>
      <c r="D80" s="18" t="s">
        <v>12317</v>
      </c>
      <c r="E80" s="18">
        <v>2017</v>
      </c>
      <c r="F80" s="18" t="s">
        <v>12315</v>
      </c>
      <c r="G80" s="19" t="s">
        <v>21677</v>
      </c>
    </row>
    <row r="81" spans="1:7" ht="15" customHeight="1">
      <c r="A81" s="18" t="s">
        <v>15351</v>
      </c>
      <c r="B81" s="18" t="s">
        <v>21678</v>
      </c>
      <c r="C81" s="18" t="s">
        <v>21425</v>
      </c>
      <c r="D81" s="18" t="s">
        <v>15353</v>
      </c>
      <c r="E81" s="18">
        <v>2018</v>
      </c>
      <c r="F81" s="18" t="s">
        <v>15350</v>
      </c>
      <c r="G81" s="19" t="s">
        <v>21679</v>
      </c>
    </row>
    <row r="82" spans="1:7">
      <c r="A82" s="18" t="s">
        <v>21680</v>
      </c>
      <c r="B82" s="18" t="s">
        <v>21681</v>
      </c>
      <c r="C82" s="18" t="s">
        <v>21425</v>
      </c>
      <c r="D82" s="18" t="s">
        <v>15008</v>
      </c>
      <c r="E82" s="18">
        <v>2014</v>
      </c>
      <c r="F82" s="18" t="s">
        <v>15005</v>
      </c>
      <c r="G82" s="19" t="s">
        <v>21682</v>
      </c>
    </row>
    <row r="83" spans="1:7">
      <c r="A83" s="18" t="s">
        <v>21683</v>
      </c>
      <c r="B83" s="18" t="s">
        <v>21684</v>
      </c>
      <c r="C83" s="18" t="s">
        <v>21425</v>
      </c>
      <c r="D83" s="18" t="s">
        <v>14975</v>
      </c>
      <c r="E83" s="18">
        <v>2007</v>
      </c>
      <c r="F83" s="18" t="s">
        <v>14972</v>
      </c>
      <c r="G83" s="19" t="s">
        <v>21685</v>
      </c>
    </row>
    <row r="84" spans="1:7" ht="20.100000000000001">
      <c r="A84" s="18" t="s">
        <v>14967</v>
      </c>
      <c r="B84" s="18" t="s">
        <v>21686</v>
      </c>
      <c r="C84" s="18"/>
      <c r="D84" s="18" t="s">
        <v>14969</v>
      </c>
      <c r="E84" s="18">
        <v>1987</v>
      </c>
      <c r="F84" s="23" t="s">
        <v>21687</v>
      </c>
      <c r="G84" s="19" t="s">
        <v>21688</v>
      </c>
    </row>
    <row r="85" spans="1:7">
      <c r="A85" s="18" t="s">
        <v>21689</v>
      </c>
      <c r="B85" s="18" t="s">
        <v>21690</v>
      </c>
      <c r="C85" s="18" t="s">
        <v>21546</v>
      </c>
      <c r="D85" s="18" t="s">
        <v>15039</v>
      </c>
      <c r="E85" s="18">
        <v>2008</v>
      </c>
      <c r="F85" s="18" t="s">
        <v>15036</v>
      </c>
      <c r="G85" s="19" t="s">
        <v>21691</v>
      </c>
    </row>
    <row r="86" spans="1:7">
      <c r="A86" s="18" t="s">
        <v>13307</v>
      </c>
      <c r="B86" s="18" t="s">
        <v>21692</v>
      </c>
      <c r="C86" s="18" t="s">
        <v>21425</v>
      </c>
      <c r="D86" s="18" t="s">
        <v>13308</v>
      </c>
      <c r="E86" s="18">
        <v>2018</v>
      </c>
      <c r="F86" s="18" t="s">
        <v>13306</v>
      </c>
      <c r="G86" s="19" t="s">
        <v>21693</v>
      </c>
    </row>
    <row r="87" spans="1:7">
      <c r="A87" s="18" t="s">
        <v>21694</v>
      </c>
      <c r="B87" s="18" t="s">
        <v>21695</v>
      </c>
      <c r="C87" s="18" t="s">
        <v>21425</v>
      </c>
      <c r="D87" s="18" t="s">
        <v>15046</v>
      </c>
      <c r="E87" s="18">
        <v>2010</v>
      </c>
      <c r="F87" s="18" t="s">
        <v>15043</v>
      </c>
      <c r="G87" s="19" t="s">
        <v>21696</v>
      </c>
    </row>
    <row r="88" spans="1:7">
      <c r="A88" s="18" t="s">
        <v>6527</v>
      </c>
      <c r="B88" s="18" t="s">
        <v>6529</v>
      </c>
      <c r="C88" s="18" t="s">
        <v>21546</v>
      </c>
      <c r="D88" s="18" t="s">
        <v>6528</v>
      </c>
      <c r="E88" s="18">
        <v>2007</v>
      </c>
      <c r="F88" s="18" t="s">
        <v>6530</v>
      </c>
      <c r="G88" s="19" t="s">
        <v>6531</v>
      </c>
    </row>
    <row r="89" spans="1:7">
      <c r="A89" s="18" t="s">
        <v>15149</v>
      </c>
      <c r="B89" s="18" t="s">
        <v>21697</v>
      </c>
      <c r="C89" s="18" t="s">
        <v>21425</v>
      </c>
      <c r="D89" s="18" t="s">
        <v>15150</v>
      </c>
      <c r="E89" s="18">
        <v>2017</v>
      </c>
      <c r="F89" s="18" t="s">
        <v>15148</v>
      </c>
      <c r="G89" s="19" t="s">
        <v>21698</v>
      </c>
    </row>
    <row r="90" spans="1:7">
      <c r="A90" s="18" t="s">
        <v>21464</v>
      </c>
      <c r="B90" s="18" t="s">
        <v>21699</v>
      </c>
      <c r="C90" s="18" t="s">
        <v>21425</v>
      </c>
      <c r="D90" s="18" t="s">
        <v>21466</v>
      </c>
      <c r="E90" s="18">
        <v>2019</v>
      </c>
      <c r="F90" s="24" t="s">
        <v>2789</v>
      </c>
      <c r="G90" s="24" t="s">
        <v>2789</v>
      </c>
    </row>
    <row r="91" spans="1:7">
      <c r="A91" s="18" t="s">
        <v>15240</v>
      </c>
      <c r="B91" s="18" t="s">
        <v>21700</v>
      </c>
      <c r="C91" s="18" t="s">
        <v>21425</v>
      </c>
      <c r="D91" s="18" t="s">
        <v>15241</v>
      </c>
      <c r="E91" s="18">
        <v>2016</v>
      </c>
      <c r="F91" s="18" t="s">
        <v>15239</v>
      </c>
      <c r="G91" s="19" t="s">
        <v>21701</v>
      </c>
    </row>
    <row r="92" spans="1:7">
      <c r="A92" s="18" t="s">
        <v>21702</v>
      </c>
      <c r="B92" s="18" t="s">
        <v>21703</v>
      </c>
      <c r="C92" s="18" t="s">
        <v>21425</v>
      </c>
      <c r="D92" s="18" t="s">
        <v>15315</v>
      </c>
      <c r="E92" s="18">
        <v>2013</v>
      </c>
      <c r="F92" s="18" t="s">
        <v>15317</v>
      </c>
      <c r="G92" s="19" t="s">
        <v>21704</v>
      </c>
    </row>
    <row r="93" spans="1:7">
      <c r="A93" s="18" t="s">
        <v>21421</v>
      </c>
      <c r="B93" s="18" t="s">
        <v>21705</v>
      </c>
      <c r="C93" s="18" t="s">
        <v>21425</v>
      </c>
      <c r="D93" s="6" t="s">
        <v>21423</v>
      </c>
      <c r="E93" s="18">
        <v>2019</v>
      </c>
      <c r="F93" s="18" t="s">
        <v>21706</v>
      </c>
      <c r="G93" s="19" t="s">
        <v>21707</v>
      </c>
    </row>
    <row r="94" spans="1:7">
      <c r="A94" s="18" t="s">
        <v>14834</v>
      </c>
      <c r="B94" s="18" t="s">
        <v>21708</v>
      </c>
      <c r="C94" s="18" t="s">
        <v>21425</v>
      </c>
      <c r="D94" s="18" t="s">
        <v>12211</v>
      </c>
      <c r="E94" s="18">
        <v>2012</v>
      </c>
      <c r="F94" s="18" t="s">
        <v>14833</v>
      </c>
      <c r="G94" s="19" t="s">
        <v>21709</v>
      </c>
    </row>
    <row r="95" spans="1:7">
      <c r="A95" s="18" t="s">
        <v>15213</v>
      </c>
      <c r="B95" s="18" t="s">
        <v>21710</v>
      </c>
      <c r="C95" s="18" t="s">
        <v>21425</v>
      </c>
      <c r="D95" s="18" t="s">
        <v>15216</v>
      </c>
      <c r="E95" s="18">
        <v>2017</v>
      </c>
      <c r="F95" s="18" t="s">
        <v>15212</v>
      </c>
      <c r="G95" s="19" t="s">
        <v>21711</v>
      </c>
    </row>
    <row r="96" spans="1:7">
      <c r="A96" s="18" t="s">
        <v>21712</v>
      </c>
      <c r="B96" s="18" t="s">
        <v>21713</v>
      </c>
      <c r="C96" s="18" t="s">
        <v>21546</v>
      </c>
      <c r="D96" s="18" t="s">
        <v>15654</v>
      </c>
      <c r="E96" s="18">
        <v>2009</v>
      </c>
      <c r="F96" s="18" t="s">
        <v>15651</v>
      </c>
      <c r="G96" s="19" t="s">
        <v>21714</v>
      </c>
    </row>
    <row r="97" spans="1:14">
      <c r="A97" s="18" t="s">
        <v>21715</v>
      </c>
      <c r="B97" s="18" t="s">
        <v>21716</v>
      </c>
      <c r="C97" s="18" t="s">
        <v>21425</v>
      </c>
      <c r="D97" s="18" t="s">
        <v>15660</v>
      </c>
      <c r="E97" s="18">
        <v>2008</v>
      </c>
      <c r="F97" s="18" t="s">
        <v>15657</v>
      </c>
      <c r="G97" s="19" t="s">
        <v>21717</v>
      </c>
    </row>
    <row r="98" spans="1:14">
      <c r="A98" s="18" t="s">
        <v>15744</v>
      </c>
      <c r="B98" s="18" t="s">
        <v>21718</v>
      </c>
      <c r="C98" s="18" t="s">
        <v>21425</v>
      </c>
      <c r="D98" s="18" t="s">
        <v>15745</v>
      </c>
      <c r="E98" s="18">
        <v>2016</v>
      </c>
      <c r="F98" s="18" t="s">
        <v>15743</v>
      </c>
      <c r="G98" s="19" t="s">
        <v>21719</v>
      </c>
    </row>
    <row r="99" spans="1:14" ht="14.45">
      <c r="A99" s="18" t="s">
        <v>15786</v>
      </c>
      <c r="B99" s="18" t="s">
        <v>21720</v>
      </c>
      <c r="C99" s="18" t="s">
        <v>21425</v>
      </c>
      <c r="D99" s="18" t="s">
        <v>15787</v>
      </c>
      <c r="E99" s="18">
        <v>2017</v>
      </c>
      <c r="F99" s="18" t="s">
        <v>15785</v>
      </c>
      <c r="G99" s="19" t="s">
        <v>21721</v>
      </c>
      <c r="K99" s="25"/>
      <c r="L99" s="26"/>
      <c r="M99" s="26"/>
      <c r="N99" s="26"/>
    </row>
    <row r="100" spans="1:14">
      <c r="A100" s="18" t="s">
        <v>15767</v>
      </c>
      <c r="B100" s="18" t="s">
        <v>21722</v>
      </c>
      <c r="C100" s="18" t="s">
        <v>21546</v>
      </c>
      <c r="D100" s="18" t="s">
        <v>15768</v>
      </c>
      <c r="E100" s="18">
        <v>2016</v>
      </c>
      <c r="F100" s="18" t="s">
        <v>15766</v>
      </c>
      <c r="G100" s="19" t="s">
        <v>21723</v>
      </c>
    </row>
    <row r="101" spans="1:14">
      <c r="A101" s="18" t="s">
        <v>15775</v>
      </c>
      <c r="B101" s="18" t="s">
        <v>21724</v>
      </c>
      <c r="C101" s="18" t="s">
        <v>21425</v>
      </c>
      <c r="D101" s="18" t="s">
        <v>15776</v>
      </c>
      <c r="E101" s="18">
        <v>2016</v>
      </c>
      <c r="F101" s="18" t="s">
        <v>15774</v>
      </c>
      <c r="G101" s="19" t="s">
        <v>21725</v>
      </c>
    </row>
    <row r="102" spans="1:14">
      <c r="A102" s="18" t="s">
        <v>15837</v>
      </c>
      <c r="B102" s="18" t="s">
        <v>21726</v>
      </c>
      <c r="C102" s="18" t="s">
        <v>21425</v>
      </c>
      <c r="D102" s="18" t="s">
        <v>15838</v>
      </c>
      <c r="E102" s="18">
        <v>2018</v>
      </c>
      <c r="F102" s="18" t="s">
        <v>2789</v>
      </c>
      <c r="G102" s="19" t="s">
        <v>21727</v>
      </c>
    </row>
    <row r="103" spans="1:14">
      <c r="A103" s="18" t="s">
        <v>15831</v>
      </c>
      <c r="B103" s="18" t="s">
        <v>21728</v>
      </c>
      <c r="C103" s="18" t="s">
        <v>21425</v>
      </c>
      <c r="D103" s="18" t="s">
        <v>15832</v>
      </c>
      <c r="E103" s="18">
        <v>2008</v>
      </c>
      <c r="F103" s="18" t="s">
        <v>15830</v>
      </c>
      <c r="G103" s="19" t="s">
        <v>21729</v>
      </c>
    </row>
    <row r="104" spans="1:14">
      <c r="A104" s="18" t="s">
        <v>15827</v>
      </c>
      <c r="B104" s="18" t="s">
        <v>21730</v>
      </c>
      <c r="C104" s="18" t="s">
        <v>21425</v>
      </c>
      <c r="D104" s="18" t="s">
        <v>15828</v>
      </c>
      <c r="E104" s="18">
        <v>2011</v>
      </c>
      <c r="F104" s="18" t="s">
        <v>15826</v>
      </c>
      <c r="G104" s="19" t="s">
        <v>21731</v>
      </c>
    </row>
    <row r="105" spans="1:14">
      <c r="A105" s="18" t="s">
        <v>15868</v>
      </c>
      <c r="B105" s="18" t="s">
        <v>21732</v>
      </c>
      <c r="C105" s="18" t="s">
        <v>21425</v>
      </c>
      <c r="D105" s="18" t="s">
        <v>15869</v>
      </c>
      <c r="E105" s="18">
        <v>2013</v>
      </c>
      <c r="F105" s="18" t="s">
        <v>15867</v>
      </c>
      <c r="G105" s="19" t="s">
        <v>21733</v>
      </c>
    </row>
    <row r="106" spans="1:14">
      <c r="A106" s="18" t="s">
        <v>15923</v>
      </c>
      <c r="B106" s="18" t="s">
        <v>21734</v>
      </c>
      <c r="C106" s="18" t="s">
        <v>21425</v>
      </c>
      <c r="D106" s="18" t="s">
        <v>15925</v>
      </c>
      <c r="E106" s="18">
        <v>2017</v>
      </c>
      <c r="F106" s="18" t="s">
        <v>15922</v>
      </c>
      <c r="G106" s="19" t="s">
        <v>21735</v>
      </c>
    </row>
    <row r="107" spans="1:14">
      <c r="A107" s="18" t="s">
        <v>15942</v>
      </c>
      <c r="B107" s="18" t="s">
        <v>21736</v>
      </c>
      <c r="C107" s="18" t="s">
        <v>21425</v>
      </c>
      <c r="D107" s="18" t="s">
        <v>15944</v>
      </c>
      <c r="E107" s="18">
        <v>2000</v>
      </c>
      <c r="F107" s="18" t="s">
        <v>15941</v>
      </c>
      <c r="G107" s="19" t="s">
        <v>21737</v>
      </c>
    </row>
    <row r="108" spans="1:14">
      <c r="A108" s="18" t="s">
        <v>13737</v>
      </c>
      <c r="B108" s="18" t="s">
        <v>21738</v>
      </c>
      <c r="C108" s="18" t="s">
        <v>21425</v>
      </c>
      <c r="D108" s="18" t="s">
        <v>13738</v>
      </c>
      <c r="E108" s="18">
        <v>2014</v>
      </c>
      <c r="F108" s="18" t="s">
        <v>13736</v>
      </c>
      <c r="G108" s="19" t="s">
        <v>21739</v>
      </c>
    </row>
    <row r="109" spans="1:14">
      <c r="A109" s="18" t="s">
        <v>16113</v>
      </c>
      <c r="B109" s="18" t="s">
        <v>21740</v>
      </c>
      <c r="C109" s="18" t="s">
        <v>21425</v>
      </c>
      <c r="D109" s="18" t="s">
        <v>16114</v>
      </c>
      <c r="E109" s="18">
        <v>2018</v>
      </c>
      <c r="F109" s="18" t="s">
        <v>16112</v>
      </c>
      <c r="G109" s="19" t="s">
        <v>21741</v>
      </c>
    </row>
    <row r="110" spans="1:14">
      <c r="A110" s="18" t="s">
        <v>21742</v>
      </c>
      <c r="B110" s="18" t="s">
        <v>21743</v>
      </c>
      <c r="C110" s="18" t="s">
        <v>21546</v>
      </c>
      <c r="D110" s="18" t="s">
        <v>21744</v>
      </c>
      <c r="E110" s="18">
        <v>2006</v>
      </c>
      <c r="F110" s="18" t="s">
        <v>21745</v>
      </c>
      <c r="G110" s="19" t="s">
        <v>21746</v>
      </c>
    </row>
    <row r="111" spans="1:14">
      <c r="A111" s="18" t="s">
        <v>16096</v>
      </c>
      <c r="B111" s="18" t="s">
        <v>21747</v>
      </c>
      <c r="C111" s="18" t="s">
        <v>21425</v>
      </c>
      <c r="D111" s="18" t="s">
        <v>16097</v>
      </c>
      <c r="E111" s="18">
        <v>2014</v>
      </c>
      <c r="F111" s="18" t="s">
        <v>16095</v>
      </c>
      <c r="G111" s="19" t="s">
        <v>21748</v>
      </c>
    </row>
    <row r="112" spans="1:14">
      <c r="A112" s="18" t="s">
        <v>16215</v>
      </c>
      <c r="B112" s="18" t="s">
        <v>21749</v>
      </c>
      <c r="C112" s="18" t="s">
        <v>21425</v>
      </c>
      <c r="D112" s="18" t="s">
        <v>16216</v>
      </c>
      <c r="E112" s="18">
        <v>2014</v>
      </c>
      <c r="F112" s="18" t="s">
        <v>16214</v>
      </c>
      <c r="G112" s="19" t="s">
        <v>21750</v>
      </c>
    </row>
    <row r="113" spans="1:7">
      <c r="A113" s="18" t="s">
        <v>16210</v>
      </c>
      <c r="B113" s="18" t="s">
        <v>21751</v>
      </c>
      <c r="C113" s="18" t="s">
        <v>21425</v>
      </c>
      <c r="D113" s="18" t="s">
        <v>16212</v>
      </c>
      <c r="E113" s="18">
        <v>2009</v>
      </c>
      <c r="F113" s="18" t="s">
        <v>16209</v>
      </c>
      <c r="G113" s="19" t="s">
        <v>21752</v>
      </c>
    </row>
    <row r="114" spans="1:7">
      <c r="A114" s="18" t="s">
        <v>16312</v>
      </c>
      <c r="B114" s="18" t="s">
        <v>16310</v>
      </c>
      <c r="C114" s="18" t="s">
        <v>21425</v>
      </c>
      <c r="D114" s="18" t="s">
        <v>16313</v>
      </c>
      <c r="E114" s="18">
        <v>2018</v>
      </c>
      <c r="F114" s="18" t="s">
        <v>16311</v>
      </c>
      <c r="G114" s="19" t="s">
        <v>21753</v>
      </c>
    </row>
    <row r="115" spans="1:7">
      <c r="A115" s="10" t="s">
        <v>21470</v>
      </c>
      <c r="B115" s="10" t="s">
        <v>21754</v>
      </c>
      <c r="C115" s="18" t="s">
        <v>21425</v>
      </c>
      <c r="D115" s="10" t="s">
        <v>21472</v>
      </c>
      <c r="E115" s="10">
        <v>2019</v>
      </c>
      <c r="F115" s="10" t="s">
        <v>13620</v>
      </c>
      <c r="G115" s="58" t="s">
        <v>21755</v>
      </c>
    </row>
    <row r="116" spans="1:7">
      <c r="A116" s="18" t="s">
        <v>21756</v>
      </c>
      <c r="B116" s="18" t="s">
        <v>21757</v>
      </c>
      <c r="C116" s="18" t="s">
        <v>21425</v>
      </c>
      <c r="D116" s="10" t="s">
        <v>21758</v>
      </c>
      <c r="E116" s="18">
        <v>2018</v>
      </c>
      <c r="F116" s="18" t="s">
        <v>21759</v>
      </c>
      <c r="G116" s="19" t="s">
        <v>21760</v>
      </c>
    </row>
    <row r="117" spans="1:7">
      <c r="A117" s="18" t="s">
        <v>16590</v>
      </c>
      <c r="B117" s="18" t="s">
        <v>21761</v>
      </c>
      <c r="C117" s="18" t="s">
        <v>21425</v>
      </c>
      <c r="D117" s="18" t="s">
        <v>16591</v>
      </c>
      <c r="E117" s="18">
        <v>2013</v>
      </c>
      <c r="F117" s="18" t="s">
        <v>16589</v>
      </c>
      <c r="G117" s="19" t="s">
        <v>21762</v>
      </c>
    </row>
    <row r="118" spans="1:7">
      <c r="A118" s="18" t="s">
        <v>16388</v>
      </c>
      <c r="B118" s="18" t="s">
        <v>21763</v>
      </c>
      <c r="C118" s="18" t="s">
        <v>21425</v>
      </c>
      <c r="D118" s="18" t="s">
        <v>12217</v>
      </c>
      <c r="E118" s="18">
        <v>2013</v>
      </c>
      <c r="F118" s="18" t="s">
        <v>16387</v>
      </c>
      <c r="G118" s="19" t="s">
        <v>21764</v>
      </c>
    </row>
    <row r="119" spans="1:7">
      <c r="A119" s="18" t="s">
        <v>21765</v>
      </c>
      <c r="B119" s="18" t="s">
        <v>21766</v>
      </c>
      <c r="C119" s="18" t="s">
        <v>21425</v>
      </c>
      <c r="D119" s="18" t="s">
        <v>16275</v>
      </c>
      <c r="E119" s="18">
        <v>2003</v>
      </c>
      <c r="F119" s="18" t="s">
        <v>16272</v>
      </c>
      <c r="G119" s="19" t="s">
        <v>21767</v>
      </c>
    </row>
    <row r="120" spans="1:7">
      <c r="A120" s="18" t="s">
        <v>16430</v>
      </c>
      <c r="B120" s="18" t="s">
        <v>21768</v>
      </c>
      <c r="C120" s="18" t="s">
        <v>21425</v>
      </c>
      <c r="D120" s="18" t="s">
        <v>16431</v>
      </c>
      <c r="E120" s="18">
        <v>2017</v>
      </c>
      <c r="F120" s="18" t="s">
        <v>16429</v>
      </c>
      <c r="G120" s="19" t="s">
        <v>21769</v>
      </c>
    </row>
    <row r="121" spans="1:7">
      <c r="A121" s="18" t="s">
        <v>21770</v>
      </c>
      <c r="B121" s="18" t="s">
        <v>21771</v>
      </c>
      <c r="C121" s="18" t="s">
        <v>21425</v>
      </c>
      <c r="D121" s="18" t="s">
        <v>21772</v>
      </c>
      <c r="E121" s="18">
        <v>2018</v>
      </c>
      <c r="F121" s="18" t="s">
        <v>21773</v>
      </c>
      <c r="G121" s="19" t="s">
        <v>21774</v>
      </c>
    </row>
    <row r="122" spans="1:7">
      <c r="A122" s="18" t="s">
        <v>16579</v>
      </c>
      <c r="B122" s="18" t="s">
        <v>21775</v>
      </c>
      <c r="C122" s="18" t="s">
        <v>21425</v>
      </c>
      <c r="D122" s="18" t="s">
        <v>16580</v>
      </c>
      <c r="E122" s="18">
        <v>2016</v>
      </c>
      <c r="F122" s="18" t="s">
        <v>16578</v>
      </c>
      <c r="G122" s="19" t="s">
        <v>21776</v>
      </c>
    </row>
    <row r="123" spans="1:7">
      <c r="A123" s="18" t="s">
        <v>16234</v>
      </c>
      <c r="B123" s="18" t="s">
        <v>21777</v>
      </c>
      <c r="C123" s="18" t="s">
        <v>21546</v>
      </c>
      <c r="D123" s="18" t="s">
        <v>16235</v>
      </c>
      <c r="E123" s="18">
        <v>2018</v>
      </c>
      <c r="F123" s="18" t="s">
        <v>21778</v>
      </c>
      <c r="G123" s="19" t="s">
        <v>21779</v>
      </c>
    </row>
    <row r="124" spans="1:7">
      <c r="A124" s="18" t="s">
        <v>9701</v>
      </c>
      <c r="B124" s="18" t="s">
        <v>9704</v>
      </c>
      <c r="C124" s="18" t="s">
        <v>21425</v>
      </c>
      <c r="D124" s="18" t="s">
        <v>9702</v>
      </c>
      <c r="E124" s="18">
        <v>2010</v>
      </c>
      <c r="F124" s="18" t="s">
        <v>9705</v>
      </c>
      <c r="G124" s="19" t="s">
        <v>9706</v>
      </c>
    </row>
    <row r="125" spans="1:7">
      <c r="A125" s="18" t="s">
        <v>16790</v>
      </c>
      <c r="B125" s="18" t="s">
        <v>21780</v>
      </c>
      <c r="C125" s="18" t="s">
        <v>21425</v>
      </c>
      <c r="D125" s="18" t="s">
        <v>16791</v>
      </c>
      <c r="E125" s="18">
        <v>2015</v>
      </c>
      <c r="F125" s="18" t="s">
        <v>16789</v>
      </c>
      <c r="G125" s="19" t="s">
        <v>21781</v>
      </c>
    </row>
    <row r="126" spans="1:7">
      <c r="A126" s="18" t="s">
        <v>21782</v>
      </c>
      <c r="B126" s="18" t="s">
        <v>21783</v>
      </c>
      <c r="C126" s="18" t="s">
        <v>21425</v>
      </c>
      <c r="D126" s="18" t="s">
        <v>16744</v>
      </c>
      <c r="E126" s="18">
        <v>2002</v>
      </c>
      <c r="F126" s="18" t="s">
        <v>16741</v>
      </c>
      <c r="G126" s="19" t="s">
        <v>21784</v>
      </c>
    </row>
    <row r="127" spans="1:7">
      <c r="A127" s="18" t="s">
        <v>16804</v>
      </c>
      <c r="B127" s="18" t="s">
        <v>21785</v>
      </c>
      <c r="C127" s="18" t="s">
        <v>21425</v>
      </c>
      <c r="D127" s="18" t="s">
        <v>16805</v>
      </c>
      <c r="E127" s="18">
        <v>2017</v>
      </c>
      <c r="F127" s="18" t="s">
        <v>16803</v>
      </c>
      <c r="G127" s="19" t="s">
        <v>21786</v>
      </c>
    </row>
    <row r="128" spans="1:7">
      <c r="A128" s="18" t="s">
        <v>16705</v>
      </c>
      <c r="B128" s="18" t="s">
        <v>21787</v>
      </c>
      <c r="C128" s="18" t="s">
        <v>21425</v>
      </c>
      <c r="D128" s="18" t="s">
        <v>16706</v>
      </c>
      <c r="E128" s="18">
        <v>2013</v>
      </c>
      <c r="F128" s="18" t="s">
        <v>16704</v>
      </c>
      <c r="G128" s="19" t="s">
        <v>21788</v>
      </c>
    </row>
    <row r="129" spans="1:7">
      <c r="A129" s="18" t="s">
        <v>16987</v>
      </c>
      <c r="B129" s="18" t="s">
        <v>21789</v>
      </c>
      <c r="C129" s="18" t="s">
        <v>21546</v>
      </c>
      <c r="D129" s="18" t="s">
        <v>16988</v>
      </c>
      <c r="E129" s="18">
        <v>2019</v>
      </c>
      <c r="F129" s="18" t="s">
        <v>16986</v>
      </c>
      <c r="G129" s="19" t="s">
        <v>21790</v>
      </c>
    </row>
    <row r="130" spans="1:7">
      <c r="A130" s="18" t="s">
        <v>17078</v>
      </c>
      <c r="B130" s="18" t="s">
        <v>21791</v>
      </c>
      <c r="C130" s="18" t="s">
        <v>21546</v>
      </c>
      <c r="D130" s="18" t="s">
        <v>17079</v>
      </c>
      <c r="E130" s="18">
        <v>2013</v>
      </c>
      <c r="F130" s="20" t="s">
        <v>17077</v>
      </c>
      <c r="G130" s="19" t="s">
        <v>21792</v>
      </c>
    </row>
    <row r="131" spans="1:7">
      <c r="A131" s="18" t="s">
        <v>16875</v>
      </c>
      <c r="B131" s="18" t="s">
        <v>21793</v>
      </c>
      <c r="C131" s="18" t="s">
        <v>21425</v>
      </c>
      <c r="D131" s="18" t="s">
        <v>16877</v>
      </c>
      <c r="E131" s="18">
        <v>2017</v>
      </c>
      <c r="F131" s="18" t="s">
        <v>16874</v>
      </c>
      <c r="G131" s="19" t="s">
        <v>21794</v>
      </c>
    </row>
    <row r="132" spans="1:7">
      <c r="A132" s="18" t="s">
        <v>12942</v>
      </c>
      <c r="B132" s="18" t="s">
        <v>21795</v>
      </c>
      <c r="C132" s="18" t="s">
        <v>21425</v>
      </c>
      <c r="D132" s="18" t="s">
        <v>12944</v>
      </c>
      <c r="E132" s="18">
        <v>2016</v>
      </c>
      <c r="F132" s="18" t="s">
        <v>12941</v>
      </c>
      <c r="G132" s="19" t="s">
        <v>21796</v>
      </c>
    </row>
    <row r="133" spans="1:7">
      <c r="A133" s="18" t="s">
        <v>13639</v>
      </c>
      <c r="B133" s="18" t="s">
        <v>21797</v>
      </c>
      <c r="C133" s="18" t="s">
        <v>21425</v>
      </c>
      <c r="D133" s="18" t="s">
        <v>13640</v>
      </c>
      <c r="E133" s="18">
        <v>2015</v>
      </c>
      <c r="F133" s="18" t="s">
        <v>13638</v>
      </c>
      <c r="G133" s="19" t="s">
        <v>21798</v>
      </c>
    </row>
    <row r="134" spans="1:7">
      <c r="A134" s="18" t="s">
        <v>21799</v>
      </c>
      <c r="B134" s="18" t="s">
        <v>21800</v>
      </c>
      <c r="C134" s="18" t="s">
        <v>21546</v>
      </c>
      <c r="D134" s="18" t="s">
        <v>14959</v>
      </c>
      <c r="E134" s="18">
        <v>2007</v>
      </c>
      <c r="F134" s="18" t="s">
        <v>14956</v>
      </c>
      <c r="G134" s="19" t="s">
        <v>21801</v>
      </c>
    </row>
    <row r="135" spans="1:7">
      <c r="A135" s="18" t="s">
        <v>13343</v>
      </c>
      <c r="B135" s="18" t="s">
        <v>21802</v>
      </c>
      <c r="C135" s="18" t="s">
        <v>21425</v>
      </c>
      <c r="D135" s="18" t="s">
        <v>13347</v>
      </c>
      <c r="E135" s="18">
        <v>2014</v>
      </c>
      <c r="F135" s="18" t="s">
        <v>13346</v>
      </c>
      <c r="G135" s="19" t="s">
        <v>21803</v>
      </c>
    </row>
    <row r="136" spans="1:7">
      <c r="A136" s="18" t="s">
        <v>10583</v>
      </c>
      <c r="B136" s="18" t="s">
        <v>10586</v>
      </c>
      <c r="C136" s="18" t="s">
        <v>21425</v>
      </c>
      <c r="D136" s="18" t="s">
        <v>10584</v>
      </c>
      <c r="E136" s="18">
        <v>2010</v>
      </c>
      <c r="F136" s="18" t="s">
        <v>10587</v>
      </c>
      <c r="G136" s="19" t="s">
        <v>10588</v>
      </c>
    </row>
    <row r="137" spans="1:7">
      <c r="A137" s="18" t="s">
        <v>21804</v>
      </c>
      <c r="B137" s="18" t="s">
        <v>21805</v>
      </c>
      <c r="C137" s="18" t="s">
        <v>21425</v>
      </c>
      <c r="D137" s="18" t="s">
        <v>17138</v>
      </c>
      <c r="E137" s="18">
        <v>2010</v>
      </c>
      <c r="F137" s="18" t="s">
        <v>17135</v>
      </c>
      <c r="G137" s="19" t="s">
        <v>21806</v>
      </c>
    </row>
    <row r="138" spans="1:7">
      <c r="A138" s="18" t="s">
        <v>17222</v>
      </c>
      <c r="B138" s="18" t="s">
        <v>21807</v>
      </c>
      <c r="C138" s="18" t="s">
        <v>21425</v>
      </c>
      <c r="D138" s="18" t="s">
        <v>17223</v>
      </c>
      <c r="E138" s="18">
        <v>2017</v>
      </c>
      <c r="F138" s="18" t="s">
        <v>17221</v>
      </c>
      <c r="G138" s="19" t="s">
        <v>21808</v>
      </c>
    </row>
    <row r="139" spans="1:7">
      <c r="A139" s="18" t="s">
        <v>17333</v>
      </c>
      <c r="B139" s="18" t="s">
        <v>21809</v>
      </c>
      <c r="C139" s="18" t="s">
        <v>21425</v>
      </c>
      <c r="D139" s="18" t="s">
        <v>17334</v>
      </c>
      <c r="E139" s="18">
        <v>2014</v>
      </c>
      <c r="F139" s="18" t="s">
        <v>17332</v>
      </c>
      <c r="G139" s="19" t="s">
        <v>21810</v>
      </c>
    </row>
    <row r="140" spans="1:7">
      <c r="A140" s="18" t="s">
        <v>21811</v>
      </c>
      <c r="B140" s="18" t="s">
        <v>21812</v>
      </c>
      <c r="C140" s="18" t="s">
        <v>21546</v>
      </c>
      <c r="D140" s="18" t="s">
        <v>17407</v>
      </c>
      <c r="E140" s="18">
        <v>2012</v>
      </c>
      <c r="F140" s="18" t="s">
        <v>17406</v>
      </c>
      <c r="G140" s="19" t="s">
        <v>21813</v>
      </c>
    </row>
    <row r="141" spans="1:7">
      <c r="A141" s="18" t="s">
        <v>17410</v>
      </c>
      <c r="B141" s="18" t="s">
        <v>21814</v>
      </c>
      <c r="C141" s="18" t="s">
        <v>21546</v>
      </c>
      <c r="D141" s="18" t="s">
        <v>17411</v>
      </c>
      <c r="E141" s="18">
        <v>2013</v>
      </c>
      <c r="F141" s="18" t="s">
        <v>17409</v>
      </c>
      <c r="G141" s="19" t="s">
        <v>21815</v>
      </c>
    </row>
    <row r="510" spans="2:2">
      <c r="B510" s="16" t="s">
        <v>6996</v>
      </c>
    </row>
    <row r="511" spans="2:2">
      <c r="B511" s="16" t="s">
        <v>6996</v>
      </c>
    </row>
    <row r="512" spans="2:2">
      <c r="B512" s="16" t="s">
        <v>6996</v>
      </c>
    </row>
    <row r="513" spans="2:2">
      <c r="B513" s="16" t="s">
        <v>6996</v>
      </c>
    </row>
  </sheetData>
  <autoFilter ref="A3:G141" xr:uid="{00000000-0009-0000-0000-000009000000}"/>
  <mergeCells count="1">
    <mergeCell ref="A1:D1"/>
  </mergeCells>
  <conditionalFormatting sqref="A3">
    <cfRule type="duplicateValues" dxfId="13" priority="8"/>
    <cfRule type="duplicateValues" dxfId="12" priority="9"/>
  </conditionalFormatting>
  <conditionalFormatting sqref="A101">
    <cfRule type="duplicateValues" dxfId="11" priority="10"/>
  </conditionalFormatting>
  <conditionalFormatting sqref="A102:A111">
    <cfRule type="duplicateValues" dxfId="10" priority="7"/>
  </conditionalFormatting>
  <conditionalFormatting sqref="A113:A114">
    <cfRule type="duplicateValues" dxfId="9" priority="5"/>
  </conditionalFormatting>
  <conditionalFormatting sqref="A116">
    <cfRule type="duplicateValues" dxfId="8" priority="4"/>
  </conditionalFormatting>
  <conditionalFormatting sqref="A125:A136 A2 A4:A7 A9:A100 A142:A65536">
    <cfRule type="duplicateValues" dxfId="7" priority="11"/>
  </conditionalFormatting>
  <conditionalFormatting sqref="A1">
    <cfRule type="duplicateValues" dxfId="6" priority="3"/>
  </conditionalFormatting>
  <conditionalFormatting sqref="A121:A123">
    <cfRule type="duplicateValues" dxfId="5" priority="2"/>
  </conditionalFormatting>
  <conditionalFormatting sqref="A137">
    <cfRule type="duplicateValues" dxfId="4" priority="1"/>
  </conditionalFormatting>
  <conditionalFormatting sqref="A117:A120">
    <cfRule type="duplicateValues" dxfId="3" priority="12"/>
  </conditionalFormatting>
  <conditionalFormatting sqref="A112">
    <cfRule type="duplicateValues" dxfId="2" priority="13"/>
  </conditionalFormatting>
  <hyperlinks>
    <hyperlink ref="G115" r:id="rId1" xr:uid="{00000000-0004-0000-0900-000000000000}"/>
    <hyperlink ref="G93" r:id="rId2" xr:uid="{00000000-0004-0000-0900-000001000000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H19"/>
  <sheetViews>
    <sheetView zoomScaleNormal="100" workbookViewId="0" xr3:uid="{65FA3815-DCC1-5481-872F-D2879ED395ED}">
      <pane ySplit="3" topLeftCell="A4" activePane="bottomLeft" state="frozen"/>
      <selection pane="bottomLeft" activeCell="A11" sqref="A11"/>
      <selection activeCell="D26" sqref="D26"/>
    </sheetView>
  </sheetViews>
  <sheetFormatPr defaultColWidth="9.140625" defaultRowHeight="9.9499999999999993"/>
  <cols>
    <col min="1" max="1" width="9.140625" style="1"/>
    <col min="2" max="2" width="41.28515625" style="1" customWidth="1"/>
    <col min="3" max="3" width="9.42578125" style="1" customWidth="1"/>
    <col min="4" max="4" width="11.5703125" style="1" customWidth="1"/>
    <col min="5" max="5" width="12.42578125" style="1" customWidth="1"/>
    <col min="6" max="6" width="36.28515625" style="1" customWidth="1"/>
    <col min="7" max="7" width="19" style="1" customWidth="1"/>
    <col min="8" max="8" width="13.140625" style="1" customWidth="1"/>
    <col min="9" max="16384" width="9.140625" style="1"/>
  </cols>
  <sheetData>
    <row r="1" spans="1:8" ht="24.95">
      <c r="A1" s="113" t="s">
        <v>21816</v>
      </c>
      <c r="B1" s="113"/>
      <c r="C1" s="113"/>
      <c r="D1" s="113"/>
      <c r="E1" s="113"/>
      <c r="F1" s="113"/>
      <c r="G1" s="2"/>
    </row>
    <row r="2" spans="1:8" ht="16.5" customHeight="1">
      <c r="A2" s="2" t="s">
        <v>21817</v>
      </c>
      <c r="B2" s="59"/>
      <c r="C2" s="59"/>
      <c r="D2" s="59"/>
      <c r="E2" s="59"/>
      <c r="F2" s="59"/>
      <c r="G2" s="2"/>
    </row>
    <row r="3" spans="1:8" ht="47.25" customHeight="1">
      <c r="A3" s="44" t="s">
        <v>21371</v>
      </c>
      <c r="B3" s="42" t="s">
        <v>7</v>
      </c>
      <c r="C3" s="42" t="s">
        <v>5</v>
      </c>
      <c r="D3" s="42" t="s">
        <v>21399</v>
      </c>
      <c r="E3" s="42" t="s">
        <v>21818</v>
      </c>
      <c r="F3" s="42" t="s">
        <v>21819</v>
      </c>
      <c r="G3" s="43" t="s">
        <v>21820</v>
      </c>
      <c r="H3" s="42" t="s">
        <v>21821</v>
      </c>
    </row>
    <row r="4" spans="1:8" ht="11.25" customHeight="1">
      <c r="A4" s="37" t="s">
        <v>12355</v>
      </c>
      <c r="B4" s="39" t="s">
        <v>12353</v>
      </c>
      <c r="C4" s="38" t="s">
        <v>12356</v>
      </c>
      <c r="D4" s="37" t="s">
        <v>12357</v>
      </c>
      <c r="E4" s="37" t="s">
        <v>21822</v>
      </c>
      <c r="F4" s="36" t="s">
        <v>21823</v>
      </c>
      <c r="G4" s="36" t="s">
        <v>2789</v>
      </c>
      <c r="H4" s="36" t="s">
        <v>49</v>
      </c>
    </row>
    <row r="5" spans="1:8" ht="20.100000000000001">
      <c r="A5" s="37" t="s">
        <v>13115</v>
      </c>
      <c r="B5" s="37" t="s">
        <v>13118</v>
      </c>
      <c r="C5" s="38"/>
      <c r="D5" s="37" t="s">
        <v>13120</v>
      </c>
      <c r="E5" s="37" t="s">
        <v>21824</v>
      </c>
      <c r="F5" s="36" t="s">
        <v>21825</v>
      </c>
      <c r="G5" s="36" t="s">
        <v>2789</v>
      </c>
      <c r="H5" s="36" t="s">
        <v>108</v>
      </c>
    </row>
    <row r="6" spans="1:8">
      <c r="A6" s="37" t="s">
        <v>13237</v>
      </c>
      <c r="B6" s="37" t="s">
        <v>13240</v>
      </c>
      <c r="C6" s="38" t="s">
        <v>13242</v>
      </c>
      <c r="D6" s="37" t="s">
        <v>13243</v>
      </c>
      <c r="E6" s="37" t="s">
        <v>21826</v>
      </c>
      <c r="F6" s="36" t="s">
        <v>21823</v>
      </c>
      <c r="G6" s="36" t="s">
        <v>2789</v>
      </c>
      <c r="H6" s="36" t="s">
        <v>49</v>
      </c>
    </row>
    <row r="7" spans="1:8">
      <c r="A7" s="37" t="s">
        <v>14402</v>
      </c>
      <c r="B7" s="37" t="s">
        <v>14400</v>
      </c>
      <c r="C7" s="38" t="s">
        <v>14403</v>
      </c>
      <c r="D7" s="37" t="s">
        <v>14404</v>
      </c>
      <c r="E7" s="37" t="s">
        <v>21827</v>
      </c>
      <c r="F7" s="36" t="s">
        <v>21823</v>
      </c>
      <c r="G7" s="36" t="s">
        <v>2789</v>
      </c>
      <c r="H7" s="36" t="s">
        <v>49</v>
      </c>
    </row>
    <row r="8" spans="1:8">
      <c r="A8" s="37" t="s">
        <v>15420</v>
      </c>
      <c r="B8" s="37" t="s">
        <v>15418</v>
      </c>
      <c r="C8" s="38" t="s">
        <v>15421</v>
      </c>
      <c r="D8" s="37" t="s">
        <v>15422</v>
      </c>
      <c r="E8" s="37" t="s">
        <v>21828</v>
      </c>
      <c r="F8" s="36" t="s">
        <v>21823</v>
      </c>
      <c r="G8" s="36" t="s">
        <v>2789</v>
      </c>
      <c r="H8" s="36" t="s">
        <v>49</v>
      </c>
    </row>
    <row r="9" spans="1:8">
      <c r="A9" s="37" t="s">
        <v>15791</v>
      </c>
      <c r="B9" s="37" t="s">
        <v>15789</v>
      </c>
      <c r="C9" s="38" t="s">
        <v>15792</v>
      </c>
      <c r="D9" s="37" t="s">
        <v>15793</v>
      </c>
      <c r="E9" s="37" t="s">
        <v>21829</v>
      </c>
      <c r="F9" s="36" t="s">
        <v>21830</v>
      </c>
      <c r="G9" s="36" t="s">
        <v>2789</v>
      </c>
      <c r="H9" s="36" t="s">
        <v>49</v>
      </c>
    </row>
    <row r="10" spans="1:8">
      <c r="A10" s="37" t="s">
        <v>21831</v>
      </c>
      <c r="B10" s="39" t="s">
        <v>21832</v>
      </c>
      <c r="C10" s="38"/>
      <c r="D10" s="37" t="s">
        <v>21833</v>
      </c>
      <c r="E10" s="37" t="s">
        <v>21834</v>
      </c>
      <c r="F10" s="36" t="s">
        <v>21825</v>
      </c>
      <c r="G10" s="36" t="s">
        <v>2789</v>
      </c>
      <c r="H10" s="36" t="s">
        <v>108</v>
      </c>
    </row>
    <row r="11" spans="1:8">
      <c r="A11" s="37" t="s">
        <v>15986</v>
      </c>
      <c r="B11" s="39" t="s">
        <v>21835</v>
      </c>
      <c r="C11" s="38" t="s">
        <v>15987</v>
      </c>
      <c r="D11" s="37" t="s">
        <v>15988</v>
      </c>
      <c r="E11" s="40" t="s">
        <v>21836</v>
      </c>
      <c r="F11" s="36"/>
      <c r="G11" s="36" t="s">
        <v>2789</v>
      </c>
      <c r="H11" s="36"/>
    </row>
    <row r="12" spans="1:8">
      <c r="A12" s="37" t="s">
        <v>16042</v>
      </c>
      <c r="B12" s="39" t="s">
        <v>16040</v>
      </c>
      <c r="C12" s="38" t="s">
        <v>16043</v>
      </c>
      <c r="D12" s="37" t="s">
        <v>16044</v>
      </c>
      <c r="E12" s="40" t="s">
        <v>21837</v>
      </c>
      <c r="F12" s="36" t="s">
        <v>21838</v>
      </c>
      <c r="G12" s="36" t="s">
        <v>2789</v>
      </c>
      <c r="H12" s="36" t="s">
        <v>49</v>
      </c>
    </row>
    <row r="13" spans="1:8">
      <c r="A13" s="37">
        <v>2462</v>
      </c>
      <c r="B13" s="39" t="s">
        <v>21839</v>
      </c>
      <c r="C13" s="38" t="s">
        <v>12058</v>
      </c>
      <c r="D13" s="37" t="s">
        <v>12059</v>
      </c>
      <c r="E13" s="40" t="s">
        <v>21840</v>
      </c>
      <c r="F13" s="36" t="s">
        <v>21825</v>
      </c>
      <c r="G13" s="36" t="s">
        <v>2789</v>
      </c>
      <c r="H13" s="36"/>
    </row>
    <row r="14" spans="1:8">
      <c r="A14" s="37" t="s">
        <v>16727</v>
      </c>
      <c r="B14" s="39" t="s">
        <v>16725</v>
      </c>
      <c r="C14" s="38"/>
      <c r="D14" s="37" t="s">
        <v>16728</v>
      </c>
      <c r="E14" s="40" t="s">
        <v>21841</v>
      </c>
      <c r="F14" s="36" t="s">
        <v>21825</v>
      </c>
      <c r="G14" s="36" t="s">
        <v>2789</v>
      </c>
      <c r="H14" s="36" t="s">
        <v>108</v>
      </c>
    </row>
    <row r="15" spans="1:8">
      <c r="A15" s="37" t="s">
        <v>16816</v>
      </c>
      <c r="B15" s="39" t="s">
        <v>16814</v>
      </c>
      <c r="C15" s="38"/>
      <c r="D15" s="37" t="s">
        <v>16818</v>
      </c>
      <c r="E15" s="40" t="s">
        <v>21842</v>
      </c>
      <c r="F15" s="36" t="s">
        <v>21825</v>
      </c>
      <c r="G15" s="36" t="s">
        <v>2789</v>
      </c>
      <c r="H15" s="36" t="s">
        <v>49</v>
      </c>
    </row>
    <row r="16" spans="1:8" ht="11.25" customHeight="1">
      <c r="A16" s="37" t="s">
        <v>13828</v>
      </c>
      <c r="B16" s="39" t="s">
        <v>13826</v>
      </c>
      <c r="C16" s="38" t="s">
        <v>13829</v>
      </c>
      <c r="D16" s="37" t="s">
        <v>13830</v>
      </c>
      <c r="E16" s="41" t="s">
        <v>21843</v>
      </c>
      <c r="F16" s="36" t="s">
        <v>21844</v>
      </c>
      <c r="G16" s="36" t="s">
        <v>2789</v>
      </c>
      <c r="H16" s="36" t="s">
        <v>49</v>
      </c>
    </row>
    <row r="17" spans="1:8" ht="11.25" customHeight="1">
      <c r="A17" s="37" t="s">
        <v>13808</v>
      </c>
      <c r="B17" s="39" t="s">
        <v>13806</v>
      </c>
      <c r="C17" s="38" t="s">
        <v>13809</v>
      </c>
      <c r="D17" s="37" t="s">
        <v>13810</v>
      </c>
      <c r="E17" s="41" t="s">
        <v>21845</v>
      </c>
      <c r="F17" s="36" t="s">
        <v>21844</v>
      </c>
      <c r="G17" s="36" t="s">
        <v>2789</v>
      </c>
      <c r="H17" s="36" t="s">
        <v>49</v>
      </c>
    </row>
    <row r="18" spans="1:8" ht="11.25" customHeight="1">
      <c r="A18" s="37" t="s">
        <v>17200</v>
      </c>
      <c r="B18" s="39" t="s">
        <v>17198</v>
      </c>
      <c r="C18" s="38" t="s">
        <v>17201</v>
      </c>
      <c r="D18" s="37" t="s">
        <v>17202</v>
      </c>
      <c r="E18" s="40" t="s">
        <v>21846</v>
      </c>
      <c r="F18" s="36" t="s">
        <v>21847</v>
      </c>
      <c r="G18" s="36" t="s">
        <v>2789</v>
      </c>
      <c r="H18" s="36" t="s">
        <v>49</v>
      </c>
    </row>
    <row r="19" spans="1:8">
      <c r="A19" s="37" t="s">
        <v>17187</v>
      </c>
      <c r="B19" s="39" t="s">
        <v>17185</v>
      </c>
      <c r="C19" s="38"/>
      <c r="D19" s="37" t="s">
        <v>17188</v>
      </c>
      <c r="E19" s="37" t="s">
        <v>21848</v>
      </c>
      <c r="F19" s="36" t="s">
        <v>2789</v>
      </c>
      <c r="G19" s="36" t="s">
        <v>2789</v>
      </c>
      <c r="H19" s="36" t="s">
        <v>49</v>
      </c>
    </row>
  </sheetData>
  <autoFilter ref="A3:H3" xr:uid="{00000000-0009-0000-0000-00000A000000}"/>
  <mergeCells count="1">
    <mergeCell ref="A1:F1"/>
  </mergeCells>
  <conditionalFormatting sqref="A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66"/>
  <sheetViews>
    <sheetView zoomScale="115" zoomScaleNormal="115" workbookViewId="0" xr3:uid="{FF0BDA26-1AD6-5648-BD9A-E01AA4DDCA7C}">
      <pane xSplit="1" ySplit="5" topLeftCell="B6" activePane="bottomRight" state="frozen"/>
      <selection pane="bottomRight" activeCell="B21" sqref="B21"/>
      <selection pane="bottomLeft" activeCell="A6" sqref="A6"/>
      <selection pane="topRight" activeCell="B1" sqref="B1"/>
    </sheetView>
  </sheetViews>
  <sheetFormatPr defaultColWidth="9.140625" defaultRowHeight="9.9499999999999993"/>
  <cols>
    <col min="1" max="1" width="15.5703125" style="1" customWidth="1"/>
    <col min="2" max="2" width="64.85546875" style="1" customWidth="1"/>
    <col min="3" max="3" width="11.140625" style="51" bestFit="1" customWidth="1"/>
    <col min="4" max="4" width="13.5703125" style="1" customWidth="1"/>
    <col min="5" max="5" width="38.85546875" style="51" customWidth="1"/>
    <col min="6" max="6" width="47.5703125" style="1" bestFit="1" customWidth="1"/>
    <col min="7" max="16384" width="9.140625" style="1"/>
  </cols>
  <sheetData>
    <row r="1" spans="1:7" ht="24.95">
      <c r="A1" s="113" t="s">
        <v>21849</v>
      </c>
      <c r="B1" s="113"/>
      <c r="C1" s="113"/>
      <c r="D1" s="113"/>
      <c r="E1" s="113"/>
      <c r="F1" s="113"/>
    </row>
    <row r="2" spans="1:7" s="45" customFormat="1">
      <c r="A2" s="114" t="s">
        <v>21850</v>
      </c>
      <c r="B2" s="114"/>
      <c r="C2" s="114"/>
      <c r="D2" s="114"/>
      <c r="E2" s="114"/>
      <c r="F2" s="114"/>
    </row>
    <row r="3" spans="1:7" s="45" customFormat="1">
      <c r="A3" s="114"/>
      <c r="B3" s="114"/>
      <c r="C3" s="114"/>
      <c r="D3" s="114"/>
      <c r="E3" s="114"/>
      <c r="F3" s="114"/>
    </row>
    <row r="4" spans="1:7" s="45" customFormat="1">
      <c r="A4" s="114"/>
      <c r="B4" s="114"/>
      <c r="C4" s="114"/>
      <c r="D4" s="114"/>
      <c r="E4" s="114"/>
      <c r="F4" s="114"/>
    </row>
    <row r="5" spans="1:7" ht="12.95">
      <c r="A5" s="46" t="s">
        <v>21371</v>
      </c>
      <c r="B5" s="46" t="s">
        <v>7</v>
      </c>
      <c r="C5" s="46" t="s">
        <v>5</v>
      </c>
      <c r="D5" s="46" t="s">
        <v>21399</v>
      </c>
      <c r="E5" s="46" t="s">
        <v>21851</v>
      </c>
      <c r="F5" s="46" t="s">
        <v>21406</v>
      </c>
    </row>
    <row r="6" spans="1:7" ht="12.95">
      <c r="A6" s="47" t="s">
        <v>13743</v>
      </c>
      <c r="B6" s="48" t="s">
        <v>13741</v>
      </c>
      <c r="C6" s="49" t="s">
        <v>21649</v>
      </c>
      <c r="D6" s="47" t="s">
        <v>13744</v>
      </c>
      <c r="E6" s="48" t="s">
        <v>21852</v>
      </c>
      <c r="F6" s="48" t="s">
        <v>21853</v>
      </c>
      <c r="G6" s="50"/>
    </row>
    <row r="7" spans="1:7" ht="12.95">
      <c r="A7" s="47" t="s">
        <v>1100</v>
      </c>
      <c r="B7" s="48" t="s">
        <v>1103</v>
      </c>
      <c r="C7" s="49" t="s">
        <v>1101</v>
      </c>
      <c r="D7" s="47" t="s">
        <v>1102</v>
      </c>
      <c r="E7" s="48" t="s">
        <v>21852</v>
      </c>
      <c r="F7" s="48" t="s">
        <v>21854</v>
      </c>
      <c r="G7" s="50"/>
    </row>
    <row r="8" spans="1:7" ht="12.95">
      <c r="A8" s="47" t="s">
        <v>1703</v>
      </c>
      <c r="B8" s="48" t="s">
        <v>13093</v>
      </c>
      <c r="C8" s="49" t="s">
        <v>1704</v>
      </c>
      <c r="D8" s="47" t="s">
        <v>1705</v>
      </c>
      <c r="E8" s="48" t="s">
        <v>21852</v>
      </c>
      <c r="F8" s="48" t="s">
        <v>21855</v>
      </c>
      <c r="G8" s="50"/>
    </row>
    <row r="9" spans="1:7" ht="12.95">
      <c r="A9" s="47" t="s">
        <v>2720</v>
      </c>
      <c r="B9" s="48" t="s">
        <v>21856</v>
      </c>
      <c r="C9" s="49" t="s">
        <v>2721</v>
      </c>
      <c r="D9" s="47" t="s">
        <v>2722</v>
      </c>
      <c r="E9" s="48" t="s">
        <v>21852</v>
      </c>
      <c r="F9" s="48" t="s">
        <v>21854</v>
      </c>
      <c r="G9" s="50"/>
    </row>
    <row r="10" spans="1:7" ht="12.95">
      <c r="A10" s="47" t="s">
        <v>14253</v>
      </c>
      <c r="B10" s="48" t="s">
        <v>14251</v>
      </c>
      <c r="C10" s="49" t="s">
        <v>21649</v>
      </c>
      <c r="D10" s="47" t="s">
        <v>14254</v>
      </c>
      <c r="E10" s="48" t="s">
        <v>21852</v>
      </c>
      <c r="F10" s="48" t="s">
        <v>21854</v>
      </c>
      <c r="G10" s="50"/>
    </row>
    <row r="11" spans="1:7" ht="12.95">
      <c r="A11" s="47" t="s">
        <v>4800</v>
      </c>
      <c r="B11" s="48" t="s">
        <v>14399</v>
      </c>
      <c r="C11" s="49" t="s">
        <v>4801</v>
      </c>
      <c r="D11" s="47" t="s">
        <v>4802</v>
      </c>
      <c r="E11" s="48" t="s">
        <v>21852</v>
      </c>
      <c r="F11" s="48" t="s">
        <v>21857</v>
      </c>
      <c r="G11" s="50"/>
    </row>
    <row r="12" spans="1:7" ht="12.95">
      <c r="A12" s="47" t="s">
        <v>5737</v>
      </c>
      <c r="B12" s="48" t="s">
        <v>21858</v>
      </c>
      <c r="C12" s="49" t="s">
        <v>21649</v>
      </c>
      <c r="D12" s="47" t="s">
        <v>5738</v>
      </c>
      <c r="E12" s="48" t="s">
        <v>21852</v>
      </c>
      <c r="F12" s="48" t="s">
        <v>21855</v>
      </c>
      <c r="G12" s="50"/>
    </row>
    <row r="13" spans="1:7" ht="12.95">
      <c r="A13" s="47" t="s">
        <v>5900</v>
      </c>
      <c r="B13" s="48" t="s">
        <v>21859</v>
      </c>
      <c r="C13" s="49" t="s">
        <v>5901</v>
      </c>
      <c r="D13" s="47" t="s">
        <v>5902</v>
      </c>
      <c r="E13" s="48" t="s">
        <v>21852</v>
      </c>
      <c r="F13" s="48" t="s">
        <v>21854</v>
      </c>
      <c r="G13" s="50"/>
    </row>
    <row r="14" spans="1:7" ht="12.95">
      <c r="A14" s="47" t="s">
        <v>12316</v>
      </c>
      <c r="B14" s="48" t="s">
        <v>12314</v>
      </c>
      <c r="C14" s="49" t="s">
        <v>21649</v>
      </c>
      <c r="D14" s="47" t="s">
        <v>12317</v>
      </c>
      <c r="E14" s="48" t="s">
        <v>21852</v>
      </c>
      <c r="F14" s="48" t="s">
        <v>21854</v>
      </c>
      <c r="G14" s="50"/>
    </row>
    <row r="15" spans="1:7" ht="12.95">
      <c r="A15" s="47" t="s">
        <v>5944</v>
      </c>
      <c r="B15" s="48" t="s">
        <v>21860</v>
      </c>
      <c r="C15" s="49" t="s">
        <v>5945</v>
      </c>
      <c r="D15" s="47" t="s">
        <v>5946</v>
      </c>
      <c r="E15" s="48" t="s">
        <v>21852</v>
      </c>
      <c r="F15" s="48" t="s">
        <v>21854</v>
      </c>
      <c r="G15" s="50"/>
    </row>
    <row r="16" spans="1:7" ht="12.95">
      <c r="A16" s="47" t="s">
        <v>5983</v>
      </c>
      <c r="B16" s="48" t="s">
        <v>14862</v>
      </c>
      <c r="C16" s="49" t="s">
        <v>5984</v>
      </c>
      <c r="D16" s="47" t="s">
        <v>5985</v>
      </c>
      <c r="E16" s="48" t="s">
        <v>21852</v>
      </c>
      <c r="F16" s="48" t="s">
        <v>21861</v>
      </c>
      <c r="G16" s="50"/>
    </row>
    <row r="17" spans="1:7" ht="12.95">
      <c r="A17" s="47" t="s">
        <v>6487</v>
      </c>
      <c r="B17" s="48" t="s">
        <v>15142</v>
      </c>
      <c r="C17" s="49" t="s">
        <v>21649</v>
      </c>
      <c r="D17" s="47" t="s">
        <v>6488</v>
      </c>
      <c r="E17" s="48" t="s">
        <v>21852</v>
      </c>
      <c r="F17" s="48" t="s">
        <v>21862</v>
      </c>
      <c r="G17" s="50"/>
    </row>
    <row r="18" spans="1:7">
      <c r="A18" s="53" t="s">
        <v>6494</v>
      </c>
      <c r="B18" s="56" t="s">
        <v>15108</v>
      </c>
      <c r="C18" s="1"/>
      <c r="D18" s="53" t="s">
        <v>6496</v>
      </c>
      <c r="E18" s="48" t="s">
        <v>21852</v>
      </c>
      <c r="F18" s="55" t="s">
        <v>21854</v>
      </c>
      <c r="G18" s="57"/>
    </row>
    <row r="19" spans="1:7" ht="12.95">
      <c r="A19" s="47">
        <v>2256</v>
      </c>
      <c r="B19" s="48" t="s">
        <v>11964</v>
      </c>
      <c r="C19" s="49" t="s">
        <v>8056</v>
      </c>
      <c r="D19" s="47" t="s">
        <v>8057</v>
      </c>
      <c r="E19" s="48" t="s">
        <v>21852</v>
      </c>
      <c r="F19" s="48" t="s">
        <v>21862</v>
      </c>
      <c r="G19" s="50"/>
    </row>
    <row r="20" spans="1:7" ht="12.95">
      <c r="A20" s="47">
        <v>2239</v>
      </c>
      <c r="B20" s="48" t="s">
        <v>21863</v>
      </c>
      <c r="C20" s="49" t="s">
        <v>8071</v>
      </c>
      <c r="D20" s="47" t="s">
        <v>8072</v>
      </c>
      <c r="E20" s="48" t="s">
        <v>21852</v>
      </c>
      <c r="F20" s="48" t="s">
        <v>21864</v>
      </c>
      <c r="G20" s="50"/>
    </row>
    <row r="21" spans="1:7" ht="12.95">
      <c r="A21" s="47" t="s">
        <v>21393</v>
      </c>
      <c r="B21" s="48" t="s">
        <v>8229</v>
      </c>
      <c r="C21" s="49" t="s">
        <v>8227</v>
      </c>
      <c r="D21" s="47" t="s">
        <v>8228</v>
      </c>
      <c r="E21" s="48" t="s">
        <v>21852</v>
      </c>
      <c r="F21" s="48" t="s">
        <v>21865</v>
      </c>
      <c r="G21" s="50"/>
    </row>
    <row r="22" spans="1:7" ht="12.95">
      <c r="A22" s="47" t="s">
        <v>15868</v>
      </c>
      <c r="B22" s="48" t="s">
        <v>15866</v>
      </c>
      <c r="C22" s="49" t="s">
        <v>21649</v>
      </c>
      <c r="D22" s="47" t="s">
        <v>15869</v>
      </c>
      <c r="E22" s="48" t="s">
        <v>21852</v>
      </c>
      <c r="F22" s="48" t="s">
        <v>21854</v>
      </c>
      <c r="G22" s="50"/>
    </row>
    <row r="23" spans="1:7" ht="12.95">
      <c r="A23" s="47" t="s">
        <v>8534</v>
      </c>
      <c r="B23" s="48" t="s">
        <v>21866</v>
      </c>
      <c r="C23" s="49" t="s">
        <v>8535</v>
      </c>
      <c r="D23" s="47" t="s">
        <v>8536</v>
      </c>
      <c r="E23" s="48" t="s">
        <v>21852</v>
      </c>
      <c r="F23" s="48" t="s">
        <v>21855</v>
      </c>
      <c r="G23" s="50"/>
    </row>
    <row r="24" spans="1:7" ht="12.95">
      <c r="A24" s="47" t="s">
        <v>8959</v>
      </c>
      <c r="B24" s="48" t="s">
        <v>21867</v>
      </c>
      <c r="C24" s="49" t="s">
        <v>8960</v>
      </c>
      <c r="D24" s="47" t="s">
        <v>8961</v>
      </c>
      <c r="E24" s="48" t="s">
        <v>21852</v>
      </c>
      <c r="F24" s="48" t="s">
        <v>21855</v>
      </c>
      <c r="G24" s="50"/>
    </row>
    <row r="25" spans="1:7" ht="12.95">
      <c r="A25" s="47" t="s">
        <v>9824</v>
      </c>
      <c r="B25" s="48" t="s">
        <v>21868</v>
      </c>
      <c r="C25" s="49" t="s">
        <v>9825</v>
      </c>
      <c r="D25" s="47" t="s">
        <v>9826</v>
      </c>
      <c r="E25" s="48" t="s">
        <v>21852</v>
      </c>
      <c r="F25" s="48" t="s">
        <v>21854</v>
      </c>
      <c r="G25" s="50"/>
    </row>
    <row r="26" spans="1:7" ht="12.95">
      <c r="A26" s="47" t="s">
        <v>10118</v>
      </c>
      <c r="B26" s="48" t="s">
        <v>17031</v>
      </c>
      <c r="C26" s="49" t="s">
        <v>10119</v>
      </c>
      <c r="D26" s="47" t="s">
        <v>10120</v>
      </c>
      <c r="E26" s="48" t="s">
        <v>21852</v>
      </c>
      <c r="F26" s="48" t="s">
        <v>21855</v>
      </c>
      <c r="G26" s="50"/>
    </row>
    <row r="27" spans="1:7" ht="12.95">
      <c r="A27" s="47" t="s">
        <v>10597</v>
      </c>
      <c r="B27" s="48" t="s">
        <v>21869</v>
      </c>
      <c r="C27" s="49" t="s">
        <v>10598</v>
      </c>
      <c r="D27" s="47" t="s">
        <v>10599</v>
      </c>
      <c r="E27" s="48" t="s">
        <v>21852</v>
      </c>
      <c r="F27" s="48" t="s">
        <v>21870</v>
      </c>
      <c r="G27" s="50"/>
    </row>
    <row r="28" spans="1:7" ht="12.95">
      <c r="A28" s="47" t="s">
        <v>3503</v>
      </c>
      <c r="B28" s="48" t="s">
        <v>21871</v>
      </c>
      <c r="C28" s="49" t="s">
        <v>3504</v>
      </c>
      <c r="D28" s="47" t="s">
        <v>3505</v>
      </c>
      <c r="E28" s="48" t="s">
        <v>21852</v>
      </c>
      <c r="F28" s="48" t="s">
        <v>21872</v>
      </c>
      <c r="G28" s="50"/>
    </row>
    <row r="29" spans="1:7" ht="12.95">
      <c r="A29" s="47" t="s">
        <v>11184</v>
      </c>
      <c r="B29" s="48" t="s">
        <v>17183</v>
      </c>
      <c r="C29" s="49" t="s">
        <v>11185</v>
      </c>
      <c r="D29" s="47" t="s">
        <v>11186</v>
      </c>
      <c r="E29" s="48" t="s">
        <v>21852</v>
      </c>
      <c r="F29" s="48" t="s">
        <v>21855</v>
      </c>
      <c r="G29" s="50"/>
    </row>
    <row r="30" spans="1:7" ht="12.95">
      <c r="A30" s="47">
        <v>2260</v>
      </c>
      <c r="B30" s="48" t="s">
        <v>21873</v>
      </c>
      <c r="C30" s="49" t="s">
        <v>11651</v>
      </c>
      <c r="D30" s="47" t="s">
        <v>11652</v>
      </c>
      <c r="E30" s="48" t="s">
        <v>21852</v>
      </c>
      <c r="F30" s="48" t="s">
        <v>21853</v>
      </c>
      <c r="G30" s="50"/>
    </row>
    <row r="31" spans="1:7" ht="12.95">
      <c r="A31" s="46" t="s">
        <v>21371</v>
      </c>
      <c r="B31" s="46" t="s">
        <v>21498</v>
      </c>
      <c r="C31" s="46" t="s">
        <v>21874</v>
      </c>
      <c r="D31" s="46" t="s">
        <v>21875</v>
      </c>
      <c r="E31" s="46" t="s">
        <v>21851</v>
      </c>
      <c r="F31" s="46" t="s">
        <v>21876</v>
      </c>
    </row>
    <row r="32" spans="1:7" ht="12.95">
      <c r="A32" s="47" t="s">
        <v>3526</v>
      </c>
      <c r="B32" s="48" t="s">
        <v>13818</v>
      </c>
      <c r="C32" s="49" t="s">
        <v>21877</v>
      </c>
      <c r="D32" s="47" t="s">
        <v>21878</v>
      </c>
      <c r="E32" s="48" t="s">
        <v>21879</v>
      </c>
      <c r="F32" s="48" t="s">
        <v>21880</v>
      </c>
      <c r="G32" s="50"/>
    </row>
    <row r="33" spans="1:7" ht="12.95">
      <c r="A33" s="47" t="s">
        <v>21881</v>
      </c>
      <c r="B33" s="48" t="s">
        <v>21882</v>
      </c>
      <c r="C33" s="49" t="s">
        <v>3768</v>
      </c>
      <c r="D33" s="47" t="s">
        <v>3769</v>
      </c>
      <c r="E33" s="48" t="s">
        <v>21879</v>
      </c>
      <c r="F33" s="48" t="s">
        <v>21414</v>
      </c>
      <c r="G33" s="50"/>
    </row>
    <row r="34" spans="1:7" ht="12.95">
      <c r="A34" s="47">
        <v>2421</v>
      </c>
      <c r="B34" s="48" t="s">
        <v>21883</v>
      </c>
      <c r="C34" s="49"/>
      <c r="D34" s="47"/>
      <c r="E34" s="48" t="s">
        <v>21879</v>
      </c>
      <c r="F34" s="48" t="s">
        <v>21884</v>
      </c>
      <c r="G34" s="50"/>
    </row>
    <row r="35" spans="1:7" ht="12.95">
      <c r="A35" s="46" t="s">
        <v>21371</v>
      </c>
      <c r="B35" s="46" t="s">
        <v>21498</v>
      </c>
      <c r="C35" s="46" t="s">
        <v>5</v>
      </c>
      <c r="D35" s="46" t="s">
        <v>21399</v>
      </c>
      <c r="E35" s="46" t="s">
        <v>21851</v>
      </c>
      <c r="F35" s="46" t="s">
        <v>21406</v>
      </c>
    </row>
    <row r="36" spans="1:7" ht="12.95">
      <c r="A36" s="48" t="s">
        <v>1363</v>
      </c>
      <c r="B36" s="47" t="s">
        <v>21885</v>
      </c>
      <c r="C36" s="47" t="s">
        <v>1364</v>
      </c>
      <c r="D36" s="47" t="s">
        <v>1365</v>
      </c>
      <c r="E36" s="48" t="s">
        <v>21886</v>
      </c>
      <c r="F36" s="48" t="s">
        <v>21887</v>
      </c>
      <c r="G36" s="50"/>
    </row>
    <row r="37" spans="1:7" ht="12.95">
      <c r="A37" s="48" t="s">
        <v>1371</v>
      </c>
      <c r="B37" s="47" t="s">
        <v>21888</v>
      </c>
      <c r="C37" s="47" t="s">
        <v>1372</v>
      </c>
      <c r="D37" s="47" t="s">
        <v>1373</v>
      </c>
      <c r="E37" s="48" t="s">
        <v>21886</v>
      </c>
      <c r="F37" s="48" t="s">
        <v>21887</v>
      </c>
      <c r="G37" s="50"/>
    </row>
    <row r="38" spans="1:7" ht="12.95">
      <c r="A38" s="48" t="s">
        <v>1535</v>
      </c>
      <c r="B38" s="47" t="s">
        <v>12641</v>
      </c>
      <c r="C38" s="47" t="s">
        <v>1536</v>
      </c>
      <c r="D38" s="47" t="s">
        <v>1537</v>
      </c>
      <c r="E38" s="48" t="s">
        <v>21886</v>
      </c>
      <c r="F38" s="48" t="s">
        <v>21887</v>
      </c>
      <c r="G38" s="50"/>
    </row>
    <row r="39" spans="1:7" ht="12.95">
      <c r="A39" s="48" t="s">
        <v>1703</v>
      </c>
      <c r="B39" s="47" t="s">
        <v>13093</v>
      </c>
      <c r="C39" s="47" t="s">
        <v>1704</v>
      </c>
      <c r="D39" s="47" t="s">
        <v>1705</v>
      </c>
      <c r="E39" s="48" t="s">
        <v>21886</v>
      </c>
      <c r="F39" s="48" t="s">
        <v>21887</v>
      </c>
      <c r="G39" s="50"/>
    </row>
    <row r="40" spans="1:7" ht="12.95">
      <c r="A40" s="48" t="s">
        <v>2201</v>
      </c>
      <c r="B40" s="47" t="s">
        <v>21889</v>
      </c>
      <c r="C40" s="47" t="s">
        <v>2202</v>
      </c>
      <c r="D40" s="47" t="s">
        <v>2203</v>
      </c>
      <c r="E40" s="48" t="s">
        <v>21886</v>
      </c>
      <c r="F40" s="48" t="s">
        <v>21887</v>
      </c>
      <c r="G40" s="50"/>
    </row>
    <row r="41" spans="1:7" ht="12.95">
      <c r="A41" s="48" t="s">
        <v>2634</v>
      </c>
      <c r="B41" s="47" t="s">
        <v>13433</v>
      </c>
      <c r="C41" s="47" t="s">
        <v>2635</v>
      </c>
      <c r="D41" s="47" t="s">
        <v>2636</v>
      </c>
      <c r="E41" s="48" t="s">
        <v>21886</v>
      </c>
      <c r="F41" s="48" t="s">
        <v>21887</v>
      </c>
      <c r="G41" s="50"/>
    </row>
    <row r="42" spans="1:7" ht="12.95">
      <c r="A42" s="48" t="s">
        <v>2756</v>
      </c>
      <c r="B42" s="47" t="s">
        <v>13436</v>
      </c>
      <c r="C42" s="47" t="s">
        <v>2757</v>
      </c>
      <c r="D42" s="47" t="s">
        <v>2758</v>
      </c>
      <c r="E42" s="48" t="s">
        <v>21886</v>
      </c>
      <c r="F42" s="48" t="s">
        <v>21887</v>
      </c>
      <c r="G42" s="50"/>
    </row>
    <row r="43" spans="1:7" ht="12.95">
      <c r="A43" s="48" t="s">
        <v>3301</v>
      </c>
      <c r="B43" s="47" t="s">
        <v>13624</v>
      </c>
      <c r="C43" s="47" t="s">
        <v>3302</v>
      </c>
      <c r="D43" s="47" t="s">
        <v>3303</v>
      </c>
      <c r="E43" s="48" t="s">
        <v>21886</v>
      </c>
      <c r="F43" s="48" t="s">
        <v>21887</v>
      </c>
      <c r="G43" s="50"/>
    </row>
    <row r="44" spans="1:7" ht="12.95">
      <c r="A44" s="48" t="s">
        <v>3400</v>
      </c>
      <c r="B44" s="47" t="s">
        <v>21890</v>
      </c>
      <c r="C44" s="47" t="s">
        <v>3401</v>
      </c>
      <c r="D44" s="47" t="s">
        <v>3402</v>
      </c>
      <c r="E44" s="48" t="s">
        <v>21886</v>
      </c>
      <c r="F44" s="48" t="s">
        <v>21887</v>
      </c>
      <c r="G44" s="50"/>
    </row>
    <row r="45" spans="1:7" ht="12.95">
      <c r="A45" s="48" t="s">
        <v>4638</v>
      </c>
      <c r="B45" s="47" t="s">
        <v>21891</v>
      </c>
      <c r="C45" s="47" t="s">
        <v>4639</v>
      </c>
      <c r="D45" s="47" t="s">
        <v>4640</v>
      </c>
      <c r="E45" s="48" t="s">
        <v>21886</v>
      </c>
      <c r="F45" s="48" t="s">
        <v>21887</v>
      </c>
      <c r="G45" s="50"/>
    </row>
    <row r="46" spans="1:7" ht="12.95">
      <c r="A46" s="48" t="s">
        <v>5649</v>
      </c>
      <c r="B46" s="47" t="s">
        <v>14788</v>
      </c>
      <c r="C46" s="47" t="s">
        <v>5650</v>
      </c>
      <c r="D46" s="47" t="s">
        <v>5651</v>
      </c>
      <c r="E46" s="48" t="s">
        <v>21886</v>
      </c>
      <c r="F46" s="48" t="s">
        <v>21887</v>
      </c>
      <c r="G46" s="50"/>
    </row>
    <row r="47" spans="1:7" ht="12.95">
      <c r="A47" s="48" t="s">
        <v>5900</v>
      </c>
      <c r="B47" s="47" t="s">
        <v>14856</v>
      </c>
      <c r="C47" s="47" t="s">
        <v>5901</v>
      </c>
      <c r="D47" s="47" t="s">
        <v>5902</v>
      </c>
      <c r="E47" s="48" t="s">
        <v>21886</v>
      </c>
      <c r="F47" s="48" t="s">
        <v>21887</v>
      </c>
      <c r="G47" s="50"/>
    </row>
    <row r="48" spans="1:7" ht="12.95">
      <c r="A48" s="48" t="s">
        <v>5944</v>
      </c>
      <c r="B48" s="47" t="s">
        <v>15486</v>
      </c>
      <c r="C48" s="47" t="s">
        <v>5945</v>
      </c>
      <c r="D48" s="47" t="s">
        <v>5946</v>
      </c>
      <c r="E48" s="48" t="s">
        <v>21886</v>
      </c>
      <c r="F48" s="48" t="s">
        <v>21887</v>
      </c>
      <c r="G48" s="50"/>
    </row>
    <row r="49" spans="1:7" ht="12.95">
      <c r="A49" s="48" t="s">
        <v>6769</v>
      </c>
      <c r="B49" s="47" t="s">
        <v>15275</v>
      </c>
      <c r="C49" s="47" t="s">
        <v>6770</v>
      </c>
      <c r="D49" s="47" t="s">
        <v>6771</v>
      </c>
      <c r="E49" s="48" t="s">
        <v>21886</v>
      </c>
      <c r="F49" s="48" t="s">
        <v>21887</v>
      </c>
      <c r="G49" s="50"/>
    </row>
    <row r="50" spans="1:7" ht="12.95">
      <c r="A50" s="48" t="s">
        <v>9167</v>
      </c>
      <c r="B50" s="47" t="s">
        <v>16355</v>
      </c>
      <c r="C50" s="47" t="s">
        <v>9168</v>
      </c>
      <c r="D50" s="47" t="s">
        <v>9169</v>
      </c>
      <c r="E50" s="48" t="s">
        <v>21886</v>
      </c>
      <c r="F50" s="48" t="s">
        <v>21887</v>
      </c>
      <c r="G50" s="50"/>
    </row>
    <row r="51" spans="1:7" ht="12.95">
      <c r="A51" s="48" t="s">
        <v>9917</v>
      </c>
      <c r="B51" s="47" t="s">
        <v>21892</v>
      </c>
      <c r="C51" s="47" t="s">
        <v>9918</v>
      </c>
      <c r="D51" s="47" t="s">
        <v>9919</v>
      </c>
      <c r="E51" s="48" t="s">
        <v>21886</v>
      </c>
      <c r="F51" s="48" t="s">
        <v>21887</v>
      </c>
      <c r="G51" s="50"/>
    </row>
    <row r="52" spans="1:7" ht="12.95">
      <c r="A52" s="48" t="s">
        <v>11078</v>
      </c>
      <c r="B52" s="47" t="s">
        <v>17243</v>
      </c>
      <c r="C52" s="47" t="s">
        <v>11079</v>
      </c>
      <c r="D52" s="47" t="s">
        <v>11080</v>
      </c>
      <c r="E52" s="48" t="s">
        <v>21886</v>
      </c>
      <c r="F52" s="48" t="s">
        <v>21887</v>
      </c>
      <c r="G52" s="50"/>
    </row>
    <row r="53" spans="1:7" ht="12.95">
      <c r="A53" s="48" t="s">
        <v>11184</v>
      </c>
      <c r="B53" s="47" t="s">
        <v>17183</v>
      </c>
      <c r="C53" s="47" t="s">
        <v>11185</v>
      </c>
      <c r="D53" s="47" t="s">
        <v>11186</v>
      </c>
      <c r="E53" s="48" t="s">
        <v>21886</v>
      </c>
      <c r="F53" s="48" t="s">
        <v>21887</v>
      </c>
      <c r="G53" s="50"/>
    </row>
    <row r="54" spans="1:7" ht="12.95">
      <c r="A54" s="46" t="s">
        <v>21371</v>
      </c>
      <c r="B54" s="46" t="s">
        <v>21498</v>
      </c>
      <c r="C54" s="46" t="s">
        <v>5</v>
      </c>
      <c r="D54" s="46" t="s">
        <v>21399</v>
      </c>
      <c r="E54" s="46" t="s">
        <v>21851</v>
      </c>
      <c r="F54" s="46" t="s">
        <v>21406</v>
      </c>
    </row>
    <row r="55" spans="1:7">
      <c r="A55" s="53" t="s">
        <v>13502</v>
      </c>
      <c r="B55" s="53" t="s">
        <v>21893</v>
      </c>
      <c r="C55" s="53" t="s">
        <v>21894</v>
      </c>
      <c r="D55" s="53" t="s">
        <v>13504</v>
      </c>
      <c r="E55" s="53" t="s">
        <v>21895</v>
      </c>
      <c r="F55" s="53"/>
    </row>
    <row r="56" spans="1:7">
      <c r="A56" s="53" t="s">
        <v>13352</v>
      </c>
      <c r="B56" s="53" t="s">
        <v>13350</v>
      </c>
      <c r="C56" s="53"/>
      <c r="D56" s="53" t="s">
        <v>13354</v>
      </c>
      <c r="E56" s="53" t="s">
        <v>21895</v>
      </c>
      <c r="F56" s="53"/>
    </row>
    <row r="57" spans="1:7">
      <c r="A57" s="53" t="s">
        <v>13415</v>
      </c>
      <c r="B57" s="53" t="s">
        <v>21570</v>
      </c>
      <c r="C57" s="53" t="s">
        <v>13420</v>
      </c>
      <c r="D57" s="53" t="s">
        <v>13421</v>
      </c>
      <c r="E57" s="53" t="s">
        <v>21895</v>
      </c>
      <c r="F57" s="53"/>
    </row>
    <row r="58" spans="1:7">
      <c r="A58" s="53" t="s">
        <v>13621</v>
      </c>
      <c r="B58" s="53" t="s">
        <v>13619</v>
      </c>
      <c r="C58" s="53">
        <v>13669516</v>
      </c>
      <c r="D58" s="53" t="s">
        <v>13623</v>
      </c>
      <c r="E58" s="53" t="s">
        <v>21895</v>
      </c>
      <c r="F58" s="53"/>
    </row>
    <row r="59" spans="1:7">
      <c r="A59" s="53" t="s">
        <v>4914</v>
      </c>
      <c r="B59" s="53" t="s">
        <v>21896</v>
      </c>
      <c r="C59" s="53"/>
      <c r="D59" s="53" t="s">
        <v>4915</v>
      </c>
      <c r="E59" s="53" t="s">
        <v>21895</v>
      </c>
      <c r="F59" s="53"/>
    </row>
    <row r="60" spans="1:7">
      <c r="A60" s="53" t="s">
        <v>14967</v>
      </c>
      <c r="B60" s="53" t="s">
        <v>14965</v>
      </c>
      <c r="C60" s="53" t="s">
        <v>14968</v>
      </c>
      <c r="D60" s="53" t="s">
        <v>14969</v>
      </c>
      <c r="E60" s="53" t="s">
        <v>21895</v>
      </c>
      <c r="F60" s="53"/>
    </row>
    <row r="61" spans="1:7">
      <c r="A61" s="53" t="s">
        <v>15139</v>
      </c>
      <c r="B61" s="53" t="s">
        <v>15137</v>
      </c>
      <c r="C61" s="53" t="s">
        <v>15140</v>
      </c>
      <c r="D61" s="53" t="s">
        <v>15141</v>
      </c>
      <c r="E61" s="53" t="s">
        <v>21895</v>
      </c>
      <c r="F61" s="53"/>
    </row>
    <row r="62" spans="1:7">
      <c r="A62" s="53" t="s">
        <v>15942</v>
      </c>
      <c r="B62" s="53" t="s">
        <v>15940</v>
      </c>
      <c r="C62" s="53" t="s">
        <v>15943</v>
      </c>
      <c r="D62" s="53" t="s">
        <v>15944</v>
      </c>
      <c r="E62" s="53" t="s">
        <v>21895</v>
      </c>
      <c r="F62" s="53"/>
    </row>
    <row r="63" spans="1:7">
      <c r="A63" s="53" t="s">
        <v>16210</v>
      </c>
      <c r="B63" s="53" t="s">
        <v>16208</v>
      </c>
      <c r="C63" s="53" t="s">
        <v>16211</v>
      </c>
      <c r="D63" s="53" t="s">
        <v>16212</v>
      </c>
      <c r="E63" s="53" t="s">
        <v>21895</v>
      </c>
      <c r="F63" s="53"/>
    </row>
    <row r="64" spans="1:7" ht="12.95">
      <c r="A64" s="46" t="s">
        <v>21371</v>
      </c>
      <c r="B64" s="46" t="s">
        <v>21498</v>
      </c>
      <c r="C64" s="46" t="s">
        <v>5</v>
      </c>
      <c r="D64" s="46" t="s">
        <v>21399</v>
      </c>
      <c r="E64" s="46" t="s">
        <v>21851</v>
      </c>
      <c r="F64" s="46" t="s">
        <v>21406</v>
      </c>
    </row>
    <row r="65" spans="1:6">
      <c r="A65" s="53" t="s">
        <v>9366</v>
      </c>
      <c r="B65" s="53" t="s">
        <v>16316</v>
      </c>
      <c r="C65" s="53" t="s">
        <v>9367</v>
      </c>
      <c r="D65" s="53" t="s">
        <v>9368</v>
      </c>
      <c r="E65" s="53" t="s">
        <v>21897</v>
      </c>
      <c r="F65" s="53"/>
    </row>
    <row r="66" spans="1:6" ht="12.6">
      <c r="C66" s="75"/>
      <c r="D66" s="75"/>
    </row>
  </sheetData>
  <autoFilter ref="A5:G54" xr:uid="{00000000-0009-0000-0000-00000B000000}"/>
  <mergeCells count="2">
    <mergeCell ref="A1:F1"/>
    <mergeCell ref="A2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87"/>
  <sheetViews>
    <sheetView topLeftCell="A226" workbookViewId="0" xr3:uid="{958C4451-9541-5A59-BF78-D2F731DF1C81}">
      <selection activeCell="H245" sqref="H245"/>
    </sheetView>
  </sheetViews>
  <sheetFormatPr defaultRowHeight="12.6"/>
  <cols>
    <col min="1" max="1" width="21.85546875" customWidth="1"/>
  </cols>
  <sheetData>
    <row r="1" spans="1:8">
      <c r="A1" t="s">
        <v>11690</v>
      </c>
      <c r="B1" t="s">
        <v>11691</v>
      </c>
      <c r="C1" t="s">
        <v>11692</v>
      </c>
      <c r="D1" t="s">
        <v>12</v>
      </c>
      <c r="E1" t="s">
        <v>11693</v>
      </c>
      <c r="F1" s="105" t="s">
        <v>11694</v>
      </c>
      <c r="G1" t="s">
        <v>11695</v>
      </c>
      <c r="H1">
        <v>2017</v>
      </c>
    </row>
    <row r="2" spans="1:8">
      <c r="A2" t="s">
        <v>11696</v>
      </c>
      <c r="B2" t="s">
        <v>11697</v>
      </c>
      <c r="C2" t="s">
        <v>11698</v>
      </c>
      <c r="D2" t="s">
        <v>827</v>
      </c>
      <c r="E2">
        <v>2001</v>
      </c>
      <c r="F2" s="105" t="s">
        <v>824</v>
      </c>
      <c r="G2" t="s">
        <v>825</v>
      </c>
      <c r="H2">
        <v>2418</v>
      </c>
    </row>
    <row r="3" spans="1:8">
      <c r="A3" t="s">
        <v>11699</v>
      </c>
      <c r="B3" t="s">
        <v>11697</v>
      </c>
      <c r="C3" t="s">
        <v>11698</v>
      </c>
      <c r="D3" t="s">
        <v>11700</v>
      </c>
      <c r="E3">
        <v>2002</v>
      </c>
      <c r="F3" s="105" t="s">
        <v>11701</v>
      </c>
      <c r="G3" t="s">
        <v>836</v>
      </c>
      <c r="H3">
        <v>548</v>
      </c>
    </row>
    <row r="4" spans="1:8">
      <c r="A4" t="s">
        <v>11702</v>
      </c>
      <c r="B4" t="s">
        <v>11697</v>
      </c>
      <c r="C4" t="s">
        <v>11698</v>
      </c>
      <c r="D4" t="s">
        <v>838</v>
      </c>
      <c r="E4">
        <v>2002</v>
      </c>
      <c r="F4" s="105" t="s">
        <v>835</v>
      </c>
      <c r="G4" t="s">
        <v>836</v>
      </c>
      <c r="H4">
        <v>21121</v>
      </c>
    </row>
    <row r="5" spans="1:8">
      <c r="A5" t="s">
        <v>11703</v>
      </c>
      <c r="B5" t="s">
        <v>11697</v>
      </c>
      <c r="C5" t="s">
        <v>11698</v>
      </c>
      <c r="D5" t="s">
        <v>11704</v>
      </c>
      <c r="E5">
        <v>2003</v>
      </c>
      <c r="F5" s="105" t="s">
        <v>11705</v>
      </c>
      <c r="G5" t="s">
        <v>11706</v>
      </c>
      <c r="H5">
        <v>0</v>
      </c>
    </row>
    <row r="6" spans="1:8">
      <c r="A6" t="s">
        <v>11707</v>
      </c>
      <c r="B6" t="s">
        <v>11697</v>
      </c>
      <c r="C6" t="s">
        <v>11698</v>
      </c>
      <c r="D6" t="s">
        <v>11708</v>
      </c>
      <c r="E6">
        <v>2003</v>
      </c>
      <c r="F6" s="105" t="s">
        <v>11709</v>
      </c>
      <c r="G6" t="s">
        <v>11706</v>
      </c>
      <c r="H6">
        <v>0</v>
      </c>
    </row>
    <row r="7" spans="1:8">
      <c r="A7" t="s">
        <v>11710</v>
      </c>
      <c r="B7" t="s">
        <v>11697</v>
      </c>
      <c r="C7" t="s">
        <v>11698</v>
      </c>
      <c r="D7" t="s">
        <v>11711</v>
      </c>
      <c r="E7">
        <v>2003</v>
      </c>
      <c r="F7" s="105" t="s">
        <v>11712</v>
      </c>
      <c r="G7" t="s">
        <v>11706</v>
      </c>
      <c r="H7">
        <v>5</v>
      </c>
    </row>
    <row r="8" spans="1:8">
      <c r="A8" t="s">
        <v>11713</v>
      </c>
      <c r="B8" t="s">
        <v>11697</v>
      </c>
      <c r="C8" t="s">
        <v>11698</v>
      </c>
      <c r="D8" t="s">
        <v>2336</v>
      </c>
      <c r="E8">
        <v>2004</v>
      </c>
      <c r="F8" s="105" t="s">
        <v>2333</v>
      </c>
      <c r="G8" t="s">
        <v>2334</v>
      </c>
      <c r="H8">
        <v>82</v>
      </c>
    </row>
    <row r="9" spans="1:8">
      <c r="A9" t="s">
        <v>11714</v>
      </c>
      <c r="B9" t="s">
        <v>11697</v>
      </c>
      <c r="C9" t="s">
        <v>11698</v>
      </c>
      <c r="D9" t="s">
        <v>11715</v>
      </c>
      <c r="E9">
        <v>2005</v>
      </c>
      <c r="F9" s="105" t="s">
        <v>11716</v>
      </c>
      <c r="G9" t="s">
        <v>3869</v>
      </c>
      <c r="H9">
        <v>171</v>
      </c>
    </row>
    <row r="10" spans="1:8">
      <c r="A10" t="s">
        <v>11717</v>
      </c>
      <c r="B10" t="s">
        <v>11697</v>
      </c>
      <c r="C10" t="s">
        <v>11698</v>
      </c>
      <c r="D10" t="s">
        <v>11718</v>
      </c>
      <c r="E10">
        <v>2005</v>
      </c>
      <c r="F10" s="105" t="s">
        <v>11719</v>
      </c>
      <c r="G10" t="s">
        <v>3869</v>
      </c>
      <c r="H10">
        <v>4</v>
      </c>
    </row>
    <row r="11" spans="1:8">
      <c r="A11" t="s">
        <v>11720</v>
      </c>
      <c r="B11" t="s">
        <v>11697</v>
      </c>
      <c r="C11" t="s">
        <v>11698</v>
      </c>
      <c r="D11" t="s">
        <v>11721</v>
      </c>
      <c r="E11">
        <v>2005</v>
      </c>
      <c r="F11" s="105" t="s">
        <v>11722</v>
      </c>
      <c r="G11" t="s">
        <v>3869</v>
      </c>
      <c r="H11">
        <v>35</v>
      </c>
    </row>
    <row r="12" spans="1:8">
      <c r="A12" t="s">
        <v>11723</v>
      </c>
      <c r="B12" t="s">
        <v>11697</v>
      </c>
      <c r="C12" t="s">
        <v>11698</v>
      </c>
      <c r="D12" t="s">
        <v>3871</v>
      </c>
      <c r="E12">
        <v>2005</v>
      </c>
      <c r="F12" s="105" t="s">
        <v>3868</v>
      </c>
      <c r="G12" t="s">
        <v>3869</v>
      </c>
      <c r="H12">
        <v>774</v>
      </c>
    </row>
    <row r="13" spans="1:8">
      <c r="A13" t="s">
        <v>11724</v>
      </c>
      <c r="B13" t="s">
        <v>11697</v>
      </c>
      <c r="C13" t="s">
        <v>11698</v>
      </c>
      <c r="D13" t="s">
        <v>2329</v>
      </c>
      <c r="E13">
        <v>2006</v>
      </c>
      <c r="F13" s="105" t="s">
        <v>2326</v>
      </c>
      <c r="G13" t="s">
        <v>2327</v>
      </c>
      <c r="H13">
        <v>22</v>
      </c>
    </row>
    <row r="14" spans="1:8">
      <c r="A14" t="s">
        <v>11725</v>
      </c>
      <c r="B14" t="s">
        <v>11697</v>
      </c>
      <c r="C14" t="s">
        <v>11698</v>
      </c>
      <c r="D14" t="s">
        <v>9266</v>
      </c>
      <c r="E14">
        <v>2007</v>
      </c>
      <c r="F14" s="105" t="s">
        <v>9263</v>
      </c>
      <c r="G14" t="s">
        <v>9264</v>
      </c>
      <c r="H14">
        <v>26</v>
      </c>
    </row>
    <row r="15" spans="1:8">
      <c r="A15" t="s">
        <v>11726</v>
      </c>
      <c r="B15" t="s">
        <v>11697</v>
      </c>
      <c r="C15" t="s">
        <v>11698</v>
      </c>
      <c r="D15" t="s">
        <v>1715</v>
      </c>
      <c r="E15">
        <v>2008</v>
      </c>
      <c r="F15" s="105" t="s">
        <v>1712</v>
      </c>
      <c r="G15" t="s">
        <v>1713</v>
      </c>
      <c r="H15">
        <v>12</v>
      </c>
    </row>
    <row r="16" spans="1:8">
      <c r="A16" t="s">
        <v>11727</v>
      </c>
      <c r="B16" t="s">
        <v>11697</v>
      </c>
      <c r="C16" t="s">
        <v>11698</v>
      </c>
      <c r="D16" t="s">
        <v>11728</v>
      </c>
      <c r="E16">
        <v>2009</v>
      </c>
      <c r="F16" s="105" t="s">
        <v>11729</v>
      </c>
      <c r="G16" t="s">
        <v>11730</v>
      </c>
      <c r="H16">
        <v>6</v>
      </c>
    </row>
    <row r="17" spans="1:8">
      <c r="A17" t="s">
        <v>11731</v>
      </c>
      <c r="B17" t="s">
        <v>11697</v>
      </c>
      <c r="C17" t="s">
        <v>11698</v>
      </c>
      <c r="D17" t="s">
        <v>8032</v>
      </c>
      <c r="E17">
        <v>2010</v>
      </c>
      <c r="F17" s="105" t="s">
        <v>8029</v>
      </c>
      <c r="G17" t="s">
        <v>8030</v>
      </c>
      <c r="H17">
        <v>37</v>
      </c>
    </row>
    <row r="18" spans="1:8">
      <c r="A18" t="s">
        <v>11732</v>
      </c>
      <c r="B18" t="s">
        <v>11697</v>
      </c>
      <c r="C18" t="s">
        <v>11698</v>
      </c>
      <c r="D18" t="s">
        <v>11733</v>
      </c>
      <c r="E18">
        <v>2011</v>
      </c>
      <c r="F18" s="105" t="s">
        <v>11734</v>
      </c>
      <c r="G18" t="s">
        <v>11734</v>
      </c>
      <c r="H18">
        <v>101</v>
      </c>
    </row>
    <row r="19" spans="1:8">
      <c r="A19" t="s">
        <v>11735</v>
      </c>
      <c r="B19" t="s">
        <v>11697</v>
      </c>
      <c r="C19" t="s">
        <v>11698</v>
      </c>
      <c r="D19" t="s">
        <v>8039</v>
      </c>
      <c r="E19">
        <v>2012</v>
      </c>
      <c r="F19" s="105" t="s">
        <v>8036</v>
      </c>
      <c r="G19" t="s">
        <v>8037</v>
      </c>
      <c r="H19">
        <v>31</v>
      </c>
    </row>
    <row r="20" spans="1:8">
      <c r="A20" t="s">
        <v>11736</v>
      </c>
      <c r="B20" t="s">
        <v>11697</v>
      </c>
      <c r="C20" t="s">
        <v>11698</v>
      </c>
      <c r="D20" t="s">
        <v>9561</v>
      </c>
      <c r="E20">
        <v>2014</v>
      </c>
      <c r="F20" s="105" t="s">
        <v>9558</v>
      </c>
      <c r="G20" t="s">
        <v>9559</v>
      </c>
      <c r="H20">
        <v>44</v>
      </c>
    </row>
    <row r="21" spans="1:8">
      <c r="A21" t="s">
        <v>11737</v>
      </c>
      <c r="B21" t="s">
        <v>11697</v>
      </c>
      <c r="C21" t="s">
        <v>11698</v>
      </c>
      <c r="D21" t="s">
        <v>11738</v>
      </c>
      <c r="E21">
        <v>2018</v>
      </c>
      <c r="F21" s="105" t="s">
        <v>11739</v>
      </c>
      <c r="G21" t="s">
        <v>11739</v>
      </c>
      <c r="H21">
        <v>0</v>
      </c>
    </row>
    <row r="22" spans="1:8">
      <c r="A22" t="s">
        <v>11740</v>
      </c>
      <c r="B22" t="s">
        <v>11697</v>
      </c>
      <c r="C22" t="s">
        <v>11698</v>
      </c>
      <c r="D22" t="s">
        <v>11741</v>
      </c>
      <c r="E22">
        <v>2018</v>
      </c>
      <c r="F22" s="105" t="s">
        <v>11739</v>
      </c>
      <c r="G22" t="s">
        <v>11739</v>
      </c>
      <c r="H22">
        <v>0</v>
      </c>
    </row>
    <row r="23" spans="1:8">
      <c r="A23" t="s">
        <v>11742</v>
      </c>
      <c r="B23" t="s">
        <v>11697</v>
      </c>
      <c r="C23" t="s">
        <v>11698</v>
      </c>
      <c r="D23" t="s">
        <v>11743</v>
      </c>
      <c r="E23">
        <v>2018</v>
      </c>
      <c r="F23" s="105" t="s">
        <v>11744</v>
      </c>
      <c r="G23" t="s">
        <v>11739</v>
      </c>
      <c r="H23">
        <v>0</v>
      </c>
    </row>
    <row r="24" spans="1:8">
      <c r="A24" t="s">
        <v>11745</v>
      </c>
      <c r="B24" t="s">
        <v>11697</v>
      </c>
      <c r="C24" t="s">
        <v>11698</v>
      </c>
      <c r="D24" t="s">
        <v>11746</v>
      </c>
      <c r="E24">
        <v>2018</v>
      </c>
      <c r="F24" s="105" t="s">
        <v>11744</v>
      </c>
      <c r="G24" t="s">
        <v>11739</v>
      </c>
      <c r="H24">
        <v>0</v>
      </c>
    </row>
    <row r="25" spans="1:8">
      <c r="A25" t="s">
        <v>11747</v>
      </c>
      <c r="B25" t="s">
        <v>11697</v>
      </c>
      <c r="C25" t="s">
        <v>11698</v>
      </c>
      <c r="D25" t="s">
        <v>11748</v>
      </c>
      <c r="E25">
        <v>2018</v>
      </c>
      <c r="F25" s="105" t="s">
        <v>11744</v>
      </c>
      <c r="G25" t="s">
        <v>11739</v>
      </c>
      <c r="H25">
        <v>0</v>
      </c>
    </row>
    <row r="26" spans="1:8">
      <c r="A26" t="s">
        <v>11749</v>
      </c>
      <c r="B26" t="s">
        <v>11697</v>
      </c>
      <c r="C26" t="s">
        <v>11698</v>
      </c>
      <c r="D26" t="s">
        <v>1163</v>
      </c>
      <c r="E26">
        <v>2019</v>
      </c>
      <c r="F26" s="105" t="s">
        <v>1160</v>
      </c>
      <c r="G26" t="s">
        <v>1161</v>
      </c>
      <c r="H26">
        <v>75</v>
      </c>
    </row>
    <row r="27" spans="1:8">
      <c r="A27" t="s">
        <v>11750</v>
      </c>
      <c r="B27" t="s">
        <v>11697</v>
      </c>
      <c r="C27" t="s">
        <v>11698</v>
      </c>
      <c r="D27" t="s">
        <v>11751</v>
      </c>
      <c r="E27">
        <v>2022</v>
      </c>
      <c r="F27" s="105" t="s">
        <v>11752</v>
      </c>
      <c r="G27" t="s">
        <v>11753</v>
      </c>
      <c r="H27">
        <v>0</v>
      </c>
    </row>
    <row r="28" spans="1:8">
      <c r="A28" t="s">
        <v>11754</v>
      </c>
      <c r="B28" t="s">
        <v>11697</v>
      </c>
      <c r="C28" t="s">
        <v>11698</v>
      </c>
      <c r="D28" t="s">
        <v>11755</v>
      </c>
      <c r="E28">
        <v>2022</v>
      </c>
      <c r="F28" s="105" t="s">
        <v>11756</v>
      </c>
      <c r="G28" t="s">
        <v>11757</v>
      </c>
      <c r="H28">
        <v>18</v>
      </c>
    </row>
    <row r="29" spans="1:8">
      <c r="A29" t="s">
        <v>11758</v>
      </c>
      <c r="B29" t="s">
        <v>11697</v>
      </c>
      <c r="C29" t="s">
        <v>11698</v>
      </c>
      <c r="D29" t="s">
        <v>8293</v>
      </c>
      <c r="E29">
        <v>2022</v>
      </c>
      <c r="F29" s="105" t="s">
        <v>8290</v>
      </c>
      <c r="G29" t="s">
        <v>8291</v>
      </c>
      <c r="H29">
        <v>39</v>
      </c>
    </row>
    <row r="30" spans="1:8">
      <c r="A30" t="s">
        <v>3578</v>
      </c>
      <c r="B30" t="s">
        <v>11697</v>
      </c>
      <c r="C30" t="s">
        <v>11698</v>
      </c>
      <c r="D30" t="s">
        <v>3579</v>
      </c>
      <c r="E30">
        <v>2027</v>
      </c>
      <c r="F30" s="105" t="s">
        <v>3576</v>
      </c>
      <c r="G30" t="s">
        <v>3577</v>
      </c>
      <c r="H30">
        <v>505</v>
      </c>
    </row>
    <row r="31" spans="1:8">
      <c r="A31" t="s">
        <v>11759</v>
      </c>
      <c r="B31" t="s">
        <v>11697</v>
      </c>
      <c r="C31" t="s">
        <v>11698</v>
      </c>
      <c r="D31" t="s">
        <v>1641</v>
      </c>
      <c r="E31">
        <v>2031</v>
      </c>
      <c r="F31" s="105" t="s">
        <v>1638</v>
      </c>
      <c r="G31" t="s">
        <v>1639</v>
      </c>
      <c r="H31">
        <v>20</v>
      </c>
    </row>
    <row r="32" spans="1:8">
      <c r="A32" t="s">
        <v>11760</v>
      </c>
      <c r="B32" t="s">
        <v>11697</v>
      </c>
      <c r="C32" t="s">
        <v>11698</v>
      </c>
      <c r="D32" t="s">
        <v>11356</v>
      </c>
      <c r="E32">
        <v>2035</v>
      </c>
      <c r="F32" s="105" t="s">
        <v>11353</v>
      </c>
      <c r="G32" t="s">
        <v>11354</v>
      </c>
      <c r="H32">
        <v>12</v>
      </c>
    </row>
    <row r="33" spans="1:8">
      <c r="A33" t="s">
        <v>11761</v>
      </c>
      <c r="B33" t="s">
        <v>11697</v>
      </c>
      <c r="C33" t="s">
        <v>11698</v>
      </c>
      <c r="D33" t="s">
        <v>3864</v>
      </c>
      <c r="E33">
        <v>2040</v>
      </c>
      <c r="F33" s="105" t="s">
        <v>3861</v>
      </c>
      <c r="G33" t="s">
        <v>3862</v>
      </c>
      <c r="H33">
        <v>1636</v>
      </c>
    </row>
    <row r="34" spans="1:8">
      <c r="A34" t="s">
        <v>11762</v>
      </c>
      <c r="B34" t="s">
        <v>11697</v>
      </c>
      <c r="C34" t="s">
        <v>11698</v>
      </c>
      <c r="D34" t="s">
        <v>10294</v>
      </c>
      <c r="E34">
        <v>2041</v>
      </c>
      <c r="F34" s="105" t="s">
        <v>10291</v>
      </c>
      <c r="G34" t="s">
        <v>10292</v>
      </c>
      <c r="H34">
        <v>254</v>
      </c>
    </row>
    <row r="35" spans="1:8">
      <c r="A35" t="s">
        <v>11763</v>
      </c>
      <c r="B35" t="s">
        <v>11697</v>
      </c>
      <c r="C35" t="s">
        <v>11698</v>
      </c>
      <c r="D35" t="s">
        <v>2321</v>
      </c>
      <c r="E35">
        <v>2044</v>
      </c>
      <c r="F35" s="105" t="s">
        <v>2318</v>
      </c>
      <c r="G35" t="s">
        <v>2319</v>
      </c>
      <c r="H35">
        <v>185</v>
      </c>
    </row>
    <row r="36" spans="1:8">
      <c r="A36" t="s">
        <v>11764</v>
      </c>
      <c r="B36" t="s">
        <v>11697</v>
      </c>
      <c r="C36" t="s">
        <v>11698</v>
      </c>
      <c r="D36" t="s">
        <v>11765</v>
      </c>
      <c r="E36">
        <v>2045</v>
      </c>
      <c r="F36" s="105" t="s">
        <v>11766</v>
      </c>
      <c r="G36" t="s">
        <v>7152</v>
      </c>
      <c r="H36">
        <v>14</v>
      </c>
    </row>
    <row r="37" spans="1:8">
      <c r="A37" t="s">
        <v>11767</v>
      </c>
      <c r="B37" t="s">
        <v>11697</v>
      </c>
      <c r="C37" t="s">
        <v>11698</v>
      </c>
      <c r="D37" t="s">
        <v>11768</v>
      </c>
      <c r="E37">
        <v>2045</v>
      </c>
      <c r="F37" s="105" t="s">
        <v>11769</v>
      </c>
      <c r="G37" t="s">
        <v>7152</v>
      </c>
      <c r="H37">
        <v>0</v>
      </c>
    </row>
    <row r="38" spans="1:8">
      <c r="A38" t="s">
        <v>11770</v>
      </c>
      <c r="B38" t="s">
        <v>11697</v>
      </c>
      <c r="C38" t="s">
        <v>11698</v>
      </c>
      <c r="D38" t="s">
        <v>11771</v>
      </c>
      <c r="E38">
        <v>2045</v>
      </c>
      <c r="F38" s="105" t="s">
        <v>11772</v>
      </c>
      <c r="G38" t="s">
        <v>7152</v>
      </c>
      <c r="H38">
        <v>0</v>
      </c>
    </row>
    <row r="39" spans="1:8">
      <c r="A39" t="s">
        <v>11773</v>
      </c>
      <c r="B39" t="s">
        <v>11697</v>
      </c>
      <c r="C39" t="s">
        <v>11698</v>
      </c>
      <c r="D39" t="s">
        <v>11774</v>
      </c>
      <c r="E39">
        <v>2045</v>
      </c>
      <c r="F39" s="105" t="s">
        <v>11775</v>
      </c>
      <c r="G39" t="s">
        <v>7152</v>
      </c>
      <c r="H39">
        <v>2</v>
      </c>
    </row>
    <row r="40" spans="1:8">
      <c r="A40" t="s">
        <v>11776</v>
      </c>
      <c r="B40" t="s">
        <v>11697</v>
      </c>
      <c r="C40" t="s">
        <v>11698</v>
      </c>
      <c r="D40" t="s">
        <v>7154</v>
      </c>
      <c r="E40">
        <v>2045</v>
      </c>
      <c r="F40" s="105" t="s">
        <v>7151</v>
      </c>
      <c r="G40" t="s">
        <v>7152</v>
      </c>
      <c r="H40">
        <v>191</v>
      </c>
    </row>
    <row r="41" spans="1:8">
      <c r="A41" t="s">
        <v>11777</v>
      </c>
      <c r="B41" t="s">
        <v>11697</v>
      </c>
      <c r="C41" t="s">
        <v>11698</v>
      </c>
      <c r="D41" t="s">
        <v>11778</v>
      </c>
      <c r="E41">
        <v>2046</v>
      </c>
      <c r="F41" s="105" t="s">
        <v>11779</v>
      </c>
      <c r="G41" t="s">
        <v>3914</v>
      </c>
      <c r="H41">
        <v>59</v>
      </c>
    </row>
    <row r="42" spans="1:8">
      <c r="A42" t="s">
        <v>11780</v>
      </c>
      <c r="B42" t="s">
        <v>11697</v>
      </c>
      <c r="C42" t="s">
        <v>11698</v>
      </c>
      <c r="D42" t="s">
        <v>11781</v>
      </c>
      <c r="E42">
        <v>2046</v>
      </c>
      <c r="F42" s="105" t="s">
        <v>11782</v>
      </c>
      <c r="G42" t="s">
        <v>3914</v>
      </c>
      <c r="H42">
        <v>23</v>
      </c>
    </row>
    <row r="43" spans="1:8">
      <c r="A43" t="s">
        <v>11783</v>
      </c>
      <c r="B43" t="s">
        <v>11697</v>
      </c>
      <c r="C43" t="s">
        <v>11698</v>
      </c>
      <c r="D43" t="s">
        <v>11784</v>
      </c>
      <c r="E43">
        <v>2046</v>
      </c>
      <c r="F43" s="105" t="s">
        <v>11785</v>
      </c>
      <c r="G43" t="s">
        <v>3914</v>
      </c>
      <c r="H43">
        <v>1</v>
      </c>
    </row>
    <row r="44" spans="1:8">
      <c r="A44" t="s">
        <v>11786</v>
      </c>
      <c r="B44" t="s">
        <v>11697</v>
      </c>
      <c r="C44" t="s">
        <v>11698</v>
      </c>
      <c r="D44" t="s">
        <v>11787</v>
      </c>
      <c r="E44">
        <v>2046</v>
      </c>
      <c r="F44" s="105" t="s">
        <v>11788</v>
      </c>
      <c r="G44" t="s">
        <v>3914</v>
      </c>
      <c r="H44">
        <v>6</v>
      </c>
    </row>
    <row r="45" spans="1:8">
      <c r="A45" t="s">
        <v>11789</v>
      </c>
      <c r="B45" t="s">
        <v>11697</v>
      </c>
      <c r="C45" t="s">
        <v>11698</v>
      </c>
      <c r="D45" t="s">
        <v>3916</v>
      </c>
      <c r="E45">
        <v>2046</v>
      </c>
      <c r="F45" s="105" t="s">
        <v>3913</v>
      </c>
      <c r="G45" t="s">
        <v>3914</v>
      </c>
      <c r="H45">
        <v>1363</v>
      </c>
    </row>
    <row r="46" spans="1:8">
      <c r="A46" t="s">
        <v>11790</v>
      </c>
      <c r="B46" t="s">
        <v>11697</v>
      </c>
      <c r="C46" t="s">
        <v>11698</v>
      </c>
      <c r="D46" t="s">
        <v>11791</v>
      </c>
      <c r="E46">
        <v>2047</v>
      </c>
      <c r="F46" s="105" t="s">
        <v>11792</v>
      </c>
      <c r="G46" t="s">
        <v>11793</v>
      </c>
      <c r="H46">
        <v>16</v>
      </c>
    </row>
    <row r="47" spans="1:8">
      <c r="A47" t="s">
        <v>11794</v>
      </c>
      <c r="B47" t="s">
        <v>11697</v>
      </c>
      <c r="C47" t="s">
        <v>11698</v>
      </c>
      <c r="D47" t="s">
        <v>2530</v>
      </c>
      <c r="E47">
        <v>2047</v>
      </c>
      <c r="F47" s="105" t="s">
        <v>2527</v>
      </c>
      <c r="G47" t="s">
        <v>2528</v>
      </c>
      <c r="H47">
        <v>104</v>
      </c>
    </row>
    <row r="48" spans="1:8">
      <c r="A48" t="s">
        <v>11795</v>
      </c>
      <c r="B48" t="s">
        <v>11697</v>
      </c>
      <c r="C48" t="s">
        <v>11698</v>
      </c>
      <c r="D48" t="s">
        <v>3565</v>
      </c>
      <c r="E48">
        <v>2049</v>
      </c>
      <c r="F48" s="105" t="s">
        <v>3562</v>
      </c>
      <c r="G48" t="s">
        <v>3563</v>
      </c>
      <c r="H48">
        <v>207</v>
      </c>
    </row>
    <row r="49" spans="1:8">
      <c r="A49" t="s">
        <v>11796</v>
      </c>
      <c r="B49" t="s">
        <v>11697</v>
      </c>
      <c r="C49" t="s">
        <v>11698</v>
      </c>
      <c r="D49" t="s">
        <v>9271</v>
      </c>
      <c r="E49">
        <v>2050</v>
      </c>
      <c r="F49" s="105" t="s">
        <v>11797</v>
      </c>
      <c r="G49" t="s">
        <v>9269</v>
      </c>
      <c r="H49">
        <v>6</v>
      </c>
    </row>
    <row r="50" spans="1:8">
      <c r="A50" t="s">
        <v>11798</v>
      </c>
      <c r="B50" t="s">
        <v>11697</v>
      </c>
      <c r="C50" t="s">
        <v>11698</v>
      </c>
      <c r="D50" t="s">
        <v>8985</v>
      </c>
      <c r="E50">
        <v>2056</v>
      </c>
      <c r="F50" s="105" t="s">
        <v>8982</v>
      </c>
      <c r="G50" t="s">
        <v>8983</v>
      </c>
      <c r="H50">
        <v>98</v>
      </c>
    </row>
    <row r="51" spans="1:8">
      <c r="A51" t="s">
        <v>11799</v>
      </c>
      <c r="B51" t="s">
        <v>11697</v>
      </c>
      <c r="C51" t="s">
        <v>11698</v>
      </c>
      <c r="D51" t="s">
        <v>4212</v>
      </c>
      <c r="E51">
        <v>2057</v>
      </c>
      <c r="F51" s="105" t="s">
        <v>4209</v>
      </c>
      <c r="G51" t="s">
        <v>4210</v>
      </c>
      <c r="H51">
        <v>3</v>
      </c>
    </row>
    <row r="52" spans="1:8">
      <c r="A52" t="s">
        <v>11800</v>
      </c>
      <c r="B52" t="s">
        <v>11697</v>
      </c>
      <c r="C52" t="s">
        <v>11698</v>
      </c>
      <c r="D52" t="s">
        <v>4457</v>
      </c>
      <c r="E52">
        <v>2058</v>
      </c>
      <c r="F52" s="105" t="s">
        <v>4454</v>
      </c>
      <c r="G52" t="s">
        <v>4455</v>
      </c>
      <c r="H52">
        <v>2</v>
      </c>
    </row>
    <row r="53" spans="1:8">
      <c r="A53" t="s">
        <v>11801</v>
      </c>
      <c r="B53" t="s">
        <v>11697</v>
      </c>
      <c r="C53" t="s">
        <v>11698</v>
      </c>
      <c r="D53" t="s">
        <v>11802</v>
      </c>
      <c r="E53">
        <v>2073</v>
      </c>
      <c r="F53" s="105" t="s">
        <v>11803</v>
      </c>
      <c r="G53" t="s">
        <v>11804</v>
      </c>
      <c r="H53">
        <v>232</v>
      </c>
    </row>
    <row r="54" spans="1:8">
      <c r="A54" t="s">
        <v>11805</v>
      </c>
      <c r="B54" t="s">
        <v>11697</v>
      </c>
      <c r="C54" t="s">
        <v>11698</v>
      </c>
      <c r="D54" t="s">
        <v>11806</v>
      </c>
      <c r="E54">
        <v>2073</v>
      </c>
      <c r="F54" s="105" t="s">
        <v>11807</v>
      </c>
      <c r="G54" t="s">
        <v>11808</v>
      </c>
      <c r="H54">
        <v>0</v>
      </c>
    </row>
    <row r="55" spans="1:8">
      <c r="A55" t="s">
        <v>11809</v>
      </c>
      <c r="B55" t="s">
        <v>11697</v>
      </c>
      <c r="C55" t="s">
        <v>11698</v>
      </c>
      <c r="D55" t="s">
        <v>11810</v>
      </c>
      <c r="E55">
        <v>2073</v>
      </c>
      <c r="F55" s="105" t="s">
        <v>11811</v>
      </c>
      <c r="G55" t="s">
        <v>11812</v>
      </c>
      <c r="H55">
        <v>0</v>
      </c>
    </row>
    <row r="56" spans="1:8">
      <c r="A56" t="s">
        <v>11813</v>
      </c>
      <c r="B56" t="s">
        <v>11697</v>
      </c>
      <c r="C56" t="s">
        <v>11698</v>
      </c>
      <c r="D56" t="s">
        <v>11814</v>
      </c>
      <c r="E56">
        <v>2081</v>
      </c>
      <c r="F56" s="105" t="s">
        <v>11815</v>
      </c>
      <c r="G56" t="s">
        <v>11816</v>
      </c>
      <c r="H56">
        <v>2</v>
      </c>
    </row>
    <row r="57" spans="1:8">
      <c r="A57" t="s">
        <v>11817</v>
      </c>
      <c r="B57" t="s">
        <v>11697</v>
      </c>
      <c r="C57" t="s">
        <v>11698</v>
      </c>
      <c r="D57" t="s">
        <v>10385</v>
      </c>
      <c r="E57">
        <v>2084</v>
      </c>
      <c r="F57" s="105" t="s">
        <v>10382</v>
      </c>
      <c r="G57" t="s">
        <v>10383</v>
      </c>
      <c r="H57">
        <v>8</v>
      </c>
    </row>
    <row r="58" spans="1:8">
      <c r="A58" t="s">
        <v>11818</v>
      </c>
      <c r="B58" t="s">
        <v>11697</v>
      </c>
      <c r="C58" t="s">
        <v>11698</v>
      </c>
      <c r="D58" t="s">
        <v>372</v>
      </c>
      <c r="E58">
        <v>2087</v>
      </c>
      <c r="F58" s="105" t="s">
        <v>369</v>
      </c>
      <c r="G58" t="s">
        <v>370</v>
      </c>
      <c r="H58">
        <v>1428</v>
      </c>
    </row>
    <row r="59" spans="1:8">
      <c r="A59" t="s">
        <v>11819</v>
      </c>
      <c r="B59" t="s">
        <v>11697</v>
      </c>
      <c r="C59" t="s">
        <v>11698</v>
      </c>
      <c r="D59" t="s">
        <v>379</v>
      </c>
      <c r="E59">
        <v>2089</v>
      </c>
      <c r="F59" s="105" t="s">
        <v>376</v>
      </c>
      <c r="G59" t="s">
        <v>377</v>
      </c>
      <c r="H59">
        <v>11535</v>
      </c>
    </row>
    <row r="60" spans="1:8">
      <c r="A60" t="s">
        <v>11820</v>
      </c>
      <c r="B60" t="s">
        <v>11697</v>
      </c>
      <c r="C60" t="s">
        <v>11698</v>
      </c>
      <c r="D60" t="s">
        <v>7808</v>
      </c>
      <c r="E60">
        <v>2090</v>
      </c>
      <c r="F60" s="105" t="s">
        <v>7805</v>
      </c>
      <c r="G60" t="s">
        <v>7806</v>
      </c>
      <c r="H60">
        <v>3</v>
      </c>
    </row>
    <row r="61" spans="1:8">
      <c r="A61" t="s">
        <v>11821</v>
      </c>
      <c r="B61" t="s">
        <v>11697</v>
      </c>
      <c r="C61" t="s">
        <v>11698</v>
      </c>
      <c r="D61" t="s">
        <v>1617</v>
      </c>
      <c r="E61">
        <v>2091</v>
      </c>
      <c r="F61" s="105" t="s">
        <v>1614</v>
      </c>
      <c r="G61" t="s">
        <v>1615</v>
      </c>
      <c r="H61">
        <v>14</v>
      </c>
    </row>
    <row r="62" spans="1:8">
      <c r="A62" t="s">
        <v>11822</v>
      </c>
      <c r="B62" t="s">
        <v>11697</v>
      </c>
      <c r="C62" t="s">
        <v>11698</v>
      </c>
      <c r="D62" t="s">
        <v>10288</v>
      </c>
      <c r="E62">
        <v>2092</v>
      </c>
      <c r="F62" s="105" t="s">
        <v>10285</v>
      </c>
      <c r="G62" t="s">
        <v>10286</v>
      </c>
      <c r="H62">
        <v>25</v>
      </c>
    </row>
    <row r="63" spans="1:8">
      <c r="A63" t="s">
        <v>11823</v>
      </c>
      <c r="B63" t="s">
        <v>11697</v>
      </c>
      <c r="C63" t="s">
        <v>11698</v>
      </c>
      <c r="D63" t="s">
        <v>1649</v>
      </c>
      <c r="E63">
        <v>2093</v>
      </c>
      <c r="F63" s="105" t="s">
        <v>1646</v>
      </c>
      <c r="G63" t="s">
        <v>1647</v>
      </c>
      <c r="H63">
        <v>17</v>
      </c>
    </row>
    <row r="64" spans="1:8">
      <c r="A64" t="s">
        <v>11824</v>
      </c>
      <c r="B64" t="s">
        <v>11697</v>
      </c>
      <c r="C64" t="s">
        <v>11698</v>
      </c>
      <c r="D64" t="s">
        <v>1610</v>
      </c>
      <c r="E64">
        <v>2094</v>
      </c>
      <c r="F64" s="105" t="s">
        <v>1607</v>
      </c>
      <c r="G64" t="s">
        <v>1608</v>
      </c>
      <c r="H64">
        <v>7</v>
      </c>
    </row>
    <row r="65" spans="1:8">
      <c r="A65" t="s">
        <v>11825</v>
      </c>
      <c r="B65" t="s">
        <v>11697</v>
      </c>
      <c r="C65" t="s">
        <v>11698</v>
      </c>
      <c r="D65" t="s">
        <v>11826</v>
      </c>
      <c r="E65">
        <v>2095</v>
      </c>
      <c r="F65" s="105" t="s">
        <v>11827</v>
      </c>
      <c r="G65" t="s">
        <v>11828</v>
      </c>
      <c r="H65">
        <v>1</v>
      </c>
    </row>
    <row r="66" spans="1:8">
      <c r="A66" t="s">
        <v>11829</v>
      </c>
      <c r="B66" t="s">
        <v>11697</v>
      </c>
      <c r="C66" t="s">
        <v>11698</v>
      </c>
      <c r="D66" t="s">
        <v>2382</v>
      </c>
      <c r="E66">
        <v>2106</v>
      </c>
      <c r="F66" s="105" t="s">
        <v>2379</v>
      </c>
      <c r="G66" t="s">
        <v>2380</v>
      </c>
      <c r="H66">
        <v>12</v>
      </c>
    </row>
    <row r="67" spans="1:8">
      <c r="A67" t="s">
        <v>11830</v>
      </c>
      <c r="B67" t="s">
        <v>11697</v>
      </c>
      <c r="C67" t="s">
        <v>11698</v>
      </c>
      <c r="D67" t="s">
        <v>2349</v>
      </c>
      <c r="E67">
        <v>2111</v>
      </c>
      <c r="F67" s="105" t="s">
        <v>2346</v>
      </c>
      <c r="G67" t="s">
        <v>2347</v>
      </c>
      <c r="H67">
        <v>4057</v>
      </c>
    </row>
    <row r="68" spans="1:8">
      <c r="A68" t="s">
        <v>11831</v>
      </c>
      <c r="B68" t="s">
        <v>11697</v>
      </c>
      <c r="C68" t="s">
        <v>11698</v>
      </c>
      <c r="D68" t="s">
        <v>11832</v>
      </c>
      <c r="E68">
        <v>2112</v>
      </c>
      <c r="F68" s="105" t="s">
        <v>11833</v>
      </c>
      <c r="G68" t="s">
        <v>11834</v>
      </c>
      <c r="H68">
        <v>54</v>
      </c>
    </row>
    <row r="69" spans="1:8">
      <c r="A69" t="s">
        <v>11835</v>
      </c>
      <c r="B69" t="s">
        <v>11697</v>
      </c>
      <c r="C69" t="s">
        <v>11698</v>
      </c>
      <c r="D69" t="s">
        <v>3879</v>
      </c>
      <c r="E69">
        <v>2114</v>
      </c>
      <c r="F69" s="105" t="s">
        <v>3876</v>
      </c>
      <c r="G69" t="s">
        <v>3877</v>
      </c>
      <c r="H69">
        <v>279</v>
      </c>
    </row>
    <row r="70" spans="1:8">
      <c r="A70" t="s">
        <v>11836</v>
      </c>
      <c r="B70" t="s">
        <v>11697</v>
      </c>
      <c r="C70" t="s">
        <v>11698</v>
      </c>
      <c r="D70" t="s">
        <v>11837</v>
      </c>
      <c r="E70">
        <v>2114</v>
      </c>
      <c r="F70" s="105" t="s">
        <v>11838</v>
      </c>
      <c r="G70" t="s">
        <v>11839</v>
      </c>
      <c r="H70">
        <v>7</v>
      </c>
    </row>
    <row r="71" spans="1:8">
      <c r="A71" t="s">
        <v>11840</v>
      </c>
      <c r="B71" t="s">
        <v>11697</v>
      </c>
      <c r="C71" t="s">
        <v>11698</v>
      </c>
      <c r="D71" t="s">
        <v>11841</v>
      </c>
      <c r="E71">
        <v>2114</v>
      </c>
      <c r="F71" s="105" t="s">
        <v>11842</v>
      </c>
      <c r="G71" t="s">
        <v>11839</v>
      </c>
      <c r="H71">
        <v>0</v>
      </c>
    </row>
    <row r="72" spans="1:8">
      <c r="A72" t="s">
        <v>11843</v>
      </c>
      <c r="B72" t="s">
        <v>11697</v>
      </c>
      <c r="C72" t="s">
        <v>11698</v>
      </c>
      <c r="D72" t="s">
        <v>11844</v>
      </c>
      <c r="E72">
        <v>2114</v>
      </c>
      <c r="F72" s="105" t="s">
        <v>11845</v>
      </c>
      <c r="G72" t="s">
        <v>11839</v>
      </c>
      <c r="H72">
        <v>0</v>
      </c>
    </row>
    <row r="73" spans="1:8">
      <c r="A73" t="s">
        <v>11846</v>
      </c>
      <c r="B73" t="s">
        <v>11697</v>
      </c>
      <c r="C73" t="s">
        <v>11698</v>
      </c>
      <c r="D73" t="s">
        <v>11847</v>
      </c>
      <c r="E73">
        <v>2114</v>
      </c>
      <c r="F73" s="105" t="s">
        <v>11848</v>
      </c>
      <c r="G73" t="s">
        <v>11839</v>
      </c>
      <c r="H73">
        <v>0</v>
      </c>
    </row>
    <row r="74" spans="1:8">
      <c r="A74" t="s">
        <v>11849</v>
      </c>
      <c r="B74" t="s">
        <v>11697</v>
      </c>
      <c r="C74" t="s">
        <v>11698</v>
      </c>
      <c r="D74" t="s">
        <v>11850</v>
      </c>
      <c r="E74">
        <v>2114</v>
      </c>
      <c r="F74" s="105" t="s">
        <v>11851</v>
      </c>
      <c r="G74" t="s">
        <v>11839</v>
      </c>
      <c r="H74">
        <v>1</v>
      </c>
    </row>
    <row r="75" spans="1:8">
      <c r="A75" t="s">
        <v>11852</v>
      </c>
      <c r="B75" t="s">
        <v>11697</v>
      </c>
      <c r="C75" t="s">
        <v>11698</v>
      </c>
      <c r="D75" t="s">
        <v>11853</v>
      </c>
      <c r="E75">
        <v>2114</v>
      </c>
      <c r="F75" s="105" t="s">
        <v>11854</v>
      </c>
      <c r="G75" t="s">
        <v>11839</v>
      </c>
      <c r="H75">
        <v>17</v>
      </c>
    </row>
    <row r="76" spans="1:8">
      <c r="A76" t="s">
        <v>11855</v>
      </c>
      <c r="B76" t="s">
        <v>11697</v>
      </c>
      <c r="C76" t="s">
        <v>11698</v>
      </c>
      <c r="D76" t="s">
        <v>8083</v>
      </c>
      <c r="E76">
        <v>2116</v>
      </c>
      <c r="F76" s="105" t="s">
        <v>8080</v>
      </c>
      <c r="G76" t="s">
        <v>8081</v>
      </c>
      <c r="H76">
        <v>8</v>
      </c>
    </row>
    <row r="77" spans="1:8">
      <c r="A77" t="s">
        <v>9581</v>
      </c>
      <c r="B77" t="s">
        <v>11697</v>
      </c>
      <c r="C77" t="s">
        <v>11698</v>
      </c>
      <c r="D77" t="s">
        <v>9582</v>
      </c>
      <c r="E77">
        <v>2120</v>
      </c>
      <c r="F77" s="105" t="s">
        <v>9579</v>
      </c>
      <c r="G77" t="s">
        <v>9580</v>
      </c>
      <c r="H77">
        <v>1452</v>
      </c>
    </row>
    <row r="78" spans="1:8">
      <c r="A78" t="s">
        <v>11856</v>
      </c>
      <c r="B78" t="s">
        <v>11697</v>
      </c>
      <c r="C78" t="s">
        <v>11698</v>
      </c>
      <c r="D78" t="s">
        <v>363</v>
      </c>
      <c r="E78">
        <v>2126</v>
      </c>
      <c r="F78" s="105" t="s">
        <v>360</v>
      </c>
      <c r="G78" t="s">
        <v>361</v>
      </c>
      <c r="H78">
        <v>4131</v>
      </c>
    </row>
    <row r="79" spans="1:8">
      <c r="A79" t="s">
        <v>11857</v>
      </c>
      <c r="B79" t="s">
        <v>11697</v>
      </c>
      <c r="C79" t="s">
        <v>11698</v>
      </c>
      <c r="D79" t="s">
        <v>7928</v>
      </c>
      <c r="E79">
        <v>2127</v>
      </c>
      <c r="F79" s="105" t="s">
        <v>7925</v>
      </c>
      <c r="G79" t="s">
        <v>7926</v>
      </c>
      <c r="H79">
        <v>617</v>
      </c>
    </row>
    <row r="80" spans="1:8">
      <c r="A80" t="s">
        <v>11858</v>
      </c>
      <c r="B80" t="s">
        <v>11697</v>
      </c>
      <c r="C80" t="s">
        <v>11698</v>
      </c>
      <c r="D80" t="s">
        <v>3616</v>
      </c>
      <c r="E80">
        <v>2129</v>
      </c>
      <c r="F80" s="105" t="s">
        <v>3613</v>
      </c>
      <c r="G80" t="s">
        <v>3614</v>
      </c>
      <c r="H80">
        <v>133</v>
      </c>
    </row>
    <row r="81" spans="1:8">
      <c r="A81" t="s">
        <v>11859</v>
      </c>
      <c r="B81" t="s">
        <v>11697</v>
      </c>
      <c r="C81" t="s">
        <v>11698</v>
      </c>
      <c r="D81" t="s">
        <v>9512</v>
      </c>
      <c r="E81">
        <v>2130</v>
      </c>
      <c r="F81" s="105" t="s">
        <v>9510</v>
      </c>
      <c r="G81" t="s">
        <v>9510</v>
      </c>
      <c r="H81">
        <v>65</v>
      </c>
    </row>
    <row r="82" spans="1:8">
      <c r="A82" t="s">
        <v>11860</v>
      </c>
      <c r="B82" t="s">
        <v>11697</v>
      </c>
      <c r="C82" t="s">
        <v>11698</v>
      </c>
      <c r="D82" t="s">
        <v>11861</v>
      </c>
      <c r="E82">
        <v>2133</v>
      </c>
      <c r="F82" s="105" t="s">
        <v>11862</v>
      </c>
      <c r="G82" t="s">
        <v>11863</v>
      </c>
      <c r="H82">
        <v>42</v>
      </c>
    </row>
    <row r="83" spans="1:8">
      <c r="A83" t="s">
        <v>11864</v>
      </c>
      <c r="B83" t="s">
        <v>11697</v>
      </c>
      <c r="C83" t="s">
        <v>11698</v>
      </c>
      <c r="D83" t="s">
        <v>11865</v>
      </c>
      <c r="E83">
        <v>2133</v>
      </c>
      <c r="F83" s="105" t="s">
        <v>11866</v>
      </c>
      <c r="G83" t="s">
        <v>11863</v>
      </c>
      <c r="H83">
        <v>196</v>
      </c>
    </row>
    <row r="84" spans="1:8">
      <c r="A84" t="s">
        <v>11867</v>
      </c>
      <c r="B84" t="s">
        <v>11697</v>
      </c>
      <c r="C84" t="s">
        <v>11698</v>
      </c>
      <c r="D84" t="s">
        <v>11868</v>
      </c>
      <c r="E84">
        <v>2135</v>
      </c>
      <c r="F84" s="105" t="s">
        <v>11869</v>
      </c>
      <c r="G84" t="s">
        <v>11870</v>
      </c>
      <c r="H84">
        <v>0</v>
      </c>
    </row>
    <row r="85" spans="1:8">
      <c r="A85" t="s">
        <v>11871</v>
      </c>
      <c r="B85" t="s">
        <v>11697</v>
      </c>
      <c r="C85" t="s">
        <v>11698</v>
      </c>
      <c r="D85" t="s">
        <v>2361</v>
      </c>
      <c r="E85">
        <v>2136</v>
      </c>
      <c r="F85" s="105" t="s">
        <v>2358</v>
      </c>
      <c r="G85" t="s">
        <v>2359</v>
      </c>
      <c r="H85">
        <v>95</v>
      </c>
    </row>
    <row r="86" spans="1:8">
      <c r="A86" t="s">
        <v>11872</v>
      </c>
      <c r="B86" t="s">
        <v>11697</v>
      </c>
      <c r="C86" t="s">
        <v>11698</v>
      </c>
      <c r="D86" t="s">
        <v>11873</v>
      </c>
      <c r="E86">
        <v>2138</v>
      </c>
      <c r="F86" s="105" t="s">
        <v>11874</v>
      </c>
      <c r="G86" t="s">
        <v>11875</v>
      </c>
      <c r="H86">
        <v>0</v>
      </c>
    </row>
    <row r="87" spans="1:8">
      <c r="A87" t="s">
        <v>11876</v>
      </c>
      <c r="B87" t="s">
        <v>11697</v>
      </c>
      <c r="C87" t="s">
        <v>11698</v>
      </c>
      <c r="D87" t="s">
        <v>9260</v>
      </c>
      <c r="E87">
        <v>2139</v>
      </c>
      <c r="F87" s="105" t="s">
        <v>9257</v>
      </c>
      <c r="G87" t="s">
        <v>9258</v>
      </c>
      <c r="H87">
        <v>152</v>
      </c>
    </row>
    <row r="88" spans="1:8">
      <c r="A88" t="s">
        <v>11877</v>
      </c>
      <c r="B88" t="s">
        <v>11697</v>
      </c>
      <c r="C88" t="s">
        <v>11698</v>
      </c>
      <c r="D88" t="s">
        <v>11878</v>
      </c>
      <c r="E88">
        <v>2151</v>
      </c>
      <c r="F88" s="105" t="s">
        <v>11879</v>
      </c>
      <c r="G88" t="s">
        <v>11880</v>
      </c>
      <c r="H88">
        <v>0</v>
      </c>
    </row>
    <row r="89" spans="1:8">
      <c r="A89" t="s">
        <v>11881</v>
      </c>
      <c r="B89" t="s">
        <v>11697</v>
      </c>
      <c r="C89" t="s">
        <v>11698</v>
      </c>
      <c r="D89" t="s">
        <v>1277</v>
      </c>
      <c r="E89">
        <v>2157</v>
      </c>
      <c r="F89" s="105" t="s">
        <v>1274</v>
      </c>
      <c r="G89" t="s">
        <v>1275</v>
      </c>
      <c r="H89">
        <v>339</v>
      </c>
    </row>
    <row r="90" spans="1:8">
      <c r="A90" t="s">
        <v>11882</v>
      </c>
      <c r="B90" t="s">
        <v>11697</v>
      </c>
      <c r="C90" t="s">
        <v>11698</v>
      </c>
      <c r="D90" t="s">
        <v>3610</v>
      </c>
      <c r="E90">
        <v>2198</v>
      </c>
      <c r="F90" s="105" t="s">
        <v>3607</v>
      </c>
      <c r="G90" t="s">
        <v>3608</v>
      </c>
      <c r="H90">
        <v>213</v>
      </c>
    </row>
    <row r="91" spans="1:8">
      <c r="A91" t="s">
        <v>11883</v>
      </c>
      <c r="B91" t="s">
        <v>11697</v>
      </c>
      <c r="C91" t="s">
        <v>11698</v>
      </c>
      <c r="D91" t="s">
        <v>11884</v>
      </c>
      <c r="E91">
        <v>2209</v>
      </c>
      <c r="F91" s="105" t="s">
        <v>11885</v>
      </c>
      <c r="G91" t="s">
        <v>11886</v>
      </c>
      <c r="H91">
        <v>11</v>
      </c>
    </row>
    <row r="92" spans="1:8">
      <c r="A92" t="s">
        <v>11887</v>
      </c>
      <c r="B92" t="s">
        <v>11697</v>
      </c>
      <c r="C92" t="s">
        <v>11698</v>
      </c>
      <c r="D92" t="s">
        <v>11888</v>
      </c>
      <c r="E92">
        <v>2216</v>
      </c>
      <c r="F92" s="105" t="s">
        <v>11889</v>
      </c>
      <c r="G92" t="s">
        <v>11890</v>
      </c>
      <c r="H92">
        <v>47</v>
      </c>
    </row>
    <row r="93" spans="1:8">
      <c r="A93" t="s">
        <v>11891</v>
      </c>
      <c r="B93" t="s">
        <v>11697</v>
      </c>
      <c r="C93" t="s">
        <v>11698</v>
      </c>
      <c r="D93" t="s">
        <v>8307</v>
      </c>
      <c r="E93">
        <v>2216</v>
      </c>
      <c r="F93" s="105" t="s">
        <v>8304</v>
      </c>
      <c r="G93" t="s">
        <v>8305</v>
      </c>
      <c r="H93">
        <v>800</v>
      </c>
    </row>
    <row r="94" spans="1:8">
      <c r="A94" t="s">
        <v>11892</v>
      </c>
      <c r="B94" t="s">
        <v>11697</v>
      </c>
      <c r="C94" t="s">
        <v>11698</v>
      </c>
      <c r="D94" t="s">
        <v>4673</v>
      </c>
      <c r="E94">
        <v>2217</v>
      </c>
      <c r="F94" s="105" t="s">
        <v>4670</v>
      </c>
      <c r="G94" t="s">
        <v>4671</v>
      </c>
      <c r="H94">
        <v>273</v>
      </c>
    </row>
    <row r="95" spans="1:8">
      <c r="A95" t="s">
        <v>11893</v>
      </c>
      <c r="B95" t="s">
        <v>11697</v>
      </c>
      <c r="C95" t="s">
        <v>11698</v>
      </c>
      <c r="D95" t="s">
        <v>11894</v>
      </c>
      <c r="E95">
        <v>2219</v>
      </c>
      <c r="F95" s="105" t="s">
        <v>11895</v>
      </c>
      <c r="G95" t="s">
        <v>11896</v>
      </c>
      <c r="H95">
        <v>8</v>
      </c>
    </row>
    <row r="96" spans="1:8">
      <c r="A96" t="s">
        <v>11897</v>
      </c>
      <c r="B96" t="s">
        <v>11697</v>
      </c>
      <c r="C96" t="s">
        <v>11698</v>
      </c>
      <c r="D96" t="s">
        <v>1741</v>
      </c>
      <c r="E96">
        <v>2221</v>
      </c>
      <c r="F96" s="105" t="s">
        <v>1738</v>
      </c>
      <c r="G96" t="s">
        <v>1739</v>
      </c>
      <c r="H96">
        <v>97</v>
      </c>
    </row>
    <row r="97" spans="1:8">
      <c r="A97" t="s">
        <v>11898</v>
      </c>
      <c r="B97" t="s">
        <v>11697</v>
      </c>
      <c r="C97" t="s">
        <v>11698</v>
      </c>
      <c r="D97" t="s">
        <v>11899</v>
      </c>
      <c r="E97">
        <v>2221</v>
      </c>
      <c r="F97" s="105" t="s">
        <v>11900</v>
      </c>
      <c r="G97" t="s">
        <v>11901</v>
      </c>
      <c r="H97">
        <v>0</v>
      </c>
    </row>
    <row r="98" spans="1:8">
      <c r="A98" t="s">
        <v>11902</v>
      </c>
      <c r="B98" t="s">
        <v>11697</v>
      </c>
      <c r="C98" t="s">
        <v>11698</v>
      </c>
      <c r="D98" t="s">
        <v>11903</v>
      </c>
      <c r="E98">
        <v>2222</v>
      </c>
      <c r="F98" s="105" t="s">
        <v>11904</v>
      </c>
      <c r="G98" t="s">
        <v>2927</v>
      </c>
      <c r="H98">
        <v>0</v>
      </c>
    </row>
    <row r="99" spans="1:8">
      <c r="A99" t="s">
        <v>11905</v>
      </c>
      <c r="B99" t="s">
        <v>11697</v>
      </c>
      <c r="C99" t="s">
        <v>11698</v>
      </c>
      <c r="D99" t="s">
        <v>2929</v>
      </c>
      <c r="E99">
        <v>2222</v>
      </c>
      <c r="F99" s="105" t="s">
        <v>2926</v>
      </c>
      <c r="G99" t="s">
        <v>2927</v>
      </c>
      <c r="H99">
        <v>23</v>
      </c>
    </row>
    <row r="100" spans="1:8">
      <c r="A100" t="s">
        <v>11906</v>
      </c>
      <c r="B100" t="s">
        <v>11697</v>
      </c>
      <c r="C100" t="s">
        <v>11698</v>
      </c>
      <c r="D100" t="s">
        <v>11907</v>
      </c>
      <c r="E100">
        <v>2223</v>
      </c>
      <c r="F100" s="105" t="s">
        <v>11908</v>
      </c>
      <c r="G100" t="s">
        <v>3023</v>
      </c>
      <c r="H100">
        <v>0</v>
      </c>
    </row>
    <row r="101" spans="1:8">
      <c r="A101" t="s">
        <v>11909</v>
      </c>
      <c r="B101" t="s">
        <v>11697</v>
      </c>
      <c r="C101" t="s">
        <v>11698</v>
      </c>
      <c r="D101" t="s">
        <v>3025</v>
      </c>
      <c r="E101">
        <v>2223</v>
      </c>
      <c r="F101" s="105" t="s">
        <v>3022</v>
      </c>
      <c r="G101" t="s">
        <v>3023</v>
      </c>
      <c r="H101">
        <v>96</v>
      </c>
    </row>
    <row r="102" spans="1:8">
      <c r="A102" t="s">
        <v>11910</v>
      </c>
      <c r="B102" t="s">
        <v>11697</v>
      </c>
      <c r="C102" t="s">
        <v>11698</v>
      </c>
      <c r="D102" t="s">
        <v>11911</v>
      </c>
      <c r="E102">
        <v>2224</v>
      </c>
      <c r="F102" s="105" t="s">
        <v>11912</v>
      </c>
      <c r="G102" t="s">
        <v>11913</v>
      </c>
      <c r="H102">
        <v>0</v>
      </c>
    </row>
    <row r="103" spans="1:8">
      <c r="A103" t="s">
        <v>11914</v>
      </c>
      <c r="B103" t="s">
        <v>11697</v>
      </c>
      <c r="C103" t="s">
        <v>11698</v>
      </c>
      <c r="D103" t="s">
        <v>11915</v>
      </c>
      <c r="E103">
        <v>2224</v>
      </c>
      <c r="F103" s="105" t="s">
        <v>11916</v>
      </c>
      <c r="G103" t="s">
        <v>11913</v>
      </c>
      <c r="H103">
        <v>1</v>
      </c>
    </row>
    <row r="104" spans="1:8">
      <c r="A104" t="s">
        <v>11917</v>
      </c>
      <c r="B104" t="s">
        <v>11697</v>
      </c>
      <c r="C104" t="s">
        <v>11698</v>
      </c>
      <c r="D104" t="s">
        <v>11918</v>
      </c>
      <c r="E104">
        <v>2224</v>
      </c>
      <c r="F104" s="105" t="s">
        <v>11919</v>
      </c>
      <c r="G104" t="s">
        <v>11913</v>
      </c>
      <c r="H104">
        <v>14</v>
      </c>
    </row>
    <row r="105" spans="1:8">
      <c r="A105" t="s">
        <v>11920</v>
      </c>
      <c r="B105" t="s">
        <v>11697</v>
      </c>
      <c r="C105" t="s">
        <v>11698</v>
      </c>
      <c r="D105" t="s">
        <v>11921</v>
      </c>
      <c r="E105">
        <v>2226</v>
      </c>
      <c r="F105" s="105" t="s">
        <v>11922</v>
      </c>
      <c r="G105" t="s">
        <v>11923</v>
      </c>
      <c r="H105">
        <v>14</v>
      </c>
    </row>
    <row r="106" spans="1:8">
      <c r="A106" t="s">
        <v>11924</v>
      </c>
      <c r="B106" t="s">
        <v>11697</v>
      </c>
      <c r="C106" t="s">
        <v>11698</v>
      </c>
      <c r="D106" t="s">
        <v>1356</v>
      </c>
      <c r="E106">
        <v>2228</v>
      </c>
      <c r="F106" s="105" t="s">
        <v>1353</v>
      </c>
      <c r="G106" t="s">
        <v>1354</v>
      </c>
      <c r="H106">
        <v>20</v>
      </c>
    </row>
    <row r="107" spans="1:8">
      <c r="A107" t="s">
        <v>11925</v>
      </c>
      <c r="B107" t="s">
        <v>11697</v>
      </c>
      <c r="C107" t="s">
        <v>11698</v>
      </c>
      <c r="D107" t="s">
        <v>11926</v>
      </c>
      <c r="E107">
        <v>2231</v>
      </c>
      <c r="F107" s="105" t="s">
        <v>11927</v>
      </c>
      <c r="G107" t="s">
        <v>11928</v>
      </c>
      <c r="H107">
        <v>346</v>
      </c>
    </row>
    <row r="108" spans="1:8">
      <c r="A108" t="s">
        <v>11925</v>
      </c>
      <c r="B108" t="s">
        <v>11697</v>
      </c>
      <c r="C108" t="s">
        <v>11698</v>
      </c>
      <c r="D108" t="s">
        <v>9246</v>
      </c>
      <c r="E108">
        <v>2231</v>
      </c>
      <c r="F108" s="105" t="s">
        <v>9243</v>
      </c>
      <c r="G108" t="s">
        <v>9244</v>
      </c>
      <c r="H108">
        <v>519</v>
      </c>
    </row>
    <row r="109" spans="1:8">
      <c r="A109" t="s">
        <v>11929</v>
      </c>
      <c r="B109" t="s">
        <v>11697</v>
      </c>
      <c r="C109" t="s">
        <v>11698</v>
      </c>
      <c r="D109" t="s">
        <v>9253</v>
      </c>
      <c r="E109">
        <v>2232</v>
      </c>
      <c r="F109" s="105" t="s">
        <v>9250</v>
      </c>
      <c r="G109" t="s">
        <v>9251</v>
      </c>
      <c r="H109">
        <v>739</v>
      </c>
    </row>
    <row r="110" spans="1:8">
      <c r="A110" t="s">
        <v>11930</v>
      </c>
      <c r="B110" t="s">
        <v>11697</v>
      </c>
      <c r="C110" t="s">
        <v>11698</v>
      </c>
      <c r="D110" t="s">
        <v>11648</v>
      </c>
      <c r="E110">
        <v>2233</v>
      </c>
      <c r="F110" s="105" t="s">
        <v>11645</v>
      </c>
      <c r="G110" t="s">
        <v>11646</v>
      </c>
      <c r="H110">
        <v>88</v>
      </c>
    </row>
    <row r="111" spans="1:8">
      <c r="A111" t="s">
        <v>11931</v>
      </c>
      <c r="B111" t="s">
        <v>11697</v>
      </c>
      <c r="C111" t="s">
        <v>11698</v>
      </c>
      <c r="D111" t="s">
        <v>8074</v>
      </c>
      <c r="E111">
        <v>2239</v>
      </c>
      <c r="F111" s="105" t="s">
        <v>8071</v>
      </c>
      <c r="G111" t="s">
        <v>8072</v>
      </c>
      <c r="H111">
        <v>45</v>
      </c>
    </row>
    <row r="112" spans="1:8">
      <c r="A112" t="s">
        <v>11932</v>
      </c>
      <c r="B112" t="s">
        <v>11697</v>
      </c>
      <c r="C112" t="s">
        <v>11698</v>
      </c>
      <c r="D112" t="s">
        <v>11933</v>
      </c>
      <c r="E112">
        <v>2240</v>
      </c>
      <c r="F112" s="105" t="s">
        <v>11934</v>
      </c>
      <c r="G112" t="s">
        <v>11935</v>
      </c>
      <c r="H112">
        <v>0</v>
      </c>
    </row>
    <row r="113" spans="1:8">
      <c r="A113" t="s">
        <v>11936</v>
      </c>
      <c r="B113" t="s">
        <v>11697</v>
      </c>
      <c r="C113" t="s">
        <v>11698</v>
      </c>
      <c r="D113" t="s">
        <v>11937</v>
      </c>
      <c r="E113">
        <v>2240</v>
      </c>
      <c r="F113" s="105" t="s">
        <v>11938</v>
      </c>
      <c r="G113" t="s">
        <v>11935</v>
      </c>
      <c r="H113">
        <v>9</v>
      </c>
    </row>
    <row r="114" spans="1:8">
      <c r="A114" t="s">
        <v>11939</v>
      </c>
      <c r="B114" t="s">
        <v>11697</v>
      </c>
      <c r="C114" t="s">
        <v>11698</v>
      </c>
      <c r="D114" t="s">
        <v>4098</v>
      </c>
      <c r="E114">
        <v>2243</v>
      </c>
      <c r="F114" s="105" t="s">
        <v>4095</v>
      </c>
      <c r="G114" t="s">
        <v>4096</v>
      </c>
      <c r="H114">
        <v>6</v>
      </c>
    </row>
    <row r="115" spans="1:8">
      <c r="A115" t="s">
        <v>11940</v>
      </c>
      <c r="B115" t="s">
        <v>11697</v>
      </c>
      <c r="C115" t="s">
        <v>11698</v>
      </c>
      <c r="D115" t="s">
        <v>11941</v>
      </c>
      <c r="E115">
        <v>2243</v>
      </c>
      <c r="F115" s="105" t="s">
        <v>11942</v>
      </c>
      <c r="G115" t="s">
        <v>4096</v>
      </c>
      <c r="H115">
        <v>0</v>
      </c>
    </row>
    <row r="116" spans="1:8">
      <c r="A116" t="s">
        <v>11940</v>
      </c>
      <c r="B116" t="s">
        <v>11697</v>
      </c>
      <c r="C116" t="s">
        <v>11698</v>
      </c>
      <c r="D116" t="s">
        <v>11943</v>
      </c>
      <c r="E116">
        <v>2243</v>
      </c>
      <c r="F116" s="105" t="s">
        <v>11944</v>
      </c>
      <c r="G116" t="s">
        <v>4096</v>
      </c>
      <c r="H116">
        <v>0</v>
      </c>
    </row>
    <row r="117" spans="1:8">
      <c r="A117" t="s">
        <v>11945</v>
      </c>
      <c r="B117" t="s">
        <v>11697</v>
      </c>
      <c r="C117" t="s">
        <v>11698</v>
      </c>
      <c r="D117" t="s">
        <v>4218</v>
      </c>
      <c r="E117">
        <v>2244</v>
      </c>
      <c r="F117" s="105" t="s">
        <v>4215</v>
      </c>
      <c r="G117" t="s">
        <v>4216</v>
      </c>
      <c r="H117">
        <v>13</v>
      </c>
    </row>
    <row r="118" spans="1:8">
      <c r="A118" t="s">
        <v>11945</v>
      </c>
      <c r="B118" t="s">
        <v>11697</v>
      </c>
      <c r="C118" t="s">
        <v>11698</v>
      </c>
      <c r="D118" t="s">
        <v>11946</v>
      </c>
      <c r="E118">
        <v>2244</v>
      </c>
      <c r="F118" s="105" t="s">
        <v>4215</v>
      </c>
      <c r="G118" t="s">
        <v>11947</v>
      </c>
      <c r="H118">
        <v>0</v>
      </c>
    </row>
    <row r="119" spans="1:8">
      <c r="A119" t="s">
        <v>11948</v>
      </c>
      <c r="B119" t="s">
        <v>11697</v>
      </c>
      <c r="C119" t="s">
        <v>11698</v>
      </c>
      <c r="D119" t="s">
        <v>11949</v>
      </c>
      <c r="E119">
        <v>2244</v>
      </c>
      <c r="F119" s="105" t="s">
        <v>11950</v>
      </c>
      <c r="G119" t="s">
        <v>11947</v>
      </c>
      <c r="H119">
        <v>0</v>
      </c>
    </row>
    <row r="120" spans="1:8">
      <c r="A120" t="s">
        <v>11951</v>
      </c>
      <c r="B120" t="s">
        <v>11697</v>
      </c>
      <c r="C120" t="s">
        <v>11698</v>
      </c>
      <c r="D120" t="s">
        <v>11952</v>
      </c>
      <c r="E120">
        <v>2246</v>
      </c>
      <c r="F120" s="105" t="s">
        <v>11953</v>
      </c>
      <c r="G120" t="s">
        <v>5610</v>
      </c>
      <c r="H120">
        <v>14</v>
      </c>
    </row>
    <row r="121" spans="1:8">
      <c r="A121" t="s">
        <v>11954</v>
      </c>
      <c r="B121" t="s">
        <v>11697</v>
      </c>
      <c r="C121" t="s">
        <v>11698</v>
      </c>
      <c r="D121" t="s">
        <v>5612</v>
      </c>
      <c r="E121">
        <v>2246</v>
      </c>
      <c r="F121" s="105" t="s">
        <v>5609</v>
      </c>
      <c r="G121" t="s">
        <v>5610</v>
      </c>
      <c r="H121">
        <v>40</v>
      </c>
    </row>
    <row r="122" spans="1:8">
      <c r="A122" t="s">
        <v>11955</v>
      </c>
      <c r="B122" t="s">
        <v>11697</v>
      </c>
      <c r="C122" t="s">
        <v>11698</v>
      </c>
      <c r="D122" t="s">
        <v>11956</v>
      </c>
      <c r="E122">
        <v>2248</v>
      </c>
      <c r="F122" s="105" t="s">
        <v>11957</v>
      </c>
      <c r="G122" t="s">
        <v>6037</v>
      </c>
      <c r="H122">
        <v>19</v>
      </c>
    </row>
    <row r="123" spans="1:8">
      <c r="A123" t="s">
        <v>11958</v>
      </c>
      <c r="B123" t="s">
        <v>11697</v>
      </c>
      <c r="C123" t="s">
        <v>11698</v>
      </c>
      <c r="D123" t="s">
        <v>6039</v>
      </c>
      <c r="E123">
        <v>2248</v>
      </c>
      <c r="F123" s="105" t="s">
        <v>6036</v>
      </c>
      <c r="G123" t="s">
        <v>6037</v>
      </c>
      <c r="H123">
        <v>173</v>
      </c>
    </row>
    <row r="124" spans="1:8">
      <c r="A124" t="s">
        <v>11959</v>
      </c>
      <c r="B124" t="s">
        <v>11697</v>
      </c>
      <c r="C124" t="s">
        <v>11698</v>
      </c>
      <c r="D124" t="s">
        <v>4265</v>
      </c>
      <c r="E124">
        <v>2250</v>
      </c>
      <c r="F124" s="105" t="s">
        <v>4262</v>
      </c>
      <c r="G124" t="s">
        <v>4263</v>
      </c>
      <c r="H124">
        <v>15</v>
      </c>
    </row>
    <row r="125" spans="1:8">
      <c r="A125" t="s">
        <v>11960</v>
      </c>
      <c r="B125" t="s">
        <v>11697</v>
      </c>
      <c r="C125" t="s">
        <v>11698</v>
      </c>
      <c r="D125" t="s">
        <v>11961</v>
      </c>
      <c r="E125">
        <v>2254</v>
      </c>
      <c r="F125" s="105" t="s">
        <v>11962</v>
      </c>
      <c r="G125" t="s">
        <v>11963</v>
      </c>
      <c r="H125">
        <v>10</v>
      </c>
    </row>
    <row r="126" spans="1:8">
      <c r="A126" t="s">
        <v>11964</v>
      </c>
      <c r="B126" t="s">
        <v>11697</v>
      </c>
      <c r="C126" t="s">
        <v>11698</v>
      </c>
      <c r="D126" t="s">
        <v>8059</v>
      </c>
      <c r="E126">
        <v>2256</v>
      </c>
      <c r="F126" s="105" t="s">
        <v>8056</v>
      </c>
      <c r="G126" t="s">
        <v>8057</v>
      </c>
      <c r="H126">
        <v>46</v>
      </c>
    </row>
    <row r="127" spans="1:8">
      <c r="A127" t="s">
        <v>11965</v>
      </c>
      <c r="B127" t="s">
        <v>11697</v>
      </c>
      <c r="C127" t="s">
        <v>11698</v>
      </c>
      <c r="D127" t="s">
        <v>875</v>
      </c>
      <c r="E127">
        <v>2257</v>
      </c>
      <c r="F127" s="105" t="s">
        <v>872</v>
      </c>
      <c r="G127" t="s">
        <v>873</v>
      </c>
      <c r="H127">
        <v>211</v>
      </c>
    </row>
    <row r="128" spans="1:8">
      <c r="A128" t="s">
        <v>11966</v>
      </c>
      <c r="B128" t="s">
        <v>11697</v>
      </c>
      <c r="C128" t="s">
        <v>11698</v>
      </c>
      <c r="D128" t="s">
        <v>11967</v>
      </c>
      <c r="E128">
        <v>2258</v>
      </c>
      <c r="F128" s="105" t="s">
        <v>11968</v>
      </c>
      <c r="G128" t="s">
        <v>11969</v>
      </c>
      <c r="H128">
        <v>38</v>
      </c>
    </row>
    <row r="129" spans="1:8">
      <c r="A129" t="s">
        <v>11970</v>
      </c>
      <c r="B129" t="s">
        <v>11697</v>
      </c>
      <c r="C129" t="s">
        <v>11698</v>
      </c>
      <c r="D129" t="s">
        <v>11971</v>
      </c>
      <c r="E129">
        <v>2258</v>
      </c>
      <c r="F129" s="105" t="s">
        <v>11972</v>
      </c>
      <c r="G129" t="s">
        <v>11969</v>
      </c>
      <c r="H129">
        <v>12</v>
      </c>
    </row>
    <row r="130" spans="1:8">
      <c r="A130" t="s">
        <v>11973</v>
      </c>
      <c r="B130" t="s">
        <v>11697</v>
      </c>
      <c r="C130" t="s">
        <v>11698</v>
      </c>
      <c r="D130" t="s">
        <v>11974</v>
      </c>
      <c r="E130">
        <v>2258</v>
      </c>
      <c r="F130" s="105" t="s">
        <v>11975</v>
      </c>
      <c r="G130" t="s">
        <v>11969</v>
      </c>
      <c r="H130">
        <v>13</v>
      </c>
    </row>
    <row r="131" spans="1:8">
      <c r="A131" t="s">
        <v>11976</v>
      </c>
      <c r="B131" t="s">
        <v>11697</v>
      </c>
      <c r="C131" t="s">
        <v>11698</v>
      </c>
      <c r="D131" t="s">
        <v>424</v>
      </c>
      <c r="E131">
        <v>2258</v>
      </c>
      <c r="F131" s="105" t="s">
        <v>421</v>
      </c>
      <c r="G131" t="s">
        <v>422</v>
      </c>
      <c r="H131">
        <v>650</v>
      </c>
    </row>
    <row r="132" spans="1:8">
      <c r="A132" t="s">
        <v>11977</v>
      </c>
      <c r="B132" t="s">
        <v>11697</v>
      </c>
      <c r="C132" t="s">
        <v>11698</v>
      </c>
      <c r="D132" t="s">
        <v>11978</v>
      </c>
      <c r="E132">
        <v>2259</v>
      </c>
      <c r="F132" s="105" t="s">
        <v>11979</v>
      </c>
      <c r="G132" t="s">
        <v>11980</v>
      </c>
      <c r="H132">
        <v>3</v>
      </c>
    </row>
    <row r="133" spans="1:8">
      <c r="A133" t="s">
        <v>11981</v>
      </c>
      <c r="B133" t="s">
        <v>11697</v>
      </c>
      <c r="C133" t="s">
        <v>11698</v>
      </c>
      <c r="D133" t="s">
        <v>7329</v>
      </c>
      <c r="E133">
        <v>2259</v>
      </c>
      <c r="F133" s="105" t="s">
        <v>7326</v>
      </c>
      <c r="G133" t="s">
        <v>7327</v>
      </c>
      <c r="H133">
        <v>284</v>
      </c>
    </row>
    <row r="134" spans="1:8">
      <c r="A134" t="s">
        <v>11982</v>
      </c>
      <c r="B134" t="s">
        <v>11697</v>
      </c>
      <c r="C134" t="s">
        <v>11698</v>
      </c>
      <c r="D134" t="s">
        <v>11654</v>
      </c>
      <c r="E134">
        <v>2260</v>
      </c>
      <c r="F134" s="105" t="s">
        <v>11651</v>
      </c>
      <c r="G134" t="s">
        <v>11652</v>
      </c>
      <c r="H134">
        <v>295</v>
      </c>
    </row>
    <row r="135" spans="1:8">
      <c r="A135" t="s">
        <v>11983</v>
      </c>
      <c r="B135" t="s">
        <v>11697</v>
      </c>
      <c r="C135" t="s">
        <v>11698</v>
      </c>
      <c r="D135" t="s">
        <v>11984</v>
      </c>
      <c r="E135">
        <v>2260</v>
      </c>
      <c r="F135" s="105" t="s">
        <v>11985</v>
      </c>
      <c r="G135" t="s">
        <v>11652</v>
      </c>
      <c r="H135">
        <v>2</v>
      </c>
    </row>
    <row r="136" spans="1:8">
      <c r="A136" t="s">
        <v>11983</v>
      </c>
      <c r="B136" t="s">
        <v>11697</v>
      </c>
      <c r="C136" t="s">
        <v>11698</v>
      </c>
      <c r="D136" t="s">
        <v>11986</v>
      </c>
      <c r="E136">
        <v>2260</v>
      </c>
      <c r="F136" s="105" t="s">
        <v>11987</v>
      </c>
      <c r="G136" t="s">
        <v>11652</v>
      </c>
      <c r="H136">
        <v>3</v>
      </c>
    </row>
    <row r="137" spans="1:8">
      <c r="A137" t="s">
        <v>11982</v>
      </c>
      <c r="B137" t="s">
        <v>11697</v>
      </c>
      <c r="C137" t="s">
        <v>11698</v>
      </c>
      <c r="D137" t="s">
        <v>11988</v>
      </c>
      <c r="E137">
        <v>2260</v>
      </c>
      <c r="F137" s="105" t="s">
        <v>11989</v>
      </c>
      <c r="G137" t="s">
        <v>11652</v>
      </c>
      <c r="H137">
        <v>6</v>
      </c>
    </row>
    <row r="138" spans="1:8">
      <c r="A138" t="s">
        <v>11990</v>
      </c>
      <c r="B138" t="s">
        <v>11697</v>
      </c>
      <c r="C138" t="s">
        <v>11698</v>
      </c>
      <c r="D138" t="s">
        <v>11991</v>
      </c>
      <c r="E138">
        <v>2261</v>
      </c>
      <c r="F138" s="105" t="s">
        <v>11992</v>
      </c>
      <c r="G138" t="s">
        <v>11992</v>
      </c>
      <c r="H138">
        <v>199</v>
      </c>
    </row>
    <row r="139" spans="1:8">
      <c r="A139" t="s">
        <v>11993</v>
      </c>
      <c r="B139" t="s">
        <v>11697</v>
      </c>
      <c r="C139" t="s">
        <v>11698</v>
      </c>
      <c r="D139" t="s">
        <v>7934</v>
      </c>
      <c r="E139">
        <v>2261</v>
      </c>
      <c r="F139" s="105" t="s">
        <v>7931</v>
      </c>
      <c r="G139" t="s">
        <v>7932</v>
      </c>
      <c r="H139">
        <v>822</v>
      </c>
    </row>
    <row r="140" spans="1:8">
      <c r="A140" t="s">
        <v>11994</v>
      </c>
      <c r="B140" t="s">
        <v>11697</v>
      </c>
      <c r="C140" t="s">
        <v>11698</v>
      </c>
      <c r="D140" t="s">
        <v>7968</v>
      </c>
      <c r="E140">
        <v>2262</v>
      </c>
      <c r="F140" s="105" t="s">
        <v>7965</v>
      </c>
      <c r="G140" t="s">
        <v>7966</v>
      </c>
      <c r="H140">
        <v>100</v>
      </c>
    </row>
    <row r="141" spans="1:8">
      <c r="A141" t="s">
        <v>11995</v>
      </c>
      <c r="B141" t="s">
        <v>11697</v>
      </c>
      <c r="C141" t="s">
        <v>11698</v>
      </c>
      <c r="D141" t="s">
        <v>11996</v>
      </c>
      <c r="E141">
        <v>2263</v>
      </c>
      <c r="F141" s="105" t="s">
        <v>11997</v>
      </c>
      <c r="G141" t="s">
        <v>11997</v>
      </c>
      <c r="H141">
        <v>52</v>
      </c>
    </row>
    <row r="142" spans="1:8">
      <c r="A142" t="s">
        <v>11998</v>
      </c>
      <c r="B142" t="s">
        <v>11697</v>
      </c>
      <c r="C142" t="s">
        <v>11698</v>
      </c>
      <c r="D142" t="s">
        <v>7950</v>
      </c>
      <c r="E142">
        <v>2263</v>
      </c>
      <c r="F142" s="105" t="s">
        <v>7947</v>
      </c>
      <c r="G142" t="s">
        <v>7948</v>
      </c>
      <c r="H142">
        <v>1538</v>
      </c>
    </row>
    <row r="143" spans="1:8">
      <c r="A143" t="s">
        <v>11999</v>
      </c>
      <c r="B143" t="s">
        <v>11697</v>
      </c>
      <c r="C143" t="s">
        <v>11698</v>
      </c>
      <c r="D143" t="s">
        <v>7942</v>
      </c>
      <c r="E143">
        <v>2264</v>
      </c>
      <c r="F143" s="105" t="s">
        <v>7939</v>
      </c>
      <c r="G143" t="s">
        <v>7940</v>
      </c>
      <c r="H143">
        <v>326</v>
      </c>
    </row>
    <row r="144" spans="1:8">
      <c r="A144" t="s">
        <v>12000</v>
      </c>
      <c r="B144" t="s">
        <v>11697</v>
      </c>
      <c r="C144" t="s">
        <v>11698</v>
      </c>
      <c r="D144" t="s">
        <v>12001</v>
      </c>
      <c r="E144">
        <v>2264</v>
      </c>
      <c r="F144" s="105" t="s">
        <v>12002</v>
      </c>
      <c r="G144" t="s">
        <v>12003</v>
      </c>
      <c r="H144">
        <v>38</v>
      </c>
    </row>
    <row r="145" spans="1:8">
      <c r="A145" t="s">
        <v>12004</v>
      </c>
      <c r="B145" t="s">
        <v>11697</v>
      </c>
      <c r="C145" t="s">
        <v>11698</v>
      </c>
      <c r="D145" t="s">
        <v>12005</v>
      </c>
      <c r="E145">
        <v>2265</v>
      </c>
      <c r="F145" s="105" t="s">
        <v>12006</v>
      </c>
      <c r="G145" t="s">
        <v>7959</v>
      </c>
      <c r="H145">
        <v>0</v>
      </c>
    </row>
    <row r="146" spans="1:8">
      <c r="A146" t="s">
        <v>12007</v>
      </c>
      <c r="B146" t="s">
        <v>11697</v>
      </c>
      <c r="C146" t="s">
        <v>11698</v>
      </c>
      <c r="D146" t="s">
        <v>12008</v>
      </c>
      <c r="E146">
        <v>2265</v>
      </c>
      <c r="F146" s="105" t="s">
        <v>12009</v>
      </c>
      <c r="G146" t="s">
        <v>7959</v>
      </c>
      <c r="H146">
        <v>0</v>
      </c>
    </row>
    <row r="147" spans="1:8">
      <c r="A147" t="s">
        <v>12010</v>
      </c>
      <c r="B147" t="s">
        <v>11697</v>
      </c>
      <c r="C147" t="s">
        <v>11698</v>
      </c>
      <c r="D147" t="s">
        <v>7961</v>
      </c>
      <c r="E147">
        <v>2265</v>
      </c>
      <c r="F147" s="105" t="s">
        <v>7958</v>
      </c>
      <c r="G147" t="s">
        <v>7959</v>
      </c>
      <c r="H147">
        <v>244</v>
      </c>
    </row>
    <row r="148" spans="1:8">
      <c r="A148" t="s">
        <v>12011</v>
      </c>
      <c r="B148" t="s">
        <v>11697</v>
      </c>
      <c r="C148" t="s">
        <v>11698</v>
      </c>
      <c r="D148" t="s">
        <v>356</v>
      </c>
      <c r="E148">
        <v>2266</v>
      </c>
      <c r="F148" s="105" t="s">
        <v>353</v>
      </c>
      <c r="G148" t="s">
        <v>354</v>
      </c>
      <c r="H148">
        <v>390</v>
      </c>
    </row>
    <row r="149" spans="1:8">
      <c r="A149" t="s">
        <v>12012</v>
      </c>
      <c r="B149" t="s">
        <v>11697</v>
      </c>
      <c r="C149" t="s">
        <v>11698</v>
      </c>
      <c r="D149" t="s">
        <v>2400</v>
      </c>
      <c r="E149">
        <v>2267</v>
      </c>
      <c r="F149" s="105" t="s">
        <v>2397</v>
      </c>
      <c r="G149" t="s">
        <v>2398</v>
      </c>
      <c r="H149">
        <v>928</v>
      </c>
    </row>
    <row r="150" spans="1:8">
      <c r="A150" t="s">
        <v>12013</v>
      </c>
      <c r="B150" t="s">
        <v>11697</v>
      </c>
      <c r="C150" t="s">
        <v>11698</v>
      </c>
      <c r="D150" t="s">
        <v>2288</v>
      </c>
      <c r="E150">
        <v>2268</v>
      </c>
      <c r="F150" s="105" t="s">
        <v>2285</v>
      </c>
      <c r="G150" t="s">
        <v>2286</v>
      </c>
      <c r="H150">
        <v>1186</v>
      </c>
    </row>
    <row r="151" spans="1:8">
      <c r="A151" t="s">
        <v>12014</v>
      </c>
      <c r="B151" t="s">
        <v>11697</v>
      </c>
      <c r="C151" t="s">
        <v>11698</v>
      </c>
      <c r="D151" t="s">
        <v>12015</v>
      </c>
      <c r="E151">
        <v>2270</v>
      </c>
      <c r="F151" s="105" t="s">
        <v>12016</v>
      </c>
      <c r="G151" t="s">
        <v>12017</v>
      </c>
      <c r="H151">
        <v>4</v>
      </c>
    </row>
    <row r="152" spans="1:8">
      <c r="A152" t="s">
        <v>12018</v>
      </c>
      <c r="B152" t="s">
        <v>11697</v>
      </c>
      <c r="C152" t="s">
        <v>11698</v>
      </c>
      <c r="D152" t="s">
        <v>12019</v>
      </c>
      <c r="E152">
        <v>2292</v>
      </c>
      <c r="F152" s="105" t="s">
        <v>12020</v>
      </c>
      <c r="G152" t="s">
        <v>12021</v>
      </c>
      <c r="H152">
        <v>0</v>
      </c>
    </row>
    <row r="153" spans="1:8">
      <c r="A153" t="s">
        <v>12022</v>
      </c>
      <c r="B153" t="s">
        <v>11697</v>
      </c>
      <c r="C153" t="s">
        <v>11698</v>
      </c>
      <c r="D153" t="s">
        <v>4239</v>
      </c>
      <c r="E153">
        <v>2293</v>
      </c>
      <c r="F153" s="105" t="s">
        <v>4236</v>
      </c>
      <c r="G153" t="s">
        <v>4237</v>
      </c>
      <c r="H153">
        <v>73</v>
      </c>
    </row>
    <row r="154" spans="1:8">
      <c r="A154" t="s">
        <v>12023</v>
      </c>
      <c r="B154" t="s">
        <v>11697</v>
      </c>
      <c r="C154" t="s">
        <v>11698</v>
      </c>
      <c r="D154" t="s">
        <v>12024</v>
      </c>
      <c r="E154">
        <v>2294</v>
      </c>
      <c r="F154" s="105" t="s">
        <v>12025</v>
      </c>
      <c r="G154" t="s">
        <v>12026</v>
      </c>
      <c r="H154">
        <v>0</v>
      </c>
    </row>
    <row r="155" spans="1:8">
      <c r="A155" t="s">
        <v>12027</v>
      </c>
      <c r="B155" t="s">
        <v>11697</v>
      </c>
      <c r="C155" t="s">
        <v>11698</v>
      </c>
      <c r="D155" t="s">
        <v>10129</v>
      </c>
      <c r="E155">
        <v>2296</v>
      </c>
      <c r="F155" s="105" t="s">
        <v>10126</v>
      </c>
      <c r="G155" t="s">
        <v>10127</v>
      </c>
      <c r="H155">
        <v>3371</v>
      </c>
    </row>
    <row r="156" spans="1:8">
      <c r="A156" t="s">
        <v>12028</v>
      </c>
      <c r="B156" t="s">
        <v>11697</v>
      </c>
      <c r="C156" t="s">
        <v>11698</v>
      </c>
      <c r="D156" t="s">
        <v>12029</v>
      </c>
      <c r="E156">
        <v>2299</v>
      </c>
      <c r="F156" s="105" t="s">
        <v>12030</v>
      </c>
      <c r="G156" t="s">
        <v>12031</v>
      </c>
      <c r="H156">
        <v>0</v>
      </c>
    </row>
    <row r="157" spans="1:8">
      <c r="A157" t="s">
        <v>12032</v>
      </c>
      <c r="B157" t="s">
        <v>11697</v>
      </c>
      <c r="C157" t="s">
        <v>11698</v>
      </c>
      <c r="D157" t="s">
        <v>3585</v>
      </c>
      <c r="E157">
        <v>2327</v>
      </c>
      <c r="F157" s="105" t="s">
        <v>3582</v>
      </c>
      <c r="G157" t="s">
        <v>3583</v>
      </c>
      <c r="H157">
        <v>372</v>
      </c>
    </row>
    <row r="158" spans="1:8">
      <c r="A158" t="s">
        <v>12033</v>
      </c>
      <c r="B158" t="s">
        <v>11697</v>
      </c>
      <c r="C158" t="s">
        <v>11698</v>
      </c>
      <c r="D158" t="s">
        <v>10750</v>
      </c>
      <c r="E158">
        <v>2328</v>
      </c>
      <c r="F158" s="105" t="s">
        <v>10747</v>
      </c>
      <c r="G158" t="s">
        <v>10748</v>
      </c>
      <c r="H158">
        <v>589</v>
      </c>
    </row>
    <row r="159" spans="1:8">
      <c r="A159" t="s">
        <v>12034</v>
      </c>
      <c r="B159" t="s">
        <v>11697</v>
      </c>
      <c r="C159" t="s">
        <v>11698</v>
      </c>
      <c r="D159" t="s">
        <v>9363</v>
      </c>
      <c r="E159">
        <v>2410</v>
      </c>
      <c r="F159" s="105" t="s">
        <v>9360</v>
      </c>
      <c r="G159" t="s">
        <v>9361</v>
      </c>
      <c r="H159">
        <v>76</v>
      </c>
    </row>
    <row r="160" spans="1:8">
      <c r="A160" t="s">
        <v>12035</v>
      </c>
      <c r="B160" t="s">
        <v>11697</v>
      </c>
      <c r="C160" t="s">
        <v>11698</v>
      </c>
      <c r="D160" t="s">
        <v>12036</v>
      </c>
      <c r="E160">
        <v>2411</v>
      </c>
      <c r="F160" s="105" t="s">
        <v>12037</v>
      </c>
      <c r="G160" t="s">
        <v>12038</v>
      </c>
      <c r="H160">
        <v>6</v>
      </c>
    </row>
    <row r="161" spans="1:8">
      <c r="A161" t="s">
        <v>12039</v>
      </c>
      <c r="B161" t="s">
        <v>11697</v>
      </c>
      <c r="C161" t="s">
        <v>11698</v>
      </c>
      <c r="D161" t="s">
        <v>7745</v>
      </c>
      <c r="E161">
        <v>2414</v>
      </c>
      <c r="F161" s="105" t="s">
        <v>7742</v>
      </c>
      <c r="G161" t="s">
        <v>7743</v>
      </c>
      <c r="H161">
        <v>249</v>
      </c>
    </row>
    <row r="162" spans="1:8">
      <c r="A162" t="s">
        <v>12040</v>
      </c>
      <c r="B162" t="s">
        <v>11697</v>
      </c>
      <c r="C162" t="s">
        <v>11698</v>
      </c>
      <c r="D162" t="s">
        <v>12041</v>
      </c>
      <c r="E162">
        <v>2421</v>
      </c>
      <c r="F162" s="105" t="s">
        <v>12042</v>
      </c>
      <c r="G162" t="s">
        <v>12043</v>
      </c>
      <c r="H162">
        <v>21</v>
      </c>
    </row>
    <row r="163" spans="1:8">
      <c r="A163" t="s">
        <v>12044</v>
      </c>
      <c r="B163" t="s">
        <v>11697</v>
      </c>
      <c r="C163" t="s">
        <v>11698</v>
      </c>
      <c r="D163" t="s">
        <v>12045</v>
      </c>
      <c r="E163">
        <v>2434</v>
      </c>
      <c r="F163" s="105" t="s">
        <v>12046</v>
      </c>
      <c r="G163" t="s">
        <v>2490</v>
      </c>
      <c r="H163">
        <v>0</v>
      </c>
    </row>
    <row r="164" spans="1:8">
      <c r="A164" t="s">
        <v>12047</v>
      </c>
      <c r="B164" t="s">
        <v>11697</v>
      </c>
      <c r="C164" t="s">
        <v>11698</v>
      </c>
      <c r="D164" t="s">
        <v>2492</v>
      </c>
      <c r="E164">
        <v>2434</v>
      </c>
      <c r="F164" s="105" t="s">
        <v>2489</v>
      </c>
      <c r="G164" t="s">
        <v>2490</v>
      </c>
      <c r="H164">
        <v>125</v>
      </c>
    </row>
    <row r="165" spans="1:8">
      <c r="A165" t="s">
        <v>12048</v>
      </c>
      <c r="B165" t="s">
        <v>11697</v>
      </c>
      <c r="C165" t="s">
        <v>11698</v>
      </c>
      <c r="D165" t="s">
        <v>1787</v>
      </c>
      <c r="E165">
        <v>2446</v>
      </c>
      <c r="F165" s="105" t="s">
        <v>1784</v>
      </c>
      <c r="G165" t="s">
        <v>1785</v>
      </c>
      <c r="H165">
        <v>625</v>
      </c>
    </row>
    <row r="166" spans="1:8">
      <c r="A166" t="s">
        <v>12049</v>
      </c>
      <c r="B166" t="s">
        <v>11697</v>
      </c>
      <c r="C166" t="s">
        <v>11698</v>
      </c>
      <c r="D166" t="s">
        <v>2355</v>
      </c>
      <c r="E166">
        <v>2451</v>
      </c>
      <c r="F166" s="105" t="s">
        <v>2352</v>
      </c>
      <c r="G166" t="s">
        <v>2353</v>
      </c>
      <c r="H166">
        <v>444</v>
      </c>
    </row>
    <row r="167" spans="1:8">
      <c r="A167" t="s">
        <v>12050</v>
      </c>
      <c r="B167" t="s">
        <v>11697</v>
      </c>
      <c r="C167" t="s">
        <v>11698</v>
      </c>
      <c r="D167" t="s">
        <v>2387</v>
      </c>
      <c r="E167">
        <v>2452</v>
      </c>
      <c r="F167" s="105" t="s">
        <v>2384</v>
      </c>
      <c r="G167" t="s">
        <v>2385</v>
      </c>
      <c r="H167">
        <v>633</v>
      </c>
    </row>
    <row r="168" spans="1:8">
      <c r="A168" t="s">
        <v>12051</v>
      </c>
      <c r="B168" t="s">
        <v>11697</v>
      </c>
      <c r="C168" t="s">
        <v>11698</v>
      </c>
      <c r="D168" t="s">
        <v>12052</v>
      </c>
      <c r="E168">
        <v>2453</v>
      </c>
      <c r="F168" s="105" t="s">
        <v>12053</v>
      </c>
      <c r="G168" t="s">
        <v>12054</v>
      </c>
      <c r="H168">
        <v>2</v>
      </c>
    </row>
    <row r="169" spans="1:8">
      <c r="A169" t="s">
        <v>12055</v>
      </c>
      <c r="B169" t="s">
        <v>11697</v>
      </c>
      <c r="C169" t="s">
        <v>11698</v>
      </c>
      <c r="D169" t="s">
        <v>9588</v>
      </c>
      <c r="E169">
        <v>2456</v>
      </c>
      <c r="F169" s="105" t="s">
        <v>9585</v>
      </c>
      <c r="G169" t="s">
        <v>9586</v>
      </c>
      <c r="H169">
        <v>142</v>
      </c>
    </row>
    <row r="170" spans="1:8">
      <c r="A170" t="s">
        <v>12056</v>
      </c>
      <c r="B170" t="s">
        <v>11697</v>
      </c>
      <c r="C170" t="s">
        <v>11698</v>
      </c>
      <c r="D170" t="s">
        <v>12057</v>
      </c>
      <c r="E170">
        <v>2462</v>
      </c>
      <c r="F170" s="105" t="s">
        <v>12058</v>
      </c>
      <c r="G170" t="s">
        <v>12059</v>
      </c>
      <c r="H170">
        <v>19</v>
      </c>
    </row>
    <row r="171" spans="1:8">
      <c r="A171" t="s">
        <v>12060</v>
      </c>
      <c r="B171" t="s">
        <v>11697</v>
      </c>
      <c r="C171" t="s">
        <v>11698</v>
      </c>
      <c r="D171" t="s">
        <v>7956</v>
      </c>
      <c r="E171">
        <v>2465</v>
      </c>
      <c r="F171" s="105" t="s">
        <v>7953</v>
      </c>
      <c r="G171" t="s">
        <v>7954</v>
      </c>
      <c r="H171">
        <v>50</v>
      </c>
    </row>
    <row r="172" spans="1:8">
      <c r="A172" t="s">
        <v>12061</v>
      </c>
      <c r="B172" t="s">
        <v>11697</v>
      </c>
      <c r="C172" t="s">
        <v>11698</v>
      </c>
      <c r="D172" t="s">
        <v>12062</v>
      </c>
      <c r="E172">
        <v>2472</v>
      </c>
      <c r="F172" s="105" t="s">
        <v>12063</v>
      </c>
      <c r="G172" t="s">
        <v>12064</v>
      </c>
      <c r="H172">
        <v>32</v>
      </c>
    </row>
    <row r="173" spans="1:8">
      <c r="A173" t="s">
        <v>12065</v>
      </c>
      <c r="B173" t="s">
        <v>11697</v>
      </c>
      <c r="C173" t="s">
        <v>11698</v>
      </c>
      <c r="D173" t="s">
        <v>6081</v>
      </c>
      <c r="E173">
        <v>2475</v>
      </c>
      <c r="F173" s="105" t="s">
        <v>6078</v>
      </c>
      <c r="G173" t="s">
        <v>6079</v>
      </c>
      <c r="H173">
        <v>237</v>
      </c>
    </row>
    <row r="174" spans="1:8">
      <c r="A174" t="s">
        <v>12066</v>
      </c>
      <c r="B174" t="s">
        <v>11697</v>
      </c>
      <c r="C174" t="s">
        <v>11698</v>
      </c>
      <c r="D174" t="s">
        <v>2413</v>
      </c>
      <c r="E174">
        <v>2476</v>
      </c>
      <c r="F174" s="105" t="s">
        <v>2410</v>
      </c>
      <c r="G174" t="s">
        <v>2411</v>
      </c>
      <c r="H174">
        <v>748</v>
      </c>
    </row>
    <row r="175" spans="1:8">
      <c r="A175" t="s">
        <v>12067</v>
      </c>
      <c r="B175" t="s">
        <v>11697</v>
      </c>
      <c r="C175" t="s">
        <v>11698</v>
      </c>
      <c r="D175" t="s">
        <v>4400</v>
      </c>
      <c r="E175">
        <v>2478</v>
      </c>
      <c r="F175" s="105" t="s">
        <v>4397</v>
      </c>
      <c r="G175" t="s">
        <v>4398</v>
      </c>
      <c r="H175">
        <v>12</v>
      </c>
    </row>
    <row r="176" spans="1:8">
      <c r="A176" t="s">
        <v>12068</v>
      </c>
      <c r="B176" t="s">
        <v>11697</v>
      </c>
      <c r="C176" t="s">
        <v>11698</v>
      </c>
      <c r="D176" t="s">
        <v>12069</v>
      </c>
      <c r="E176">
        <v>2484</v>
      </c>
      <c r="F176" s="105" t="s">
        <v>12070</v>
      </c>
      <c r="G176" t="s">
        <v>12071</v>
      </c>
      <c r="H176">
        <v>125</v>
      </c>
    </row>
    <row r="177" spans="1:8">
      <c r="A177" t="s">
        <v>12072</v>
      </c>
      <c r="B177" t="s">
        <v>11697</v>
      </c>
      <c r="C177" t="s">
        <v>11698</v>
      </c>
      <c r="D177" t="s">
        <v>10329</v>
      </c>
      <c r="E177">
        <v>2489</v>
      </c>
      <c r="F177" s="105" t="s">
        <v>10326</v>
      </c>
      <c r="G177" t="s">
        <v>10327</v>
      </c>
      <c r="H177">
        <v>5</v>
      </c>
    </row>
    <row r="178" spans="1:8">
      <c r="A178" t="s">
        <v>12073</v>
      </c>
      <c r="B178" t="s">
        <v>11697</v>
      </c>
      <c r="C178" t="s">
        <v>11698</v>
      </c>
      <c r="D178" t="s">
        <v>2300</v>
      </c>
      <c r="E178">
        <v>2491</v>
      </c>
      <c r="F178" s="105" t="s">
        <v>2297</v>
      </c>
      <c r="G178" t="s">
        <v>2298</v>
      </c>
      <c r="H178">
        <v>530</v>
      </c>
    </row>
    <row r="179" spans="1:8">
      <c r="A179" t="s">
        <v>12074</v>
      </c>
      <c r="B179" t="s">
        <v>11697</v>
      </c>
      <c r="C179" t="s">
        <v>11698</v>
      </c>
      <c r="D179" t="s">
        <v>12075</v>
      </c>
      <c r="E179">
        <v>2520</v>
      </c>
      <c r="F179" s="105" t="s">
        <v>12076</v>
      </c>
      <c r="G179" t="s">
        <v>10333</v>
      </c>
      <c r="H179">
        <v>0</v>
      </c>
    </row>
    <row r="180" spans="1:8">
      <c r="A180" t="s">
        <v>12077</v>
      </c>
      <c r="B180" t="s">
        <v>11697</v>
      </c>
      <c r="C180" t="s">
        <v>11698</v>
      </c>
      <c r="D180" t="s">
        <v>12078</v>
      </c>
      <c r="E180">
        <v>2520</v>
      </c>
      <c r="F180" s="105" t="s">
        <v>12079</v>
      </c>
      <c r="G180" t="s">
        <v>10333</v>
      </c>
      <c r="H180">
        <v>1</v>
      </c>
    </row>
    <row r="181" spans="1:8">
      <c r="A181" t="s">
        <v>12080</v>
      </c>
      <c r="B181" t="s">
        <v>11697</v>
      </c>
      <c r="C181" t="s">
        <v>11698</v>
      </c>
      <c r="D181" t="s">
        <v>10335</v>
      </c>
      <c r="E181">
        <v>2520</v>
      </c>
      <c r="F181" s="105" t="s">
        <v>10332</v>
      </c>
      <c r="G181" t="s">
        <v>10333</v>
      </c>
      <c r="H181">
        <v>75</v>
      </c>
    </row>
    <row r="182" spans="1:8">
      <c r="A182" t="s">
        <v>12081</v>
      </c>
      <c r="B182" t="s">
        <v>11697</v>
      </c>
      <c r="C182" t="s">
        <v>11698</v>
      </c>
      <c r="D182" t="s">
        <v>5726</v>
      </c>
      <c r="E182">
        <v>2525</v>
      </c>
      <c r="F182" s="105" t="s">
        <v>5723</v>
      </c>
      <c r="G182" t="s">
        <v>5724</v>
      </c>
      <c r="H182">
        <v>161</v>
      </c>
    </row>
    <row r="183" spans="1:8">
      <c r="A183" t="s">
        <v>12082</v>
      </c>
      <c r="B183" t="s">
        <v>11697</v>
      </c>
      <c r="C183" t="s">
        <v>11698</v>
      </c>
      <c r="D183" t="s">
        <v>12083</v>
      </c>
      <c r="E183">
        <v>2527</v>
      </c>
      <c r="F183" s="105" t="s">
        <v>12084</v>
      </c>
      <c r="G183" t="s">
        <v>12085</v>
      </c>
      <c r="H183">
        <v>28</v>
      </c>
    </row>
    <row r="184" spans="1:8">
      <c r="A184" t="s">
        <v>12086</v>
      </c>
      <c r="B184" t="s">
        <v>11697</v>
      </c>
      <c r="C184" t="s">
        <v>11698</v>
      </c>
      <c r="D184" t="s">
        <v>348</v>
      </c>
      <c r="E184">
        <v>2528</v>
      </c>
      <c r="F184" s="105" t="s">
        <v>345</v>
      </c>
      <c r="G184" t="s">
        <v>346</v>
      </c>
      <c r="H184">
        <v>2855</v>
      </c>
    </row>
    <row r="185" spans="1:8">
      <c r="A185" t="s">
        <v>12087</v>
      </c>
      <c r="B185" t="s">
        <v>11697</v>
      </c>
      <c r="C185" t="s">
        <v>11698</v>
      </c>
      <c r="D185" t="s">
        <v>4428</v>
      </c>
      <c r="E185">
        <v>2534</v>
      </c>
      <c r="F185" s="105" t="s">
        <v>4425</v>
      </c>
      <c r="G185" t="s">
        <v>4426</v>
      </c>
      <c r="H185">
        <v>3</v>
      </c>
    </row>
    <row r="186" spans="1:8">
      <c r="A186" t="s">
        <v>12088</v>
      </c>
      <c r="B186" t="s">
        <v>11697</v>
      </c>
      <c r="C186" t="s">
        <v>11698</v>
      </c>
      <c r="D186" t="s">
        <v>7474</v>
      </c>
      <c r="E186">
        <v>2600</v>
      </c>
      <c r="F186" s="105" t="s">
        <v>7471</v>
      </c>
      <c r="G186" t="s">
        <v>7472</v>
      </c>
      <c r="H186">
        <v>102</v>
      </c>
    </row>
    <row r="187" spans="1:8">
      <c r="A187" t="s">
        <v>12089</v>
      </c>
      <c r="B187" t="s">
        <v>11697</v>
      </c>
      <c r="C187" t="s">
        <v>11698</v>
      </c>
      <c r="D187" t="s">
        <v>12090</v>
      </c>
      <c r="E187">
        <v>2741</v>
      </c>
      <c r="F187" s="105" t="s">
        <v>12091</v>
      </c>
      <c r="G187" t="s">
        <v>12092</v>
      </c>
      <c r="H187">
        <v>2</v>
      </c>
    </row>
    <row r="188" spans="1:8">
      <c r="A188" t="s">
        <v>12093</v>
      </c>
      <c r="B188" t="s">
        <v>11697</v>
      </c>
      <c r="C188" t="s">
        <v>11698</v>
      </c>
      <c r="D188" t="s">
        <v>4089</v>
      </c>
      <c r="E188" s="106">
        <v>43133</v>
      </c>
      <c r="F188" s="105" t="s">
        <v>12094</v>
      </c>
      <c r="G188" t="s">
        <v>4087</v>
      </c>
      <c r="H188">
        <v>2928</v>
      </c>
    </row>
    <row r="189" spans="1:8">
      <c r="A189" t="s">
        <v>12095</v>
      </c>
      <c r="B189" t="s">
        <v>11697</v>
      </c>
      <c r="C189" t="s">
        <v>11698</v>
      </c>
      <c r="D189" t="s">
        <v>12096</v>
      </c>
      <c r="E189" s="106">
        <v>43135</v>
      </c>
      <c r="F189" s="105" t="s">
        <v>12097</v>
      </c>
      <c r="G189" t="s">
        <v>12097</v>
      </c>
      <c r="H189">
        <v>112</v>
      </c>
    </row>
    <row r="190" spans="1:8">
      <c r="A190" t="s">
        <v>12098</v>
      </c>
      <c r="B190" t="s">
        <v>11697</v>
      </c>
      <c r="C190" t="s">
        <v>11698</v>
      </c>
      <c r="D190" t="s">
        <v>12099</v>
      </c>
      <c r="E190" t="s">
        <v>12100</v>
      </c>
      <c r="F190" s="105" t="s">
        <v>12101</v>
      </c>
      <c r="G190" t="s">
        <v>12102</v>
      </c>
      <c r="H190">
        <v>0</v>
      </c>
    </row>
    <row r="191" spans="1:8">
      <c r="A191" t="s">
        <v>12103</v>
      </c>
      <c r="B191" t="s">
        <v>11697</v>
      </c>
      <c r="C191" t="s">
        <v>11698</v>
      </c>
      <c r="D191" t="s">
        <v>12104</v>
      </c>
      <c r="E191" t="s">
        <v>12100</v>
      </c>
      <c r="F191" s="105" t="s">
        <v>7177</v>
      </c>
      <c r="G191" t="s">
        <v>7178</v>
      </c>
      <c r="H191">
        <v>0</v>
      </c>
    </row>
    <row r="192" spans="1:8">
      <c r="A192" t="s">
        <v>12105</v>
      </c>
      <c r="B192" t="s">
        <v>11697</v>
      </c>
      <c r="C192" t="s">
        <v>11698</v>
      </c>
      <c r="D192" t="s">
        <v>12106</v>
      </c>
      <c r="E192" t="s">
        <v>12100</v>
      </c>
      <c r="F192" s="105" t="s">
        <v>5036</v>
      </c>
      <c r="G192" t="s">
        <v>5037</v>
      </c>
      <c r="H192">
        <v>0</v>
      </c>
    </row>
    <row r="193" spans="1:8">
      <c r="A193" t="s">
        <v>9641</v>
      </c>
      <c r="B193" t="s">
        <v>11697</v>
      </c>
      <c r="C193" t="s">
        <v>11698</v>
      </c>
      <c r="D193" t="s">
        <v>12107</v>
      </c>
      <c r="E193" t="s">
        <v>12100</v>
      </c>
      <c r="F193" s="105" t="s">
        <v>9636</v>
      </c>
      <c r="G193" t="s">
        <v>9637</v>
      </c>
      <c r="H193">
        <v>0</v>
      </c>
    </row>
    <row r="194" spans="1:8">
      <c r="A194" t="s">
        <v>12108</v>
      </c>
      <c r="B194" t="s">
        <v>11697</v>
      </c>
      <c r="C194" t="s">
        <v>11698</v>
      </c>
      <c r="D194" t="s">
        <v>12109</v>
      </c>
      <c r="E194" t="s">
        <v>12100</v>
      </c>
      <c r="F194" s="105" t="s">
        <v>12110</v>
      </c>
      <c r="G194" t="s">
        <v>12111</v>
      </c>
      <c r="H194">
        <v>79</v>
      </c>
    </row>
    <row r="195" spans="1:8">
      <c r="A195" t="s">
        <v>12112</v>
      </c>
      <c r="B195" t="s">
        <v>11697</v>
      </c>
      <c r="C195" t="s">
        <v>11698</v>
      </c>
      <c r="D195" t="s">
        <v>12113</v>
      </c>
      <c r="E195" t="s">
        <v>12100</v>
      </c>
      <c r="F195" s="105" t="s">
        <v>12114</v>
      </c>
      <c r="G195" t="s">
        <v>5044</v>
      </c>
      <c r="H195">
        <v>0</v>
      </c>
    </row>
    <row r="196" spans="1:8">
      <c r="A196" t="s">
        <v>12115</v>
      </c>
      <c r="B196" t="s">
        <v>11697</v>
      </c>
      <c r="C196" t="s">
        <v>11698</v>
      </c>
      <c r="D196" t="s">
        <v>12116</v>
      </c>
      <c r="E196" t="s">
        <v>12100</v>
      </c>
      <c r="F196" s="105" t="s">
        <v>12117</v>
      </c>
      <c r="G196" t="s">
        <v>8903</v>
      </c>
      <c r="H196">
        <v>0</v>
      </c>
    </row>
    <row r="197" spans="1:8">
      <c r="A197" t="s">
        <v>12118</v>
      </c>
      <c r="B197" t="s">
        <v>11697</v>
      </c>
      <c r="C197" t="s">
        <v>11698</v>
      </c>
      <c r="D197" t="s">
        <v>12119</v>
      </c>
      <c r="E197" t="s">
        <v>12100</v>
      </c>
      <c r="F197" s="105" t="s">
        <v>12120</v>
      </c>
      <c r="G197" t="s">
        <v>12121</v>
      </c>
      <c r="H197">
        <v>0</v>
      </c>
    </row>
    <row r="198" spans="1:8">
      <c r="A198" t="s">
        <v>12122</v>
      </c>
      <c r="B198" t="s">
        <v>11697</v>
      </c>
      <c r="C198" t="s">
        <v>11698</v>
      </c>
      <c r="D198" t="s">
        <v>12123</v>
      </c>
      <c r="E198" t="s">
        <v>12100</v>
      </c>
      <c r="F198" s="105" t="s">
        <v>12124</v>
      </c>
      <c r="G198" t="s">
        <v>1654</v>
      </c>
      <c r="H198">
        <v>0</v>
      </c>
    </row>
    <row r="199" spans="1:8">
      <c r="A199" t="s">
        <v>12125</v>
      </c>
      <c r="B199" t="s">
        <v>11697</v>
      </c>
      <c r="C199" t="s">
        <v>11698</v>
      </c>
      <c r="D199" t="s">
        <v>12126</v>
      </c>
      <c r="E199" t="s">
        <v>12100</v>
      </c>
      <c r="F199" s="105" t="s">
        <v>12127</v>
      </c>
      <c r="G199" t="s">
        <v>7444</v>
      </c>
      <c r="H199">
        <v>0</v>
      </c>
    </row>
    <row r="200" spans="1:8">
      <c r="A200" t="s">
        <v>12128</v>
      </c>
      <c r="B200" t="s">
        <v>11697</v>
      </c>
      <c r="C200" t="s">
        <v>11698</v>
      </c>
      <c r="D200" t="s">
        <v>12129</v>
      </c>
      <c r="E200" t="s">
        <v>12100</v>
      </c>
      <c r="F200" s="105" t="s">
        <v>6313</v>
      </c>
      <c r="G200" t="s">
        <v>6314</v>
      </c>
      <c r="H200">
        <v>0</v>
      </c>
    </row>
    <row r="201" spans="1:8">
      <c r="A201" t="s">
        <v>12130</v>
      </c>
      <c r="B201" t="s">
        <v>11697</v>
      </c>
      <c r="C201" t="s">
        <v>11698</v>
      </c>
      <c r="D201" t="s">
        <v>12131</v>
      </c>
      <c r="E201" t="s">
        <v>12100</v>
      </c>
      <c r="F201" s="105" t="s">
        <v>9189</v>
      </c>
      <c r="G201" t="s">
        <v>9190</v>
      </c>
      <c r="H201">
        <v>0</v>
      </c>
    </row>
    <row r="202" spans="1:8">
      <c r="A202" t="s">
        <v>12132</v>
      </c>
      <c r="B202" t="s">
        <v>11697</v>
      </c>
      <c r="C202" t="s">
        <v>11698</v>
      </c>
      <c r="D202" t="s">
        <v>12133</v>
      </c>
      <c r="E202" t="s">
        <v>12100</v>
      </c>
      <c r="F202" s="105" t="s">
        <v>12134</v>
      </c>
      <c r="G202" t="s">
        <v>12134</v>
      </c>
      <c r="H202">
        <v>0</v>
      </c>
    </row>
    <row r="203" spans="1:8">
      <c r="A203" t="s">
        <v>11794</v>
      </c>
      <c r="B203" t="s">
        <v>11697</v>
      </c>
      <c r="C203" t="s">
        <v>11698</v>
      </c>
      <c r="D203" t="s">
        <v>12135</v>
      </c>
      <c r="E203" t="s">
        <v>12100</v>
      </c>
      <c r="F203" s="105" t="s">
        <v>2527</v>
      </c>
      <c r="G203" t="s">
        <v>2528</v>
      </c>
      <c r="H203">
        <v>0</v>
      </c>
    </row>
    <row r="204" spans="1:8">
      <c r="A204" t="s">
        <v>12136</v>
      </c>
      <c r="B204" t="s">
        <v>11697</v>
      </c>
      <c r="C204" t="s">
        <v>11698</v>
      </c>
      <c r="D204" t="s">
        <v>12137</v>
      </c>
      <c r="E204" t="s">
        <v>12100</v>
      </c>
      <c r="F204" s="105" t="s">
        <v>12138</v>
      </c>
      <c r="G204" t="s">
        <v>5314</v>
      </c>
      <c r="H204">
        <v>0</v>
      </c>
    </row>
    <row r="205" spans="1:8">
      <c r="A205" t="s">
        <v>12139</v>
      </c>
      <c r="B205" t="s">
        <v>11697</v>
      </c>
      <c r="C205" t="s">
        <v>11698</v>
      </c>
      <c r="D205" t="s">
        <v>12140</v>
      </c>
      <c r="E205" t="s">
        <v>12100</v>
      </c>
      <c r="F205" s="105" t="s">
        <v>12141</v>
      </c>
      <c r="G205" t="s">
        <v>12142</v>
      </c>
      <c r="H205">
        <v>0</v>
      </c>
    </row>
    <row r="206" spans="1:8">
      <c r="A206" t="s">
        <v>12143</v>
      </c>
      <c r="B206" t="s">
        <v>11697</v>
      </c>
      <c r="C206" t="s">
        <v>11698</v>
      </c>
      <c r="D206" t="s">
        <v>12144</v>
      </c>
      <c r="E206" t="s">
        <v>12100</v>
      </c>
      <c r="F206" s="105" t="s">
        <v>12145</v>
      </c>
      <c r="G206" t="s">
        <v>12146</v>
      </c>
      <c r="H206">
        <v>0</v>
      </c>
    </row>
    <row r="207" spans="1:8">
      <c r="A207" t="s">
        <v>12147</v>
      </c>
      <c r="B207" t="s">
        <v>11697</v>
      </c>
      <c r="C207" t="s">
        <v>11698</v>
      </c>
      <c r="D207" t="s">
        <v>12148</v>
      </c>
      <c r="E207" t="s">
        <v>12100</v>
      </c>
      <c r="F207" s="105" t="s">
        <v>12149</v>
      </c>
      <c r="G207" t="s">
        <v>12150</v>
      </c>
      <c r="H207">
        <v>0</v>
      </c>
    </row>
    <row r="208" spans="1:8">
      <c r="A208" t="s">
        <v>12151</v>
      </c>
      <c r="B208" t="s">
        <v>11697</v>
      </c>
      <c r="C208" t="s">
        <v>11698</v>
      </c>
      <c r="D208" t="s">
        <v>12152</v>
      </c>
      <c r="E208" t="s">
        <v>12100</v>
      </c>
      <c r="F208" s="105" t="s">
        <v>12153</v>
      </c>
      <c r="G208" t="s">
        <v>12154</v>
      </c>
      <c r="H208">
        <v>0</v>
      </c>
    </row>
    <row r="209" spans="1:8">
      <c r="A209" t="s">
        <v>12155</v>
      </c>
      <c r="B209" t="s">
        <v>11697</v>
      </c>
      <c r="C209" t="s">
        <v>11698</v>
      </c>
      <c r="D209" t="s">
        <v>12156</v>
      </c>
      <c r="E209" t="s">
        <v>12100</v>
      </c>
      <c r="F209" s="105" t="s">
        <v>12157</v>
      </c>
      <c r="G209" t="s">
        <v>12158</v>
      </c>
      <c r="H209">
        <v>0</v>
      </c>
    </row>
    <row r="210" spans="1:8">
      <c r="A210" t="s">
        <v>12159</v>
      </c>
      <c r="B210" t="s">
        <v>11697</v>
      </c>
      <c r="C210" t="s">
        <v>11698</v>
      </c>
      <c r="D210" t="s">
        <v>12160</v>
      </c>
      <c r="E210" t="s">
        <v>12100</v>
      </c>
      <c r="F210" s="105" t="s">
        <v>12161</v>
      </c>
      <c r="G210" t="s">
        <v>12162</v>
      </c>
      <c r="H210">
        <v>0</v>
      </c>
    </row>
    <row r="211" spans="1:8">
      <c r="A211" t="s">
        <v>12163</v>
      </c>
      <c r="B211" t="s">
        <v>11697</v>
      </c>
      <c r="C211" t="s">
        <v>11698</v>
      </c>
      <c r="D211" t="s">
        <v>12164</v>
      </c>
      <c r="E211" t="s">
        <v>12100</v>
      </c>
      <c r="F211" s="105" t="s">
        <v>12165</v>
      </c>
      <c r="G211" t="s">
        <v>12166</v>
      </c>
      <c r="H211">
        <v>0</v>
      </c>
    </row>
    <row r="212" spans="1:8">
      <c r="A212" t="s">
        <v>12167</v>
      </c>
      <c r="B212" t="s">
        <v>11697</v>
      </c>
      <c r="C212" t="s">
        <v>11698</v>
      </c>
      <c r="D212" t="s">
        <v>12168</v>
      </c>
      <c r="E212" t="s">
        <v>12100</v>
      </c>
      <c r="F212" s="105" t="s">
        <v>12169</v>
      </c>
      <c r="G212" t="s">
        <v>12170</v>
      </c>
      <c r="H212">
        <v>0</v>
      </c>
    </row>
    <row r="213" spans="1:8">
      <c r="A213" t="s">
        <v>12171</v>
      </c>
      <c r="B213" t="s">
        <v>11697</v>
      </c>
      <c r="C213" t="s">
        <v>11698</v>
      </c>
      <c r="D213" t="s">
        <v>12172</v>
      </c>
      <c r="E213" t="s">
        <v>12100</v>
      </c>
      <c r="F213" s="105" t="s">
        <v>12173</v>
      </c>
      <c r="G213" t="s">
        <v>12174</v>
      </c>
      <c r="H213">
        <v>0</v>
      </c>
    </row>
    <row r="214" spans="1:8">
      <c r="A214" t="s">
        <v>12175</v>
      </c>
      <c r="B214" t="s">
        <v>11697</v>
      </c>
      <c r="C214" t="s">
        <v>11698</v>
      </c>
      <c r="D214" t="s">
        <v>12176</v>
      </c>
      <c r="E214" t="s">
        <v>12100</v>
      </c>
      <c r="F214" s="105" t="s">
        <v>12177</v>
      </c>
      <c r="G214" t="s">
        <v>12178</v>
      </c>
      <c r="H214">
        <v>0</v>
      </c>
    </row>
    <row r="215" spans="1:8">
      <c r="A215" t="s">
        <v>12179</v>
      </c>
      <c r="B215" t="s">
        <v>11697</v>
      </c>
      <c r="C215" t="s">
        <v>11698</v>
      </c>
      <c r="D215" t="s">
        <v>12180</v>
      </c>
      <c r="E215" t="s">
        <v>12100</v>
      </c>
      <c r="F215" s="105" t="s">
        <v>12181</v>
      </c>
      <c r="G215" t="s">
        <v>12182</v>
      </c>
      <c r="H215">
        <v>0</v>
      </c>
    </row>
    <row r="216" spans="1:8">
      <c r="A216" t="s">
        <v>12183</v>
      </c>
      <c r="B216" t="s">
        <v>11697</v>
      </c>
      <c r="C216" t="s">
        <v>11698</v>
      </c>
      <c r="D216" t="s">
        <v>12184</v>
      </c>
      <c r="E216" t="s">
        <v>12100</v>
      </c>
      <c r="F216" s="105" t="s">
        <v>12185</v>
      </c>
      <c r="G216" t="s">
        <v>12186</v>
      </c>
      <c r="H216">
        <v>0</v>
      </c>
    </row>
    <row r="217" spans="1:8">
      <c r="A217" t="s">
        <v>12187</v>
      </c>
      <c r="B217" t="s">
        <v>11697</v>
      </c>
      <c r="C217" t="s">
        <v>11698</v>
      </c>
      <c r="D217" t="s">
        <v>12188</v>
      </c>
      <c r="E217" t="s">
        <v>12100</v>
      </c>
      <c r="F217" s="105" t="s">
        <v>12189</v>
      </c>
      <c r="G217" t="s">
        <v>12190</v>
      </c>
      <c r="H217">
        <v>0</v>
      </c>
    </row>
    <row r="218" spans="1:8">
      <c r="A218" t="s">
        <v>12191</v>
      </c>
      <c r="B218" t="s">
        <v>11697</v>
      </c>
      <c r="C218" t="s">
        <v>11698</v>
      </c>
      <c r="D218" t="s">
        <v>12192</v>
      </c>
      <c r="E218" t="s">
        <v>12100</v>
      </c>
      <c r="F218" s="105" t="s">
        <v>5825</v>
      </c>
      <c r="G218" t="s">
        <v>5826</v>
      </c>
      <c r="H218">
        <v>0</v>
      </c>
    </row>
    <row r="219" spans="1:8">
      <c r="A219" t="s">
        <v>12193</v>
      </c>
      <c r="B219" t="s">
        <v>11697</v>
      </c>
      <c r="C219" t="s">
        <v>11698</v>
      </c>
      <c r="D219" t="s">
        <v>12194</v>
      </c>
      <c r="E219" t="s">
        <v>12100</v>
      </c>
      <c r="F219" s="105" t="s">
        <v>12195</v>
      </c>
      <c r="G219" t="s">
        <v>12196</v>
      </c>
      <c r="H219">
        <v>0</v>
      </c>
    </row>
    <row r="220" spans="1:8">
      <c r="A220" t="s">
        <v>12197</v>
      </c>
      <c r="B220" t="s">
        <v>11697</v>
      </c>
      <c r="C220" t="s">
        <v>11698</v>
      </c>
      <c r="D220" t="s">
        <v>12198</v>
      </c>
      <c r="E220" t="s">
        <v>12100</v>
      </c>
      <c r="F220" s="105" t="s">
        <v>10552</v>
      </c>
      <c r="G220" t="s">
        <v>10553</v>
      </c>
      <c r="H220">
        <v>0</v>
      </c>
    </row>
    <row r="221" spans="1:8">
      <c r="A221" t="s">
        <v>12199</v>
      </c>
      <c r="B221" t="s">
        <v>11697</v>
      </c>
      <c r="C221" t="s">
        <v>11698</v>
      </c>
      <c r="D221" t="s">
        <v>12200</v>
      </c>
      <c r="E221" t="s">
        <v>12100</v>
      </c>
      <c r="F221" s="105" t="s">
        <v>3127</v>
      </c>
      <c r="G221" t="s">
        <v>3128</v>
      </c>
      <c r="H221">
        <v>0</v>
      </c>
    </row>
    <row r="222" spans="1:8">
      <c r="A222" t="s">
        <v>12201</v>
      </c>
      <c r="B222" t="s">
        <v>11697</v>
      </c>
      <c r="C222" t="s">
        <v>11698</v>
      </c>
      <c r="D222" t="s">
        <v>12202</v>
      </c>
      <c r="E222" t="s">
        <v>12100</v>
      </c>
      <c r="F222" s="105" t="s">
        <v>12203</v>
      </c>
      <c r="G222" t="s">
        <v>12204</v>
      </c>
      <c r="H222">
        <v>0</v>
      </c>
    </row>
    <row r="223" spans="1:8">
      <c r="A223" t="s">
        <v>12205</v>
      </c>
      <c r="B223" t="s">
        <v>11697</v>
      </c>
      <c r="C223" t="s">
        <v>11698</v>
      </c>
      <c r="D223" t="s">
        <v>12206</v>
      </c>
      <c r="E223" t="s">
        <v>12100</v>
      </c>
      <c r="F223" s="105" t="s">
        <v>7757</v>
      </c>
      <c r="G223" t="s">
        <v>7758</v>
      </c>
      <c r="H223">
        <v>0</v>
      </c>
    </row>
    <row r="224" spans="1:8">
      <c r="A224" t="s">
        <v>12207</v>
      </c>
      <c r="B224" t="s">
        <v>11697</v>
      </c>
      <c r="C224" t="s">
        <v>11698</v>
      </c>
      <c r="D224" t="s">
        <v>12208</v>
      </c>
      <c r="E224" t="s">
        <v>12100</v>
      </c>
      <c r="F224" s="105" t="s">
        <v>9592</v>
      </c>
      <c r="G224" t="s">
        <v>9593</v>
      </c>
      <c r="H224">
        <v>0</v>
      </c>
    </row>
    <row r="225" spans="1:8">
      <c r="A225" t="s">
        <v>12209</v>
      </c>
      <c r="B225" t="s">
        <v>11697</v>
      </c>
      <c r="C225" t="s">
        <v>11698</v>
      </c>
      <c r="D225" t="s">
        <v>12210</v>
      </c>
      <c r="E225" t="s">
        <v>12100</v>
      </c>
      <c r="F225" s="105" t="s">
        <v>12211</v>
      </c>
      <c r="G225" t="s">
        <v>12211</v>
      </c>
      <c r="H225">
        <v>0</v>
      </c>
    </row>
    <row r="226" spans="1:8">
      <c r="A226" t="s">
        <v>12212</v>
      </c>
      <c r="B226" t="s">
        <v>11697</v>
      </c>
      <c r="C226" t="s">
        <v>11698</v>
      </c>
      <c r="D226" t="s">
        <v>12213</v>
      </c>
      <c r="E226" t="s">
        <v>12100</v>
      </c>
      <c r="F226" s="105" t="s">
        <v>12214</v>
      </c>
      <c r="G226" t="s">
        <v>12214</v>
      </c>
      <c r="H226">
        <v>0</v>
      </c>
    </row>
    <row r="227" spans="1:8">
      <c r="A227" t="s">
        <v>12215</v>
      </c>
      <c r="B227" t="s">
        <v>11697</v>
      </c>
      <c r="C227" t="s">
        <v>11698</v>
      </c>
      <c r="D227" t="s">
        <v>12216</v>
      </c>
      <c r="E227" t="s">
        <v>12100</v>
      </c>
      <c r="F227" s="105" t="s">
        <v>12217</v>
      </c>
      <c r="G227" t="s">
        <v>12217</v>
      </c>
      <c r="H227">
        <v>0</v>
      </c>
    </row>
    <row r="228" spans="1:8">
      <c r="A228" t="s">
        <v>12218</v>
      </c>
      <c r="B228" t="s">
        <v>11697</v>
      </c>
      <c r="C228" t="s">
        <v>11698</v>
      </c>
      <c r="D228" t="s">
        <v>12219</v>
      </c>
      <c r="E228" t="s">
        <v>12100</v>
      </c>
      <c r="F228" s="105" t="s">
        <v>12220</v>
      </c>
      <c r="G228" t="s">
        <v>12220</v>
      </c>
      <c r="H228">
        <v>0</v>
      </c>
    </row>
    <row r="229" spans="1:8">
      <c r="A229" t="s">
        <v>12221</v>
      </c>
      <c r="B229" t="s">
        <v>11697</v>
      </c>
      <c r="C229" t="s">
        <v>11698</v>
      </c>
      <c r="D229" t="s">
        <v>12222</v>
      </c>
      <c r="E229" t="s">
        <v>12100</v>
      </c>
      <c r="F229" s="105" t="s">
        <v>11165</v>
      </c>
      <c r="G229" t="s">
        <v>11166</v>
      </c>
      <c r="H229">
        <v>0</v>
      </c>
    </row>
    <row r="230" spans="1:8">
      <c r="A230" t="s">
        <v>12223</v>
      </c>
      <c r="B230" t="s">
        <v>11697</v>
      </c>
      <c r="C230" t="s">
        <v>11698</v>
      </c>
      <c r="D230" t="s">
        <v>12224</v>
      </c>
      <c r="E230" t="s">
        <v>12100</v>
      </c>
      <c r="F230" s="105" t="s">
        <v>8651</v>
      </c>
      <c r="G230" t="s">
        <v>8652</v>
      </c>
      <c r="H230">
        <v>0</v>
      </c>
    </row>
    <row r="231" spans="1:8">
      <c r="A231" t="s">
        <v>12225</v>
      </c>
      <c r="B231" t="s">
        <v>11697</v>
      </c>
      <c r="C231" t="s">
        <v>11698</v>
      </c>
      <c r="D231" t="s">
        <v>12226</v>
      </c>
      <c r="E231" t="s">
        <v>12100</v>
      </c>
      <c r="F231" s="105" t="s">
        <v>5792</v>
      </c>
      <c r="G231" t="s">
        <v>5792</v>
      </c>
      <c r="H231">
        <v>0</v>
      </c>
    </row>
    <row r="232" spans="1:8">
      <c r="A232" t="s">
        <v>12227</v>
      </c>
      <c r="B232" t="s">
        <v>11697</v>
      </c>
      <c r="C232" t="s">
        <v>11698</v>
      </c>
      <c r="D232" t="s">
        <v>12228</v>
      </c>
      <c r="E232" t="s">
        <v>12100</v>
      </c>
      <c r="F232" s="105" t="s">
        <v>12229</v>
      </c>
      <c r="G232" t="s">
        <v>12230</v>
      </c>
      <c r="H232">
        <v>0</v>
      </c>
    </row>
    <row r="233" spans="1:8">
      <c r="A233" t="s">
        <v>12231</v>
      </c>
      <c r="B233" t="s">
        <v>11697</v>
      </c>
      <c r="C233" t="s">
        <v>11698</v>
      </c>
      <c r="D233" t="s">
        <v>12232</v>
      </c>
      <c r="E233" t="s">
        <v>12100</v>
      </c>
      <c r="F233" s="105" t="s">
        <v>12233</v>
      </c>
      <c r="G233" t="s">
        <v>12233</v>
      </c>
      <c r="H233">
        <v>0</v>
      </c>
    </row>
    <row r="234" spans="1:8">
      <c r="A234" t="s">
        <v>12234</v>
      </c>
      <c r="B234" t="s">
        <v>11697</v>
      </c>
      <c r="C234" t="s">
        <v>11698</v>
      </c>
      <c r="D234" t="s">
        <v>12235</v>
      </c>
      <c r="E234" t="s">
        <v>12100</v>
      </c>
      <c r="F234" s="105" t="s">
        <v>12236</v>
      </c>
      <c r="G234" t="s">
        <v>12237</v>
      </c>
      <c r="H234">
        <v>0</v>
      </c>
    </row>
    <row r="235" spans="1:8">
      <c r="A235" t="s">
        <v>12238</v>
      </c>
      <c r="B235" t="s">
        <v>11697</v>
      </c>
      <c r="C235" t="s">
        <v>11698</v>
      </c>
      <c r="D235" t="s">
        <v>895</v>
      </c>
      <c r="E235" t="s">
        <v>891</v>
      </c>
      <c r="F235" s="105" t="s">
        <v>892</v>
      </c>
      <c r="G235" t="s">
        <v>893</v>
      </c>
      <c r="H235">
        <v>560</v>
      </c>
    </row>
    <row r="236" spans="1:8">
      <c r="A236" t="s">
        <v>12239</v>
      </c>
      <c r="B236" t="s">
        <v>11697</v>
      </c>
      <c r="C236" t="s">
        <v>11698</v>
      </c>
      <c r="D236" t="s">
        <v>1113</v>
      </c>
      <c r="E236" t="s">
        <v>1109</v>
      </c>
      <c r="F236" s="105" t="s">
        <v>1110</v>
      </c>
      <c r="G236" t="s">
        <v>1111</v>
      </c>
      <c r="H236">
        <v>411</v>
      </c>
    </row>
    <row r="237" spans="1:8">
      <c r="A237" t="s">
        <v>12240</v>
      </c>
      <c r="B237" t="s">
        <v>11697</v>
      </c>
      <c r="C237" t="s">
        <v>11698</v>
      </c>
      <c r="D237" t="s">
        <v>12241</v>
      </c>
      <c r="E237" t="s">
        <v>12242</v>
      </c>
      <c r="F237" s="105" t="s">
        <v>12243</v>
      </c>
      <c r="G237" t="s">
        <v>12244</v>
      </c>
      <c r="H237">
        <v>34</v>
      </c>
    </row>
    <row r="238" spans="1:8">
      <c r="A238" t="s">
        <v>12245</v>
      </c>
      <c r="B238" t="s">
        <v>11697</v>
      </c>
      <c r="C238" t="s">
        <v>11698</v>
      </c>
      <c r="D238" t="s">
        <v>6025</v>
      </c>
      <c r="E238" t="s">
        <v>6021</v>
      </c>
      <c r="F238" s="105" t="s">
        <v>6022</v>
      </c>
      <c r="G238" t="s">
        <v>6023</v>
      </c>
      <c r="H238">
        <v>0</v>
      </c>
    </row>
    <row r="239" spans="1:8">
      <c r="A239" t="s">
        <v>12246</v>
      </c>
      <c r="B239" t="s">
        <v>11697</v>
      </c>
      <c r="C239" t="s">
        <v>11698</v>
      </c>
      <c r="D239" t="s">
        <v>12247</v>
      </c>
      <c r="E239" t="s">
        <v>12248</v>
      </c>
      <c r="F239" s="105" t="s">
        <v>12249</v>
      </c>
      <c r="G239" t="s">
        <v>12250</v>
      </c>
      <c r="H239">
        <v>2</v>
      </c>
    </row>
    <row r="240" spans="1:8">
      <c r="A240" t="s">
        <v>12251</v>
      </c>
      <c r="B240" t="s">
        <v>11697</v>
      </c>
      <c r="C240" t="s">
        <v>11698</v>
      </c>
      <c r="D240" t="s">
        <v>12252</v>
      </c>
      <c r="E240" t="s">
        <v>12248</v>
      </c>
      <c r="F240" s="105" t="s">
        <v>12253</v>
      </c>
      <c r="G240" t="s">
        <v>12254</v>
      </c>
      <c r="H240">
        <v>10</v>
      </c>
    </row>
    <row r="241" spans="1:8">
      <c r="A241" t="s">
        <v>12255</v>
      </c>
      <c r="B241" t="s">
        <v>11697</v>
      </c>
      <c r="C241" t="s">
        <v>11698</v>
      </c>
      <c r="D241" t="s">
        <v>12256</v>
      </c>
      <c r="E241" t="s">
        <v>12257</v>
      </c>
      <c r="F241" s="105" t="s">
        <v>12258</v>
      </c>
      <c r="G241" t="s">
        <v>12259</v>
      </c>
      <c r="H241">
        <v>0</v>
      </c>
    </row>
    <row r="242" spans="1:8">
      <c r="A242" t="s">
        <v>141</v>
      </c>
      <c r="B242" t="s">
        <v>11697</v>
      </c>
      <c r="C242" t="s">
        <v>11698</v>
      </c>
      <c r="D242" t="s">
        <v>134</v>
      </c>
      <c r="E242" t="s">
        <v>130</v>
      </c>
      <c r="F242" s="105" t="s">
        <v>131</v>
      </c>
      <c r="G242" t="s">
        <v>132</v>
      </c>
      <c r="H242">
        <v>2</v>
      </c>
    </row>
    <row r="243" spans="1:8">
      <c r="A243" t="s">
        <v>12260</v>
      </c>
      <c r="B243" t="s">
        <v>11697</v>
      </c>
      <c r="C243" t="s">
        <v>11698</v>
      </c>
      <c r="D243" t="s">
        <v>118</v>
      </c>
      <c r="E243" t="s">
        <v>114</v>
      </c>
      <c r="F243" s="105" t="s">
        <v>115</v>
      </c>
      <c r="G243" t="s">
        <v>116</v>
      </c>
      <c r="H243">
        <v>335</v>
      </c>
    </row>
    <row r="244" spans="1:8">
      <c r="A244" t="s">
        <v>12261</v>
      </c>
      <c r="B244" t="s">
        <v>11697</v>
      </c>
      <c r="C244" t="s">
        <v>11698</v>
      </c>
      <c r="D244" t="s">
        <v>497</v>
      </c>
      <c r="E244" t="s">
        <v>493</v>
      </c>
      <c r="F244" s="105" t="s">
        <v>494</v>
      </c>
      <c r="G244" t="s">
        <v>495</v>
      </c>
      <c r="H244">
        <v>87</v>
      </c>
    </row>
    <row r="245" spans="1:8">
      <c r="A245" t="s">
        <v>12262</v>
      </c>
      <c r="B245" t="s">
        <v>11697</v>
      </c>
      <c r="C245" t="s">
        <v>11698</v>
      </c>
      <c r="D245" t="s">
        <v>44</v>
      </c>
      <c r="E245" t="s">
        <v>40</v>
      </c>
      <c r="F245" s="105" t="s">
        <v>41</v>
      </c>
      <c r="G245" t="s">
        <v>42</v>
      </c>
      <c r="H245">
        <v>58</v>
      </c>
    </row>
    <row r="246" spans="1:8">
      <c r="A246" t="s">
        <v>12263</v>
      </c>
      <c r="B246" t="s">
        <v>11697</v>
      </c>
      <c r="C246" t="s">
        <v>11698</v>
      </c>
      <c r="D246" t="s">
        <v>12264</v>
      </c>
      <c r="E246" t="s">
        <v>12265</v>
      </c>
      <c r="F246" s="105" t="s">
        <v>12266</v>
      </c>
      <c r="G246" t="s">
        <v>12267</v>
      </c>
      <c r="H246">
        <v>4</v>
      </c>
    </row>
    <row r="247" spans="1:8">
      <c r="A247" t="s">
        <v>12268</v>
      </c>
      <c r="B247" t="s">
        <v>11697</v>
      </c>
      <c r="C247" t="s">
        <v>11698</v>
      </c>
      <c r="D247" t="s">
        <v>12269</v>
      </c>
      <c r="E247" t="s">
        <v>12270</v>
      </c>
      <c r="F247" s="105" t="s">
        <v>12271</v>
      </c>
      <c r="G247" t="s">
        <v>12272</v>
      </c>
      <c r="H247">
        <v>41</v>
      </c>
    </row>
    <row r="248" spans="1:8">
      <c r="A248" t="s">
        <v>12273</v>
      </c>
      <c r="B248" t="s">
        <v>11697</v>
      </c>
      <c r="C248" t="s">
        <v>11698</v>
      </c>
      <c r="D248" t="s">
        <v>12274</v>
      </c>
      <c r="E248" t="s">
        <v>12275</v>
      </c>
      <c r="F248" s="105" t="s">
        <v>12276</v>
      </c>
      <c r="G248" t="s">
        <v>12277</v>
      </c>
      <c r="H248">
        <v>9</v>
      </c>
    </row>
    <row r="249" spans="1:8">
      <c r="A249" t="s">
        <v>12278</v>
      </c>
      <c r="B249" t="s">
        <v>11697</v>
      </c>
      <c r="C249" t="s">
        <v>11698</v>
      </c>
      <c r="D249" t="s">
        <v>615</v>
      </c>
      <c r="E249" t="s">
        <v>611</v>
      </c>
      <c r="F249" s="105" t="s">
        <v>612</v>
      </c>
      <c r="G249" t="s">
        <v>613</v>
      </c>
      <c r="H249">
        <v>65</v>
      </c>
    </row>
    <row r="250" spans="1:8">
      <c r="A250" t="s">
        <v>12279</v>
      </c>
      <c r="B250" t="s">
        <v>11697</v>
      </c>
      <c r="C250" t="s">
        <v>11698</v>
      </c>
      <c r="D250" t="s">
        <v>12280</v>
      </c>
      <c r="E250" t="s">
        <v>12281</v>
      </c>
      <c r="F250" s="105" t="s">
        <v>12282</v>
      </c>
      <c r="G250" t="s">
        <v>12283</v>
      </c>
      <c r="H250">
        <v>0</v>
      </c>
    </row>
    <row r="251" spans="1:8">
      <c r="A251" t="s">
        <v>12284</v>
      </c>
      <c r="B251" t="s">
        <v>11697</v>
      </c>
      <c r="C251" t="s">
        <v>11698</v>
      </c>
      <c r="D251" t="s">
        <v>12285</v>
      </c>
      <c r="E251" t="s">
        <v>12281</v>
      </c>
      <c r="F251" s="105" t="s">
        <v>12286</v>
      </c>
      <c r="G251" t="s">
        <v>12287</v>
      </c>
      <c r="H251">
        <v>0</v>
      </c>
    </row>
    <row r="252" spans="1:8">
      <c r="A252" t="s">
        <v>12288</v>
      </c>
      <c r="B252" t="s">
        <v>11697</v>
      </c>
      <c r="C252" t="s">
        <v>11698</v>
      </c>
      <c r="D252" t="s">
        <v>12289</v>
      </c>
      <c r="E252" t="s">
        <v>12290</v>
      </c>
      <c r="F252" s="105" t="s">
        <v>12291</v>
      </c>
      <c r="G252" t="s">
        <v>12292</v>
      </c>
      <c r="H252">
        <v>0</v>
      </c>
    </row>
    <row r="253" spans="1:8">
      <c r="A253" t="s">
        <v>12293</v>
      </c>
      <c r="B253" t="s">
        <v>11697</v>
      </c>
      <c r="C253" t="s">
        <v>11698</v>
      </c>
      <c r="D253" t="s">
        <v>8530</v>
      </c>
      <c r="E253" t="s">
        <v>8526</v>
      </c>
      <c r="F253" s="105" t="s">
        <v>8527</v>
      </c>
      <c r="G253" t="s">
        <v>8528</v>
      </c>
      <c r="H253">
        <v>61</v>
      </c>
    </row>
    <row r="254" spans="1:8">
      <c r="A254" t="s">
        <v>12294</v>
      </c>
      <c r="B254" t="s">
        <v>11697</v>
      </c>
      <c r="C254" t="s">
        <v>11698</v>
      </c>
      <c r="D254" t="s">
        <v>12295</v>
      </c>
      <c r="E254" t="s">
        <v>12296</v>
      </c>
      <c r="F254" s="105" t="s">
        <v>12297</v>
      </c>
      <c r="G254" t="s">
        <v>12298</v>
      </c>
      <c r="H254">
        <v>901</v>
      </c>
    </row>
    <row r="255" spans="1:8">
      <c r="A255" t="s">
        <v>12299</v>
      </c>
      <c r="B255" t="s">
        <v>11697</v>
      </c>
      <c r="C255" t="s">
        <v>11698</v>
      </c>
      <c r="D255" t="s">
        <v>66</v>
      </c>
      <c r="E255" t="s">
        <v>62</v>
      </c>
      <c r="F255" s="105" t="s">
        <v>63</v>
      </c>
      <c r="G255" t="s">
        <v>64</v>
      </c>
      <c r="H255">
        <v>1077</v>
      </c>
    </row>
    <row r="256" spans="1:8">
      <c r="A256" t="s">
        <v>12300</v>
      </c>
      <c r="B256" t="s">
        <v>11697</v>
      </c>
      <c r="C256" t="s">
        <v>11698</v>
      </c>
      <c r="D256" t="s">
        <v>560</v>
      </c>
      <c r="E256" t="s">
        <v>556</v>
      </c>
      <c r="F256" s="105" t="s">
        <v>557</v>
      </c>
      <c r="G256" t="s">
        <v>558</v>
      </c>
      <c r="H256">
        <v>609</v>
      </c>
    </row>
    <row r="257" spans="1:8">
      <c r="A257" t="s">
        <v>12301</v>
      </c>
      <c r="B257" t="s">
        <v>11697</v>
      </c>
      <c r="C257" t="s">
        <v>11698</v>
      </c>
      <c r="D257" t="s">
        <v>82</v>
      </c>
      <c r="E257" t="s">
        <v>78</v>
      </c>
      <c r="F257" s="105" t="s">
        <v>79</v>
      </c>
      <c r="G257" t="s">
        <v>80</v>
      </c>
      <c r="H257">
        <v>32</v>
      </c>
    </row>
    <row r="258" spans="1:8">
      <c r="A258" t="s">
        <v>447</v>
      </c>
      <c r="B258" t="s">
        <v>11697</v>
      </c>
      <c r="C258" t="s">
        <v>11698</v>
      </c>
      <c r="D258" t="s">
        <v>449</v>
      </c>
      <c r="E258" t="s">
        <v>445</v>
      </c>
      <c r="F258" s="105" t="s">
        <v>446</v>
      </c>
      <c r="G258" t="s">
        <v>446</v>
      </c>
      <c r="H258">
        <v>0</v>
      </c>
    </row>
    <row r="259" spans="1:8">
      <c r="A259" t="s">
        <v>12302</v>
      </c>
      <c r="B259" t="s">
        <v>11697</v>
      </c>
      <c r="C259" t="s">
        <v>11698</v>
      </c>
      <c r="D259" t="s">
        <v>12303</v>
      </c>
      <c r="E259" t="s">
        <v>191</v>
      </c>
      <c r="F259" s="105" t="s">
        <v>12304</v>
      </c>
      <c r="G259" t="s">
        <v>193</v>
      </c>
      <c r="H259">
        <v>0</v>
      </c>
    </row>
    <row r="260" spans="1:8">
      <c r="A260" t="s">
        <v>12305</v>
      </c>
      <c r="B260" t="s">
        <v>11697</v>
      </c>
      <c r="C260" t="s">
        <v>11698</v>
      </c>
      <c r="D260" t="s">
        <v>195</v>
      </c>
      <c r="E260" t="s">
        <v>191</v>
      </c>
      <c r="F260" s="105" t="s">
        <v>192</v>
      </c>
      <c r="G260" t="s">
        <v>193</v>
      </c>
      <c r="H260">
        <v>37</v>
      </c>
    </row>
    <row r="261" spans="1:8">
      <c r="A261" t="s">
        <v>12306</v>
      </c>
      <c r="B261" t="s">
        <v>11697</v>
      </c>
      <c r="C261" t="s">
        <v>11698</v>
      </c>
      <c r="D261" t="s">
        <v>12307</v>
      </c>
      <c r="E261" t="s">
        <v>191</v>
      </c>
      <c r="F261" s="105" t="s">
        <v>12308</v>
      </c>
      <c r="G261" t="s">
        <v>193</v>
      </c>
      <c r="H261">
        <v>0</v>
      </c>
    </row>
    <row r="262" spans="1:8">
      <c r="A262" t="s">
        <v>12309</v>
      </c>
      <c r="B262" t="s">
        <v>11697</v>
      </c>
      <c r="C262" t="s">
        <v>11698</v>
      </c>
      <c r="D262" t="s">
        <v>12310</v>
      </c>
      <c r="E262" t="s">
        <v>12311</v>
      </c>
      <c r="F262" s="105" t="s">
        <v>12312</v>
      </c>
      <c r="G262" t="s">
        <v>12313</v>
      </c>
      <c r="H262">
        <v>0</v>
      </c>
    </row>
    <row r="263" spans="1:8">
      <c r="A263" t="s">
        <v>12314</v>
      </c>
      <c r="B263" t="s">
        <v>11697</v>
      </c>
      <c r="C263" t="s">
        <v>11698</v>
      </c>
      <c r="D263" t="s">
        <v>12315</v>
      </c>
      <c r="E263" t="s">
        <v>12316</v>
      </c>
      <c r="F263" s="105" t="s">
        <v>12317</v>
      </c>
      <c r="G263" t="s">
        <v>12317</v>
      </c>
      <c r="H263">
        <v>126</v>
      </c>
    </row>
    <row r="264" spans="1:8">
      <c r="A264" t="s">
        <v>12318</v>
      </c>
      <c r="B264" t="s">
        <v>11697</v>
      </c>
      <c r="C264" t="s">
        <v>11698</v>
      </c>
      <c r="D264" t="s">
        <v>12319</v>
      </c>
      <c r="E264" t="s">
        <v>12320</v>
      </c>
      <c r="F264" s="105" t="s">
        <v>12321</v>
      </c>
      <c r="G264" t="s">
        <v>12322</v>
      </c>
      <c r="H264">
        <v>22</v>
      </c>
    </row>
    <row r="265" spans="1:8">
      <c r="A265" t="s">
        <v>12323</v>
      </c>
      <c r="B265" t="s">
        <v>11697</v>
      </c>
      <c r="C265" t="s">
        <v>11698</v>
      </c>
      <c r="D265" t="s">
        <v>12324</v>
      </c>
      <c r="E265" t="s">
        <v>12325</v>
      </c>
      <c r="F265" s="105" t="s">
        <v>12326</v>
      </c>
      <c r="G265" t="s">
        <v>12326</v>
      </c>
      <c r="H265">
        <v>174</v>
      </c>
    </row>
    <row r="266" spans="1:8">
      <c r="A266" t="s">
        <v>12327</v>
      </c>
      <c r="B266" t="s">
        <v>11697</v>
      </c>
      <c r="C266" t="s">
        <v>11698</v>
      </c>
      <c r="D266" t="s">
        <v>1039</v>
      </c>
      <c r="E266" t="s">
        <v>1035</v>
      </c>
      <c r="F266" s="105" t="s">
        <v>1036</v>
      </c>
      <c r="G266" t="s">
        <v>1037</v>
      </c>
      <c r="H266">
        <v>221</v>
      </c>
    </row>
    <row r="267" spans="1:8">
      <c r="A267" t="s">
        <v>12328</v>
      </c>
      <c r="B267" t="s">
        <v>11697</v>
      </c>
      <c r="C267" t="s">
        <v>11698</v>
      </c>
      <c r="D267" t="s">
        <v>269</v>
      </c>
      <c r="E267" t="s">
        <v>265</v>
      </c>
      <c r="F267" s="105" t="s">
        <v>266</v>
      </c>
      <c r="G267" t="s">
        <v>267</v>
      </c>
      <c r="H267">
        <v>478</v>
      </c>
    </row>
    <row r="268" spans="1:8">
      <c r="A268" t="s">
        <v>12329</v>
      </c>
      <c r="B268" t="s">
        <v>11697</v>
      </c>
      <c r="C268" t="s">
        <v>11698</v>
      </c>
      <c r="D268" t="s">
        <v>12330</v>
      </c>
      <c r="E268" t="s">
        <v>1208</v>
      </c>
      <c r="F268" s="105" t="s">
        <v>12331</v>
      </c>
      <c r="G268" t="s">
        <v>12332</v>
      </c>
      <c r="H268">
        <v>280</v>
      </c>
    </row>
    <row r="269" spans="1:8">
      <c r="A269" t="s">
        <v>12329</v>
      </c>
      <c r="B269" t="s">
        <v>11697</v>
      </c>
      <c r="C269" t="s">
        <v>11698</v>
      </c>
      <c r="D269" t="s">
        <v>1212</v>
      </c>
      <c r="E269" t="s">
        <v>1208</v>
      </c>
      <c r="F269" s="105" t="s">
        <v>1209</v>
      </c>
      <c r="G269" t="s">
        <v>1210</v>
      </c>
      <c r="H269">
        <v>559</v>
      </c>
    </row>
    <row r="270" spans="1:8">
      <c r="A270" t="s">
        <v>12333</v>
      </c>
      <c r="B270" t="s">
        <v>11697</v>
      </c>
      <c r="C270" t="s">
        <v>11698</v>
      </c>
      <c r="D270" t="s">
        <v>5124</v>
      </c>
      <c r="E270" t="s">
        <v>5120</v>
      </c>
      <c r="F270" s="105" t="s">
        <v>5121</v>
      </c>
      <c r="G270" t="s">
        <v>5122</v>
      </c>
      <c r="H270">
        <v>24</v>
      </c>
    </row>
    <row r="271" spans="1:8">
      <c r="A271" t="s">
        <v>12334</v>
      </c>
      <c r="B271" t="s">
        <v>11697</v>
      </c>
      <c r="C271" t="s">
        <v>11698</v>
      </c>
      <c r="D271" t="s">
        <v>847</v>
      </c>
      <c r="E271" t="s">
        <v>843</v>
      </c>
      <c r="F271" s="105" t="s">
        <v>844</v>
      </c>
      <c r="G271" t="s">
        <v>845</v>
      </c>
      <c r="H271">
        <v>271</v>
      </c>
    </row>
    <row r="272" spans="1:8">
      <c r="A272" t="s">
        <v>12335</v>
      </c>
      <c r="B272" t="s">
        <v>11697</v>
      </c>
      <c r="C272" t="s">
        <v>11698</v>
      </c>
      <c r="D272" t="s">
        <v>1156</v>
      </c>
      <c r="E272" t="s">
        <v>1152</v>
      </c>
      <c r="F272" s="105" t="s">
        <v>1153</v>
      </c>
      <c r="G272" t="s">
        <v>1154</v>
      </c>
      <c r="H272">
        <v>484</v>
      </c>
    </row>
    <row r="273" spans="1:8">
      <c r="A273" t="s">
        <v>12336</v>
      </c>
      <c r="B273" t="s">
        <v>11697</v>
      </c>
      <c r="C273" t="s">
        <v>11698</v>
      </c>
      <c r="D273" t="s">
        <v>550</v>
      </c>
      <c r="E273" t="s">
        <v>546</v>
      </c>
      <c r="F273" s="105" t="s">
        <v>547</v>
      </c>
      <c r="G273" t="s">
        <v>548</v>
      </c>
      <c r="H273">
        <v>23</v>
      </c>
    </row>
    <row r="274" spans="1:8">
      <c r="A274" t="s">
        <v>12337</v>
      </c>
      <c r="B274" t="s">
        <v>11697</v>
      </c>
      <c r="C274" t="s">
        <v>11698</v>
      </c>
      <c r="D274" t="s">
        <v>305</v>
      </c>
      <c r="E274" t="s">
        <v>301</v>
      </c>
      <c r="F274" s="105" t="s">
        <v>302</v>
      </c>
      <c r="G274" t="s">
        <v>303</v>
      </c>
      <c r="H274">
        <v>272</v>
      </c>
    </row>
    <row r="275" spans="1:8">
      <c r="A275" t="s">
        <v>12338</v>
      </c>
      <c r="B275" t="s">
        <v>11697</v>
      </c>
      <c r="C275" t="s">
        <v>11698</v>
      </c>
      <c r="D275" t="s">
        <v>12339</v>
      </c>
      <c r="E275" t="s">
        <v>288</v>
      </c>
      <c r="F275" s="105" t="s">
        <v>12340</v>
      </c>
      <c r="G275" t="s">
        <v>290</v>
      </c>
      <c r="H275">
        <v>1</v>
      </c>
    </row>
    <row r="276" spans="1:8">
      <c r="A276" t="s">
        <v>12341</v>
      </c>
      <c r="B276" t="s">
        <v>11697</v>
      </c>
      <c r="C276" t="s">
        <v>11698</v>
      </c>
      <c r="D276" t="s">
        <v>12342</v>
      </c>
      <c r="E276" t="s">
        <v>288</v>
      </c>
      <c r="F276" s="105" t="s">
        <v>12343</v>
      </c>
      <c r="G276" t="s">
        <v>290</v>
      </c>
      <c r="H276">
        <v>0</v>
      </c>
    </row>
    <row r="277" spans="1:8">
      <c r="A277" t="s">
        <v>12344</v>
      </c>
      <c r="B277" t="s">
        <v>11697</v>
      </c>
      <c r="C277" t="s">
        <v>11698</v>
      </c>
      <c r="D277" t="s">
        <v>12345</v>
      </c>
      <c r="E277" t="s">
        <v>288</v>
      </c>
      <c r="F277" s="105" t="s">
        <v>12346</v>
      </c>
      <c r="G277" t="s">
        <v>290</v>
      </c>
      <c r="H277">
        <v>24</v>
      </c>
    </row>
    <row r="278" spans="1:8">
      <c r="A278" t="s">
        <v>553</v>
      </c>
      <c r="B278" t="s">
        <v>11697</v>
      </c>
      <c r="C278" t="s">
        <v>11698</v>
      </c>
      <c r="D278" t="s">
        <v>292</v>
      </c>
      <c r="E278" t="s">
        <v>288</v>
      </c>
      <c r="F278" s="105" t="s">
        <v>289</v>
      </c>
      <c r="G278" t="s">
        <v>290</v>
      </c>
      <c r="H278">
        <v>811</v>
      </c>
    </row>
    <row r="279" spans="1:8">
      <c r="A279" t="s">
        <v>12347</v>
      </c>
      <c r="B279" t="s">
        <v>11697</v>
      </c>
      <c r="C279" t="s">
        <v>11698</v>
      </c>
      <c r="D279" t="s">
        <v>12348</v>
      </c>
      <c r="E279" t="s">
        <v>12349</v>
      </c>
      <c r="F279" s="105" t="s">
        <v>12350</v>
      </c>
      <c r="G279" t="s">
        <v>12350</v>
      </c>
      <c r="H279">
        <v>2</v>
      </c>
    </row>
    <row r="280" spans="1:8">
      <c r="A280" t="s">
        <v>12351</v>
      </c>
      <c r="B280" t="s">
        <v>11697</v>
      </c>
      <c r="C280" t="s">
        <v>11698</v>
      </c>
      <c r="D280" t="s">
        <v>1447</v>
      </c>
      <c r="E280" t="s">
        <v>1443</v>
      </c>
      <c r="F280" s="105" t="s">
        <v>1444</v>
      </c>
      <c r="G280" t="s">
        <v>1445</v>
      </c>
      <c r="H280">
        <v>52</v>
      </c>
    </row>
    <row r="281" spans="1:8">
      <c r="A281" t="s">
        <v>12352</v>
      </c>
      <c r="B281" t="s">
        <v>11697</v>
      </c>
      <c r="C281" t="s">
        <v>11698</v>
      </c>
      <c r="D281" t="s">
        <v>314</v>
      </c>
      <c r="E281" t="s">
        <v>310</v>
      </c>
      <c r="F281" s="105" t="s">
        <v>311</v>
      </c>
      <c r="G281" t="s">
        <v>312</v>
      </c>
      <c r="H281">
        <v>8</v>
      </c>
    </row>
    <row r="282" spans="1:8">
      <c r="A282" t="s">
        <v>12353</v>
      </c>
      <c r="B282" t="s">
        <v>11697</v>
      </c>
      <c r="C282" t="s">
        <v>11698</v>
      </c>
      <c r="D282" t="s">
        <v>12354</v>
      </c>
      <c r="E282" t="s">
        <v>12355</v>
      </c>
      <c r="F282" s="105" t="s">
        <v>12356</v>
      </c>
      <c r="G282" t="s">
        <v>12357</v>
      </c>
      <c r="H282">
        <v>73</v>
      </c>
    </row>
    <row r="283" spans="1:8">
      <c r="A283" t="s">
        <v>12358</v>
      </c>
      <c r="B283" t="s">
        <v>11697</v>
      </c>
      <c r="C283" t="s">
        <v>11698</v>
      </c>
      <c r="D283" t="s">
        <v>12359</v>
      </c>
      <c r="E283" t="s">
        <v>1363</v>
      </c>
      <c r="F283" s="105" t="s">
        <v>12360</v>
      </c>
      <c r="G283" t="s">
        <v>1365</v>
      </c>
      <c r="H283">
        <v>7</v>
      </c>
    </row>
    <row r="284" spans="1:8">
      <c r="A284" t="s">
        <v>12361</v>
      </c>
      <c r="B284" t="s">
        <v>11697</v>
      </c>
      <c r="C284" t="s">
        <v>11698</v>
      </c>
      <c r="D284" t="s">
        <v>1367</v>
      </c>
      <c r="E284" t="s">
        <v>1363</v>
      </c>
      <c r="F284" s="105" t="s">
        <v>1364</v>
      </c>
      <c r="G284" t="s">
        <v>1365</v>
      </c>
      <c r="H284">
        <v>230</v>
      </c>
    </row>
    <row r="285" spans="1:8">
      <c r="A285" t="s">
        <v>12362</v>
      </c>
      <c r="B285" t="s">
        <v>11697</v>
      </c>
      <c r="C285" t="s">
        <v>11698</v>
      </c>
      <c r="D285" t="s">
        <v>12363</v>
      </c>
      <c r="E285" t="s">
        <v>12364</v>
      </c>
      <c r="F285" s="105" t="s">
        <v>12365</v>
      </c>
      <c r="G285" t="s">
        <v>12366</v>
      </c>
      <c r="H285">
        <v>0</v>
      </c>
    </row>
    <row r="286" spans="1:8">
      <c r="A286" t="s">
        <v>12367</v>
      </c>
      <c r="B286" t="s">
        <v>11697</v>
      </c>
      <c r="C286" t="s">
        <v>11698</v>
      </c>
      <c r="D286" t="s">
        <v>12368</v>
      </c>
      <c r="E286" t="s">
        <v>12364</v>
      </c>
      <c r="F286" s="105" t="s">
        <v>12369</v>
      </c>
      <c r="G286" t="s">
        <v>12366</v>
      </c>
      <c r="H286">
        <v>6</v>
      </c>
    </row>
    <row r="287" spans="1:8">
      <c r="A287" t="s">
        <v>12370</v>
      </c>
      <c r="B287" t="s">
        <v>11697</v>
      </c>
      <c r="C287" t="s">
        <v>11698</v>
      </c>
      <c r="D287" t="s">
        <v>12371</v>
      </c>
      <c r="E287" t="s">
        <v>12364</v>
      </c>
      <c r="F287" s="105" t="s">
        <v>12372</v>
      </c>
      <c r="G287" t="s">
        <v>12366</v>
      </c>
      <c r="H287">
        <v>2</v>
      </c>
    </row>
    <row r="288" spans="1:8">
      <c r="A288" t="s">
        <v>12373</v>
      </c>
      <c r="B288" t="s">
        <v>11697</v>
      </c>
      <c r="C288" t="s">
        <v>11698</v>
      </c>
      <c r="D288" t="s">
        <v>12374</v>
      </c>
      <c r="E288" t="s">
        <v>12364</v>
      </c>
      <c r="F288" s="105" t="s">
        <v>12375</v>
      </c>
      <c r="G288" t="s">
        <v>12376</v>
      </c>
      <c r="H288">
        <v>54</v>
      </c>
    </row>
    <row r="289" spans="1:8">
      <c r="A289" t="s">
        <v>12377</v>
      </c>
      <c r="B289" t="s">
        <v>11697</v>
      </c>
      <c r="C289" t="s">
        <v>11698</v>
      </c>
      <c r="D289" t="s">
        <v>1457</v>
      </c>
      <c r="E289" t="s">
        <v>1453</v>
      </c>
      <c r="F289" s="105" t="s">
        <v>1454</v>
      </c>
      <c r="G289" t="s">
        <v>1455</v>
      </c>
      <c r="H289">
        <v>11</v>
      </c>
    </row>
    <row r="290" spans="1:8">
      <c r="A290" t="s">
        <v>12378</v>
      </c>
      <c r="B290" t="s">
        <v>11697</v>
      </c>
      <c r="C290" t="s">
        <v>11698</v>
      </c>
      <c r="D290" t="s">
        <v>12379</v>
      </c>
      <c r="E290" t="s">
        <v>1453</v>
      </c>
      <c r="F290" s="105" t="s">
        <v>12380</v>
      </c>
      <c r="G290" t="s">
        <v>1455</v>
      </c>
      <c r="H290">
        <v>0</v>
      </c>
    </row>
    <row r="291" spans="1:8">
      <c r="A291" t="s">
        <v>12381</v>
      </c>
      <c r="B291" t="s">
        <v>11697</v>
      </c>
      <c r="C291" t="s">
        <v>11698</v>
      </c>
      <c r="D291" t="s">
        <v>12382</v>
      </c>
      <c r="E291" t="s">
        <v>1453</v>
      </c>
      <c r="F291" s="105" t="s">
        <v>12383</v>
      </c>
      <c r="G291" t="s">
        <v>1455</v>
      </c>
      <c r="H291">
        <v>0</v>
      </c>
    </row>
    <row r="292" spans="1:8">
      <c r="A292" t="s">
        <v>12384</v>
      </c>
      <c r="B292" t="s">
        <v>11697</v>
      </c>
      <c r="C292" t="s">
        <v>11698</v>
      </c>
      <c r="D292" t="s">
        <v>12385</v>
      </c>
      <c r="E292" t="s">
        <v>1470</v>
      </c>
      <c r="F292" s="105" t="s">
        <v>12386</v>
      </c>
      <c r="G292" t="s">
        <v>1472</v>
      </c>
      <c r="H292">
        <v>1</v>
      </c>
    </row>
    <row r="293" spans="1:8">
      <c r="A293" t="s">
        <v>12387</v>
      </c>
      <c r="B293" t="s">
        <v>11697</v>
      </c>
      <c r="C293" t="s">
        <v>11698</v>
      </c>
      <c r="D293" t="s">
        <v>1474</v>
      </c>
      <c r="E293" t="s">
        <v>1470</v>
      </c>
      <c r="F293" s="105" t="s">
        <v>1471</v>
      </c>
      <c r="G293" t="s">
        <v>1472</v>
      </c>
      <c r="H293">
        <v>12</v>
      </c>
    </row>
    <row r="294" spans="1:8">
      <c r="A294" t="s">
        <v>12388</v>
      </c>
      <c r="B294" t="s">
        <v>11697</v>
      </c>
      <c r="C294" t="s">
        <v>11698</v>
      </c>
      <c r="D294" t="s">
        <v>12389</v>
      </c>
      <c r="E294" t="s">
        <v>1371</v>
      </c>
      <c r="F294" s="105" t="s">
        <v>12390</v>
      </c>
      <c r="G294" t="s">
        <v>12391</v>
      </c>
      <c r="H294">
        <v>69</v>
      </c>
    </row>
    <row r="295" spans="1:8">
      <c r="A295" t="s">
        <v>12392</v>
      </c>
      <c r="B295" t="s">
        <v>11697</v>
      </c>
      <c r="C295" t="s">
        <v>11698</v>
      </c>
      <c r="D295" t="s">
        <v>1375</v>
      </c>
      <c r="E295" t="s">
        <v>1371</v>
      </c>
      <c r="F295" s="105" t="s">
        <v>1372</v>
      </c>
      <c r="G295" t="s">
        <v>1373</v>
      </c>
      <c r="H295">
        <v>30</v>
      </c>
    </row>
    <row r="296" spans="1:8">
      <c r="A296" t="s">
        <v>12393</v>
      </c>
      <c r="B296" t="s">
        <v>11697</v>
      </c>
      <c r="C296" t="s">
        <v>11698</v>
      </c>
      <c r="D296" t="s">
        <v>1466</v>
      </c>
      <c r="E296" t="s">
        <v>1462</v>
      </c>
      <c r="F296" s="105" t="s">
        <v>1463</v>
      </c>
      <c r="G296" t="s">
        <v>1464</v>
      </c>
      <c r="H296">
        <v>23</v>
      </c>
    </row>
    <row r="297" spans="1:8">
      <c r="A297" t="s">
        <v>12394</v>
      </c>
      <c r="B297" t="s">
        <v>11697</v>
      </c>
      <c r="C297" t="s">
        <v>11698</v>
      </c>
      <c r="D297" t="s">
        <v>1254</v>
      </c>
      <c r="E297" t="s">
        <v>1250</v>
      </c>
      <c r="F297" s="105" t="s">
        <v>1251</v>
      </c>
      <c r="G297" t="s">
        <v>1252</v>
      </c>
      <c r="H297">
        <v>23</v>
      </c>
    </row>
    <row r="298" spans="1:8">
      <c r="A298" t="s">
        <v>12395</v>
      </c>
      <c r="B298" t="s">
        <v>11697</v>
      </c>
      <c r="C298" t="s">
        <v>11698</v>
      </c>
      <c r="D298" t="s">
        <v>956</v>
      </c>
      <c r="E298" t="s">
        <v>952</v>
      </c>
      <c r="F298" s="105" t="s">
        <v>953</v>
      </c>
      <c r="G298" t="s">
        <v>954</v>
      </c>
      <c r="H298">
        <v>256</v>
      </c>
    </row>
    <row r="299" spans="1:8">
      <c r="A299" t="s">
        <v>12396</v>
      </c>
      <c r="B299" t="s">
        <v>11697</v>
      </c>
      <c r="C299" t="s">
        <v>11698</v>
      </c>
      <c r="D299" t="s">
        <v>12397</v>
      </c>
      <c r="E299" t="s">
        <v>952</v>
      </c>
      <c r="F299" s="105" t="s">
        <v>12398</v>
      </c>
      <c r="G299" t="s">
        <v>12399</v>
      </c>
      <c r="H299">
        <v>0</v>
      </c>
    </row>
    <row r="300" spans="1:8">
      <c r="A300" t="s">
        <v>12400</v>
      </c>
      <c r="B300" t="s">
        <v>11697</v>
      </c>
      <c r="C300" t="s">
        <v>11698</v>
      </c>
      <c r="D300" t="s">
        <v>12401</v>
      </c>
      <c r="E300" t="s">
        <v>952</v>
      </c>
      <c r="F300" s="105" t="s">
        <v>12402</v>
      </c>
      <c r="G300" t="s">
        <v>12403</v>
      </c>
      <c r="H300">
        <v>1</v>
      </c>
    </row>
    <row r="301" spans="1:8">
      <c r="A301" t="s">
        <v>12404</v>
      </c>
      <c r="B301" t="s">
        <v>11697</v>
      </c>
      <c r="C301" t="s">
        <v>11698</v>
      </c>
      <c r="D301" t="s">
        <v>10620</v>
      </c>
      <c r="E301" t="s">
        <v>10616</v>
      </c>
      <c r="F301" s="105" t="s">
        <v>10617</v>
      </c>
      <c r="G301" t="s">
        <v>10618</v>
      </c>
      <c r="H301">
        <v>50</v>
      </c>
    </row>
    <row r="302" spans="1:8">
      <c r="A302" t="s">
        <v>12405</v>
      </c>
      <c r="B302" t="s">
        <v>11697</v>
      </c>
      <c r="C302" t="s">
        <v>11698</v>
      </c>
      <c r="D302" t="s">
        <v>12406</v>
      </c>
      <c r="E302" t="s">
        <v>12407</v>
      </c>
      <c r="F302" s="105" t="s">
        <v>12408</v>
      </c>
      <c r="G302" t="s">
        <v>12409</v>
      </c>
      <c r="H302">
        <v>1</v>
      </c>
    </row>
    <row r="303" spans="1:8">
      <c r="A303" t="s">
        <v>12410</v>
      </c>
      <c r="B303" t="s">
        <v>11697</v>
      </c>
      <c r="C303" t="s">
        <v>11698</v>
      </c>
      <c r="D303" t="s">
        <v>456</v>
      </c>
      <c r="E303" t="s">
        <v>453</v>
      </c>
      <c r="F303" s="105" t="s">
        <v>454</v>
      </c>
      <c r="G303" t="s">
        <v>454</v>
      </c>
      <c r="H303">
        <v>15</v>
      </c>
    </row>
    <row r="304" spans="1:8">
      <c r="A304" t="s">
        <v>12411</v>
      </c>
      <c r="B304" t="s">
        <v>11697</v>
      </c>
      <c r="C304" t="s">
        <v>11698</v>
      </c>
      <c r="D304" t="s">
        <v>12412</v>
      </c>
      <c r="E304" t="s">
        <v>12413</v>
      </c>
      <c r="F304" s="105" t="s">
        <v>12414</v>
      </c>
      <c r="G304" t="s">
        <v>12415</v>
      </c>
      <c r="H304">
        <v>0</v>
      </c>
    </row>
    <row r="305" spans="1:8">
      <c r="A305" t="s">
        <v>12416</v>
      </c>
      <c r="B305" t="s">
        <v>11697</v>
      </c>
      <c r="C305" t="s">
        <v>11698</v>
      </c>
      <c r="D305" t="s">
        <v>477</v>
      </c>
      <c r="E305" t="s">
        <v>473</v>
      </c>
      <c r="F305" s="105" t="s">
        <v>474</v>
      </c>
      <c r="G305" t="s">
        <v>475</v>
      </c>
      <c r="H305">
        <v>60</v>
      </c>
    </row>
    <row r="306" spans="1:8">
      <c r="A306" t="s">
        <v>12417</v>
      </c>
      <c r="B306" t="s">
        <v>11697</v>
      </c>
      <c r="C306" t="s">
        <v>11698</v>
      </c>
      <c r="D306" t="s">
        <v>520</v>
      </c>
      <c r="E306" t="s">
        <v>516</v>
      </c>
      <c r="F306" s="105" t="s">
        <v>517</v>
      </c>
      <c r="G306" t="s">
        <v>518</v>
      </c>
      <c r="H306">
        <v>149</v>
      </c>
    </row>
    <row r="307" spans="1:8">
      <c r="A307" t="s">
        <v>12418</v>
      </c>
      <c r="B307" t="s">
        <v>11697</v>
      </c>
      <c r="C307" t="s">
        <v>11698</v>
      </c>
      <c r="D307" t="s">
        <v>12419</v>
      </c>
      <c r="E307" t="s">
        <v>12420</v>
      </c>
      <c r="F307" s="105" t="s">
        <v>12421</v>
      </c>
      <c r="G307" t="s">
        <v>12422</v>
      </c>
      <c r="H307">
        <v>0</v>
      </c>
    </row>
    <row r="308" spans="1:8">
      <c r="A308" t="s">
        <v>12423</v>
      </c>
      <c r="B308" t="s">
        <v>11697</v>
      </c>
      <c r="C308" t="s">
        <v>11698</v>
      </c>
      <c r="D308" t="s">
        <v>12424</v>
      </c>
      <c r="E308" t="s">
        <v>12425</v>
      </c>
      <c r="F308" s="105" t="s">
        <v>12426</v>
      </c>
      <c r="G308" t="s">
        <v>12427</v>
      </c>
      <c r="H308">
        <v>6</v>
      </c>
    </row>
    <row r="309" spans="1:8">
      <c r="A309" t="s">
        <v>12428</v>
      </c>
      <c r="B309" t="s">
        <v>11697</v>
      </c>
      <c r="C309" t="s">
        <v>11698</v>
      </c>
      <c r="D309" t="s">
        <v>12429</v>
      </c>
      <c r="E309" t="s">
        <v>12430</v>
      </c>
      <c r="F309" s="105" t="s">
        <v>12431</v>
      </c>
      <c r="G309" t="s">
        <v>12432</v>
      </c>
      <c r="H309">
        <v>0</v>
      </c>
    </row>
    <row r="310" spans="1:8">
      <c r="A310" t="s">
        <v>12433</v>
      </c>
      <c r="B310" t="s">
        <v>11697</v>
      </c>
      <c r="C310" t="s">
        <v>11698</v>
      </c>
      <c r="D310" t="s">
        <v>12434</v>
      </c>
      <c r="E310" t="s">
        <v>851</v>
      </c>
      <c r="F310" s="105" t="s">
        <v>12435</v>
      </c>
      <c r="G310" t="s">
        <v>853</v>
      </c>
      <c r="H310">
        <v>1</v>
      </c>
    </row>
    <row r="311" spans="1:8">
      <c r="A311" t="s">
        <v>857</v>
      </c>
      <c r="B311" t="s">
        <v>11697</v>
      </c>
      <c r="C311" t="s">
        <v>11698</v>
      </c>
      <c r="D311" t="s">
        <v>855</v>
      </c>
      <c r="E311" t="s">
        <v>851</v>
      </c>
      <c r="F311" s="105" t="s">
        <v>852</v>
      </c>
      <c r="G311" t="s">
        <v>853</v>
      </c>
      <c r="H311">
        <v>617</v>
      </c>
    </row>
    <row r="312" spans="1:8">
      <c r="A312" t="s">
        <v>12436</v>
      </c>
      <c r="B312" t="s">
        <v>11697</v>
      </c>
      <c r="C312" t="s">
        <v>11698</v>
      </c>
      <c r="D312" t="s">
        <v>528</v>
      </c>
      <c r="E312" t="s">
        <v>524</v>
      </c>
      <c r="F312" s="105" t="s">
        <v>525</v>
      </c>
      <c r="G312" t="s">
        <v>526</v>
      </c>
      <c r="H312">
        <v>805</v>
      </c>
    </row>
    <row r="313" spans="1:8">
      <c r="A313" t="s">
        <v>12437</v>
      </c>
      <c r="B313" t="s">
        <v>11697</v>
      </c>
      <c r="C313" t="s">
        <v>11698</v>
      </c>
      <c r="D313" t="s">
        <v>12438</v>
      </c>
      <c r="E313" t="s">
        <v>12439</v>
      </c>
      <c r="F313" s="105" t="s">
        <v>12440</v>
      </c>
      <c r="G313" t="s">
        <v>12440</v>
      </c>
      <c r="H313">
        <v>0</v>
      </c>
    </row>
    <row r="314" spans="1:8">
      <c r="A314" t="s">
        <v>12441</v>
      </c>
      <c r="B314" t="s">
        <v>11697</v>
      </c>
      <c r="C314" t="s">
        <v>11698</v>
      </c>
      <c r="D314" t="s">
        <v>510</v>
      </c>
      <c r="E314" t="s">
        <v>506</v>
      </c>
      <c r="F314" s="105" t="s">
        <v>507</v>
      </c>
      <c r="G314" t="s">
        <v>508</v>
      </c>
      <c r="H314">
        <v>178</v>
      </c>
    </row>
    <row r="315" spans="1:8">
      <c r="A315" t="s">
        <v>12442</v>
      </c>
      <c r="B315" t="s">
        <v>11697</v>
      </c>
      <c r="C315" t="s">
        <v>11698</v>
      </c>
      <c r="D315" t="s">
        <v>12443</v>
      </c>
      <c r="E315" t="s">
        <v>12444</v>
      </c>
      <c r="F315" s="105" t="s">
        <v>12445</v>
      </c>
      <c r="G315" t="s">
        <v>12446</v>
      </c>
      <c r="H315">
        <v>0</v>
      </c>
    </row>
    <row r="316" spans="1:8">
      <c r="A316" t="s">
        <v>12447</v>
      </c>
      <c r="B316" t="s">
        <v>11697</v>
      </c>
      <c r="C316" t="s">
        <v>11698</v>
      </c>
      <c r="D316" t="s">
        <v>12448</v>
      </c>
      <c r="E316" t="s">
        <v>12449</v>
      </c>
      <c r="F316" s="105" t="s">
        <v>12450</v>
      </c>
      <c r="G316" t="s">
        <v>12450</v>
      </c>
      <c r="H316">
        <v>9</v>
      </c>
    </row>
    <row r="317" spans="1:8">
      <c r="A317" t="s">
        <v>12451</v>
      </c>
      <c r="B317" t="s">
        <v>11697</v>
      </c>
      <c r="C317" t="s">
        <v>11698</v>
      </c>
      <c r="D317" t="s">
        <v>793</v>
      </c>
      <c r="E317" t="s">
        <v>789</v>
      </c>
      <c r="F317" s="105" t="s">
        <v>790</v>
      </c>
      <c r="G317" t="s">
        <v>791</v>
      </c>
      <c r="H317">
        <v>190</v>
      </c>
    </row>
    <row r="318" spans="1:8">
      <c r="A318" t="s">
        <v>12452</v>
      </c>
      <c r="B318" t="s">
        <v>11697</v>
      </c>
      <c r="C318" t="s">
        <v>11698</v>
      </c>
      <c r="D318" t="s">
        <v>905</v>
      </c>
      <c r="E318" t="s">
        <v>901</v>
      </c>
      <c r="F318" s="105" t="s">
        <v>902</v>
      </c>
      <c r="G318" t="s">
        <v>903</v>
      </c>
      <c r="H318">
        <v>124</v>
      </c>
    </row>
    <row r="319" spans="1:8">
      <c r="A319" t="s">
        <v>12453</v>
      </c>
      <c r="B319" t="s">
        <v>11697</v>
      </c>
      <c r="C319" t="s">
        <v>11698</v>
      </c>
      <c r="D319" t="s">
        <v>12454</v>
      </c>
      <c r="E319" t="s">
        <v>901</v>
      </c>
      <c r="F319" s="105" t="s">
        <v>12455</v>
      </c>
      <c r="G319" t="s">
        <v>12456</v>
      </c>
      <c r="H319">
        <v>20</v>
      </c>
    </row>
    <row r="320" spans="1:8">
      <c r="A320" t="s">
        <v>12457</v>
      </c>
      <c r="B320" t="s">
        <v>11697</v>
      </c>
      <c r="C320" t="s">
        <v>11698</v>
      </c>
      <c r="D320" t="s">
        <v>12458</v>
      </c>
      <c r="E320" t="s">
        <v>12459</v>
      </c>
      <c r="F320" s="105" t="s">
        <v>12460</v>
      </c>
      <c r="G320" t="s">
        <v>12461</v>
      </c>
      <c r="H320">
        <v>0</v>
      </c>
    </row>
    <row r="321" spans="1:8">
      <c r="A321" t="s">
        <v>12462</v>
      </c>
      <c r="B321" t="s">
        <v>11697</v>
      </c>
      <c r="C321" t="s">
        <v>11698</v>
      </c>
      <c r="D321" t="s">
        <v>1193</v>
      </c>
      <c r="E321" t="s">
        <v>1189</v>
      </c>
      <c r="F321" s="105" t="s">
        <v>1190</v>
      </c>
      <c r="G321" t="s">
        <v>1191</v>
      </c>
      <c r="H321">
        <v>285</v>
      </c>
    </row>
    <row r="322" spans="1:8">
      <c r="A322" t="s">
        <v>12463</v>
      </c>
      <c r="B322" t="s">
        <v>11697</v>
      </c>
      <c r="C322" t="s">
        <v>11698</v>
      </c>
      <c r="D322" t="s">
        <v>537</v>
      </c>
      <c r="E322" t="s">
        <v>533</v>
      </c>
      <c r="F322" s="105" t="s">
        <v>534</v>
      </c>
      <c r="G322" t="s">
        <v>535</v>
      </c>
      <c r="H322">
        <v>3380</v>
      </c>
    </row>
    <row r="323" spans="1:8">
      <c r="A323" t="s">
        <v>12464</v>
      </c>
      <c r="B323" t="s">
        <v>11697</v>
      </c>
      <c r="C323" t="s">
        <v>11698</v>
      </c>
      <c r="D323" t="s">
        <v>12465</v>
      </c>
      <c r="E323" t="s">
        <v>12466</v>
      </c>
      <c r="F323" s="105" t="s">
        <v>12467</v>
      </c>
      <c r="G323" t="s">
        <v>12467</v>
      </c>
      <c r="H323">
        <v>0</v>
      </c>
    </row>
    <row r="324" spans="1:8">
      <c r="A324" t="s">
        <v>12468</v>
      </c>
      <c r="B324" t="s">
        <v>11697</v>
      </c>
      <c r="C324" t="s">
        <v>11698</v>
      </c>
      <c r="D324" t="s">
        <v>12469</v>
      </c>
      <c r="E324" t="s">
        <v>12470</v>
      </c>
      <c r="F324" s="105" t="s">
        <v>12471</v>
      </c>
      <c r="G324" t="s">
        <v>12472</v>
      </c>
      <c r="H324">
        <v>0</v>
      </c>
    </row>
    <row r="325" spans="1:8">
      <c r="A325" t="s">
        <v>12473</v>
      </c>
      <c r="B325" t="s">
        <v>11697</v>
      </c>
      <c r="C325" t="s">
        <v>11698</v>
      </c>
      <c r="D325" t="s">
        <v>10601</v>
      </c>
      <c r="E325" t="s">
        <v>10597</v>
      </c>
      <c r="F325" s="105" t="s">
        <v>10598</v>
      </c>
      <c r="G325" t="s">
        <v>10599</v>
      </c>
      <c r="H325">
        <v>223</v>
      </c>
    </row>
    <row r="326" spans="1:8">
      <c r="A326" t="s">
        <v>12474</v>
      </c>
      <c r="B326" t="s">
        <v>11697</v>
      </c>
      <c r="C326" t="s">
        <v>11698</v>
      </c>
      <c r="D326" t="s">
        <v>12475</v>
      </c>
      <c r="E326" t="s">
        <v>12476</v>
      </c>
      <c r="F326" s="105" t="s">
        <v>12477</v>
      </c>
      <c r="G326" t="s">
        <v>12478</v>
      </c>
      <c r="H326">
        <v>0</v>
      </c>
    </row>
    <row r="327" spans="1:8">
      <c r="A327" t="s">
        <v>12479</v>
      </c>
      <c r="B327" t="s">
        <v>11697</v>
      </c>
      <c r="C327" t="s">
        <v>11698</v>
      </c>
      <c r="D327" t="s">
        <v>12480</v>
      </c>
      <c r="E327" t="s">
        <v>1397</v>
      </c>
      <c r="F327" s="105" t="s">
        <v>12481</v>
      </c>
      <c r="G327" t="s">
        <v>1399</v>
      </c>
      <c r="H327">
        <v>4</v>
      </c>
    </row>
    <row r="328" spans="1:8">
      <c r="A328" t="s">
        <v>12482</v>
      </c>
      <c r="B328" t="s">
        <v>11697</v>
      </c>
      <c r="C328" t="s">
        <v>11698</v>
      </c>
      <c r="D328" t="s">
        <v>1401</v>
      </c>
      <c r="E328" t="s">
        <v>1397</v>
      </c>
      <c r="F328" s="105" t="s">
        <v>1398</v>
      </c>
      <c r="G328" t="s">
        <v>1399</v>
      </c>
      <c r="H328">
        <v>50</v>
      </c>
    </row>
    <row r="329" spans="1:8">
      <c r="A329" t="s">
        <v>12483</v>
      </c>
      <c r="B329" t="s">
        <v>11697</v>
      </c>
      <c r="C329" t="s">
        <v>11698</v>
      </c>
      <c r="D329" t="s">
        <v>12484</v>
      </c>
      <c r="E329" t="s">
        <v>12485</v>
      </c>
      <c r="F329" s="105" t="s">
        <v>12486</v>
      </c>
      <c r="G329" t="s">
        <v>12487</v>
      </c>
      <c r="H329">
        <v>1</v>
      </c>
    </row>
    <row r="330" spans="1:8">
      <c r="A330" t="s">
        <v>12488</v>
      </c>
      <c r="B330" t="s">
        <v>11697</v>
      </c>
      <c r="C330" t="s">
        <v>11698</v>
      </c>
      <c r="D330" t="s">
        <v>12489</v>
      </c>
      <c r="E330" t="s">
        <v>10624</v>
      </c>
      <c r="F330" s="105" t="s">
        <v>12490</v>
      </c>
      <c r="G330" t="s">
        <v>10626</v>
      </c>
      <c r="H330">
        <v>13</v>
      </c>
    </row>
    <row r="331" spans="1:8">
      <c r="A331" t="s">
        <v>12491</v>
      </c>
      <c r="B331" t="s">
        <v>11697</v>
      </c>
      <c r="C331" t="s">
        <v>11698</v>
      </c>
      <c r="D331" t="s">
        <v>10628</v>
      </c>
      <c r="E331" t="s">
        <v>10624</v>
      </c>
      <c r="F331" s="105" t="s">
        <v>10625</v>
      </c>
      <c r="G331" t="s">
        <v>10626</v>
      </c>
      <c r="H331">
        <v>111</v>
      </c>
    </row>
    <row r="332" spans="1:8">
      <c r="A332" t="s">
        <v>12492</v>
      </c>
      <c r="B332" t="s">
        <v>11697</v>
      </c>
      <c r="C332" t="s">
        <v>11698</v>
      </c>
      <c r="D332" t="s">
        <v>632</v>
      </c>
      <c r="E332" t="s">
        <v>629</v>
      </c>
      <c r="F332" s="105" t="s">
        <v>12493</v>
      </c>
      <c r="G332" t="s">
        <v>630</v>
      </c>
      <c r="H332">
        <v>0</v>
      </c>
    </row>
    <row r="333" spans="1:8">
      <c r="A333" t="s">
        <v>12494</v>
      </c>
      <c r="B333" t="s">
        <v>11697</v>
      </c>
      <c r="C333" t="s">
        <v>11698</v>
      </c>
      <c r="D333" t="s">
        <v>12495</v>
      </c>
      <c r="E333" t="s">
        <v>12496</v>
      </c>
      <c r="F333" s="105" t="s">
        <v>12497</v>
      </c>
      <c r="G333" t="s">
        <v>12498</v>
      </c>
      <c r="H333">
        <v>9</v>
      </c>
    </row>
    <row r="334" spans="1:8">
      <c r="A334" t="s">
        <v>12499</v>
      </c>
      <c r="B334" t="s">
        <v>11697</v>
      </c>
      <c r="C334" t="s">
        <v>11698</v>
      </c>
      <c r="D334" t="s">
        <v>1324</v>
      </c>
      <c r="E334" t="s">
        <v>1320</v>
      </c>
      <c r="F334" s="105" t="s">
        <v>1321</v>
      </c>
      <c r="G334" t="s">
        <v>1322</v>
      </c>
      <c r="H334">
        <v>71</v>
      </c>
    </row>
    <row r="335" spans="1:8">
      <c r="A335" t="s">
        <v>12500</v>
      </c>
      <c r="B335" t="s">
        <v>11697</v>
      </c>
      <c r="C335" t="s">
        <v>11698</v>
      </c>
      <c r="D335" t="s">
        <v>645</v>
      </c>
      <c r="E335" t="s">
        <v>641</v>
      </c>
      <c r="F335" s="105" t="s">
        <v>642</v>
      </c>
      <c r="G335" t="s">
        <v>643</v>
      </c>
      <c r="H335">
        <v>265</v>
      </c>
    </row>
    <row r="336" spans="1:8">
      <c r="A336" t="s">
        <v>12501</v>
      </c>
      <c r="B336" t="s">
        <v>11697</v>
      </c>
      <c r="C336" t="s">
        <v>11698</v>
      </c>
      <c r="D336" t="s">
        <v>1383</v>
      </c>
      <c r="E336" t="s">
        <v>1379</v>
      </c>
      <c r="F336" s="105" t="s">
        <v>1380</v>
      </c>
      <c r="G336" t="s">
        <v>1381</v>
      </c>
      <c r="H336">
        <v>188</v>
      </c>
    </row>
    <row r="337" spans="1:8">
      <c r="A337" t="s">
        <v>12502</v>
      </c>
      <c r="B337" t="s">
        <v>11697</v>
      </c>
      <c r="C337" t="s">
        <v>11698</v>
      </c>
      <c r="D337" t="s">
        <v>485</v>
      </c>
      <c r="E337" t="s">
        <v>481</v>
      </c>
      <c r="F337" s="105" t="s">
        <v>482</v>
      </c>
      <c r="G337" t="s">
        <v>483</v>
      </c>
      <c r="H337">
        <v>159</v>
      </c>
    </row>
    <row r="338" spans="1:8">
      <c r="A338" t="s">
        <v>12503</v>
      </c>
      <c r="B338" t="s">
        <v>11697</v>
      </c>
      <c r="C338" t="s">
        <v>11698</v>
      </c>
      <c r="D338" t="s">
        <v>10593</v>
      </c>
      <c r="E338" t="s">
        <v>10589</v>
      </c>
      <c r="F338" s="105" t="s">
        <v>10590</v>
      </c>
      <c r="G338" t="s">
        <v>10591</v>
      </c>
      <c r="H338">
        <v>145</v>
      </c>
    </row>
    <row r="339" spans="1:8">
      <c r="A339" t="s">
        <v>12504</v>
      </c>
      <c r="B339" t="s">
        <v>11697</v>
      </c>
      <c r="C339" t="s">
        <v>11698</v>
      </c>
      <c r="D339" t="s">
        <v>12505</v>
      </c>
      <c r="E339" t="s">
        <v>1329</v>
      </c>
      <c r="F339" s="105" t="s">
        <v>12506</v>
      </c>
      <c r="G339" t="s">
        <v>1331</v>
      </c>
      <c r="H339">
        <v>0</v>
      </c>
    </row>
    <row r="340" spans="1:8">
      <c r="A340" t="s">
        <v>12504</v>
      </c>
      <c r="B340" t="s">
        <v>11697</v>
      </c>
      <c r="C340" t="s">
        <v>11698</v>
      </c>
      <c r="D340" t="s">
        <v>1333</v>
      </c>
      <c r="E340" t="s">
        <v>1329</v>
      </c>
      <c r="F340" s="105" t="s">
        <v>1330</v>
      </c>
      <c r="G340" t="s">
        <v>1331</v>
      </c>
      <c r="H340">
        <v>47</v>
      </c>
    </row>
    <row r="341" spans="1:8">
      <c r="A341" t="s">
        <v>12507</v>
      </c>
      <c r="B341" t="s">
        <v>11697</v>
      </c>
      <c r="C341" t="s">
        <v>11698</v>
      </c>
      <c r="D341" t="s">
        <v>12508</v>
      </c>
      <c r="E341" t="s">
        <v>12509</v>
      </c>
      <c r="F341" s="105" t="s">
        <v>12510</v>
      </c>
      <c r="G341" t="s">
        <v>12511</v>
      </c>
      <c r="H341">
        <v>0</v>
      </c>
    </row>
    <row r="342" spans="1:8">
      <c r="A342" t="s">
        <v>12512</v>
      </c>
      <c r="B342" t="s">
        <v>11697</v>
      </c>
      <c r="C342" t="s">
        <v>11698</v>
      </c>
      <c r="D342" t="s">
        <v>1486</v>
      </c>
      <c r="E342" t="s">
        <v>1482</v>
      </c>
      <c r="F342" s="105" t="s">
        <v>1483</v>
      </c>
      <c r="G342" t="s">
        <v>1484</v>
      </c>
      <c r="H342">
        <v>691</v>
      </c>
    </row>
    <row r="343" spans="1:8">
      <c r="A343" t="s">
        <v>12513</v>
      </c>
      <c r="B343" t="s">
        <v>11697</v>
      </c>
      <c r="C343" t="s">
        <v>11698</v>
      </c>
      <c r="D343" t="s">
        <v>657</v>
      </c>
      <c r="E343" t="s">
        <v>653</v>
      </c>
      <c r="F343" s="105" t="s">
        <v>654</v>
      </c>
      <c r="G343" t="s">
        <v>655</v>
      </c>
      <c r="H343">
        <v>1589</v>
      </c>
    </row>
    <row r="344" spans="1:8">
      <c r="A344" t="s">
        <v>12514</v>
      </c>
      <c r="B344" t="s">
        <v>11697</v>
      </c>
      <c r="C344" t="s">
        <v>11698</v>
      </c>
      <c r="D344" t="s">
        <v>665</v>
      </c>
      <c r="E344" t="s">
        <v>661</v>
      </c>
      <c r="F344" s="105" t="s">
        <v>662</v>
      </c>
      <c r="G344" t="s">
        <v>663</v>
      </c>
      <c r="H344">
        <v>250</v>
      </c>
    </row>
    <row r="345" spans="1:8">
      <c r="A345" t="s">
        <v>12515</v>
      </c>
      <c r="B345" t="s">
        <v>11697</v>
      </c>
      <c r="C345" t="s">
        <v>11698</v>
      </c>
      <c r="D345" t="s">
        <v>12516</v>
      </c>
      <c r="E345" t="s">
        <v>741</v>
      </c>
      <c r="F345" s="105" t="s">
        <v>12517</v>
      </c>
      <c r="G345" t="s">
        <v>743</v>
      </c>
      <c r="H345">
        <v>1</v>
      </c>
    </row>
    <row r="346" spans="1:8">
      <c r="A346" t="s">
        <v>12515</v>
      </c>
      <c r="B346" t="s">
        <v>11697</v>
      </c>
      <c r="C346" t="s">
        <v>11698</v>
      </c>
      <c r="D346" t="s">
        <v>745</v>
      </c>
      <c r="E346" t="s">
        <v>741</v>
      </c>
      <c r="F346" s="105" t="s">
        <v>742</v>
      </c>
      <c r="G346" t="s">
        <v>743</v>
      </c>
      <c r="H346">
        <v>267</v>
      </c>
    </row>
    <row r="347" spans="1:8">
      <c r="A347" t="s">
        <v>12518</v>
      </c>
      <c r="B347" t="s">
        <v>11697</v>
      </c>
      <c r="C347" t="s">
        <v>11698</v>
      </c>
      <c r="D347" t="s">
        <v>12519</v>
      </c>
      <c r="E347" t="s">
        <v>741</v>
      </c>
      <c r="F347" s="105" t="s">
        <v>12520</v>
      </c>
      <c r="G347" t="s">
        <v>743</v>
      </c>
      <c r="H347">
        <v>0</v>
      </c>
    </row>
    <row r="348" spans="1:8">
      <c r="A348" t="s">
        <v>12521</v>
      </c>
      <c r="B348" t="s">
        <v>11697</v>
      </c>
      <c r="C348" t="s">
        <v>11698</v>
      </c>
      <c r="D348" t="s">
        <v>674</v>
      </c>
      <c r="E348" t="s">
        <v>670</v>
      </c>
      <c r="F348" s="105" t="s">
        <v>671</v>
      </c>
      <c r="G348" t="s">
        <v>672</v>
      </c>
      <c r="H348">
        <v>282</v>
      </c>
    </row>
    <row r="349" spans="1:8">
      <c r="A349" t="s">
        <v>12522</v>
      </c>
      <c r="B349" t="s">
        <v>11697</v>
      </c>
      <c r="C349" t="s">
        <v>11698</v>
      </c>
      <c r="D349" t="s">
        <v>695</v>
      </c>
      <c r="E349" t="s">
        <v>691</v>
      </c>
      <c r="F349" s="105" t="s">
        <v>692</v>
      </c>
      <c r="G349" t="s">
        <v>693</v>
      </c>
      <c r="H349">
        <v>234</v>
      </c>
    </row>
    <row r="350" spans="1:8">
      <c r="A350" t="s">
        <v>12523</v>
      </c>
      <c r="B350" t="s">
        <v>11697</v>
      </c>
      <c r="C350" t="s">
        <v>11698</v>
      </c>
      <c r="D350" t="s">
        <v>704</v>
      </c>
      <c r="E350" t="s">
        <v>700</v>
      </c>
      <c r="F350" s="105" t="s">
        <v>701</v>
      </c>
      <c r="G350" t="s">
        <v>702</v>
      </c>
      <c r="H350">
        <v>260</v>
      </c>
    </row>
    <row r="351" spans="1:8">
      <c r="A351" t="s">
        <v>12524</v>
      </c>
      <c r="B351" t="s">
        <v>11697</v>
      </c>
      <c r="C351" t="s">
        <v>11698</v>
      </c>
      <c r="D351" t="s">
        <v>12525</v>
      </c>
      <c r="E351" t="s">
        <v>681</v>
      </c>
      <c r="F351" s="105" t="s">
        <v>12526</v>
      </c>
      <c r="G351" t="s">
        <v>12527</v>
      </c>
      <c r="H351">
        <v>148</v>
      </c>
    </row>
    <row r="352" spans="1:8">
      <c r="A352" t="s">
        <v>12528</v>
      </c>
      <c r="B352" t="s">
        <v>11697</v>
      </c>
      <c r="C352" t="s">
        <v>11698</v>
      </c>
      <c r="D352" t="s">
        <v>685</v>
      </c>
      <c r="E352" t="s">
        <v>681</v>
      </c>
      <c r="F352" s="105" t="s">
        <v>682</v>
      </c>
      <c r="G352" t="s">
        <v>683</v>
      </c>
      <c r="H352">
        <v>910</v>
      </c>
    </row>
    <row r="353" spans="1:8">
      <c r="A353" t="s">
        <v>12529</v>
      </c>
      <c r="B353" t="s">
        <v>11697</v>
      </c>
      <c r="C353" t="s">
        <v>11698</v>
      </c>
      <c r="D353" t="s">
        <v>1430</v>
      </c>
      <c r="E353" t="s">
        <v>1426</v>
      </c>
      <c r="F353" s="105" t="s">
        <v>1427</v>
      </c>
      <c r="G353" t="s">
        <v>1428</v>
      </c>
      <c r="H353">
        <v>160</v>
      </c>
    </row>
    <row r="354" spans="1:8">
      <c r="A354" t="s">
        <v>12530</v>
      </c>
      <c r="B354" t="s">
        <v>11697</v>
      </c>
      <c r="C354" t="s">
        <v>11698</v>
      </c>
      <c r="D354" t="s">
        <v>12531</v>
      </c>
      <c r="E354" t="s">
        <v>12532</v>
      </c>
      <c r="F354" s="105" t="s">
        <v>12533</v>
      </c>
      <c r="G354" t="s">
        <v>12534</v>
      </c>
      <c r="H354">
        <v>101</v>
      </c>
    </row>
    <row r="355" spans="1:8">
      <c r="A355" t="s">
        <v>12535</v>
      </c>
      <c r="B355" t="s">
        <v>11697</v>
      </c>
      <c r="C355" t="s">
        <v>11698</v>
      </c>
      <c r="D355" t="s">
        <v>734</v>
      </c>
      <c r="E355" t="s">
        <v>730</v>
      </c>
      <c r="F355" s="105" t="s">
        <v>731</v>
      </c>
      <c r="G355" t="s">
        <v>732</v>
      </c>
      <c r="H355">
        <v>379</v>
      </c>
    </row>
    <row r="356" spans="1:8">
      <c r="A356" t="s">
        <v>12536</v>
      </c>
      <c r="B356" t="s">
        <v>11697</v>
      </c>
      <c r="C356" t="s">
        <v>11698</v>
      </c>
      <c r="D356" t="s">
        <v>711</v>
      </c>
      <c r="E356" t="s">
        <v>707</v>
      </c>
      <c r="F356" s="105" t="s">
        <v>708</v>
      </c>
      <c r="G356" t="s">
        <v>709</v>
      </c>
      <c r="H356">
        <v>620</v>
      </c>
    </row>
    <row r="357" spans="1:8">
      <c r="A357" t="s">
        <v>12537</v>
      </c>
      <c r="B357" t="s">
        <v>11697</v>
      </c>
      <c r="C357" t="s">
        <v>11698</v>
      </c>
      <c r="D357" t="s">
        <v>1495</v>
      </c>
      <c r="E357" t="s">
        <v>1491</v>
      </c>
      <c r="F357" s="105" t="s">
        <v>1492</v>
      </c>
      <c r="G357" t="s">
        <v>1493</v>
      </c>
      <c r="H357">
        <v>42</v>
      </c>
    </row>
    <row r="358" spans="1:8">
      <c r="A358" t="s">
        <v>12538</v>
      </c>
      <c r="B358" t="s">
        <v>11697</v>
      </c>
      <c r="C358" t="s">
        <v>11698</v>
      </c>
      <c r="D358" t="s">
        <v>723</v>
      </c>
      <c r="E358" t="s">
        <v>719</v>
      </c>
      <c r="F358" s="105" t="s">
        <v>720</v>
      </c>
      <c r="G358" t="s">
        <v>721</v>
      </c>
      <c r="H358">
        <v>1148</v>
      </c>
    </row>
    <row r="359" spans="1:8">
      <c r="A359" t="s">
        <v>12539</v>
      </c>
      <c r="B359" t="s">
        <v>11697</v>
      </c>
      <c r="C359" t="s">
        <v>11698</v>
      </c>
      <c r="D359" t="s">
        <v>1503</v>
      </c>
      <c r="E359" t="s">
        <v>1499</v>
      </c>
      <c r="F359" s="105" t="s">
        <v>1500</v>
      </c>
      <c r="G359" t="s">
        <v>1501</v>
      </c>
      <c r="H359">
        <v>39</v>
      </c>
    </row>
    <row r="360" spans="1:8">
      <c r="A360" t="s">
        <v>12540</v>
      </c>
      <c r="B360" t="s">
        <v>11697</v>
      </c>
      <c r="C360" t="s">
        <v>11698</v>
      </c>
      <c r="D360" t="s">
        <v>1522</v>
      </c>
      <c r="E360" t="s">
        <v>1518</v>
      </c>
      <c r="F360" s="105" t="s">
        <v>1519</v>
      </c>
      <c r="G360" t="s">
        <v>1520</v>
      </c>
      <c r="H360">
        <v>22</v>
      </c>
    </row>
    <row r="361" spans="1:8">
      <c r="A361" t="s">
        <v>12541</v>
      </c>
      <c r="B361" t="s">
        <v>11697</v>
      </c>
      <c r="C361" t="s">
        <v>11698</v>
      </c>
      <c r="D361" t="s">
        <v>1529</v>
      </c>
      <c r="E361" t="s">
        <v>1526</v>
      </c>
      <c r="F361" s="105" t="s">
        <v>12542</v>
      </c>
      <c r="G361" t="s">
        <v>1527</v>
      </c>
      <c r="H361">
        <v>43</v>
      </c>
    </row>
    <row r="362" spans="1:8">
      <c r="A362" t="s">
        <v>12543</v>
      </c>
      <c r="B362" t="s">
        <v>11697</v>
      </c>
      <c r="C362" t="s">
        <v>11698</v>
      </c>
      <c r="D362" t="s">
        <v>1284</v>
      </c>
      <c r="E362" t="s">
        <v>1280</v>
      </c>
      <c r="F362" s="105" t="s">
        <v>1281</v>
      </c>
      <c r="G362" t="s">
        <v>1282</v>
      </c>
      <c r="H362">
        <v>34</v>
      </c>
    </row>
    <row r="363" spans="1:8">
      <c r="A363" t="s">
        <v>12544</v>
      </c>
      <c r="B363" t="s">
        <v>11697</v>
      </c>
      <c r="C363" t="s">
        <v>11698</v>
      </c>
      <c r="D363" t="s">
        <v>754</v>
      </c>
      <c r="E363" t="s">
        <v>750</v>
      </c>
      <c r="F363" s="105" t="s">
        <v>751</v>
      </c>
      <c r="G363" t="s">
        <v>752</v>
      </c>
      <c r="H363">
        <v>2453</v>
      </c>
    </row>
    <row r="364" spans="1:8">
      <c r="A364" t="s">
        <v>12545</v>
      </c>
      <c r="B364" t="s">
        <v>11697</v>
      </c>
      <c r="C364" t="s">
        <v>11698</v>
      </c>
      <c r="D364" t="s">
        <v>1393</v>
      </c>
      <c r="E364" t="s">
        <v>1389</v>
      </c>
      <c r="F364" s="105" t="s">
        <v>1390</v>
      </c>
      <c r="G364" t="s">
        <v>1391</v>
      </c>
      <c r="H364">
        <v>12</v>
      </c>
    </row>
    <row r="365" spans="1:8">
      <c r="A365" t="s">
        <v>12546</v>
      </c>
      <c r="B365" t="s">
        <v>11697</v>
      </c>
      <c r="C365" t="s">
        <v>11698</v>
      </c>
      <c r="D365" t="s">
        <v>582</v>
      </c>
      <c r="E365" t="s">
        <v>578</v>
      </c>
      <c r="F365" s="105" t="s">
        <v>579</v>
      </c>
      <c r="G365" t="s">
        <v>580</v>
      </c>
      <c r="H365">
        <v>632</v>
      </c>
    </row>
    <row r="366" spans="1:8">
      <c r="A366" t="s">
        <v>12547</v>
      </c>
      <c r="B366" t="s">
        <v>11697</v>
      </c>
      <c r="C366" t="s">
        <v>11698</v>
      </c>
      <c r="D366" t="s">
        <v>5085</v>
      </c>
      <c r="E366" t="s">
        <v>5081</v>
      </c>
      <c r="F366" s="105" t="s">
        <v>5082</v>
      </c>
      <c r="G366" t="s">
        <v>5083</v>
      </c>
      <c r="H366">
        <v>291</v>
      </c>
    </row>
    <row r="367" spans="1:8">
      <c r="A367" t="s">
        <v>12548</v>
      </c>
      <c r="B367" t="s">
        <v>11697</v>
      </c>
      <c r="C367" t="s">
        <v>11698</v>
      </c>
      <c r="D367" t="s">
        <v>593</v>
      </c>
      <c r="E367" t="s">
        <v>589</v>
      </c>
      <c r="F367" s="105" t="s">
        <v>590</v>
      </c>
      <c r="G367" t="s">
        <v>591</v>
      </c>
      <c r="H367">
        <v>13</v>
      </c>
    </row>
    <row r="368" spans="1:8">
      <c r="A368" t="s">
        <v>12549</v>
      </c>
      <c r="B368" t="s">
        <v>11697</v>
      </c>
      <c r="C368" t="s">
        <v>11698</v>
      </c>
      <c r="D368" t="s">
        <v>12550</v>
      </c>
      <c r="E368" t="s">
        <v>12551</v>
      </c>
      <c r="F368" s="105" t="s">
        <v>12552</v>
      </c>
      <c r="G368" t="s">
        <v>12553</v>
      </c>
      <c r="H368">
        <v>1</v>
      </c>
    </row>
    <row r="369" spans="1:8">
      <c r="A369" t="s">
        <v>12554</v>
      </c>
      <c r="B369" t="s">
        <v>11697</v>
      </c>
      <c r="C369" t="s">
        <v>11698</v>
      </c>
      <c r="D369" t="s">
        <v>602</v>
      </c>
      <c r="E369" t="s">
        <v>598</v>
      </c>
      <c r="F369" s="105" t="s">
        <v>599</v>
      </c>
      <c r="G369" t="s">
        <v>600</v>
      </c>
      <c r="H369">
        <v>1518</v>
      </c>
    </row>
    <row r="370" spans="1:8">
      <c r="A370" t="s">
        <v>12555</v>
      </c>
      <c r="B370" t="s">
        <v>11697</v>
      </c>
      <c r="C370" t="s">
        <v>11698</v>
      </c>
      <c r="D370" t="s">
        <v>12556</v>
      </c>
      <c r="E370" t="s">
        <v>12557</v>
      </c>
      <c r="F370" s="105" t="s">
        <v>12558</v>
      </c>
      <c r="G370" t="s">
        <v>12558</v>
      </c>
      <c r="H370">
        <v>0</v>
      </c>
    </row>
    <row r="371" spans="1:8">
      <c r="A371" t="s">
        <v>12559</v>
      </c>
      <c r="B371" t="s">
        <v>11697</v>
      </c>
      <c r="C371" t="s">
        <v>11698</v>
      </c>
      <c r="D371" t="s">
        <v>624</v>
      </c>
      <c r="E371" t="s">
        <v>620</v>
      </c>
      <c r="F371" s="105" t="s">
        <v>621</v>
      </c>
      <c r="G371" t="s">
        <v>622</v>
      </c>
      <c r="H371">
        <v>1477</v>
      </c>
    </row>
    <row r="372" spans="1:8">
      <c r="A372" t="s">
        <v>12560</v>
      </c>
      <c r="B372" t="s">
        <v>11697</v>
      </c>
      <c r="C372" t="s">
        <v>11698</v>
      </c>
      <c r="D372" t="s">
        <v>12561</v>
      </c>
      <c r="E372" t="s">
        <v>12562</v>
      </c>
      <c r="F372" s="105" t="s">
        <v>12563</v>
      </c>
      <c r="G372" t="s">
        <v>12564</v>
      </c>
      <c r="H372">
        <v>1</v>
      </c>
    </row>
    <row r="373" spans="1:8">
      <c r="A373" t="s">
        <v>12565</v>
      </c>
      <c r="B373" t="s">
        <v>11697</v>
      </c>
      <c r="C373" t="s">
        <v>11698</v>
      </c>
      <c r="D373" t="s">
        <v>12566</v>
      </c>
      <c r="E373" t="s">
        <v>12567</v>
      </c>
      <c r="F373" s="105" t="s">
        <v>12568</v>
      </c>
      <c r="G373" t="s">
        <v>12568</v>
      </c>
      <c r="H373">
        <v>31</v>
      </c>
    </row>
    <row r="374" spans="1:8">
      <c r="A374" t="s">
        <v>12569</v>
      </c>
      <c r="B374" t="s">
        <v>11697</v>
      </c>
      <c r="C374" t="s">
        <v>11698</v>
      </c>
      <c r="D374" t="s">
        <v>915</v>
      </c>
      <c r="E374" t="s">
        <v>911</v>
      </c>
      <c r="F374" s="105" t="s">
        <v>912</v>
      </c>
      <c r="G374" t="s">
        <v>913</v>
      </c>
      <c r="H374">
        <v>1911</v>
      </c>
    </row>
    <row r="375" spans="1:8">
      <c r="A375" t="s">
        <v>12570</v>
      </c>
      <c r="B375" t="s">
        <v>11697</v>
      </c>
      <c r="C375" t="s">
        <v>11698</v>
      </c>
      <c r="D375" t="s">
        <v>765</v>
      </c>
      <c r="E375" t="s">
        <v>761</v>
      </c>
      <c r="F375" s="105" t="s">
        <v>762</v>
      </c>
      <c r="G375" t="s">
        <v>763</v>
      </c>
      <c r="H375">
        <v>1183</v>
      </c>
    </row>
    <row r="376" spans="1:8">
      <c r="A376" t="s">
        <v>12571</v>
      </c>
      <c r="B376" t="s">
        <v>11697</v>
      </c>
      <c r="C376" t="s">
        <v>11698</v>
      </c>
      <c r="D376" t="s">
        <v>12572</v>
      </c>
      <c r="E376" t="s">
        <v>12573</v>
      </c>
      <c r="F376" s="105" t="s">
        <v>12574</v>
      </c>
      <c r="G376" t="s">
        <v>12575</v>
      </c>
      <c r="H376">
        <v>4</v>
      </c>
    </row>
    <row r="377" spans="1:8">
      <c r="A377" t="s">
        <v>12576</v>
      </c>
      <c r="B377" t="s">
        <v>11697</v>
      </c>
      <c r="C377" t="s">
        <v>11698</v>
      </c>
      <c r="D377" t="s">
        <v>811</v>
      </c>
      <c r="E377" t="s">
        <v>807</v>
      </c>
      <c r="F377" s="105" t="s">
        <v>808</v>
      </c>
      <c r="G377" t="s">
        <v>809</v>
      </c>
      <c r="H377">
        <v>233</v>
      </c>
    </row>
    <row r="378" spans="1:8">
      <c r="A378" t="s">
        <v>813</v>
      </c>
      <c r="B378" t="s">
        <v>11697</v>
      </c>
      <c r="C378" t="s">
        <v>11698</v>
      </c>
      <c r="D378" t="s">
        <v>820</v>
      </c>
      <c r="E378" t="s">
        <v>816</v>
      </c>
      <c r="F378" s="105" t="s">
        <v>817</v>
      </c>
      <c r="G378" t="s">
        <v>818</v>
      </c>
      <c r="H378">
        <v>248</v>
      </c>
    </row>
    <row r="379" spans="1:8">
      <c r="A379" t="s">
        <v>12577</v>
      </c>
      <c r="B379" t="s">
        <v>11697</v>
      </c>
      <c r="C379" t="s">
        <v>11698</v>
      </c>
      <c r="D379" t="s">
        <v>207</v>
      </c>
      <c r="E379" t="s">
        <v>203</v>
      </c>
      <c r="F379" s="105" t="s">
        <v>204</v>
      </c>
      <c r="G379" t="s">
        <v>205</v>
      </c>
      <c r="H379">
        <v>352</v>
      </c>
    </row>
    <row r="380" spans="1:8">
      <c r="A380" t="s">
        <v>12578</v>
      </c>
      <c r="B380" t="s">
        <v>11697</v>
      </c>
      <c r="C380" t="s">
        <v>11698</v>
      </c>
      <c r="D380" t="s">
        <v>924</v>
      </c>
      <c r="E380" t="s">
        <v>920</v>
      </c>
      <c r="F380" s="105" t="s">
        <v>921</v>
      </c>
      <c r="G380" t="s">
        <v>922</v>
      </c>
      <c r="H380">
        <v>114</v>
      </c>
    </row>
    <row r="381" spans="1:8">
      <c r="A381" t="s">
        <v>12579</v>
      </c>
      <c r="B381" t="s">
        <v>11697</v>
      </c>
      <c r="C381" t="s">
        <v>11698</v>
      </c>
      <c r="D381" t="s">
        <v>12580</v>
      </c>
      <c r="E381" t="s">
        <v>960</v>
      </c>
      <c r="F381" s="105" t="s">
        <v>12581</v>
      </c>
      <c r="G381" t="s">
        <v>962</v>
      </c>
      <c r="H381">
        <v>4</v>
      </c>
    </row>
    <row r="382" spans="1:8">
      <c r="A382" t="s">
        <v>12582</v>
      </c>
      <c r="B382" t="s">
        <v>11697</v>
      </c>
      <c r="C382" t="s">
        <v>11698</v>
      </c>
      <c r="D382" t="s">
        <v>964</v>
      </c>
      <c r="E382" t="s">
        <v>960</v>
      </c>
      <c r="F382" s="105" t="s">
        <v>961</v>
      </c>
      <c r="G382" t="s">
        <v>962</v>
      </c>
      <c r="H382">
        <v>84</v>
      </c>
    </row>
    <row r="383" spans="1:8">
      <c r="A383" t="s">
        <v>12583</v>
      </c>
      <c r="B383" t="s">
        <v>11697</v>
      </c>
      <c r="C383" t="s">
        <v>11698</v>
      </c>
      <c r="D383" t="s">
        <v>12584</v>
      </c>
      <c r="E383" t="s">
        <v>12585</v>
      </c>
      <c r="F383" s="105" t="s">
        <v>12586</v>
      </c>
      <c r="G383" t="s">
        <v>12587</v>
      </c>
      <c r="H383">
        <v>74</v>
      </c>
    </row>
    <row r="384" spans="1:8">
      <c r="A384" t="s">
        <v>12588</v>
      </c>
      <c r="B384" t="s">
        <v>11697</v>
      </c>
      <c r="C384" t="s">
        <v>11698</v>
      </c>
      <c r="D384" t="s">
        <v>12589</v>
      </c>
      <c r="E384" t="s">
        <v>12590</v>
      </c>
      <c r="F384" s="105" t="s">
        <v>12591</v>
      </c>
      <c r="G384" t="s">
        <v>12592</v>
      </c>
      <c r="H384">
        <v>143</v>
      </c>
    </row>
    <row r="385" spans="1:8">
      <c r="A385" t="s">
        <v>12593</v>
      </c>
      <c r="B385" t="s">
        <v>11697</v>
      </c>
      <c r="C385" t="s">
        <v>11698</v>
      </c>
      <c r="D385" t="s">
        <v>971</v>
      </c>
      <c r="E385" t="s">
        <v>967</v>
      </c>
      <c r="F385" s="105" t="s">
        <v>968</v>
      </c>
      <c r="G385" t="s">
        <v>969</v>
      </c>
      <c r="H385">
        <v>78</v>
      </c>
    </row>
    <row r="386" spans="1:8">
      <c r="A386" t="s">
        <v>12594</v>
      </c>
      <c r="B386" t="s">
        <v>11697</v>
      </c>
      <c r="C386" t="s">
        <v>11698</v>
      </c>
      <c r="D386" t="s">
        <v>12595</v>
      </c>
      <c r="E386" t="s">
        <v>12596</v>
      </c>
      <c r="F386" s="105" t="s">
        <v>12597</v>
      </c>
      <c r="G386" t="s">
        <v>12598</v>
      </c>
      <c r="H386">
        <v>37</v>
      </c>
    </row>
    <row r="387" spans="1:8">
      <c r="A387" t="s">
        <v>12599</v>
      </c>
      <c r="B387" t="s">
        <v>11697</v>
      </c>
      <c r="C387" t="s">
        <v>11698</v>
      </c>
      <c r="D387" t="s">
        <v>12600</v>
      </c>
      <c r="E387" t="s">
        <v>999</v>
      </c>
      <c r="F387" s="105" t="s">
        <v>12601</v>
      </c>
      <c r="G387" t="s">
        <v>1001</v>
      </c>
      <c r="H387">
        <v>53</v>
      </c>
    </row>
    <row r="388" spans="1:8">
      <c r="A388" t="s">
        <v>12602</v>
      </c>
      <c r="B388" t="s">
        <v>11697</v>
      </c>
      <c r="C388" t="s">
        <v>11698</v>
      </c>
      <c r="D388" t="s">
        <v>1003</v>
      </c>
      <c r="E388" t="s">
        <v>999</v>
      </c>
      <c r="F388" s="105" t="s">
        <v>1000</v>
      </c>
      <c r="G388" t="s">
        <v>1001</v>
      </c>
      <c r="H388">
        <v>253</v>
      </c>
    </row>
    <row r="389" spans="1:8">
      <c r="A389" t="s">
        <v>12603</v>
      </c>
      <c r="B389" t="s">
        <v>11697</v>
      </c>
      <c r="C389" t="s">
        <v>11698</v>
      </c>
      <c r="D389" t="s">
        <v>987</v>
      </c>
      <c r="E389" t="s">
        <v>983</v>
      </c>
      <c r="F389" s="105" t="s">
        <v>984</v>
      </c>
      <c r="G389" t="s">
        <v>985</v>
      </c>
      <c r="H389">
        <v>139</v>
      </c>
    </row>
    <row r="390" spans="1:8">
      <c r="A390" t="s">
        <v>12604</v>
      </c>
      <c r="B390" t="s">
        <v>11697</v>
      </c>
      <c r="C390" t="s">
        <v>11698</v>
      </c>
      <c r="D390" t="s">
        <v>994</v>
      </c>
      <c r="E390" t="s">
        <v>990</v>
      </c>
      <c r="F390" s="105" t="s">
        <v>991</v>
      </c>
      <c r="G390" t="s">
        <v>992</v>
      </c>
      <c r="H390">
        <v>612</v>
      </c>
    </row>
    <row r="391" spans="1:8">
      <c r="A391" t="s">
        <v>12605</v>
      </c>
      <c r="B391" t="s">
        <v>11697</v>
      </c>
      <c r="C391" t="s">
        <v>11698</v>
      </c>
      <c r="D391" t="s">
        <v>1089</v>
      </c>
      <c r="E391" t="s">
        <v>1085</v>
      </c>
      <c r="F391" s="105" t="s">
        <v>1086</v>
      </c>
      <c r="G391" t="s">
        <v>1087</v>
      </c>
      <c r="H391">
        <v>102</v>
      </c>
    </row>
    <row r="392" spans="1:8">
      <c r="A392" t="s">
        <v>12606</v>
      </c>
      <c r="B392" t="s">
        <v>11697</v>
      </c>
      <c r="C392" t="s">
        <v>11698</v>
      </c>
      <c r="D392" t="s">
        <v>12607</v>
      </c>
      <c r="E392" t="s">
        <v>12608</v>
      </c>
      <c r="F392" s="105" t="s">
        <v>12609</v>
      </c>
      <c r="G392" t="s">
        <v>12610</v>
      </c>
      <c r="H392">
        <v>0</v>
      </c>
    </row>
    <row r="393" spans="1:8">
      <c r="A393" t="s">
        <v>12611</v>
      </c>
      <c r="B393" t="s">
        <v>11697</v>
      </c>
      <c r="C393" t="s">
        <v>11698</v>
      </c>
      <c r="D393" t="s">
        <v>12612</v>
      </c>
      <c r="E393" t="s">
        <v>1434</v>
      </c>
      <c r="F393" s="105" t="s">
        <v>12613</v>
      </c>
      <c r="G393" t="s">
        <v>1436</v>
      </c>
      <c r="H393">
        <v>0</v>
      </c>
    </row>
    <row r="394" spans="1:8">
      <c r="A394" t="s">
        <v>12614</v>
      </c>
      <c r="B394" t="s">
        <v>11697</v>
      </c>
      <c r="C394" t="s">
        <v>11698</v>
      </c>
      <c r="D394" t="s">
        <v>1438</v>
      </c>
      <c r="E394" t="s">
        <v>1434</v>
      </c>
      <c r="F394" s="105" t="s">
        <v>1435</v>
      </c>
      <c r="G394" t="s">
        <v>1436</v>
      </c>
      <c r="H394">
        <v>34</v>
      </c>
    </row>
    <row r="395" spans="1:8">
      <c r="A395" t="s">
        <v>12615</v>
      </c>
      <c r="B395" t="s">
        <v>11697</v>
      </c>
      <c r="C395" t="s">
        <v>11698</v>
      </c>
      <c r="D395" t="s">
        <v>12616</v>
      </c>
      <c r="E395" t="s">
        <v>1407</v>
      </c>
      <c r="F395" s="105" t="s">
        <v>12617</v>
      </c>
      <c r="G395" t="s">
        <v>1409</v>
      </c>
      <c r="H395">
        <v>15</v>
      </c>
    </row>
    <row r="396" spans="1:8">
      <c r="A396" t="s">
        <v>12618</v>
      </c>
      <c r="B396" t="s">
        <v>11697</v>
      </c>
      <c r="C396" t="s">
        <v>11698</v>
      </c>
      <c r="D396" t="s">
        <v>1411</v>
      </c>
      <c r="E396" t="s">
        <v>1407</v>
      </c>
      <c r="F396" s="105" t="s">
        <v>1408</v>
      </c>
      <c r="G396" t="s">
        <v>1409</v>
      </c>
      <c r="H396">
        <v>55</v>
      </c>
    </row>
    <row r="397" spans="1:8">
      <c r="A397" t="s">
        <v>12619</v>
      </c>
      <c r="B397" t="s">
        <v>11697</v>
      </c>
      <c r="C397" t="s">
        <v>11698</v>
      </c>
      <c r="D397" t="s">
        <v>1047</v>
      </c>
      <c r="E397" t="s">
        <v>1043</v>
      </c>
      <c r="F397" s="105" t="s">
        <v>1044</v>
      </c>
      <c r="G397" t="s">
        <v>1045</v>
      </c>
      <c r="H397">
        <v>128</v>
      </c>
    </row>
    <row r="398" spans="1:8">
      <c r="A398" t="s">
        <v>12620</v>
      </c>
      <c r="B398" t="s">
        <v>11697</v>
      </c>
      <c r="C398" t="s">
        <v>11698</v>
      </c>
      <c r="D398" t="s">
        <v>7453</v>
      </c>
      <c r="E398" t="s">
        <v>7449</v>
      </c>
      <c r="F398" s="105" t="s">
        <v>7450</v>
      </c>
      <c r="G398" t="s">
        <v>7451</v>
      </c>
      <c r="H398">
        <v>0</v>
      </c>
    </row>
    <row r="399" spans="1:8">
      <c r="A399" t="s">
        <v>12621</v>
      </c>
      <c r="B399" t="s">
        <v>11697</v>
      </c>
      <c r="C399" t="s">
        <v>11698</v>
      </c>
      <c r="D399" t="s">
        <v>12622</v>
      </c>
      <c r="E399" t="s">
        <v>7449</v>
      </c>
      <c r="F399" s="105" t="s">
        <v>12623</v>
      </c>
      <c r="G399" t="s">
        <v>12624</v>
      </c>
      <c r="H399">
        <v>0</v>
      </c>
    </row>
    <row r="400" spans="1:8">
      <c r="A400" t="s">
        <v>12625</v>
      </c>
      <c r="B400" t="s">
        <v>11697</v>
      </c>
      <c r="C400" t="s">
        <v>11698</v>
      </c>
      <c r="D400" t="s">
        <v>12626</v>
      </c>
      <c r="E400" t="s">
        <v>7449</v>
      </c>
      <c r="F400" s="105" t="s">
        <v>12627</v>
      </c>
      <c r="G400" t="s">
        <v>12628</v>
      </c>
      <c r="H400">
        <v>0</v>
      </c>
    </row>
    <row r="401" spans="1:8">
      <c r="A401" t="s">
        <v>12629</v>
      </c>
      <c r="B401" t="s">
        <v>11697</v>
      </c>
      <c r="C401" t="s">
        <v>11698</v>
      </c>
      <c r="D401" t="s">
        <v>12630</v>
      </c>
      <c r="E401" t="s">
        <v>7449</v>
      </c>
      <c r="F401" s="105" t="s">
        <v>12631</v>
      </c>
      <c r="G401" t="s">
        <v>12632</v>
      </c>
      <c r="H401">
        <v>0</v>
      </c>
    </row>
    <row r="402" spans="1:8">
      <c r="A402" t="s">
        <v>12633</v>
      </c>
      <c r="B402" t="s">
        <v>11697</v>
      </c>
      <c r="C402" t="s">
        <v>11698</v>
      </c>
      <c r="D402" t="s">
        <v>220</v>
      </c>
      <c r="E402" t="s">
        <v>216</v>
      </c>
      <c r="F402" s="105" t="s">
        <v>217</v>
      </c>
      <c r="G402" t="s">
        <v>218</v>
      </c>
      <c r="H402">
        <v>329</v>
      </c>
    </row>
    <row r="403" spans="1:8">
      <c r="A403" t="s">
        <v>12634</v>
      </c>
      <c r="B403" t="s">
        <v>11697</v>
      </c>
      <c r="C403" t="s">
        <v>11698</v>
      </c>
      <c r="D403" t="s">
        <v>1219</v>
      </c>
      <c r="E403" t="s">
        <v>1215</v>
      </c>
      <c r="F403" s="105" t="s">
        <v>1216</v>
      </c>
      <c r="G403" t="s">
        <v>1217</v>
      </c>
      <c r="H403">
        <v>296</v>
      </c>
    </row>
    <row r="404" spans="1:8">
      <c r="A404" t="s">
        <v>12635</v>
      </c>
      <c r="B404" t="s">
        <v>11697</v>
      </c>
      <c r="C404" t="s">
        <v>11698</v>
      </c>
      <c r="D404" t="s">
        <v>1015</v>
      </c>
      <c r="E404" t="s">
        <v>1011</v>
      </c>
      <c r="F404" s="105" t="s">
        <v>1012</v>
      </c>
      <c r="G404" t="s">
        <v>1013</v>
      </c>
      <c r="H404">
        <v>0</v>
      </c>
    </row>
    <row r="405" spans="1:8">
      <c r="A405" t="s">
        <v>12636</v>
      </c>
      <c r="B405" t="s">
        <v>11697</v>
      </c>
      <c r="C405" t="s">
        <v>11698</v>
      </c>
      <c r="D405" t="s">
        <v>12637</v>
      </c>
      <c r="E405" t="s">
        <v>228</v>
      </c>
      <c r="F405" s="105" t="s">
        <v>12638</v>
      </c>
      <c r="G405" t="s">
        <v>12639</v>
      </c>
      <c r="H405">
        <v>59</v>
      </c>
    </row>
    <row r="406" spans="1:8">
      <c r="A406" t="s">
        <v>12640</v>
      </c>
      <c r="B406" t="s">
        <v>11697</v>
      </c>
      <c r="C406" t="s">
        <v>11698</v>
      </c>
      <c r="D406" t="s">
        <v>232</v>
      </c>
      <c r="E406" t="s">
        <v>228</v>
      </c>
      <c r="F406" s="105" t="s">
        <v>229</v>
      </c>
      <c r="G406" t="s">
        <v>230</v>
      </c>
      <c r="H406">
        <v>214</v>
      </c>
    </row>
    <row r="407" spans="1:8">
      <c r="A407" t="s">
        <v>12641</v>
      </c>
      <c r="B407" t="s">
        <v>11697</v>
      </c>
      <c r="C407" t="s">
        <v>11698</v>
      </c>
      <c r="D407" t="s">
        <v>1539</v>
      </c>
      <c r="E407" t="s">
        <v>1535</v>
      </c>
      <c r="F407" s="105" t="s">
        <v>1536</v>
      </c>
      <c r="G407" t="s">
        <v>1537</v>
      </c>
      <c r="H407">
        <v>58</v>
      </c>
    </row>
    <row r="408" spans="1:8">
      <c r="A408" t="s">
        <v>12642</v>
      </c>
      <c r="B408" t="s">
        <v>11697</v>
      </c>
      <c r="C408" t="s">
        <v>11698</v>
      </c>
      <c r="D408" t="s">
        <v>12643</v>
      </c>
      <c r="E408" t="s">
        <v>12644</v>
      </c>
      <c r="F408" s="105" t="s">
        <v>12645</v>
      </c>
      <c r="G408" t="s">
        <v>12646</v>
      </c>
      <c r="H408">
        <v>0</v>
      </c>
    </row>
    <row r="409" spans="1:8">
      <c r="A409" t="s">
        <v>12647</v>
      </c>
      <c r="B409" t="s">
        <v>11697</v>
      </c>
      <c r="C409" t="s">
        <v>11698</v>
      </c>
      <c r="D409" t="s">
        <v>1548</v>
      </c>
      <c r="E409" t="s">
        <v>1544</v>
      </c>
      <c r="F409" s="105" t="s">
        <v>1545</v>
      </c>
      <c r="G409" t="s">
        <v>1546</v>
      </c>
      <c r="H409">
        <v>27</v>
      </c>
    </row>
    <row r="410" spans="1:8">
      <c r="A410" t="s">
        <v>12648</v>
      </c>
      <c r="B410" t="s">
        <v>11697</v>
      </c>
      <c r="C410" t="s">
        <v>11698</v>
      </c>
      <c r="D410" t="s">
        <v>244</v>
      </c>
      <c r="E410" t="s">
        <v>240</v>
      </c>
      <c r="F410" s="105" t="s">
        <v>241</v>
      </c>
      <c r="G410" t="s">
        <v>242</v>
      </c>
      <c r="H410">
        <v>614</v>
      </c>
    </row>
    <row r="411" spans="1:8">
      <c r="A411" t="s">
        <v>12649</v>
      </c>
      <c r="B411" t="s">
        <v>11697</v>
      </c>
      <c r="C411" t="s">
        <v>11698</v>
      </c>
      <c r="D411" t="s">
        <v>1150</v>
      </c>
      <c r="E411" t="s">
        <v>1146</v>
      </c>
      <c r="F411" s="105" t="s">
        <v>1147</v>
      </c>
      <c r="G411" t="s">
        <v>1148</v>
      </c>
      <c r="H411">
        <v>207</v>
      </c>
    </row>
    <row r="412" spans="1:8">
      <c r="A412" t="s">
        <v>12650</v>
      </c>
      <c r="B412" t="s">
        <v>11697</v>
      </c>
      <c r="C412" t="s">
        <v>11698</v>
      </c>
      <c r="D412" t="s">
        <v>933</v>
      </c>
      <c r="E412" t="s">
        <v>929</v>
      </c>
      <c r="F412" s="105" t="s">
        <v>930</v>
      </c>
      <c r="G412" t="s">
        <v>931</v>
      </c>
      <c r="H412">
        <v>49</v>
      </c>
    </row>
    <row r="413" spans="1:8">
      <c r="A413" t="s">
        <v>12651</v>
      </c>
      <c r="B413" t="s">
        <v>11697</v>
      </c>
      <c r="C413" t="s">
        <v>11698</v>
      </c>
      <c r="D413" t="s">
        <v>1308</v>
      </c>
      <c r="E413" t="s">
        <v>1304</v>
      </c>
      <c r="F413" s="105" t="s">
        <v>1305</v>
      </c>
      <c r="G413" t="s">
        <v>1306</v>
      </c>
      <c r="H413">
        <v>34</v>
      </c>
    </row>
    <row r="414" spans="1:8">
      <c r="A414" t="s">
        <v>12652</v>
      </c>
      <c r="B414" t="s">
        <v>11697</v>
      </c>
      <c r="C414" t="s">
        <v>11698</v>
      </c>
      <c r="D414" t="s">
        <v>12653</v>
      </c>
      <c r="E414" t="s">
        <v>252</v>
      </c>
      <c r="F414" s="105" t="s">
        <v>12654</v>
      </c>
      <c r="G414" t="s">
        <v>12655</v>
      </c>
      <c r="H414">
        <v>180</v>
      </c>
    </row>
    <row r="415" spans="1:8">
      <c r="A415" t="s">
        <v>12656</v>
      </c>
      <c r="B415" t="s">
        <v>11697</v>
      </c>
      <c r="C415" t="s">
        <v>11698</v>
      </c>
      <c r="D415" t="s">
        <v>12657</v>
      </c>
      <c r="E415" t="s">
        <v>252</v>
      </c>
      <c r="F415" s="105" t="s">
        <v>12658</v>
      </c>
      <c r="G415" t="s">
        <v>254</v>
      </c>
      <c r="H415">
        <v>16</v>
      </c>
    </row>
    <row r="416" spans="1:8">
      <c r="A416" t="s">
        <v>12659</v>
      </c>
      <c r="B416" t="s">
        <v>11697</v>
      </c>
      <c r="C416" t="s">
        <v>11698</v>
      </c>
      <c r="D416" t="s">
        <v>256</v>
      </c>
      <c r="E416" t="s">
        <v>252</v>
      </c>
      <c r="F416" s="105" t="s">
        <v>253</v>
      </c>
      <c r="G416" t="s">
        <v>254</v>
      </c>
      <c r="H416">
        <v>269</v>
      </c>
    </row>
    <row r="417" spans="1:8">
      <c r="A417" t="s">
        <v>12660</v>
      </c>
      <c r="B417" t="s">
        <v>11697</v>
      </c>
      <c r="C417" t="s">
        <v>11698</v>
      </c>
      <c r="D417" t="s">
        <v>1228</v>
      </c>
      <c r="E417" t="s">
        <v>1224</v>
      </c>
      <c r="F417" s="105" t="s">
        <v>1225</v>
      </c>
      <c r="G417" t="s">
        <v>1226</v>
      </c>
      <c r="H417">
        <v>23</v>
      </c>
    </row>
    <row r="418" spans="1:8">
      <c r="A418" t="s">
        <v>12661</v>
      </c>
      <c r="B418" t="s">
        <v>11697</v>
      </c>
      <c r="C418" t="s">
        <v>11698</v>
      </c>
      <c r="D418" t="s">
        <v>12662</v>
      </c>
      <c r="E418" t="s">
        <v>12663</v>
      </c>
      <c r="F418" s="105" t="s">
        <v>12664</v>
      </c>
      <c r="G418" t="s">
        <v>12665</v>
      </c>
      <c r="H418">
        <v>2</v>
      </c>
    </row>
    <row r="419" spans="1:8">
      <c r="A419" t="s">
        <v>12666</v>
      </c>
      <c r="B419" t="s">
        <v>11697</v>
      </c>
      <c r="C419" t="s">
        <v>11698</v>
      </c>
      <c r="D419" t="s">
        <v>1064</v>
      </c>
      <c r="E419" t="s">
        <v>1060</v>
      </c>
      <c r="F419" s="105" t="s">
        <v>1061</v>
      </c>
      <c r="G419" t="s">
        <v>1062</v>
      </c>
      <c r="H419">
        <v>85</v>
      </c>
    </row>
    <row r="420" spans="1:8">
      <c r="A420" t="s">
        <v>12667</v>
      </c>
      <c r="B420" t="s">
        <v>11697</v>
      </c>
      <c r="C420" t="s">
        <v>11698</v>
      </c>
      <c r="D420" t="s">
        <v>12668</v>
      </c>
      <c r="E420" t="s">
        <v>1312</v>
      </c>
      <c r="F420" s="105" t="s">
        <v>12669</v>
      </c>
      <c r="G420" t="s">
        <v>1314</v>
      </c>
      <c r="H420">
        <v>15</v>
      </c>
    </row>
    <row r="421" spans="1:8">
      <c r="A421" t="s">
        <v>12670</v>
      </c>
      <c r="B421" t="s">
        <v>11697</v>
      </c>
      <c r="C421" t="s">
        <v>11698</v>
      </c>
      <c r="D421" t="s">
        <v>1316</v>
      </c>
      <c r="E421" t="s">
        <v>1312</v>
      </c>
      <c r="F421" s="105" t="s">
        <v>1313</v>
      </c>
      <c r="G421" t="s">
        <v>1314</v>
      </c>
      <c r="H421">
        <v>42</v>
      </c>
    </row>
    <row r="422" spans="1:8">
      <c r="A422" t="s">
        <v>12671</v>
      </c>
      <c r="B422" t="s">
        <v>11697</v>
      </c>
      <c r="C422" t="s">
        <v>11698</v>
      </c>
      <c r="D422" t="s">
        <v>12672</v>
      </c>
      <c r="E422" t="s">
        <v>5483</v>
      </c>
      <c r="F422" s="105" t="s">
        <v>12673</v>
      </c>
      <c r="G422" t="s">
        <v>12674</v>
      </c>
      <c r="H422">
        <v>5</v>
      </c>
    </row>
    <row r="423" spans="1:8">
      <c r="A423" t="s">
        <v>12675</v>
      </c>
      <c r="B423" t="s">
        <v>11697</v>
      </c>
      <c r="C423" t="s">
        <v>11698</v>
      </c>
      <c r="D423" t="s">
        <v>5487</v>
      </c>
      <c r="E423" t="s">
        <v>5483</v>
      </c>
      <c r="F423" s="105" t="s">
        <v>5484</v>
      </c>
      <c r="G423" t="s">
        <v>5485</v>
      </c>
      <c r="H423">
        <v>163</v>
      </c>
    </row>
    <row r="424" spans="1:8">
      <c r="A424" t="s">
        <v>12676</v>
      </c>
      <c r="B424" t="s">
        <v>11697</v>
      </c>
      <c r="C424" t="s">
        <v>11698</v>
      </c>
      <c r="D424" t="s">
        <v>12677</v>
      </c>
      <c r="E424" t="s">
        <v>1021</v>
      </c>
      <c r="F424" s="105" t="s">
        <v>12678</v>
      </c>
      <c r="G424" t="s">
        <v>1023</v>
      </c>
      <c r="H424">
        <v>0</v>
      </c>
    </row>
    <row r="425" spans="1:8">
      <c r="A425" t="s">
        <v>12679</v>
      </c>
      <c r="B425" t="s">
        <v>11697</v>
      </c>
      <c r="C425" t="s">
        <v>11698</v>
      </c>
      <c r="D425" t="s">
        <v>12680</v>
      </c>
      <c r="E425" t="s">
        <v>1021</v>
      </c>
      <c r="F425" s="105" t="s">
        <v>12681</v>
      </c>
      <c r="G425" t="s">
        <v>1023</v>
      </c>
      <c r="H425">
        <v>0</v>
      </c>
    </row>
    <row r="426" spans="1:8">
      <c r="A426" t="s">
        <v>12682</v>
      </c>
      <c r="B426" t="s">
        <v>11697</v>
      </c>
      <c r="C426" t="s">
        <v>11698</v>
      </c>
      <c r="D426" t="s">
        <v>12683</v>
      </c>
      <c r="E426" t="s">
        <v>1021</v>
      </c>
      <c r="F426" s="105" t="s">
        <v>12684</v>
      </c>
      <c r="G426" t="s">
        <v>1023</v>
      </c>
      <c r="H426">
        <v>1</v>
      </c>
    </row>
    <row r="427" spans="1:8">
      <c r="A427" t="s">
        <v>12685</v>
      </c>
      <c r="B427" t="s">
        <v>11697</v>
      </c>
      <c r="C427" t="s">
        <v>11698</v>
      </c>
      <c r="D427" t="s">
        <v>12686</v>
      </c>
      <c r="E427" t="s">
        <v>1021</v>
      </c>
      <c r="F427" s="105" t="s">
        <v>12687</v>
      </c>
      <c r="G427" t="s">
        <v>1023</v>
      </c>
      <c r="H427">
        <v>5</v>
      </c>
    </row>
    <row r="428" spans="1:8">
      <c r="A428" t="s">
        <v>12688</v>
      </c>
      <c r="B428" t="s">
        <v>11697</v>
      </c>
      <c r="C428" t="s">
        <v>11698</v>
      </c>
      <c r="D428" t="s">
        <v>12689</v>
      </c>
      <c r="E428" t="s">
        <v>1021</v>
      </c>
      <c r="F428" s="105" t="s">
        <v>12690</v>
      </c>
      <c r="G428" t="s">
        <v>1023</v>
      </c>
      <c r="H428">
        <v>1</v>
      </c>
    </row>
    <row r="429" spans="1:8">
      <c r="A429" t="s">
        <v>12691</v>
      </c>
      <c r="B429" t="s">
        <v>11697</v>
      </c>
      <c r="C429" t="s">
        <v>11698</v>
      </c>
      <c r="D429" t="s">
        <v>12692</v>
      </c>
      <c r="E429" t="s">
        <v>1021</v>
      </c>
      <c r="F429" s="105" t="s">
        <v>12693</v>
      </c>
      <c r="G429" t="s">
        <v>1023</v>
      </c>
      <c r="H429">
        <v>4</v>
      </c>
    </row>
    <row r="430" spans="1:8">
      <c r="A430" t="s">
        <v>12694</v>
      </c>
      <c r="B430" t="s">
        <v>11697</v>
      </c>
      <c r="C430" t="s">
        <v>11698</v>
      </c>
      <c r="D430" t="s">
        <v>12695</v>
      </c>
      <c r="E430" t="s">
        <v>1021</v>
      </c>
      <c r="F430" s="105" t="s">
        <v>12696</v>
      </c>
      <c r="G430" t="s">
        <v>1023</v>
      </c>
      <c r="H430">
        <v>54</v>
      </c>
    </row>
    <row r="431" spans="1:8">
      <c r="A431" t="s">
        <v>12697</v>
      </c>
      <c r="B431" t="s">
        <v>11697</v>
      </c>
      <c r="C431" t="s">
        <v>11698</v>
      </c>
      <c r="D431" t="s">
        <v>12698</v>
      </c>
      <c r="E431" t="s">
        <v>1021</v>
      </c>
      <c r="F431" s="105" t="s">
        <v>12699</v>
      </c>
      <c r="G431" t="s">
        <v>1023</v>
      </c>
      <c r="H431">
        <v>1</v>
      </c>
    </row>
    <row r="432" spans="1:8">
      <c r="A432" t="s">
        <v>1024</v>
      </c>
      <c r="B432" t="s">
        <v>11697</v>
      </c>
      <c r="C432" t="s">
        <v>11698</v>
      </c>
      <c r="D432" t="s">
        <v>1025</v>
      </c>
      <c r="E432" t="s">
        <v>1021</v>
      </c>
      <c r="F432" s="105" t="s">
        <v>1022</v>
      </c>
      <c r="G432" t="s">
        <v>1023</v>
      </c>
      <c r="H432">
        <v>217</v>
      </c>
    </row>
    <row r="433" spans="1:8">
      <c r="A433" t="s">
        <v>12700</v>
      </c>
      <c r="B433" t="s">
        <v>11697</v>
      </c>
      <c r="C433" t="s">
        <v>11698</v>
      </c>
      <c r="D433" t="s">
        <v>5996</v>
      </c>
      <c r="E433" t="s">
        <v>5992</v>
      </c>
      <c r="F433" s="105" t="s">
        <v>5993</v>
      </c>
      <c r="G433" t="s">
        <v>5994</v>
      </c>
      <c r="H433">
        <v>2600</v>
      </c>
    </row>
    <row r="434" spans="1:8">
      <c r="A434" t="s">
        <v>12701</v>
      </c>
      <c r="B434" t="s">
        <v>11697</v>
      </c>
      <c r="C434" t="s">
        <v>11698</v>
      </c>
      <c r="D434" t="s">
        <v>12702</v>
      </c>
      <c r="E434" t="s">
        <v>12703</v>
      </c>
      <c r="F434" s="105" t="s">
        <v>12704</v>
      </c>
      <c r="G434" t="s">
        <v>12704</v>
      </c>
      <c r="H434">
        <v>55</v>
      </c>
    </row>
    <row r="435" spans="1:8">
      <c r="A435" t="s">
        <v>1056</v>
      </c>
      <c r="B435" t="s">
        <v>11697</v>
      </c>
      <c r="C435" t="s">
        <v>11698</v>
      </c>
      <c r="D435" t="s">
        <v>1054</v>
      </c>
      <c r="E435" t="s">
        <v>1050</v>
      </c>
      <c r="F435" s="105" t="s">
        <v>1051</v>
      </c>
      <c r="G435" t="s">
        <v>1052</v>
      </c>
      <c r="H435">
        <v>85</v>
      </c>
    </row>
    <row r="436" spans="1:8">
      <c r="A436" t="s">
        <v>12705</v>
      </c>
      <c r="B436" t="s">
        <v>11697</v>
      </c>
      <c r="C436" t="s">
        <v>11698</v>
      </c>
      <c r="D436" t="s">
        <v>1342</v>
      </c>
      <c r="E436" t="s">
        <v>1338</v>
      </c>
      <c r="F436" s="105" t="s">
        <v>1339</v>
      </c>
      <c r="G436" t="s">
        <v>1340</v>
      </c>
      <c r="H436">
        <v>28</v>
      </c>
    </row>
    <row r="437" spans="1:8">
      <c r="A437" t="s">
        <v>12706</v>
      </c>
      <c r="B437" t="s">
        <v>11697</v>
      </c>
      <c r="C437" t="s">
        <v>11698</v>
      </c>
      <c r="D437" t="s">
        <v>12707</v>
      </c>
      <c r="E437" t="s">
        <v>91</v>
      </c>
      <c r="F437" s="105" t="s">
        <v>12708</v>
      </c>
      <c r="G437" t="s">
        <v>93</v>
      </c>
      <c r="H437">
        <v>1</v>
      </c>
    </row>
    <row r="438" spans="1:8">
      <c r="A438" t="s">
        <v>12709</v>
      </c>
      <c r="B438" t="s">
        <v>11697</v>
      </c>
      <c r="C438" t="s">
        <v>11698</v>
      </c>
      <c r="D438" t="s">
        <v>95</v>
      </c>
      <c r="E438" t="s">
        <v>91</v>
      </c>
      <c r="F438" s="105" t="s">
        <v>92</v>
      </c>
      <c r="G438" t="s">
        <v>93</v>
      </c>
      <c r="H438">
        <v>18</v>
      </c>
    </row>
    <row r="439" spans="1:8">
      <c r="A439" t="s">
        <v>12710</v>
      </c>
      <c r="B439" t="s">
        <v>11697</v>
      </c>
      <c r="C439" t="s">
        <v>11698</v>
      </c>
      <c r="D439" t="s">
        <v>5152</v>
      </c>
      <c r="E439" t="s">
        <v>5148</v>
      </c>
      <c r="F439" s="105" t="s">
        <v>5149</v>
      </c>
      <c r="G439" t="s">
        <v>5150</v>
      </c>
      <c r="H439">
        <v>51</v>
      </c>
    </row>
    <row r="440" spans="1:8">
      <c r="A440" t="s">
        <v>12711</v>
      </c>
      <c r="B440" t="s">
        <v>11697</v>
      </c>
      <c r="C440" t="s">
        <v>11698</v>
      </c>
      <c r="D440" t="s">
        <v>12712</v>
      </c>
      <c r="E440" t="s">
        <v>12713</v>
      </c>
      <c r="F440" s="105" t="s">
        <v>12714</v>
      </c>
      <c r="G440" t="s">
        <v>12714</v>
      </c>
      <c r="H440">
        <v>0</v>
      </c>
    </row>
    <row r="441" spans="1:8">
      <c r="A441" t="s">
        <v>12715</v>
      </c>
      <c r="B441" t="s">
        <v>11697</v>
      </c>
      <c r="C441" t="s">
        <v>11698</v>
      </c>
      <c r="D441" t="s">
        <v>571</v>
      </c>
      <c r="E441" t="s">
        <v>567</v>
      </c>
      <c r="F441" s="105" t="s">
        <v>568</v>
      </c>
      <c r="G441" t="s">
        <v>569</v>
      </c>
      <c r="H441">
        <v>1095</v>
      </c>
    </row>
    <row r="442" spans="1:8">
      <c r="A442" t="s">
        <v>12716</v>
      </c>
      <c r="B442" t="s">
        <v>11697</v>
      </c>
      <c r="C442" t="s">
        <v>11698</v>
      </c>
      <c r="D442" t="s">
        <v>12717</v>
      </c>
      <c r="E442" t="s">
        <v>12718</v>
      </c>
      <c r="F442" s="105" t="s">
        <v>12719</v>
      </c>
      <c r="G442" t="s">
        <v>12720</v>
      </c>
      <c r="H442">
        <v>0</v>
      </c>
    </row>
    <row r="443" spans="1:8">
      <c r="A443" t="s">
        <v>12721</v>
      </c>
      <c r="B443" t="s">
        <v>11697</v>
      </c>
      <c r="C443" t="s">
        <v>11698</v>
      </c>
      <c r="D443" t="s">
        <v>1237</v>
      </c>
      <c r="E443" t="s">
        <v>1233</v>
      </c>
      <c r="F443" s="105" t="s">
        <v>1234</v>
      </c>
      <c r="G443" t="s">
        <v>1235</v>
      </c>
      <c r="H443">
        <v>33</v>
      </c>
    </row>
    <row r="444" spans="1:8">
      <c r="A444" t="s">
        <v>12722</v>
      </c>
      <c r="B444" t="s">
        <v>11697</v>
      </c>
      <c r="C444" t="s">
        <v>11698</v>
      </c>
      <c r="D444" t="s">
        <v>12723</v>
      </c>
      <c r="E444" t="s">
        <v>12724</v>
      </c>
      <c r="F444" s="105" t="s">
        <v>12725</v>
      </c>
      <c r="G444" t="s">
        <v>12726</v>
      </c>
      <c r="H444">
        <v>2</v>
      </c>
    </row>
    <row r="445" spans="1:8">
      <c r="A445" t="s">
        <v>12727</v>
      </c>
      <c r="B445" t="s">
        <v>11697</v>
      </c>
      <c r="C445" t="s">
        <v>11698</v>
      </c>
      <c r="D445" t="s">
        <v>1104</v>
      </c>
      <c r="E445" t="s">
        <v>1100</v>
      </c>
      <c r="F445" s="105" t="s">
        <v>1101</v>
      </c>
      <c r="G445" t="s">
        <v>1102</v>
      </c>
      <c r="H445">
        <v>112</v>
      </c>
    </row>
    <row r="446" spans="1:8">
      <c r="A446" t="s">
        <v>12728</v>
      </c>
      <c r="B446" t="s">
        <v>11697</v>
      </c>
      <c r="C446" t="s">
        <v>11698</v>
      </c>
      <c r="D446" t="s">
        <v>12729</v>
      </c>
      <c r="E446" t="s">
        <v>12730</v>
      </c>
      <c r="F446" s="105" t="s">
        <v>12731</v>
      </c>
      <c r="G446" t="s">
        <v>12732</v>
      </c>
      <c r="H446">
        <v>1</v>
      </c>
    </row>
    <row r="447" spans="1:8">
      <c r="A447" t="s">
        <v>12733</v>
      </c>
      <c r="B447" t="s">
        <v>11697</v>
      </c>
      <c r="C447" t="s">
        <v>11698</v>
      </c>
      <c r="D447" t="s">
        <v>12734</v>
      </c>
      <c r="E447" t="s">
        <v>10605</v>
      </c>
      <c r="F447" s="105" t="s">
        <v>12735</v>
      </c>
      <c r="G447" t="s">
        <v>12736</v>
      </c>
      <c r="H447">
        <v>368</v>
      </c>
    </row>
    <row r="448" spans="1:8">
      <c r="A448" t="s">
        <v>12737</v>
      </c>
      <c r="B448" t="s">
        <v>11697</v>
      </c>
      <c r="C448" t="s">
        <v>11698</v>
      </c>
      <c r="D448" t="s">
        <v>12738</v>
      </c>
      <c r="E448" t="s">
        <v>10605</v>
      </c>
      <c r="F448" s="105" t="s">
        <v>12739</v>
      </c>
      <c r="G448" t="s">
        <v>12740</v>
      </c>
      <c r="H448">
        <v>94</v>
      </c>
    </row>
    <row r="449" spans="1:8">
      <c r="A449" t="s">
        <v>12733</v>
      </c>
      <c r="B449" t="s">
        <v>11697</v>
      </c>
      <c r="C449" t="s">
        <v>11698</v>
      </c>
      <c r="D449" t="s">
        <v>10609</v>
      </c>
      <c r="E449" t="s">
        <v>10605</v>
      </c>
      <c r="F449" s="105" t="s">
        <v>10606</v>
      </c>
      <c r="G449" t="s">
        <v>10607</v>
      </c>
      <c r="H449">
        <v>476</v>
      </c>
    </row>
    <row r="450" spans="1:8">
      <c r="A450" t="s">
        <v>12741</v>
      </c>
      <c r="B450" t="s">
        <v>11697</v>
      </c>
      <c r="C450" t="s">
        <v>11698</v>
      </c>
      <c r="D450" t="s">
        <v>12742</v>
      </c>
      <c r="E450" t="s">
        <v>6837</v>
      </c>
      <c r="F450" s="105" t="s">
        <v>12743</v>
      </c>
      <c r="G450" t="s">
        <v>12744</v>
      </c>
      <c r="H450">
        <v>50</v>
      </c>
    </row>
    <row r="451" spans="1:8">
      <c r="A451" t="s">
        <v>12745</v>
      </c>
      <c r="B451" t="s">
        <v>11697</v>
      </c>
      <c r="C451" t="s">
        <v>11698</v>
      </c>
      <c r="D451" t="s">
        <v>6841</v>
      </c>
      <c r="E451" t="s">
        <v>6837</v>
      </c>
      <c r="F451" s="105" t="s">
        <v>6838</v>
      </c>
      <c r="G451" t="s">
        <v>6839</v>
      </c>
      <c r="H451">
        <v>77</v>
      </c>
    </row>
    <row r="452" spans="1:8">
      <c r="A452" t="s">
        <v>12746</v>
      </c>
      <c r="B452" t="s">
        <v>11697</v>
      </c>
      <c r="C452" t="s">
        <v>11698</v>
      </c>
      <c r="D452" t="s">
        <v>12747</v>
      </c>
      <c r="E452" t="s">
        <v>12748</v>
      </c>
      <c r="F452" s="105" t="s">
        <v>12749</v>
      </c>
      <c r="G452" t="s">
        <v>12750</v>
      </c>
      <c r="H452">
        <v>13</v>
      </c>
    </row>
    <row r="453" spans="1:8">
      <c r="A453" t="s">
        <v>12751</v>
      </c>
      <c r="B453" t="s">
        <v>11697</v>
      </c>
      <c r="C453" t="s">
        <v>11698</v>
      </c>
      <c r="D453" t="s">
        <v>462</v>
      </c>
      <c r="E453" t="s">
        <v>458</v>
      </c>
      <c r="F453" s="105" t="s">
        <v>459</v>
      </c>
      <c r="G453" t="s">
        <v>460</v>
      </c>
      <c r="H453">
        <v>94</v>
      </c>
    </row>
    <row r="454" spans="1:8">
      <c r="A454" t="s">
        <v>12752</v>
      </c>
      <c r="B454" t="s">
        <v>11697</v>
      </c>
      <c r="C454" t="s">
        <v>11698</v>
      </c>
      <c r="D454" t="s">
        <v>471</v>
      </c>
      <c r="E454" t="s">
        <v>467</v>
      </c>
      <c r="F454" s="105" t="s">
        <v>468</v>
      </c>
      <c r="G454" t="s">
        <v>469</v>
      </c>
      <c r="H454">
        <v>229</v>
      </c>
    </row>
    <row r="455" spans="1:8">
      <c r="A455" t="s">
        <v>12753</v>
      </c>
      <c r="B455" t="s">
        <v>11697</v>
      </c>
      <c r="C455" t="s">
        <v>11698</v>
      </c>
      <c r="D455" t="s">
        <v>1176</v>
      </c>
      <c r="E455" t="s">
        <v>1172</v>
      </c>
      <c r="F455" s="105" t="s">
        <v>1173</v>
      </c>
      <c r="G455" t="s">
        <v>1174</v>
      </c>
      <c r="H455">
        <v>112</v>
      </c>
    </row>
    <row r="456" spans="1:8">
      <c r="A456" t="s">
        <v>12754</v>
      </c>
      <c r="B456" t="s">
        <v>11697</v>
      </c>
      <c r="C456" t="s">
        <v>11698</v>
      </c>
      <c r="D456" t="s">
        <v>1139</v>
      </c>
      <c r="E456" t="s">
        <v>1135</v>
      </c>
      <c r="F456" s="105" t="s">
        <v>1136</v>
      </c>
      <c r="G456" t="s">
        <v>1137</v>
      </c>
      <c r="H456">
        <v>158</v>
      </c>
    </row>
    <row r="457" spans="1:8">
      <c r="A457" t="s">
        <v>12755</v>
      </c>
      <c r="B457" t="s">
        <v>11697</v>
      </c>
      <c r="C457" t="s">
        <v>11698</v>
      </c>
      <c r="D457" t="s">
        <v>12756</v>
      </c>
      <c r="E457" t="s">
        <v>1124</v>
      </c>
      <c r="F457" s="105" t="s">
        <v>12757</v>
      </c>
      <c r="G457" t="s">
        <v>1126</v>
      </c>
      <c r="H457">
        <v>0</v>
      </c>
    </row>
    <row r="458" spans="1:8">
      <c r="A458" t="s">
        <v>12758</v>
      </c>
      <c r="B458" t="s">
        <v>11697</v>
      </c>
      <c r="C458" t="s">
        <v>11698</v>
      </c>
      <c r="D458" t="s">
        <v>1128</v>
      </c>
      <c r="E458" t="s">
        <v>1124</v>
      </c>
      <c r="F458" s="105" t="s">
        <v>1125</v>
      </c>
      <c r="G458" t="s">
        <v>1126</v>
      </c>
      <c r="H458">
        <v>2</v>
      </c>
    </row>
    <row r="459" spans="1:8">
      <c r="A459" t="s">
        <v>12759</v>
      </c>
      <c r="B459" t="s">
        <v>11697</v>
      </c>
      <c r="C459" t="s">
        <v>11698</v>
      </c>
      <c r="D459" t="s">
        <v>2898</v>
      </c>
      <c r="E459" t="s">
        <v>2894</v>
      </c>
      <c r="F459" s="105" t="s">
        <v>2895</v>
      </c>
      <c r="G459" t="s">
        <v>2896</v>
      </c>
      <c r="H459">
        <v>0</v>
      </c>
    </row>
    <row r="460" spans="1:8">
      <c r="A460" t="s">
        <v>12760</v>
      </c>
      <c r="B460" t="s">
        <v>11697</v>
      </c>
      <c r="C460" t="s">
        <v>11698</v>
      </c>
      <c r="D460" t="s">
        <v>12761</v>
      </c>
      <c r="E460" t="s">
        <v>12762</v>
      </c>
      <c r="F460" s="105" t="s">
        <v>12763</v>
      </c>
      <c r="G460" t="s">
        <v>12764</v>
      </c>
      <c r="H460">
        <v>6</v>
      </c>
    </row>
    <row r="461" spans="1:8">
      <c r="A461" t="s">
        <v>12765</v>
      </c>
      <c r="B461" t="s">
        <v>11697</v>
      </c>
      <c r="C461" t="s">
        <v>11698</v>
      </c>
      <c r="D461" t="s">
        <v>1097</v>
      </c>
      <c r="E461" t="s">
        <v>1093</v>
      </c>
      <c r="F461" s="105" t="s">
        <v>1094</v>
      </c>
      <c r="G461" t="s">
        <v>1095</v>
      </c>
      <c r="H461">
        <v>200</v>
      </c>
    </row>
    <row r="462" spans="1:8">
      <c r="A462" t="s">
        <v>12766</v>
      </c>
      <c r="B462" t="s">
        <v>11697</v>
      </c>
      <c r="C462" t="s">
        <v>11698</v>
      </c>
      <c r="D462" t="s">
        <v>1185</v>
      </c>
      <c r="E462" t="s">
        <v>1182</v>
      </c>
      <c r="F462" s="105" t="s">
        <v>1183</v>
      </c>
      <c r="G462" t="s">
        <v>1184</v>
      </c>
      <c r="H462">
        <v>159</v>
      </c>
    </row>
    <row r="463" spans="1:8">
      <c r="A463" t="s">
        <v>12767</v>
      </c>
      <c r="B463" t="s">
        <v>11697</v>
      </c>
      <c r="C463" t="s">
        <v>11698</v>
      </c>
      <c r="D463" t="s">
        <v>12768</v>
      </c>
      <c r="E463" t="s">
        <v>12769</v>
      </c>
      <c r="F463" s="105" t="s">
        <v>12770</v>
      </c>
      <c r="G463" t="s">
        <v>12771</v>
      </c>
      <c r="H463">
        <v>38</v>
      </c>
    </row>
    <row r="464" spans="1:8">
      <c r="A464" t="s">
        <v>12772</v>
      </c>
      <c r="B464" t="s">
        <v>11697</v>
      </c>
      <c r="C464" t="s">
        <v>11698</v>
      </c>
      <c r="D464" t="s">
        <v>1120</v>
      </c>
      <c r="E464" t="s">
        <v>1116</v>
      </c>
      <c r="F464" s="105" t="s">
        <v>1117</v>
      </c>
      <c r="G464" t="s">
        <v>1118</v>
      </c>
      <c r="H464">
        <v>14</v>
      </c>
    </row>
    <row r="465" spans="1:8">
      <c r="A465" t="s">
        <v>12773</v>
      </c>
      <c r="B465" t="s">
        <v>11697</v>
      </c>
      <c r="C465" t="s">
        <v>11698</v>
      </c>
      <c r="D465" t="s">
        <v>12774</v>
      </c>
      <c r="E465" t="s">
        <v>1199</v>
      </c>
      <c r="F465" s="105" t="s">
        <v>12331</v>
      </c>
      <c r="G465" t="s">
        <v>12332</v>
      </c>
      <c r="H465">
        <v>1482</v>
      </c>
    </row>
    <row r="466" spans="1:8">
      <c r="A466" t="s">
        <v>12775</v>
      </c>
      <c r="B466" t="s">
        <v>11697</v>
      </c>
      <c r="C466" t="s">
        <v>11698</v>
      </c>
      <c r="D466" t="s">
        <v>1203</v>
      </c>
      <c r="E466" t="s">
        <v>1199</v>
      </c>
      <c r="F466" s="105" t="s">
        <v>1200</v>
      </c>
      <c r="G466" t="s">
        <v>1201</v>
      </c>
      <c r="H466">
        <v>731</v>
      </c>
    </row>
    <row r="467" spans="1:8">
      <c r="A467" t="s">
        <v>12776</v>
      </c>
      <c r="B467" t="s">
        <v>11697</v>
      </c>
      <c r="C467" t="s">
        <v>11698</v>
      </c>
      <c r="D467" t="s">
        <v>12777</v>
      </c>
      <c r="E467" t="s">
        <v>12778</v>
      </c>
      <c r="F467" s="105" t="s">
        <v>12779</v>
      </c>
      <c r="G467" t="s">
        <v>12780</v>
      </c>
      <c r="H467">
        <v>9</v>
      </c>
    </row>
    <row r="468" spans="1:8">
      <c r="A468" t="s">
        <v>12781</v>
      </c>
      <c r="B468" t="s">
        <v>11697</v>
      </c>
      <c r="C468" t="s">
        <v>11698</v>
      </c>
      <c r="D468" t="s">
        <v>774</v>
      </c>
      <c r="E468" t="s">
        <v>770</v>
      </c>
      <c r="F468" s="105" t="s">
        <v>771</v>
      </c>
      <c r="G468" t="s">
        <v>772</v>
      </c>
      <c r="H468">
        <v>87</v>
      </c>
    </row>
    <row r="469" spans="1:8">
      <c r="A469" t="s">
        <v>12782</v>
      </c>
      <c r="B469" t="s">
        <v>11697</v>
      </c>
      <c r="C469" t="s">
        <v>11698</v>
      </c>
      <c r="D469" t="s">
        <v>802</v>
      </c>
      <c r="E469" t="s">
        <v>798</v>
      </c>
      <c r="F469" s="105" t="s">
        <v>799</v>
      </c>
      <c r="G469" t="s">
        <v>800</v>
      </c>
      <c r="H469">
        <v>103</v>
      </c>
    </row>
    <row r="470" spans="1:8">
      <c r="A470" t="s">
        <v>12783</v>
      </c>
      <c r="B470" t="s">
        <v>11697</v>
      </c>
      <c r="C470" t="s">
        <v>11698</v>
      </c>
      <c r="D470" t="s">
        <v>1245</v>
      </c>
      <c r="E470" t="s">
        <v>1241</v>
      </c>
      <c r="F470" s="105" t="s">
        <v>1242</v>
      </c>
      <c r="G470" t="s">
        <v>1243</v>
      </c>
      <c r="H470">
        <v>20</v>
      </c>
    </row>
    <row r="471" spans="1:8">
      <c r="A471" t="s">
        <v>12784</v>
      </c>
      <c r="B471" t="s">
        <v>11697</v>
      </c>
      <c r="C471" t="s">
        <v>11698</v>
      </c>
      <c r="D471" t="s">
        <v>1271</v>
      </c>
      <c r="E471" t="s">
        <v>1267</v>
      </c>
      <c r="F471" s="105" t="s">
        <v>1268</v>
      </c>
      <c r="G471" t="s">
        <v>1269</v>
      </c>
      <c r="H471">
        <v>56</v>
      </c>
    </row>
    <row r="472" spans="1:8">
      <c r="A472" t="s">
        <v>12785</v>
      </c>
      <c r="B472" t="s">
        <v>11697</v>
      </c>
      <c r="C472" t="s">
        <v>11698</v>
      </c>
      <c r="D472" t="s">
        <v>12786</v>
      </c>
      <c r="E472" t="s">
        <v>10459</v>
      </c>
      <c r="F472" s="105" t="s">
        <v>12787</v>
      </c>
      <c r="G472" t="s">
        <v>12788</v>
      </c>
      <c r="H472">
        <v>2</v>
      </c>
    </row>
    <row r="473" spans="1:8">
      <c r="A473" t="s">
        <v>12789</v>
      </c>
      <c r="B473" t="s">
        <v>11697</v>
      </c>
      <c r="C473" t="s">
        <v>11698</v>
      </c>
      <c r="D473" t="s">
        <v>10463</v>
      </c>
      <c r="E473" t="s">
        <v>10459</v>
      </c>
      <c r="F473" s="105" t="s">
        <v>10460</v>
      </c>
      <c r="G473" t="s">
        <v>10461</v>
      </c>
      <c r="H473">
        <v>21</v>
      </c>
    </row>
    <row r="474" spans="1:8">
      <c r="A474" t="s">
        <v>12790</v>
      </c>
      <c r="B474" t="s">
        <v>11697</v>
      </c>
      <c r="C474" t="s">
        <v>11698</v>
      </c>
      <c r="D474" t="s">
        <v>12791</v>
      </c>
      <c r="E474" t="s">
        <v>7463</v>
      </c>
      <c r="F474" s="105" t="s">
        <v>12792</v>
      </c>
      <c r="G474" t="s">
        <v>12793</v>
      </c>
      <c r="H474">
        <v>15</v>
      </c>
    </row>
    <row r="475" spans="1:8">
      <c r="A475" t="s">
        <v>12794</v>
      </c>
      <c r="B475" t="s">
        <v>11697</v>
      </c>
      <c r="C475" t="s">
        <v>11698</v>
      </c>
      <c r="D475" t="s">
        <v>12795</v>
      </c>
      <c r="E475" t="s">
        <v>7463</v>
      </c>
      <c r="F475" s="105" t="s">
        <v>12796</v>
      </c>
      <c r="G475" t="s">
        <v>12797</v>
      </c>
      <c r="H475">
        <v>224</v>
      </c>
    </row>
    <row r="476" spans="1:8">
      <c r="A476" t="s">
        <v>12798</v>
      </c>
      <c r="B476" t="s">
        <v>11697</v>
      </c>
      <c r="C476" t="s">
        <v>11698</v>
      </c>
      <c r="D476" t="s">
        <v>12799</v>
      </c>
      <c r="E476" t="s">
        <v>7463</v>
      </c>
      <c r="F476" s="105" t="s">
        <v>12800</v>
      </c>
      <c r="G476" t="s">
        <v>12801</v>
      </c>
      <c r="H476">
        <v>2</v>
      </c>
    </row>
    <row r="477" spans="1:8">
      <c r="A477" t="s">
        <v>12802</v>
      </c>
      <c r="B477" t="s">
        <v>11697</v>
      </c>
      <c r="C477" t="s">
        <v>11698</v>
      </c>
      <c r="D477" t="s">
        <v>7467</v>
      </c>
      <c r="E477" t="s">
        <v>7463</v>
      </c>
      <c r="F477" s="105" t="s">
        <v>7464</v>
      </c>
      <c r="G477" t="s">
        <v>7465</v>
      </c>
      <c r="H477">
        <v>225</v>
      </c>
    </row>
    <row r="478" spans="1:8">
      <c r="A478" t="s">
        <v>12803</v>
      </c>
      <c r="B478" t="s">
        <v>11697</v>
      </c>
      <c r="C478" t="s">
        <v>11698</v>
      </c>
      <c r="D478" t="s">
        <v>12804</v>
      </c>
      <c r="E478" t="s">
        <v>12805</v>
      </c>
      <c r="F478" s="105" t="s">
        <v>12806</v>
      </c>
      <c r="G478" t="s">
        <v>12807</v>
      </c>
      <c r="H478">
        <v>3</v>
      </c>
    </row>
    <row r="479" spans="1:8">
      <c r="A479" t="s">
        <v>12808</v>
      </c>
      <c r="B479" t="s">
        <v>11697</v>
      </c>
      <c r="C479" t="s">
        <v>11698</v>
      </c>
      <c r="D479" t="s">
        <v>866</v>
      </c>
      <c r="E479" t="s">
        <v>862</v>
      </c>
      <c r="F479" s="105" t="s">
        <v>863</v>
      </c>
      <c r="G479" t="s">
        <v>864</v>
      </c>
      <c r="H479">
        <v>164</v>
      </c>
    </row>
    <row r="480" spans="1:8">
      <c r="A480" t="s">
        <v>12809</v>
      </c>
      <c r="B480" t="s">
        <v>11697</v>
      </c>
      <c r="C480" t="s">
        <v>11698</v>
      </c>
      <c r="D480" t="s">
        <v>1263</v>
      </c>
      <c r="E480" t="s">
        <v>1259</v>
      </c>
      <c r="F480" s="105" t="s">
        <v>1260</v>
      </c>
      <c r="G480" t="s">
        <v>1261</v>
      </c>
      <c r="H480">
        <v>52</v>
      </c>
    </row>
    <row r="481" spans="1:8">
      <c r="A481" t="s">
        <v>12810</v>
      </c>
      <c r="B481" t="s">
        <v>11697</v>
      </c>
      <c r="C481" t="s">
        <v>11698</v>
      </c>
      <c r="D481" t="s">
        <v>12811</v>
      </c>
      <c r="E481" t="s">
        <v>12812</v>
      </c>
      <c r="F481" s="105" t="s">
        <v>12813</v>
      </c>
      <c r="G481" t="s">
        <v>12813</v>
      </c>
      <c r="H481">
        <v>37</v>
      </c>
    </row>
    <row r="482" spans="1:8">
      <c r="A482" t="s">
        <v>12814</v>
      </c>
      <c r="B482" t="s">
        <v>11697</v>
      </c>
      <c r="C482" t="s">
        <v>11698</v>
      </c>
      <c r="D482" t="s">
        <v>12815</v>
      </c>
      <c r="E482" t="s">
        <v>1068</v>
      </c>
      <c r="F482" s="105" t="s">
        <v>12816</v>
      </c>
      <c r="G482" t="s">
        <v>12817</v>
      </c>
      <c r="H482">
        <v>3</v>
      </c>
    </row>
    <row r="483" spans="1:8">
      <c r="A483" t="s">
        <v>12818</v>
      </c>
      <c r="B483" t="s">
        <v>11697</v>
      </c>
      <c r="C483" t="s">
        <v>11698</v>
      </c>
      <c r="D483" t="s">
        <v>1072</v>
      </c>
      <c r="E483" t="s">
        <v>1068</v>
      </c>
      <c r="F483" s="105" t="s">
        <v>1069</v>
      </c>
      <c r="G483" t="s">
        <v>1070</v>
      </c>
      <c r="H483">
        <v>38</v>
      </c>
    </row>
    <row r="484" spans="1:8">
      <c r="A484" t="s">
        <v>12819</v>
      </c>
      <c r="B484" t="s">
        <v>11697</v>
      </c>
      <c r="C484" t="s">
        <v>11698</v>
      </c>
      <c r="D484" t="s">
        <v>1291</v>
      </c>
      <c r="E484" t="s">
        <v>1287</v>
      </c>
      <c r="F484" s="105" t="s">
        <v>1288</v>
      </c>
      <c r="G484" t="s">
        <v>1289</v>
      </c>
      <c r="H484">
        <v>83</v>
      </c>
    </row>
    <row r="485" spans="1:8">
      <c r="A485" t="s">
        <v>12820</v>
      </c>
      <c r="B485" t="s">
        <v>11697</v>
      </c>
      <c r="C485" t="s">
        <v>11698</v>
      </c>
      <c r="D485" t="s">
        <v>12821</v>
      </c>
      <c r="E485" t="s">
        <v>12822</v>
      </c>
      <c r="F485" s="105" t="s">
        <v>12823</v>
      </c>
      <c r="G485" t="s">
        <v>12824</v>
      </c>
      <c r="H485">
        <v>0</v>
      </c>
    </row>
    <row r="486" spans="1:8">
      <c r="A486" t="s">
        <v>12825</v>
      </c>
      <c r="B486" t="s">
        <v>11697</v>
      </c>
      <c r="C486" t="s">
        <v>11698</v>
      </c>
      <c r="D486" t="s">
        <v>12826</v>
      </c>
      <c r="E486" t="s">
        <v>12827</v>
      </c>
      <c r="F486" s="105" t="s">
        <v>12828</v>
      </c>
      <c r="G486" t="s">
        <v>12829</v>
      </c>
      <c r="H486">
        <v>0</v>
      </c>
    </row>
    <row r="487" spans="1:8">
      <c r="A487" t="s">
        <v>12830</v>
      </c>
      <c r="B487" t="s">
        <v>11697</v>
      </c>
      <c r="C487" t="s">
        <v>11698</v>
      </c>
      <c r="D487" t="s">
        <v>1300</v>
      </c>
      <c r="E487" t="s">
        <v>1296</v>
      </c>
      <c r="F487" s="105" t="s">
        <v>1297</v>
      </c>
      <c r="G487" t="s">
        <v>1298</v>
      </c>
      <c r="H487">
        <v>12</v>
      </c>
    </row>
    <row r="488" spans="1:8">
      <c r="A488" t="s">
        <v>12831</v>
      </c>
      <c r="B488" t="s">
        <v>11697</v>
      </c>
      <c r="C488" t="s">
        <v>11698</v>
      </c>
      <c r="D488" t="s">
        <v>12832</v>
      </c>
      <c r="E488" t="s">
        <v>12833</v>
      </c>
      <c r="F488" s="105" t="s">
        <v>12834</v>
      </c>
      <c r="G488" t="s">
        <v>12835</v>
      </c>
      <c r="H488">
        <v>55</v>
      </c>
    </row>
    <row r="489" spans="1:8">
      <c r="A489" t="s">
        <v>12836</v>
      </c>
      <c r="B489" t="s">
        <v>11697</v>
      </c>
      <c r="C489" t="s">
        <v>11698</v>
      </c>
      <c r="D489" t="s">
        <v>1350</v>
      </c>
      <c r="E489" t="s">
        <v>1346</v>
      </c>
      <c r="F489" s="105" t="s">
        <v>1347</v>
      </c>
      <c r="G489" t="s">
        <v>1348</v>
      </c>
      <c r="H489">
        <v>2</v>
      </c>
    </row>
    <row r="490" spans="1:8">
      <c r="A490" t="s">
        <v>12837</v>
      </c>
      <c r="B490" t="s">
        <v>11697</v>
      </c>
      <c r="C490" t="s">
        <v>11698</v>
      </c>
      <c r="D490" t="s">
        <v>1422</v>
      </c>
      <c r="E490" t="s">
        <v>1418</v>
      </c>
      <c r="F490" s="105" t="s">
        <v>1419</v>
      </c>
      <c r="G490" t="s">
        <v>1420</v>
      </c>
      <c r="H490">
        <v>18</v>
      </c>
    </row>
    <row r="491" spans="1:8">
      <c r="A491" t="s">
        <v>12838</v>
      </c>
      <c r="B491" t="s">
        <v>11697</v>
      </c>
      <c r="C491" t="s">
        <v>11698</v>
      </c>
      <c r="D491" t="s">
        <v>1513</v>
      </c>
      <c r="E491" t="s">
        <v>1509</v>
      </c>
      <c r="F491" s="105" t="s">
        <v>1510</v>
      </c>
      <c r="G491" t="s">
        <v>1511</v>
      </c>
      <c r="H491">
        <v>52</v>
      </c>
    </row>
    <row r="492" spans="1:8">
      <c r="A492" t="s">
        <v>12839</v>
      </c>
      <c r="B492" t="s">
        <v>11697</v>
      </c>
      <c r="C492" t="s">
        <v>11698</v>
      </c>
      <c r="D492" t="s">
        <v>1566</v>
      </c>
      <c r="E492" t="s">
        <v>1562</v>
      </c>
      <c r="F492" s="105" t="s">
        <v>1563</v>
      </c>
      <c r="G492" t="s">
        <v>1564</v>
      </c>
      <c r="H492">
        <v>306</v>
      </c>
    </row>
    <row r="493" spans="1:8">
      <c r="A493" t="s">
        <v>12840</v>
      </c>
      <c r="B493" t="s">
        <v>11697</v>
      </c>
      <c r="C493" t="s">
        <v>11698</v>
      </c>
      <c r="D493" t="s">
        <v>1556</v>
      </c>
      <c r="E493" t="s">
        <v>1552</v>
      </c>
      <c r="F493" s="105" t="s">
        <v>1553</v>
      </c>
      <c r="G493" t="s">
        <v>1554</v>
      </c>
      <c r="H493">
        <v>1128</v>
      </c>
    </row>
    <row r="494" spans="1:8">
      <c r="A494" t="s">
        <v>12841</v>
      </c>
      <c r="B494" t="s">
        <v>11697</v>
      </c>
      <c r="C494" t="s">
        <v>11698</v>
      </c>
      <c r="D494" t="s">
        <v>1081</v>
      </c>
      <c r="E494" t="s">
        <v>1077</v>
      </c>
      <c r="F494" s="105" t="s">
        <v>1078</v>
      </c>
      <c r="G494" t="s">
        <v>1079</v>
      </c>
      <c r="H494">
        <v>20</v>
      </c>
    </row>
    <row r="495" spans="1:8">
      <c r="A495" t="s">
        <v>12842</v>
      </c>
      <c r="B495" t="s">
        <v>11697</v>
      </c>
      <c r="C495" t="s">
        <v>11698</v>
      </c>
      <c r="D495" t="s">
        <v>980</v>
      </c>
      <c r="E495" t="s">
        <v>976</v>
      </c>
      <c r="F495" s="105" t="s">
        <v>977</v>
      </c>
      <c r="G495" t="s">
        <v>978</v>
      </c>
      <c r="H495">
        <v>127</v>
      </c>
    </row>
    <row r="496" spans="1:8">
      <c r="A496" t="s">
        <v>12843</v>
      </c>
      <c r="B496" t="s">
        <v>11697</v>
      </c>
      <c r="C496" t="s">
        <v>11698</v>
      </c>
      <c r="D496" t="s">
        <v>5762</v>
      </c>
      <c r="E496" t="s">
        <v>5758</v>
      </c>
      <c r="F496" s="105" t="s">
        <v>5759</v>
      </c>
      <c r="G496" t="s">
        <v>5760</v>
      </c>
      <c r="H496">
        <v>0</v>
      </c>
    </row>
    <row r="497" spans="1:8">
      <c r="A497" t="s">
        <v>12844</v>
      </c>
      <c r="B497" t="s">
        <v>11697</v>
      </c>
      <c r="C497" t="s">
        <v>11698</v>
      </c>
      <c r="D497" t="s">
        <v>12845</v>
      </c>
      <c r="E497" t="s">
        <v>142</v>
      </c>
      <c r="F497" s="105" t="s">
        <v>143</v>
      </c>
      <c r="G497" t="s">
        <v>12846</v>
      </c>
      <c r="H497">
        <v>6</v>
      </c>
    </row>
    <row r="498" spans="1:8">
      <c r="A498" t="s">
        <v>12844</v>
      </c>
      <c r="B498" t="s">
        <v>11697</v>
      </c>
      <c r="C498" t="s">
        <v>11698</v>
      </c>
      <c r="D498" t="s">
        <v>12847</v>
      </c>
      <c r="E498" t="s">
        <v>142</v>
      </c>
      <c r="F498" s="105" t="s">
        <v>12848</v>
      </c>
      <c r="G498" t="s">
        <v>12846</v>
      </c>
      <c r="H498">
        <v>0</v>
      </c>
    </row>
    <row r="499" spans="1:8">
      <c r="A499" t="s">
        <v>12844</v>
      </c>
      <c r="B499" t="s">
        <v>11697</v>
      </c>
      <c r="C499" t="s">
        <v>11698</v>
      </c>
      <c r="D499" t="s">
        <v>12849</v>
      </c>
      <c r="E499" t="s">
        <v>142</v>
      </c>
      <c r="F499" s="105" t="s">
        <v>12848</v>
      </c>
      <c r="G499" t="s">
        <v>12846</v>
      </c>
      <c r="H499">
        <v>0</v>
      </c>
    </row>
    <row r="500" spans="1:8">
      <c r="A500" t="s">
        <v>12844</v>
      </c>
      <c r="B500" t="s">
        <v>11697</v>
      </c>
      <c r="C500" t="s">
        <v>11698</v>
      </c>
      <c r="D500" t="s">
        <v>146</v>
      </c>
      <c r="E500" t="s">
        <v>142</v>
      </c>
      <c r="F500" s="105" t="s">
        <v>144</v>
      </c>
      <c r="G500" t="s">
        <v>144</v>
      </c>
      <c r="H500">
        <v>2</v>
      </c>
    </row>
    <row r="501" spans="1:8">
      <c r="A501" t="s">
        <v>12844</v>
      </c>
      <c r="B501" t="s">
        <v>11697</v>
      </c>
      <c r="C501" t="s">
        <v>11698</v>
      </c>
      <c r="D501" t="s">
        <v>12850</v>
      </c>
      <c r="E501" t="s">
        <v>142</v>
      </c>
      <c r="F501" s="105" t="s">
        <v>144</v>
      </c>
      <c r="G501" t="s">
        <v>144</v>
      </c>
      <c r="H501">
        <v>0</v>
      </c>
    </row>
    <row r="502" spans="1:8">
      <c r="A502" t="s">
        <v>12851</v>
      </c>
      <c r="B502" t="s">
        <v>11697</v>
      </c>
      <c r="C502" t="s">
        <v>11698</v>
      </c>
      <c r="D502" t="s">
        <v>12852</v>
      </c>
      <c r="E502" t="s">
        <v>157</v>
      </c>
      <c r="F502" s="105" t="s">
        <v>12853</v>
      </c>
      <c r="G502" t="s">
        <v>12854</v>
      </c>
      <c r="H502">
        <v>2</v>
      </c>
    </row>
    <row r="503" spans="1:8">
      <c r="A503" t="s">
        <v>12851</v>
      </c>
      <c r="B503" t="s">
        <v>11697</v>
      </c>
      <c r="C503" t="s">
        <v>11698</v>
      </c>
      <c r="D503" t="s">
        <v>12855</v>
      </c>
      <c r="E503" t="s">
        <v>157</v>
      </c>
      <c r="F503" s="105" t="s">
        <v>12856</v>
      </c>
      <c r="G503" t="s">
        <v>12854</v>
      </c>
      <c r="H503">
        <v>0</v>
      </c>
    </row>
    <row r="504" spans="1:8">
      <c r="A504" t="s">
        <v>12851</v>
      </c>
      <c r="B504" t="s">
        <v>11697</v>
      </c>
      <c r="C504" t="s">
        <v>11698</v>
      </c>
      <c r="D504" t="s">
        <v>12857</v>
      </c>
      <c r="E504" t="s">
        <v>157</v>
      </c>
      <c r="F504" s="105" t="s">
        <v>12856</v>
      </c>
      <c r="G504" t="s">
        <v>12854</v>
      </c>
      <c r="H504">
        <v>0</v>
      </c>
    </row>
    <row r="505" spans="1:8">
      <c r="A505" t="s">
        <v>12851</v>
      </c>
      <c r="B505" t="s">
        <v>11697</v>
      </c>
      <c r="C505" t="s">
        <v>11698</v>
      </c>
      <c r="D505" t="s">
        <v>12858</v>
      </c>
      <c r="E505" t="s">
        <v>157</v>
      </c>
      <c r="F505" s="105" t="s">
        <v>158</v>
      </c>
      <c r="G505" t="s">
        <v>159</v>
      </c>
      <c r="H505">
        <v>1</v>
      </c>
    </row>
    <row r="506" spans="1:8">
      <c r="A506" t="s">
        <v>12851</v>
      </c>
      <c r="B506" t="s">
        <v>11697</v>
      </c>
      <c r="C506" t="s">
        <v>11698</v>
      </c>
      <c r="D506" t="s">
        <v>161</v>
      </c>
      <c r="E506" t="s">
        <v>157</v>
      </c>
      <c r="F506" s="105" t="s">
        <v>159</v>
      </c>
      <c r="G506" t="s">
        <v>159</v>
      </c>
      <c r="H506">
        <v>4</v>
      </c>
    </row>
    <row r="507" spans="1:8">
      <c r="A507" t="s">
        <v>12851</v>
      </c>
      <c r="B507" t="s">
        <v>11697</v>
      </c>
      <c r="C507" t="s">
        <v>11698</v>
      </c>
      <c r="D507" t="s">
        <v>12859</v>
      </c>
      <c r="E507" t="s">
        <v>157</v>
      </c>
      <c r="F507" s="105" t="s">
        <v>159</v>
      </c>
      <c r="G507" t="s">
        <v>159</v>
      </c>
      <c r="H507">
        <v>0</v>
      </c>
    </row>
    <row r="508" spans="1:8">
      <c r="A508" t="s">
        <v>12860</v>
      </c>
      <c r="B508" t="s">
        <v>11697</v>
      </c>
      <c r="C508" t="s">
        <v>11698</v>
      </c>
      <c r="D508" t="s">
        <v>12861</v>
      </c>
      <c r="E508" t="s">
        <v>164</v>
      </c>
      <c r="F508" s="105" t="s">
        <v>165</v>
      </c>
      <c r="G508" t="s">
        <v>12862</v>
      </c>
      <c r="H508">
        <v>0</v>
      </c>
    </row>
    <row r="509" spans="1:8">
      <c r="A509" t="s">
        <v>12860</v>
      </c>
      <c r="B509" t="s">
        <v>11697</v>
      </c>
      <c r="C509" t="s">
        <v>11698</v>
      </c>
      <c r="D509" t="s">
        <v>12863</v>
      </c>
      <c r="E509" t="s">
        <v>164</v>
      </c>
      <c r="F509" s="105" t="s">
        <v>165</v>
      </c>
      <c r="G509" t="s">
        <v>12862</v>
      </c>
      <c r="H509">
        <v>0</v>
      </c>
    </row>
    <row r="510" spans="1:8">
      <c r="A510" t="s">
        <v>12860</v>
      </c>
      <c r="B510" t="s">
        <v>11697</v>
      </c>
      <c r="C510" t="s">
        <v>11698</v>
      </c>
      <c r="D510" t="s">
        <v>168</v>
      </c>
      <c r="E510" t="s">
        <v>164</v>
      </c>
      <c r="F510" s="105" t="s">
        <v>166</v>
      </c>
      <c r="G510" t="s">
        <v>166</v>
      </c>
      <c r="H510">
        <v>2</v>
      </c>
    </row>
    <row r="511" spans="1:8">
      <c r="A511" t="s">
        <v>12860</v>
      </c>
      <c r="B511" t="s">
        <v>11697</v>
      </c>
      <c r="C511" t="s">
        <v>11698</v>
      </c>
      <c r="D511" t="s">
        <v>12864</v>
      </c>
      <c r="E511" t="s">
        <v>164</v>
      </c>
      <c r="F511" s="105" t="s">
        <v>166</v>
      </c>
      <c r="G511" t="s">
        <v>166</v>
      </c>
      <c r="H511">
        <v>0</v>
      </c>
    </row>
    <row r="512" spans="1:8">
      <c r="A512" t="s">
        <v>12865</v>
      </c>
      <c r="B512" t="s">
        <v>11697</v>
      </c>
      <c r="C512" t="s">
        <v>11698</v>
      </c>
      <c r="D512" t="s">
        <v>12866</v>
      </c>
      <c r="E512" t="s">
        <v>174</v>
      </c>
      <c r="F512" s="105" t="s">
        <v>12867</v>
      </c>
      <c r="G512" t="s">
        <v>12867</v>
      </c>
      <c r="H512">
        <v>46</v>
      </c>
    </row>
    <row r="513" spans="1:8">
      <c r="A513" t="s">
        <v>12865</v>
      </c>
      <c r="B513" t="s">
        <v>11697</v>
      </c>
      <c r="C513" t="s">
        <v>11698</v>
      </c>
      <c r="D513" t="s">
        <v>12868</v>
      </c>
      <c r="E513" t="s">
        <v>174</v>
      </c>
      <c r="F513" s="105" t="s">
        <v>12867</v>
      </c>
      <c r="G513" t="s">
        <v>12867</v>
      </c>
      <c r="H513">
        <v>0</v>
      </c>
    </row>
    <row r="514" spans="1:8">
      <c r="A514" t="s">
        <v>12865</v>
      </c>
      <c r="B514" t="s">
        <v>11697</v>
      </c>
      <c r="C514" t="s">
        <v>11698</v>
      </c>
      <c r="D514" t="s">
        <v>178</v>
      </c>
      <c r="E514" t="s">
        <v>174</v>
      </c>
      <c r="F514" s="105" t="s">
        <v>176</v>
      </c>
      <c r="G514" t="s">
        <v>176</v>
      </c>
      <c r="H514">
        <v>15</v>
      </c>
    </row>
    <row r="515" spans="1:8">
      <c r="A515" t="s">
        <v>12869</v>
      </c>
      <c r="B515" t="s">
        <v>11697</v>
      </c>
      <c r="C515" t="s">
        <v>11698</v>
      </c>
      <c r="D515" t="s">
        <v>12870</v>
      </c>
      <c r="E515" t="s">
        <v>12871</v>
      </c>
      <c r="F515" s="105" t="s">
        <v>12872</v>
      </c>
      <c r="G515" t="s">
        <v>12872</v>
      </c>
      <c r="H515">
        <v>5</v>
      </c>
    </row>
    <row r="516" spans="1:8">
      <c r="A516" t="s">
        <v>12869</v>
      </c>
      <c r="B516" t="s">
        <v>11697</v>
      </c>
      <c r="C516" t="s">
        <v>11698</v>
      </c>
      <c r="D516" t="s">
        <v>12873</v>
      </c>
      <c r="E516" t="s">
        <v>12871</v>
      </c>
      <c r="F516" s="105" t="s">
        <v>12872</v>
      </c>
      <c r="G516" t="s">
        <v>12872</v>
      </c>
      <c r="H516">
        <v>0</v>
      </c>
    </row>
    <row r="517" spans="1:8">
      <c r="A517" t="s">
        <v>12874</v>
      </c>
      <c r="B517" t="s">
        <v>11697</v>
      </c>
      <c r="C517" t="s">
        <v>11698</v>
      </c>
      <c r="D517" t="s">
        <v>12875</v>
      </c>
      <c r="E517" t="s">
        <v>183</v>
      </c>
      <c r="F517" s="105" t="s">
        <v>12876</v>
      </c>
      <c r="G517" t="s">
        <v>12876</v>
      </c>
      <c r="H517">
        <v>3</v>
      </c>
    </row>
    <row r="518" spans="1:8">
      <c r="A518" t="s">
        <v>12874</v>
      </c>
      <c r="B518" t="s">
        <v>11697</v>
      </c>
      <c r="C518" t="s">
        <v>11698</v>
      </c>
      <c r="D518" t="s">
        <v>186</v>
      </c>
      <c r="E518" t="s">
        <v>183</v>
      </c>
      <c r="F518" s="105" t="s">
        <v>184</v>
      </c>
      <c r="G518" t="s">
        <v>184</v>
      </c>
      <c r="H518">
        <v>9</v>
      </c>
    </row>
    <row r="519" spans="1:8">
      <c r="A519" t="s">
        <v>12874</v>
      </c>
      <c r="B519" t="s">
        <v>11697</v>
      </c>
      <c r="C519" t="s">
        <v>11698</v>
      </c>
      <c r="D519" t="s">
        <v>12877</v>
      </c>
      <c r="E519" t="s">
        <v>183</v>
      </c>
      <c r="F519" s="105" t="s">
        <v>184</v>
      </c>
      <c r="G519" t="s">
        <v>184</v>
      </c>
      <c r="H519">
        <v>0</v>
      </c>
    </row>
    <row r="520" spans="1:8">
      <c r="A520" t="s">
        <v>12878</v>
      </c>
      <c r="B520" t="s">
        <v>11697</v>
      </c>
      <c r="C520" t="s">
        <v>11698</v>
      </c>
      <c r="D520" t="s">
        <v>278</v>
      </c>
      <c r="E520" t="s">
        <v>274</v>
      </c>
      <c r="F520" s="105" t="s">
        <v>275</v>
      </c>
      <c r="G520" t="s">
        <v>276</v>
      </c>
      <c r="H520">
        <v>52</v>
      </c>
    </row>
    <row r="521" spans="1:8">
      <c r="A521" t="s">
        <v>12879</v>
      </c>
      <c r="B521" t="s">
        <v>11697</v>
      </c>
      <c r="C521" t="s">
        <v>11698</v>
      </c>
      <c r="D521" t="s">
        <v>12880</v>
      </c>
      <c r="E521" t="s">
        <v>12881</v>
      </c>
      <c r="F521" s="105" t="s">
        <v>12882</v>
      </c>
      <c r="G521" t="s">
        <v>12883</v>
      </c>
      <c r="H521">
        <v>0</v>
      </c>
    </row>
    <row r="522" spans="1:8">
      <c r="A522" t="s">
        <v>12884</v>
      </c>
      <c r="B522" t="s">
        <v>11697</v>
      </c>
      <c r="C522" t="s">
        <v>11698</v>
      </c>
      <c r="D522" t="s">
        <v>12885</v>
      </c>
      <c r="E522" t="s">
        <v>12881</v>
      </c>
      <c r="F522" s="105" t="s">
        <v>12886</v>
      </c>
      <c r="G522" t="s">
        <v>12883</v>
      </c>
      <c r="H522">
        <v>4</v>
      </c>
    </row>
    <row r="523" spans="1:8">
      <c r="A523" t="s">
        <v>12887</v>
      </c>
      <c r="B523" t="s">
        <v>11697</v>
      </c>
      <c r="C523" t="s">
        <v>11698</v>
      </c>
      <c r="D523" t="s">
        <v>12888</v>
      </c>
      <c r="E523" t="s">
        <v>12881</v>
      </c>
      <c r="F523" s="105" t="s">
        <v>12889</v>
      </c>
      <c r="G523" t="s">
        <v>12883</v>
      </c>
      <c r="H523">
        <v>124</v>
      </c>
    </row>
    <row r="524" spans="1:8">
      <c r="A524" t="s">
        <v>12890</v>
      </c>
      <c r="B524" t="s">
        <v>11697</v>
      </c>
      <c r="C524" t="s">
        <v>11698</v>
      </c>
      <c r="D524" t="s">
        <v>12891</v>
      </c>
      <c r="E524" t="s">
        <v>12892</v>
      </c>
      <c r="F524" s="105" t="s">
        <v>12893</v>
      </c>
      <c r="G524" t="s">
        <v>12893</v>
      </c>
      <c r="H524">
        <v>12</v>
      </c>
    </row>
    <row r="525" spans="1:8">
      <c r="A525" t="s">
        <v>12894</v>
      </c>
      <c r="B525" t="s">
        <v>11697</v>
      </c>
      <c r="C525" t="s">
        <v>11698</v>
      </c>
      <c r="D525" t="s">
        <v>1772</v>
      </c>
      <c r="E525" t="s">
        <v>1768</v>
      </c>
      <c r="F525" s="105" t="s">
        <v>1769</v>
      </c>
      <c r="G525" t="s">
        <v>1770</v>
      </c>
      <c r="H525">
        <v>134</v>
      </c>
    </row>
    <row r="526" spans="1:8">
      <c r="A526" t="s">
        <v>12895</v>
      </c>
      <c r="B526" t="s">
        <v>11697</v>
      </c>
      <c r="C526" t="s">
        <v>11698</v>
      </c>
      <c r="D526" t="s">
        <v>1856</v>
      </c>
      <c r="E526" t="s">
        <v>1852</v>
      </c>
      <c r="F526" s="105" t="s">
        <v>1853</v>
      </c>
      <c r="G526" t="s">
        <v>1854</v>
      </c>
      <c r="H526">
        <v>11</v>
      </c>
    </row>
    <row r="527" spans="1:8">
      <c r="A527" t="s">
        <v>12896</v>
      </c>
      <c r="B527" t="s">
        <v>11697</v>
      </c>
      <c r="C527" t="s">
        <v>11698</v>
      </c>
      <c r="D527" t="s">
        <v>12897</v>
      </c>
      <c r="E527" t="s">
        <v>12898</v>
      </c>
      <c r="F527" s="105" t="s">
        <v>12899</v>
      </c>
      <c r="G527" t="s">
        <v>12900</v>
      </c>
      <c r="H527">
        <v>0</v>
      </c>
    </row>
    <row r="528" spans="1:8">
      <c r="A528" t="s">
        <v>12901</v>
      </c>
      <c r="B528" t="s">
        <v>11697</v>
      </c>
      <c r="C528" t="s">
        <v>11698</v>
      </c>
      <c r="D528" t="s">
        <v>2117</v>
      </c>
      <c r="E528" t="s">
        <v>2113</v>
      </c>
      <c r="F528" s="105" t="s">
        <v>2114</v>
      </c>
      <c r="G528" t="s">
        <v>2115</v>
      </c>
      <c r="H528">
        <v>75</v>
      </c>
    </row>
    <row r="529" spans="1:8">
      <c r="A529" t="s">
        <v>12902</v>
      </c>
      <c r="B529" t="s">
        <v>11697</v>
      </c>
      <c r="C529" t="s">
        <v>11698</v>
      </c>
      <c r="D529" t="s">
        <v>1698</v>
      </c>
      <c r="E529" t="s">
        <v>1694</v>
      </c>
      <c r="F529" s="105" t="s">
        <v>1695</v>
      </c>
      <c r="G529" t="s">
        <v>1696</v>
      </c>
      <c r="H529">
        <v>127</v>
      </c>
    </row>
    <row r="530" spans="1:8">
      <c r="A530" t="s">
        <v>12903</v>
      </c>
      <c r="B530" t="s">
        <v>11697</v>
      </c>
      <c r="C530" t="s">
        <v>11698</v>
      </c>
      <c r="D530" t="s">
        <v>1906</v>
      </c>
      <c r="E530" t="s">
        <v>1902</v>
      </c>
      <c r="F530" s="105" t="s">
        <v>1903</v>
      </c>
      <c r="G530" t="s">
        <v>1904</v>
      </c>
      <c r="H530">
        <v>510</v>
      </c>
    </row>
    <row r="531" spans="1:8">
      <c r="A531" t="s">
        <v>12904</v>
      </c>
      <c r="B531" t="s">
        <v>11697</v>
      </c>
      <c r="C531" t="s">
        <v>11698</v>
      </c>
      <c r="D531" t="s">
        <v>12905</v>
      </c>
      <c r="E531" t="s">
        <v>1578</v>
      </c>
      <c r="F531" s="105" t="s">
        <v>12906</v>
      </c>
      <c r="G531" t="s">
        <v>12907</v>
      </c>
      <c r="H531">
        <v>20</v>
      </c>
    </row>
    <row r="532" spans="1:8">
      <c r="A532" t="s">
        <v>12908</v>
      </c>
      <c r="B532" t="s">
        <v>11697</v>
      </c>
      <c r="C532" t="s">
        <v>11698</v>
      </c>
      <c r="D532" t="s">
        <v>12909</v>
      </c>
      <c r="E532" t="s">
        <v>1578</v>
      </c>
      <c r="F532" s="105" t="s">
        <v>12910</v>
      </c>
      <c r="G532" t="s">
        <v>12907</v>
      </c>
      <c r="H532">
        <v>42</v>
      </c>
    </row>
    <row r="533" spans="1:8">
      <c r="A533" t="s">
        <v>12911</v>
      </c>
      <c r="B533" t="s">
        <v>11697</v>
      </c>
      <c r="C533" t="s">
        <v>11698</v>
      </c>
      <c r="D533" t="s">
        <v>1582</v>
      </c>
      <c r="E533" t="s">
        <v>1578</v>
      </c>
      <c r="F533" s="105" t="s">
        <v>1579</v>
      </c>
      <c r="G533" t="s">
        <v>1580</v>
      </c>
      <c r="H533">
        <v>195</v>
      </c>
    </row>
    <row r="534" spans="1:8">
      <c r="A534" t="s">
        <v>12912</v>
      </c>
      <c r="B534" t="s">
        <v>11697</v>
      </c>
      <c r="C534" t="s">
        <v>11698</v>
      </c>
      <c r="D534" t="s">
        <v>12913</v>
      </c>
      <c r="E534" t="s">
        <v>12914</v>
      </c>
      <c r="F534" s="105" t="s">
        <v>12915</v>
      </c>
      <c r="G534" t="s">
        <v>12916</v>
      </c>
      <c r="H534">
        <v>0</v>
      </c>
    </row>
    <row r="535" spans="1:8">
      <c r="A535" t="s">
        <v>12917</v>
      </c>
      <c r="B535" t="s">
        <v>11697</v>
      </c>
      <c r="C535" t="s">
        <v>11698</v>
      </c>
      <c r="D535" t="s">
        <v>1757</v>
      </c>
      <c r="E535" t="s">
        <v>1753</v>
      </c>
      <c r="F535" s="105" t="s">
        <v>1754</v>
      </c>
      <c r="G535" t="s">
        <v>1755</v>
      </c>
      <c r="H535">
        <v>57</v>
      </c>
    </row>
    <row r="536" spans="1:8">
      <c r="A536" t="s">
        <v>12918</v>
      </c>
      <c r="B536" t="s">
        <v>11697</v>
      </c>
      <c r="C536" t="s">
        <v>11698</v>
      </c>
      <c r="D536" t="s">
        <v>1811</v>
      </c>
      <c r="E536" t="s">
        <v>1807</v>
      </c>
      <c r="F536" s="105" t="s">
        <v>1808</v>
      </c>
      <c r="G536" t="s">
        <v>1809</v>
      </c>
      <c r="H536">
        <v>275</v>
      </c>
    </row>
    <row r="537" spans="1:8">
      <c r="A537" t="s">
        <v>12919</v>
      </c>
      <c r="B537" t="s">
        <v>11697</v>
      </c>
      <c r="C537" t="s">
        <v>11698</v>
      </c>
      <c r="D537" t="s">
        <v>6047</v>
      </c>
      <c r="E537" t="s">
        <v>6043</v>
      </c>
      <c r="F537" s="105" t="s">
        <v>6044</v>
      </c>
      <c r="G537" t="s">
        <v>6045</v>
      </c>
      <c r="H537">
        <v>270</v>
      </c>
    </row>
    <row r="538" spans="1:8">
      <c r="A538" t="s">
        <v>12920</v>
      </c>
      <c r="B538" t="s">
        <v>11697</v>
      </c>
      <c r="C538" t="s">
        <v>11698</v>
      </c>
      <c r="D538" t="s">
        <v>12921</v>
      </c>
      <c r="E538" t="s">
        <v>1823</v>
      </c>
      <c r="F538" s="105" t="s">
        <v>1824</v>
      </c>
      <c r="G538" t="s">
        <v>12922</v>
      </c>
      <c r="H538">
        <v>231</v>
      </c>
    </row>
    <row r="539" spans="1:8">
      <c r="A539" t="s">
        <v>12923</v>
      </c>
      <c r="B539" t="s">
        <v>11697</v>
      </c>
      <c r="C539" t="s">
        <v>11698</v>
      </c>
      <c r="D539" t="s">
        <v>1827</v>
      </c>
      <c r="E539" t="s">
        <v>1823</v>
      </c>
      <c r="F539" s="105" t="s">
        <v>1825</v>
      </c>
      <c r="G539" t="s">
        <v>1825</v>
      </c>
      <c r="H539">
        <v>114</v>
      </c>
    </row>
    <row r="540" spans="1:8">
      <c r="A540" t="s">
        <v>12924</v>
      </c>
      <c r="B540" t="s">
        <v>11697</v>
      </c>
      <c r="C540" t="s">
        <v>11698</v>
      </c>
      <c r="D540" t="s">
        <v>12925</v>
      </c>
      <c r="E540" t="s">
        <v>12926</v>
      </c>
      <c r="F540" s="105" t="s">
        <v>12927</v>
      </c>
      <c r="G540" t="s">
        <v>12928</v>
      </c>
      <c r="H540">
        <v>67</v>
      </c>
    </row>
    <row r="541" spans="1:8">
      <c r="A541" t="s">
        <v>12929</v>
      </c>
      <c r="B541" t="s">
        <v>11697</v>
      </c>
      <c r="C541" t="s">
        <v>11698</v>
      </c>
      <c r="D541" t="s">
        <v>12930</v>
      </c>
      <c r="E541" t="s">
        <v>12931</v>
      </c>
      <c r="F541" s="105" t="s">
        <v>12932</v>
      </c>
      <c r="G541" t="s">
        <v>12933</v>
      </c>
      <c r="H541">
        <v>126</v>
      </c>
    </row>
    <row r="542" spans="1:8">
      <c r="A542" t="s">
        <v>12934</v>
      </c>
      <c r="B542" t="s">
        <v>11697</v>
      </c>
      <c r="C542" t="s">
        <v>11698</v>
      </c>
      <c r="D542" t="s">
        <v>2126</v>
      </c>
      <c r="E542" t="s">
        <v>2122</v>
      </c>
      <c r="F542" s="105" t="s">
        <v>2123</v>
      </c>
      <c r="G542" t="s">
        <v>2124</v>
      </c>
      <c r="H542">
        <v>76</v>
      </c>
    </row>
    <row r="543" spans="1:8">
      <c r="A543" t="s">
        <v>12935</v>
      </c>
      <c r="B543" t="s">
        <v>11697</v>
      </c>
      <c r="C543" t="s">
        <v>11698</v>
      </c>
      <c r="D543" t="s">
        <v>1665</v>
      </c>
      <c r="E543" t="s">
        <v>1661</v>
      </c>
      <c r="F543" s="105" t="s">
        <v>1662</v>
      </c>
      <c r="G543" t="s">
        <v>1663</v>
      </c>
      <c r="H543">
        <v>56</v>
      </c>
    </row>
    <row r="544" spans="1:8">
      <c r="A544" t="s">
        <v>12936</v>
      </c>
      <c r="B544" t="s">
        <v>11697</v>
      </c>
      <c r="C544" t="s">
        <v>11698</v>
      </c>
      <c r="D544" t="s">
        <v>1897</v>
      </c>
      <c r="E544" t="s">
        <v>1893</v>
      </c>
      <c r="F544" s="105" t="s">
        <v>1894</v>
      </c>
      <c r="G544" t="s">
        <v>1895</v>
      </c>
      <c r="H544">
        <v>54</v>
      </c>
    </row>
    <row r="545" spans="1:8">
      <c r="A545" t="s">
        <v>12937</v>
      </c>
      <c r="B545" t="s">
        <v>11697</v>
      </c>
      <c r="C545" t="s">
        <v>11698</v>
      </c>
      <c r="D545" t="s">
        <v>12938</v>
      </c>
      <c r="E545" t="s">
        <v>1893</v>
      </c>
      <c r="F545" s="105" t="s">
        <v>12939</v>
      </c>
      <c r="G545" t="s">
        <v>1895</v>
      </c>
      <c r="H545">
        <v>0</v>
      </c>
    </row>
    <row r="546" spans="1:8">
      <c r="A546" t="s">
        <v>12940</v>
      </c>
      <c r="B546" t="s">
        <v>11697</v>
      </c>
      <c r="C546" t="s">
        <v>11698</v>
      </c>
      <c r="D546" t="s">
        <v>12941</v>
      </c>
      <c r="E546" t="s">
        <v>12942</v>
      </c>
      <c r="F546" s="105" t="s">
        <v>12943</v>
      </c>
      <c r="G546" t="s">
        <v>12944</v>
      </c>
      <c r="H546">
        <v>248</v>
      </c>
    </row>
    <row r="547" spans="1:8">
      <c r="A547" t="s">
        <v>12945</v>
      </c>
      <c r="B547" t="s">
        <v>11697</v>
      </c>
      <c r="C547" t="s">
        <v>11698</v>
      </c>
      <c r="D547" t="s">
        <v>2091</v>
      </c>
      <c r="E547" t="s">
        <v>2087</v>
      </c>
      <c r="F547" s="105" t="s">
        <v>2088</v>
      </c>
      <c r="G547" t="s">
        <v>2089</v>
      </c>
      <c r="H547">
        <v>103</v>
      </c>
    </row>
    <row r="548" spans="1:8">
      <c r="A548" t="s">
        <v>12946</v>
      </c>
      <c r="B548" t="s">
        <v>11697</v>
      </c>
      <c r="C548" t="s">
        <v>11698</v>
      </c>
      <c r="D548" t="s">
        <v>1673</v>
      </c>
      <c r="E548" t="s">
        <v>1669</v>
      </c>
      <c r="F548" s="105" t="s">
        <v>1670</v>
      </c>
      <c r="G548" t="s">
        <v>1671</v>
      </c>
      <c r="H548">
        <v>1506</v>
      </c>
    </row>
    <row r="549" spans="1:8">
      <c r="A549" t="s">
        <v>12947</v>
      </c>
      <c r="B549" t="s">
        <v>11697</v>
      </c>
      <c r="C549" t="s">
        <v>11698</v>
      </c>
      <c r="D549" t="s">
        <v>12948</v>
      </c>
      <c r="E549" t="s">
        <v>12949</v>
      </c>
      <c r="F549" s="105" t="s">
        <v>12950</v>
      </c>
      <c r="G549" t="s">
        <v>12951</v>
      </c>
      <c r="H549">
        <v>392</v>
      </c>
    </row>
    <row r="550" spans="1:8">
      <c r="A550" t="s">
        <v>12952</v>
      </c>
      <c r="B550" t="s">
        <v>11697</v>
      </c>
      <c r="C550" t="s">
        <v>11698</v>
      </c>
      <c r="D550" t="s">
        <v>12953</v>
      </c>
      <c r="E550" t="s">
        <v>12954</v>
      </c>
      <c r="F550" s="105" t="s">
        <v>12955</v>
      </c>
      <c r="G550" t="s">
        <v>12956</v>
      </c>
      <c r="H550">
        <v>5</v>
      </c>
    </row>
    <row r="551" spans="1:8">
      <c r="A551" t="s">
        <v>12957</v>
      </c>
      <c r="B551" t="s">
        <v>11697</v>
      </c>
      <c r="C551" t="s">
        <v>11698</v>
      </c>
      <c r="D551" t="s">
        <v>1625</v>
      </c>
      <c r="E551" t="s">
        <v>1621</v>
      </c>
      <c r="F551" s="105" t="s">
        <v>1622</v>
      </c>
      <c r="G551" t="s">
        <v>1623</v>
      </c>
      <c r="H551">
        <v>10</v>
      </c>
    </row>
    <row r="552" spans="1:8">
      <c r="A552" t="s">
        <v>12958</v>
      </c>
      <c r="B552" t="s">
        <v>11697</v>
      </c>
      <c r="C552" t="s">
        <v>11698</v>
      </c>
      <c r="D552" t="s">
        <v>12959</v>
      </c>
      <c r="E552" t="s">
        <v>7912</v>
      </c>
      <c r="F552" s="105" t="s">
        <v>12960</v>
      </c>
      <c r="G552" t="s">
        <v>12961</v>
      </c>
      <c r="H552">
        <v>1</v>
      </c>
    </row>
    <row r="553" spans="1:8">
      <c r="A553" t="s">
        <v>12962</v>
      </c>
      <c r="B553" t="s">
        <v>11697</v>
      </c>
      <c r="C553" t="s">
        <v>11698</v>
      </c>
      <c r="D553" t="s">
        <v>7916</v>
      </c>
      <c r="E553" t="s">
        <v>7912</v>
      </c>
      <c r="F553" s="105" t="s">
        <v>7913</v>
      </c>
      <c r="G553" t="s">
        <v>7914</v>
      </c>
      <c r="H553">
        <v>68</v>
      </c>
    </row>
    <row r="554" spans="1:8">
      <c r="A554" t="s">
        <v>12963</v>
      </c>
      <c r="B554" t="s">
        <v>11697</v>
      </c>
      <c r="C554" t="s">
        <v>11698</v>
      </c>
      <c r="D554" t="s">
        <v>1682</v>
      </c>
      <c r="E554" t="s">
        <v>1678</v>
      </c>
      <c r="F554" s="105" t="s">
        <v>1679</v>
      </c>
      <c r="G554" t="s">
        <v>1680</v>
      </c>
      <c r="H554">
        <v>450</v>
      </c>
    </row>
    <row r="555" spans="1:8">
      <c r="A555" t="s">
        <v>12964</v>
      </c>
      <c r="B555" t="s">
        <v>11697</v>
      </c>
      <c r="C555" t="s">
        <v>11698</v>
      </c>
      <c r="D555" t="s">
        <v>1691</v>
      </c>
      <c r="E555" t="s">
        <v>1687</v>
      </c>
      <c r="F555" s="105" t="s">
        <v>1688</v>
      </c>
      <c r="G555" t="s">
        <v>1689</v>
      </c>
      <c r="H555">
        <v>183</v>
      </c>
    </row>
    <row r="556" spans="1:8">
      <c r="A556" t="s">
        <v>1743</v>
      </c>
      <c r="B556" t="s">
        <v>11697</v>
      </c>
      <c r="C556" t="s">
        <v>11698</v>
      </c>
      <c r="D556" t="s">
        <v>1749</v>
      </c>
      <c r="E556" t="s">
        <v>1745</v>
      </c>
      <c r="F556" s="105" t="s">
        <v>1746</v>
      </c>
      <c r="G556" t="s">
        <v>1747</v>
      </c>
      <c r="H556">
        <v>495</v>
      </c>
    </row>
    <row r="557" spans="1:8">
      <c r="A557" t="s">
        <v>12965</v>
      </c>
      <c r="B557" t="s">
        <v>11697</v>
      </c>
      <c r="C557" t="s">
        <v>11698</v>
      </c>
      <c r="D557" t="s">
        <v>1765</v>
      </c>
      <c r="E557" t="s">
        <v>1761</v>
      </c>
      <c r="F557" s="105" t="s">
        <v>1762</v>
      </c>
      <c r="G557" t="s">
        <v>1763</v>
      </c>
      <c r="H557">
        <v>539</v>
      </c>
    </row>
    <row r="558" spans="1:8">
      <c r="A558" t="s">
        <v>12966</v>
      </c>
      <c r="B558" t="s">
        <v>11697</v>
      </c>
      <c r="C558" t="s">
        <v>11698</v>
      </c>
      <c r="D558" t="s">
        <v>12967</v>
      </c>
      <c r="E558" t="s">
        <v>1761</v>
      </c>
      <c r="F558" s="105" t="s">
        <v>1762</v>
      </c>
      <c r="G558" t="s">
        <v>1763</v>
      </c>
      <c r="H558">
        <v>119</v>
      </c>
    </row>
    <row r="559" spans="1:8">
      <c r="A559" t="s">
        <v>12968</v>
      </c>
      <c r="B559" t="s">
        <v>11697</v>
      </c>
      <c r="C559" t="s">
        <v>11698</v>
      </c>
      <c r="D559" t="s">
        <v>12969</v>
      </c>
      <c r="E559" t="s">
        <v>12970</v>
      </c>
      <c r="F559" s="105" t="s">
        <v>12971</v>
      </c>
      <c r="G559" t="s">
        <v>12972</v>
      </c>
      <c r="H559">
        <v>2</v>
      </c>
    </row>
    <row r="560" spans="1:8">
      <c r="A560" t="s">
        <v>12973</v>
      </c>
      <c r="B560" t="s">
        <v>11697</v>
      </c>
      <c r="C560" t="s">
        <v>11698</v>
      </c>
      <c r="D560" t="s">
        <v>1819</v>
      </c>
      <c r="E560" t="s">
        <v>1815</v>
      </c>
      <c r="F560" s="105" t="s">
        <v>1816</v>
      </c>
      <c r="G560" t="s">
        <v>1817</v>
      </c>
      <c r="H560">
        <v>116</v>
      </c>
    </row>
    <row r="561" spans="1:8">
      <c r="A561" t="s">
        <v>12974</v>
      </c>
      <c r="B561" t="s">
        <v>11697</v>
      </c>
      <c r="C561" t="s">
        <v>11698</v>
      </c>
      <c r="D561" t="s">
        <v>1780</v>
      </c>
      <c r="E561" t="s">
        <v>1776</v>
      </c>
      <c r="F561" s="105" t="s">
        <v>1777</v>
      </c>
      <c r="G561" t="s">
        <v>1778</v>
      </c>
      <c r="H561">
        <v>1983</v>
      </c>
    </row>
    <row r="562" spans="1:8">
      <c r="A562" t="s">
        <v>12975</v>
      </c>
      <c r="B562" t="s">
        <v>11697</v>
      </c>
      <c r="C562" t="s">
        <v>11698</v>
      </c>
      <c r="D562" t="s">
        <v>12976</v>
      </c>
      <c r="E562" t="s">
        <v>1776</v>
      </c>
      <c r="F562" s="105" t="s">
        <v>12977</v>
      </c>
      <c r="G562" t="s">
        <v>12978</v>
      </c>
      <c r="H562">
        <v>2</v>
      </c>
    </row>
    <row r="563" spans="1:8">
      <c r="A563" t="s">
        <v>12979</v>
      </c>
      <c r="B563" t="s">
        <v>11697</v>
      </c>
      <c r="C563" t="s">
        <v>11698</v>
      </c>
      <c r="D563" t="s">
        <v>1915</v>
      </c>
      <c r="E563" t="s">
        <v>1911</v>
      </c>
      <c r="F563" s="105" t="s">
        <v>1912</v>
      </c>
      <c r="G563" t="s">
        <v>1913</v>
      </c>
      <c r="H563">
        <v>91</v>
      </c>
    </row>
    <row r="564" spans="1:8">
      <c r="A564" t="s">
        <v>12980</v>
      </c>
      <c r="B564" t="s">
        <v>11697</v>
      </c>
      <c r="C564" t="s">
        <v>11698</v>
      </c>
      <c r="D564" t="s">
        <v>12981</v>
      </c>
      <c r="E564" t="s">
        <v>12982</v>
      </c>
      <c r="F564" s="105" t="s">
        <v>12983</v>
      </c>
      <c r="G564" t="s">
        <v>1913</v>
      </c>
      <c r="H564">
        <v>0</v>
      </c>
    </row>
    <row r="565" spans="1:8">
      <c r="A565" t="s">
        <v>12984</v>
      </c>
      <c r="B565" t="s">
        <v>11697</v>
      </c>
      <c r="C565" t="s">
        <v>11698</v>
      </c>
      <c r="D565" t="s">
        <v>1924</v>
      </c>
      <c r="E565" t="s">
        <v>1920</v>
      </c>
      <c r="F565" s="105" t="s">
        <v>1921</v>
      </c>
      <c r="G565" t="s">
        <v>1922</v>
      </c>
      <c r="H565">
        <v>1317</v>
      </c>
    </row>
    <row r="566" spans="1:8">
      <c r="A566" t="s">
        <v>12985</v>
      </c>
      <c r="B566" t="s">
        <v>11697</v>
      </c>
      <c r="C566" t="s">
        <v>11698</v>
      </c>
      <c r="D566" t="s">
        <v>1936</v>
      </c>
      <c r="E566" t="s">
        <v>1932</v>
      </c>
      <c r="F566" s="105" t="s">
        <v>1933</v>
      </c>
      <c r="G566" t="s">
        <v>1934</v>
      </c>
      <c r="H566">
        <v>77</v>
      </c>
    </row>
    <row r="567" spans="1:8">
      <c r="A567" t="s">
        <v>12986</v>
      </c>
      <c r="B567" t="s">
        <v>11697</v>
      </c>
      <c r="C567" t="s">
        <v>11698</v>
      </c>
      <c r="D567" t="s">
        <v>1944</v>
      </c>
      <c r="E567" t="s">
        <v>1940</v>
      </c>
      <c r="F567" s="105" t="s">
        <v>1941</v>
      </c>
      <c r="G567" t="s">
        <v>1942</v>
      </c>
      <c r="H567">
        <v>46</v>
      </c>
    </row>
    <row r="568" spans="1:8">
      <c r="A568" t="s">
        <v>12987</v>
      </c>
      <c r="B568" t="s">
        <v>11697</v>
      </c>
      <c r="C568" t="s">
        <v>11698</v>
      </c>
      <c r="D568" t="s">
        <v>12988</v>
      </c>
      <c r="E568" t="s">
        <v>12989</v>
      </c>
      <c r="F568" s="105" t="s">
        <v>12990</v>
      </c>
      <c r="G568" t="s">
        <v>12991</v>
      </c>
      <c r="H568">
        <v>1</v>
      </c>
    </row>
    <row r="569" spans="1:8">
      <c r="A569" t="s">
        <v>12992</v>
      </c>
      <c r="B569" t="s">
        <v>11697</v>
      </c>
      <c r="C569" t="s">
        <v>11698</v>
      </c>
      <c r="D569" t="s">
        <v>1951</v>
      </c>
      <c r="E569" t="s">
        <v>1947</v>
      </c>
      <c r="F569" s="105" t="s">
        <v>1948</v>
      </c>
      <c r="G569" t="s">
        <v>1949</v>
      </c>
      <c r="H569">
        <v>115</v>
      </c>
    </row>
    <row r="570" spans="1:8">
      <c r="A570" t="s">
        <v>12993</v>
      </c>
      <c r="B570" t="s">
        <v>11697</v>
      </c>
      <c r="C570" t="s">
        <v>11698</v>
      </c>
      <c r="D570" t="s">
        <v>1959</v>
      </c>
      <c r="E570" t="s">
        <v>1955</v>
      </c>
      <c r="F570" s="105" t="s">
        <v>1956</v>
      </c>
      <c r="G570" t="s">
        <v>1957</v>
      </c>
      <c r="H570">
        <v>2923</v>
      </c>
    </row>
    <row r="571" spans="1:8">
      <c r="A571" t="s">
        <v>12994</v>
      </c>
      <c r="B571" t="s">
        <v>11697</v>
      </c>
      <c r="C571" t="s">
        <v>11698</v>
      </c>
      <c r="D571" t="s">
        <v>1968</v>
      </c>
      <c r="E571" t="s">
        <v>1964</v>
      </c>
      <c r="F571" s="105" t="s">
        <v>1965</v>
      </c>
      <c r="G571" t="s">
        <v>1966</v>
      </c>
      <c r="H571">
        <v>100</v>
      </c>
    </row>
    <row r="572" spans="1:8">
      <c r="A572" t="s">
        <v>12995</v>
      </c>
      <c r="B572" t="s">
        <v>11697</v>
      </c>
      <c r="C572" t="s">
        <v>11698</v>
      </c>
      <c r="D572" t="s">
        <v>1976</v>
      </c>
      <c r="E572" t="s">
        <v>1972</v>
      </c>
      <c r="F572" s="105" t="s">
        <v>1973</v>
      </c>
      <c r="G572" t="s">
        <v>1974</v>
      </c>
      <c r="H572">
        <v>353</v>
      </c>
    </row>
    <row r="573" spans="1:8">
      <c r="A573" t="s">
        <v>12996</v>
      </c>
      <c r="B573" t="s">
        <v>11697</v>
      </c>
      <c r="C573" t="s">
        <v>11698</v>
      </c>
      <c r="D573" t="s">
        <v>1835</v>
      </c>
      <c r="E573" t="s">
        <v>1831</v>
      </c>
      <c r="F573" s="105" t="s">
        <v>1832</v>
      </c>
      <c r="G573" t="s">
        <v>1833</v>
      </c>
      <c r="H573">
        <v>1023</v>
      </c>
    </row>
    <row r="574" spans="1:8">
      <c r="A574" t="s">
        <v>12997</v>
      </c>
      <c r="B574" t="s">
        <v>11697</v>
      </c>
      <c r="C574" t="s">
        <v>11698</v>
      </c>
      <c r="D574" t="s">
        <v>1994</v>
      </c>
      <c r="E574" t="s">
        <v>1990</v>
      </c>
      <c r="F574" s="105" t="s">
        <v>1991</v>
      </c>
      <c r="G574" t="s">
        <v>1992</v>
      </c>
      <c r="H574">
        <v>107</v>
      </c>
    </row>
    <row r="575" spans="1:8">
      <c r="A575" t="s">
        <v>12998</v>
      </c>
      <c r="B575" t="s">
        <v>11697</v>
      </c>
      <c r="C575" t="s">
        <v>11698</v>
      </c>
      <c r="D575" t="s">
        <v>2021</v>
      </c>
      <c r="E575" t="s">
        <v>2017</v>
      </c>
      <c r="F575" s="105" t="s">
        <v>2018</v>
      </c>
      <c r="G575" t="s">
        <v>2019</v>
      </c>
      <c r="H575">
        <v>85</v>
      </c>
    </row>
    <row r="576" spans="1:8">
      <c r="A576" t="s">
        <v>12999</v>
      </c>
      <c r="B576" t="s">
        <v>11697</v>
      </c>
      <c r="C576" t="s">
        <v>11698</v>
      </c>
      <c r="D576" t="s">
        <v>13000</v>
      </c>
      <c r="E576" t="s">
        <v>2017</v>
      </c>
      <c r="F576" s="105" t="s">
        <v>13001</v>
      </c>
      <c r="G576" t="s">
        <v>2019</v>
      </c>
      <c r="H576">
        <v>0</v>
      </c>
    </row>
    <row r="577" spans="1:8">
      <c r="A577" t="s">
        <v>13002</v>
      </c>
      <c r="B577" t="s">
        <v>11697</v>
      </c>
      <c r="C577" t="s">
        <v>11698</v>
      </c>
      <c r="D577" t="s">
        <v>13003</v>
      </c>
      <c r="E577" t="s">
        <v>2017</v>
      </c>
      <c r="F577" s="105" t="s">
        <v>13004</v>
      </c>
      <c r="G577" t="s">
        <v>2019</v>
      </c>
      <c r="H577">
        <v>0</v>
      </c>
    </row>
    <row r="578" spans="1:8">
      <c r="A578" t="s">
        <v>13005</v>
      </c>
      <c r="B578" t="s">
        <v>11697</v>
      </c>
      <c r="C578" t="s">
        <v>11698</v>
      </c>
      <c r="D578" t="s">
        <v>10651</v>
      </c>
      <c r="E578" t="s">
        <v>10647</v>
      </c>
      <c r="F578" s="105" t="s">
        <v>10648</v>
      </c>
      <c r="G578" t="s">
        <v>10649</v>
      </c>
      <c r="H578">
        <v>293</v>
      </c>
    </row>
    <row r="579" spans="1:8">
      <c r="A579" t="s">
        <v>13006</v>
      </c>
      <c r="B579" t="s">
        <v>11697</v>
      </c>
      <c r="C579" t="s">
        <v>11698</v>
      </c>
      <c r="D579" t="s">
        <v>2030</v>
      </c>
      <c r="E579" t="s">
        <v>2026</v>
      </c>
      <c r="F579" s="105" t="s">
        <v>2027</v>
      </c>
      <c r="G579" t="s">
        <v>2028</v>
      </c>
      <c r="H579">
        <v>24</v>
      </c>
    </row>
    <row r="580" spans="1:8">
      <c r="A580" t="s">
        <v>13007</v>
      </c>
      <c r="B580" t="s">
        <v>11697</v>
      </c>
      <c r="C580" t="s">
        <v>11698</v>
      </c>
      <c r="D580" t="s">
        <v>13008</v>
      </c>
      <c r="E580" t="s">
        <v>13009</v>
      </c>
      <c r="F580" s="105" t="s">
        <v>13010</v>
      </c>
      <c r="G580" t="s">
        <v>13011</v>
      </c>
      <c r="H580">
        <v>53</v>
      </c>
    </row>
    <row r="581" spans="1:8">
      <c r="A581" t="s">
        <v>2055</v>
      </c>
      <c r="B581" t="s">
        <v>11697</v>
      </c>
      <c r="C581" t="s">
        <v>11698</v>
      </c>
      <c r="D581" t="s">
        <v>2059</v>
      </c>
      <c r="E581" t="s">
        <v>2055</v>
      </c>
      <c r="F581" s="105" t="s">
        <v>2056</v>
      </c>
      <c r="G581" t="s">
        <v>2057</v>
      </c>
      <c r="H581">
        <v>813</v>
      </c>
    </row>
    <row r="582" spans="1:8">
      <c r="A582" t="s">
        <v>13012</v>
      </c>
      <c r="B582" t="s">
        <v>11697</v>
      </c>
      <c r="C582" t="s">
        <v>11698</v>
      </c>
      <c r="D582" t="s">
        <v>13013</v>
      </c>
      <c r="E582" t="s">
        <v>13014</v>
      </c>
      <c r="F582" s="105" t="s">
        <v>13015</v>
      </c>
      <c r="G582" t="s">
        <v>13015</v>
      </c>
      <c r="H582">
        <v>1</v>
      </c>
    </row>
    <row r="583" spans="1:8">
      <c r="A583" t="s">
        <v>13016</v>
      </c>
      <c r="B583" t="s">
        <v>11697</v>
      </c>
      <c r="C583" t="s">
        <v>11698</v>
      </c>
      <c r="D583" t="s">
        <v>2044</v>
      </c>
      <c r="E583" t="s">
        <v>2040</v>
      </c>
      <c r="F583" s="105" t="s">
        <v>2041</v>
      </c>
      <c r="G583" t="s">
        <v>2042</v>
      </c>
      <c r="H583">
        <v>151</v>
      </c>
    </row>
    <row r="584" spans="1:8">
      <c r="A584" t="s">
        <v>13017</v>
      </c>
      <c r="B584" t="s">
        <v>11697</v>
      </c>
      <c r="C584" t="s">
        <v>11698</v>
      </c>
      <c r="D584" t="s">
        <v>2051</v>
      </c>
      <c r="E584" t="s">
        <v>2047</v>
      </c>
      <c r="F584" s="105" t="s">
        <v>2048</v>
      </c>
      <c r="G584" t="s">
        <v>2049</v>
      </c>
      <c r="H584">
        <v>11</v>
      </c>
    </row>
    <row r="585" spans="1:8">
      <c r="A585" t="s">
        <v>13018</v>
      </c>
      <c r="B585" t="s">
        <v>11697</v>
      </c>
      <c r="C585" t="s">
        <v>11698</v>
      </c>
      <c r="D585" t="s">
        <v>13019</v>
      </c>
      <c r="E585" t="s">
        <v>1841</v>
      </c>
      <c r="F585" s="105" t="s">
        <v>13020</v>
      </c>
      <c r="G585" t="s">
        <v>1843</v>
      </c>
      <c r="H585">
        <v>76</v>
      </c>
    </row>
    <row r="586" spans="1:8">
      <c r="A586" t="s">
        <v>1850</v>
      </c>
      <c r="B586" t="s">
        <v>11697</v>
      </c>
      <c r="C586" t="s">
        <v>11698</v>
      </c>
      <c r="D586" t="s">
        <v>1845</v>
      </c>
      <c r="E586" t="s">
        <v>1841</v>
      </c>
      <c r="F586" s="105" t="s">
        <v>1842</v>
      </c>
      <c r="G586" t="s">
        <v>1843</v>
      </c>
      <c r="H586">
        <v>1593</v>
      </c>
    </row>
    <row r="587" spans="1:8">
      <c r="A587" t="s">
        <v>13021</v>
      </c>
      <c r="B587" t="s">
        <v>11697</v>
      </c>
      <c r="C587" t="s">
        <v>11698</v>
      </c>
      <c r="D587" t="s">
        <v>1863</v>
      </c>
      <c r="E587" t="s">
        <v>1859</v>
      </c>
      <c r="F587" s="105" t="s">
        <v>1860</v>
      </c>
      <c r="G587" t="s">
        <v>1861</v>
      </c>
      <c r="H587">
        <v>0</v>
      </c>
    </row>
    <row r="588" spans="1:8">
      <c r="A588" t="s">
        <v>13022</v>
      </c>
      <c r="B588" t="s">
        <v>11697</v>
      </c>
      <c r="C588" t="s">
        <v>11698</v>
      </c>
      <c r="D588" t="s">
        <v>2082</v>
      </c>
      <c r="E588" t="s">
        <v>2078</v>
      </c>
      <c r="F588" s="105" t="s">
        <v>2079</v>
      </c>
      <c r="G588" t="s">
        <v>2080</v>
      </c>
      <c r="H588">
        <v>186</v>
      </c>
    </row>
    <row r="589" spans="1:8">
      <c r="A589" t="s">
        <v>13023</v>
      </c>
      <c r="B589" t="s">
        <v>11697</v>
      </c>
      <c r="C589" t="s">
        <v>11698</v>
      </c>
      <c r="D589" t="s">
        <v>13024</v>
      </c>
      <c r="E589" t="s">
        <v>1981</v>
      </c>
      <c r="F589" s="105" t="s">
        <v>13025</v>
      </c>
      <c r="G589" t="s">
        <v>1983</v>
      </c>
      <c r="H589">
        <v>0</v>
      </c>
    </row>
    <row r="590" spans="1:8">
      <c r="A590" t="s">
        <v>13026</v>
      </c>
      <c r="B590" t="s">
        <v>11697</v>
      </c>
      <c r="C590" t="s">
        <v>11698</v>
      </c>
      <c r="D590" t="s">
        <v>13027</v>
      </c>
      <c r="E590" t="s">
        <v>1981</v>
      </c>
      <c r="F590" s="105" t="s">
        <v>13028</v>
      </c>
      <c r="G590" t="s">
        <v>1983</v>
      </c>
      <c r="H590">
        <v>0</v>
      </c>
    </row>
    <row r="591" spans="1:8">
      <c r="A591" t="s">
        <v>13029</v>
      </c>
      <c r="B591" t="s">
        <v>11697</v>
      </c>
      <c r="C591" t="s">
        <v>11698</v>
      </c>
      <c r="D591" t="s">
        <v>1985</v>
      </c>
      <c r="E591" t="s">
        <v>1981</v>
      </c>
      <c r="F591" s="105" t="s">
        <v>1982</v>
      </c>
      <c r="G591" t="s">
        <v>1983</v>
      </c>
      <c r="H591">
        <v>17</v>
      </c>
    </row>
    <row r="592" spans="1:8">
      <c r="A592" t="s">
        <v>13030</v>
      </c>
      <c r="B592" t="s">
        <v>11697</v>
      </c>
      <c r="C592" t="s">
        <v>11698</v>
      </c>
      <c r="D592" t="s">
        <v>2107</v>
      </c>
      <c r="E592" t="s">
        <v>2103</v>
      </c>
      <c r="F592" s="105" t="s">
        <v>2104</v>
      </c>
      <c r="G592" t="s">
        <v>2105</v>
      </c>
      <c r="H592">
        <v>73</v>
      </c>
    </row>
    <row r="593" spans="1:8">
      <c r="A593" t="s">
        <v>13031</v>
      </c>
      <c r="B593" t="s">
        <v>11697</v>
      </c>
      <c r="C593" t="s">
        <v>11698</v>
      </c>
      <c r="D593" t="s">
        <v>13032</v>
      </c>
      <c r="E593" t="s">
        <v>13033</v>
      </c>
      <c r="F593" s="105" t="s">
        <v>13034</v>
      </c>
      <c r="G593" t="s">
        <v>13035</v>
      </c>
      <c r="H593">
        <v>0</v>
      </c>
    </row>
    <row r="594" spans="1:8">
      <c r="A594" t="s">
        <v>13036</v>
      </c>
      <c r="B594" t="s">
        <v>11697</v>
      </c>
      <c r="C594" t="s">
        <v>11698</v>
      </c>
      <c r="D594" t="s">
        <v>13037</v>
      </c>
      <c r="E594" t="s">
        <v>13033</v>
      </c>
      <c r="F594" s="105" t="s">
        <v>13038</v>
      </c>
      <c r="G594" t="s">
        <v>13035</v>
      </c>
      <c r="H594">
        <v>0</v>
      </c>
    </row>
    <row r="595" spans="1:8">
      <c r="A595" t="s">
        <v>13039</v>
      </c>
      <c r="B595" t="s">
        <v>11697</v>
      </c>
      <c r="C595" t="s">
        <v>11698</v>
      </c>
      <c r="D595" t="s">
        <v>13040</v>
      </c>
      <c r="E595" t="s">
        <v>13033</v>
      </c>
      <c r="F595" s="105" t="s">
        <v>13041</v>
      </c>
      <c r="G595" t="s">
        <v>13035</v>
      </c>
      <c r="H595">
        <v>12</v>
      </c>
    </row>
    <row r="596" spans="1:8">
      <c r="A596" t="s">
        <v>13042</v>
      </c>
      <c r="B596" t="s">
        <v>11697</v>
      </c>
      <c r="C596" t="s">
        <v>11698</v>
      </c>
      <c r="D596" t="s">
        <v>13043</v>
      </c>
      <c r="E596" t="s">
        <v>13033</v>
      </c>
      <c r="F596" s="105" t="s">
        <v>13044</v>
      </c>
      <c r="G596" t="s">
        <v>13035</v>
      </c>
      <c r="H596">
        <v>0</v>
      </c>
    </row>
    <row r="597" spans="1:8">
      <c r="A597" t="s">
        <v>13045</v>
      </c>
      <c r="B597" t="s">
        <v>11697</v>
      </c>
      <c r="C597" t="s">
        <v>11698</v>
      </c>
      <c r="D597" t="s">
        <v>1656</v>
      </c>
      <c r="E597" t="s">
        <v>1652</v>
      </c>
      <c r="F597" s="105" t="s">
        <v>1653</v>
      </c>
      <c r="G597" t="s">
        <v>1654</v>
      </c>
      <c r="H597">
        <v>599</v>
      </c>
    </row>
    <row r="598" spans="1:8">
      <c r="A598" t="s">
        <v>12122</v>
      </c>
      <c r="B598" t="s">
        <v>11697</v>
      </c>
      <c r="C598" t="s">
        <v>11698</v>
      </c>
      <c r="D598" t="s">
        <v>13046</v>
      </c>
      <c r="E598" t="s">
        <v>1652</v>
      </c>
      <c r="F598" s="105" t="s">
        <v>12124</v>
      </c>
      <c r="G598" t="s">
        <v>13047</v>
      </c>
      <c r="H598">
        <v>296</v>
      </c>
    </row>
    <row r="599" spans="1:8">
      <c r="A599" t="s">
        <v>13048</v>
      </c>
      <c r="B599" t="s">
        <v>11697</v>
      </c>
      <c r="C599" t="s">
        <v>11698</v>
      </c>
      <c r="D599" t="s">
        <v>1734</v>
      </c>
      <c r="E599" t="s">
        <v>1730</v>
      </c>
      <c r="F599" s="105" t="s">
        <v>1731</v>
      </c>
      <c r="G599" t="s">
        <v>1732</v>
      </c>
      <c r="H599">
        <v>222</v>
      </c>
    </row>
    <row r="600" spans="1:8">
      <c r="A600" t="s">
        <v>13049</v>
      </c>
      <c r="B600" t="s">
        <v>11697</v>
      </c>
      <c r="C600" t="s">
        <v>11698</v>
      </c>
      <c r="D600" t="s">
        <v>13050</v>
      </c>
      <c r="E600" t="s">
        <v>13051</v>
      </c>
      <c r="F600" s="105" t="s">
        <v>13052</v>
      </c>
      <c r="G600" t="s">
        <v>6831</v>
      </c>
      <c r="H600">
        <v>0</v>
      </c>
    </row>
    <row r="601" spans="1:8">
      <c r="A601" t="s">
        <v>13053</v>
      </c>
      <c r="B601" t="s">
        <v>11697</v>
      </c>
      <c r="C601" t="s">
        <v>11698</v>
      </c>
      <c r="D601" t="s">
        <v>13054</v>
      </c>
      <c r="E601" t="s">
        <v>13051</v>
      </c>
      <c r="F601" s="105" t="s">
        <v>13055</v>
      </c>
      <c r="G601" t="s">
        <v>6831</v>
      </c>
      <c r="H601">
        <v>0</v>
      </c>
    </row>
    <row r="602" spans="1:8">
      <c r="A602" t="s">
        <v>13056</v>
      </c>
      <c r="B602" t="s">
        <v>11697</v>
      </c>
      <c r="C602" t="s">
        <v>11698</v>
      </c>
      <c r="D602" t="s">
        <v>13057</v>
      </c>
      <c r="E602" t="s">
        <v>13051</v>
      </c>
      <c r="F602" s="105" t="s">
        <v>13058</v>
      </c>
      <c r="G602" t="s">
        <v>6831</v>
      </c>
      <c r="H602">
        <v>0</v>
      </c>
    </row>
    <row r="603" spans="1:8">
      <c r="A603" t="s">
        <v>13059</v>
      </c>
      <c r="B603" t="s">
        <v>11697</v>
      </c>
      <c r="C603" t="s">
        <v>11698</v>
      </c>
      <c r="D603" t="s">
        <v>2003</v>
      </c>
      <c r="E603" t="s">
        <v>1999</v>
      </c>
      <c r="F603" s="105" t="s">
        <v>2000</v>
      </c>
      <c r="G603" t="s">
        <v>2001</v>
      </c>
      <c r="H603">
        <v>51</v>
      </c>
    </row>
    <row r="604" spans="1:8">
      <c r="A604" t="s">
        <v>13060</v>
      </c>
      <c r="B604" t="s">
        <v>11697</v>
      </c>
      <c r="C604" t="s">
        <v>11698</v>
      </c>
      <c r="D604" t="s">
        <v>13061</v>
      </c>
      <c r="E604" t="s">
        <v>1999</v>
      </c>
      <c r="F604" s="105" t="s">
        <v>13062</v>
      </c>
      <c r="G604" t="s">
        <v>2001</v>
      </c>
      <c r="H604">
        <v>0</v>
      </c>
    </row>
    <row r="605" spans="1:8">
      <c r="A605" t="s">
        <v>13063</v>
      </c>
      <c r="B605" t="s">
        <v>11697</v>
      </c>
      <c r="C605" t="s">
        <v>11698</v>
      </c>
      <c r="D605" t="s">
        <v>1722</v>
      </c>
      <c r="E605" t="s">
        <v>1718</v>
      </c>
      <c r="F605" s="105" t="s">
        <v>1719</v>
      </c>
      <c r="G605" t="s">
        <v>1720</v>
      </c>
      <c r="H605">
        <v>204</v>
      </c>
    </row>
    <row r="606" spans="1:8">
      <c r="A606" t="s">
        <v>13064</v>
      </c>
      <c r="B606" t="s">
        <v>11697</v>
      </c>
      <c r="C606" t="s">
        <v>11698</v>
      </c>
      <c r="D606" t="s">
        <v>2074</v>
      </c>
      <c r="E606" t="s">
        <v>2070</v>
      </c>
      <c r="F606" s="105" t="s">
        <v>2071</v>
      </c>
      <c r="G606" t="s">
        <v>2072</v>
      </c>
      <c r="H606">
        <v>17</v>
      </c>
    </row>
    <row r="607" spans="1:8">
      <c r="A607" t="s">
        <v>13065</v>
      </c>
      <c r="B607" t="s">
        <v>11697</v>
      </c>
      <c r="C607" t="s">
        <v>11698</v>
      </c>
      <c r="D607" t="s">
        <v>13066</v>
      </c>
      <c r="E607" t="s">
        <v>13067</v>
      </c>
      <c r="F607" s="105" t="s">
        <v>13068</v>
      </c>
      <c r="G607" t="s">
        <v>13069</v>
      </c>
      <c r="H607">
        <v>182</v>
      </c>
    </row>
    <row r="608" spans="1:8">
      <c r="A608" t="s">
        <v>13070</v>
      </c>
      <c r="B608" t="s">
        <v>11697</v>
      </c>
      <c r="C608" t="s">
        <v>11698</v>
      </c>
      <c r="D608" t="s">
        <v>13071</v>
      </c>
      <c r="E608" t="s">
        <v>13067</v>
      </c>
      <c r="F608" s="105" t="s">
        <v>13072</v>
      </c>
      <c r="G608" t="s">
        <v>13069</v>
      </c>
      <c r="H608">
        <v>7</v>
      </c>
    </row>
    <row r="609" spans="1:8">
      <c r="A609" t="s">
        <v>13073</v>
      </c>
      <c r="B609" t="s">
        <v>11697</v>
      </c>
      <c r="C609" t="s">
        <v>11698</v>
      </c>
      <c r="D609" t="s">
        <v>13074</v>
      </c>
      <c r="E609" t="s">
        <v>13067</v>
      </c>
      <c r="F609" s="105" t="s">
        <v>13075</v>
      </c>
      <c r="G609" t="s">
        <v>13076</v>
      </c>
      <c r="H609">
        <v>0</v>
      </c>
    </row>
    <row r="610" spans="1:8">
      <c r="A610" t="s">
        <v>13077</v>
      </c>
      <c r="B610" t="s">
        <v>11697</v>
      </c>
      <c r="C610" t="s">
        <v>11698</v>
      </c>
      <c r="D610" t="s">
        <v>1871</v>
      </c>
      <c r="E610" t="s">
        <v>1867</v>
      </c>
      <c r="F610" s="105" t="s">
        <v>1868</v>
      </c>
      <c r="G610" t="s">
        <v>1869</v>
      </c>
      <c r="H610">
        <v>46</v>
      </c>
    </row>
    <row r="611" spans="1:8">
      <c r="A611" t="s">
        <v>13078</v>
      </c>
      <c r="B611" t="s">
        <v>11697</v>
      </c>
      <c r="C611" t="s">
        <v>11698</v>
      </c>
      <c r="D611" t="s">
        <v>1880</v>
      </c>
      <c r="E611" t="s">
        <v>1876</v>
      </c>
      <c r="F611" s="105" t="s">
        <v>1877</v>
      </c>
      <c r="G611" t="s">
        <v>1878</v>
      </c>
      <c r="H611">
        <v>553</v>
      </c>
    </row>
    <row r="612" spans="1:8">
      <c r="A612" t="s">
        <v>13079</v>
      </c>
      <c r="B612" t="s">
        <v>11697</v>
      </c>
      <c r="C612" t="s">
        <v>11698</v>
      </c>
      <c r="D612" t="s">
        <v>2012</v>
      </c>
      <c r="E612" t="s">
        <v>2008</v>
      </c>
      <c r="F612" s="105" t="s">
        <v>2009</v>
      </c>
      <c r="G612" t="s">
        <v>2010</v>
      </c>
      <c r="H612">
        <v>1211</v>
      </c>
    </row>
    <row r="613" spans="1:8">
      <c r="A613" t="s">
        <v>13080</v>
      </c>
      <c r="B613" t="s">
        <v>11697</v>
      </c>
      <c r="C613" t="s">
        <v>11698</v>
      </c>
      <c r="D613" t="s">
        <v>13081</v>
      </c>
      <c r="E613" t="s">
        <v>2008</v>
      </c>
      <c r="F613" s="105" t="s">
        <v>13082</v>
      </c>
      <c r="G613" t="s">
        <v>2010</v>
      </c>
      <c r="H613">
        <v>18</v>
      </c>
    </row>
    <row r="614" spans="1:8">
      <c r="A614" t="s">
        <v>13083</v>
      </c>
      <c r="B614" t="s">
        <v>11697</v>
      </c>
      <c r="C614" t="s">
        <v>11698</v>
      </c>
      <c r="D614" t="s">
        <v>13084</v>
      </c>
      <c r="E614" t="s">
        <v>13085</v>
      </c>
      <c r="F614" s="105" t="s">
        <v>13086</v>
      </c>
      <c r="G614" t="s">
        <v>13086</v>
      </c>
      <c r="H614">
        <v>79</v>
      </c>
    </row>
    <row r="615" spans="1:8">
      <c r="A615" t="s">
        <v>13087</v>
      </c>
      <c r="B615" t="s">
        <v>11697</v>
      </c>
      <c r="C615" t="s">
        <v>11698</v>
      </c>
      <c r="D615" t="s">
        <v>1594</v>
      </c>
      <c r="E615" t="s">
        <v>1590</v>
      </c>
      <c r="F615" s="105" t="s">
        <v>1591</v>
      </c>
      <c r="G615" t="s">
        <v>1592</v>
      </c>
      <c r="H615">
        <v>39</v>
      </c>
    </row>
    <row r="616" spans="1:8">
      <c r="A616" t="s">
        <v>13088</v>
      </c>
      <c r="B616" t="s">
        <v>11697</v>
      </c>
      <c r="C616" t="s">
        <v>11698</v>
      </c>
      <c r="D616" t="s">
        <v>13089</v>
      </c>
      <c r="E616" t="s">
        <v>13090</v>
      </c>
      <c r="F616" s="105" t="s">
        <v>13091</v>
      </c>
      <c r="G616" t="s">
        <v>13092</v>
      </c>
      <c r="H616">
        <v>2</v>
      </c>
    </row>
    <row r="617" spans="1:8">
      <c r="A617" t="s">
        <v>13093</v>
      </c>
      <c r="B617" t="s">
        <v>11697</v>
      </c>
      <c r="C617" t="s">
        <v>11698</v>
      </c>
      <c r="D617" t="s">
        <v>1707</v>
      </c>
      <c r="E617" t="s">
        <v>1703</v>
      </c>
      <c r="F617" s="105" t="s">
        <v>1704</v>
      </c>
      <c r="G617" t="s">
        <v>1705</v>
      </c>
      <c r="H617">
        <v>855</v>
      </c>
    </row>
    <row r="618" spans="1:8">
      <c r="A618" t="s">
        <v>13094</v>
      </c>
      <c r="B618" t="s">
        <v>11697</v>
      </c>
      <c r="C618" t="s">
        <v>11698</v>
      </c>
      <c r="D618" t="s">
        <v>13095</v>
      </c>
      <c r="E618" t="s">
        <v>13096</v>
      </c>
      <c r="F618" s="105" t="s">
        <v>13097</v>
      </c>
      <c r="G618" t="s">
        <v>13097</v>
      </c>
      <c r="H618">
        <v>0</v>
      </c>
    </row>
    <row r="619" spans="1:8">
      <c r="A619" t="s">
        <v>13098</v>
      </c>
      <c r="B619" t="s">
        <v>11697</v>
      </c>
      <c r="C619" t="s">
        <v>11698</v>
      </c>
      <c r="D619" t="s">
        <v>2133</v>
      </c>
      <c r="E619" t="s">
        <v>2130</v>
      </c>
      <c r="F619" s="105" t="s">
        <v>2131</v>
      </c>
      <c r="G619" t="s">
        <v>2131</v>
      </c>
      <c r="H619">
        <v>0</v>
      </c>
    </row>
    <row r="620" spans="1:8">
      <c r="A620" t="s">
        <v>13099</v>
      </c>
      <c r="B620" t="s">
        <v>11697</v>
      </c>
      <c r="C620" t="s">
        <v>11698</v>
      </c>
      <c r="D620" t="s">
        <v>2141</v>
      </c>
      <c r="E620" t="s">
        <v>2137</v>
      </c>
      <c r="F620" s="105" t="s">
        <v>2138</v>
      </c>
      <c r="G620" t="s">
        <v>2139</v>
      </c>
      <c r="H620">
        <v>100</v>
      </c>
    </row>
    <row r="621" spans="1:8">
      <c r="A621" t="s">
        <v>13100</v>
      </c>
      <c r="B621" t="s">
        <v>11697</v>
      </c>
      <c r="C621" t="s">
        <v>11698</v>
      </c>
      <c r="D621" t="s">
        <v>1634</v>
      </c>
      <c r="E621" t="s">
        <v>13101</v>
      </c>
      <c r="F621" s="105" t="s">
        <v>1631</v>
      </c>
      <c r="G621" t="s">
        <v>1632</v>
      </c>
      <c r="H621">
        <v>120</v>
      </c>
    </row>
    <row r="622" spans="1:8">
      <c r="A622" t="s">
        <v>13102</v>
      </c>
      <c r="B622" t="s">
        <v>11697</v>
      </c>
      <c r="C622" t="s">
        <v>11698</v>
      </c>
      <c r="D622" t="s">
        <v>13103</v>
      </c>
      <c r="E622" t="s">
        <v>13104</v>
      </c>
      <c r="F622" s="105" t="s">
        <v>13105</v>
      </c>
      <c r="G622" t="s">
        <v>13106</v>
      </c>
      <c r="H622">
        <v>10</v>
      </c>
    </row>
    <row r="623" spans="1:8">
      <c r="A623" t="s">
        <v>13107</v>
      </c>
      <c r="B623" t="s">
        <v>11697</v>
      </c>
      <c r="C623" t="s">
        <v>11698</v>
      </c>
      <c r="D623" t="s">
        <v>13108</v>
      </c>
      <c r="E623" t="s">
        <v>13109</v>
      </c>
      <c r="F623" s="105" t="s">
        <v>13110</v>
      </c>
      <c r="G623" t="s">
        <v>13110</v>
      </c>
      <c r="H623">
        <v>57</v>
      </c>
    </row>
    <row r="624" spans="1:8">
      <c r="A624" t="s">
        <v>13111</v>
      </c>
      <c r="B624" t="s">
        <v>11697</v>
      </c>
      <c r="C624" t="s">
        <v>11698</v>
      </c>
      <c r="D624" t="s">
        <v>1802</v>
      </c>
      <c r="E624" t="s">
        <v>1798</v>
      </c>
      <c r="F624" s="105" t="s">
        <v>1799</v>
      </c>
      <c r="G624" t="s">
        <v>1800</v>
      </c>
      <c r="H624">
        <v>228</v>
      </c>
    </row>
    <row r="625" spans="1:8">
      <c r="A625" t="s">
        <v>13112</v>
      </c>
      <c r="B625" t="s">
        <v>11697</v>
      </c>
      <c r="C625" t="s">
        <v>11698</v>
      </c>
      <c r="D625" t="s">
        <v>1795</v>
      </c>
      <c r="E625" t="s">
        <v>1791</v>
      </c>
      <c r="F625" s="105" t="s">
        <v>1792</v>
      </c>
      <c r="G625" t="s">
        <v>1793</v>
      </c>
      <c r="H625">
        <v>666</v>
      </c>
    </row>
    <row r="626" spans="1:8">
      <c r="A626" t="s">
        <v>13113</v>
      </c>
      <c r="B626" t="s">
        <v>11697</v>
      </c>
      <c r="C626" t="s">
        <v>11698</v>
      </c>
      <c r="D626" t="s">
        <v>13114</v>
      </c>
      <c r="E626" t="s">
        <v>13115</v>
      </c>
      <c r="F626" s="105" t="s">
        <v>13116</v>
      </c>
      <c r="G626" t="s">
        <v>13117</v>
      </c>
      <c r="H626">
        <v>6</v>
      </c>
    </row>
    <row r="627" spans="1:8">
      <c r="A627" t="s">
        <v>13118</v>
      </c>
      <c r="B627" t="s">
        <v>11697</v>
      </c>
      <c r="C627" t="s">
        <v>11698</v>
      </c>
      <c r="D627" t="s">
        <v>13119</v>
      </c>
      <c r="E627" t="s">
        <v>13115</v>
      </c>
      <c r="F627" s="105" t="s">
        <v>13120</v>
      </c>
      <c r="G627" t="s">
        <v>13120</v>
      </c>
      <c r="H627">
        <v>4</v>
      </c>
    </row>
    <row r="628" spans="1:8">
      <c r="A628" t="s">
        <v>13121</v>
      </c>
      <c r="B628" t="s">
        <v>11697</v>
      </c>
      <c r="C628" t="s">
        <v>11698</v>
      </c>
      <c r="D628" t="s">
        <v>13122</v>
      </c>
      <c r="E628" t="s">
        <v>7898</v>
      </c>
      <c r="F628" s="105" t="s">
        <v>13123</v>
      </c>
      <c r="G628" t="s">
        <v>13124</v>
      </c>
      <c r="H628">
        <v>10</v>
      </c>
    </row>
    <row r="629" spans="1:8">
      <c r="A629" t="s">
        <v>13125</v>
      </c>
      <c r="B629" t="s">
        <v>11697</v>
      </c>
      <c r="C629" t="s">
        <v>11698</v>
      </c>
      <c r="D629" t="s">
        <v>7902</v>
      </c>
      <c r="E629" t="s">
        <v>7898</v>
      </c>
      <c r="F629" s="105" t="s">
        <v>7899</v>
      </c>
      <c r="G629" t="s">
        <v>7900</v>
      </c>
      <c r="H629">
        <v>9</v>
      </c>
    </row>
    <row r="630" spans="1:8">
      <c r="A630" t="s">
        <v>13126</v>
      </c>
      <c r="B630" t="s">
        <v>11697</v>
      </c>
      <c r="C630" t="s">
        <v>11698</v>
      </c>
      <c r="D630" t="s">
        <v>2578</v>
      </c>
      <c r="E630" t="s">
        <v>2574</v>
      </c>
      <c r="F630" s="105" t="s">
        <v>2575</v>
      </c>
      <c r="G630" t="s">
        <v>2576</v>
      </c>
      <c r="H630">
        <v>436</v>
      </c>
    </row>
    <row r="631" spans="1:8">
      <c r="A631" t="s">
        <v>13127</v>
      </c>
      <c r="B631" t="s">
        <v>11697</v>
      </c>
      <c r="C631" t="s">
        <v>11698</v>
      </c>
      <c r="D631" t="s">
        <v>2149</v>
      </c>
      <c r="E631" t="s">
        <v>2145</v>
      </c>
      <c r="F631" s="105" t="s">
        <v>2146</v>
      </c>
      <c r="G631" t="s">
        <v>2147</v>
      </c>
      <c r="H631">
        <v>1204</v>
      </c>
    </row>
    <row r="632" spans="1:8">
      <c r="A632" t="s">
        <v>13128</v>
      </c>
      <c r="B632" t="s">
        <v>11697</v>
      </c>
      <c r="C632" t="s">
        <v>11698</v>
      </c>
      <c r="D632" t="s">
        <v>8538</v>
      </c>
      <c r="E632" t="s">
        <v>8534</v>
      </c>
      <c r="F632" s="105" t="s">
        <v>8535</v>
      </c>
      <c r="G632" t="s">
        <v>8536</v>
      </c>
      <c r="H632">
        <v>72</v>
      </c>
    </row>
    <row r="633" spans="1:8">
      <c r="A633" t="s">
        <v>13129</v>
      </c>
      <c r="B633" t="s">
        <v>11697</v>
      </c>
      <c r="C633" t="s">
        <v>11698</v>
      </c>
      <c r="D633" t="s">
        <v>2813</v>
      </c>
      <c r="E633" t="s">
        <v>2809</v>
      </c>
      <c r="F633" s="105" t="s">
        <v>2810</v>
      </c>
      <c r="G633" t="s">
        <v>2811</v>
      </c>
      <c r="H633">
        <v>37</v>
      </c>
    </row>
    <row r="634" spans="1:8">
      <c r="A634" t="s">
        <v>13130</v>
      </c>
      <c r="B634" t="s">
        <v>11697</v>
      </c>
      <c r="C634" t="s">
        <v>11698</v>
      </c>
      <c r="D634" t="s">
        <v>10679</v>
      </c>
      <c r="E634" t="s">
        <v>10675</v>
      </c>
      <c r="F634" s="105" t="s">
        <v>10676</v>
      </c>
      <c r="G634" t="s">
        <v>10677</v>
      </c>
      <c r="H634">
        <v>101</v>
      </c>
    </row>
    <row r="635" spans="1:8">
      <c r="A635" t="s">
        <v>13131</v>
      </c>
      <c r="B635" t="s">
        <v>11697</v>
      </c>
      <c r="C635" t="s">
        <v>11698</v>
      </c>
      <c r="D635" t="s">
        <v>2980</v>
      </c>
      <c r="E635" t="s">
        <v>2976</v>
      </c>
      <c r="F635" s="105" t="s">
        <v>2977</v>
      </c>
      <c r="G635" t="s">
        <v>2978</v>
      </c>
      <c r="H635">
        <v>60</v>
      </c>
    </row>
    <row r="636" spans="1:8">
      <c r="A636" t="s">
        <v>13132</v>
      </c>
      <c r="B636" t="s">
        <v>11697</v>
      </c>
      <c r="C636" t="s">
        <v>11698</v>
      </c>
      <c r="D636" t="s">
        <v>2188</v>
      </c>
      <c r="E636" t="s">
        <v>2184</v>
      </c>
      <c r="F636" s="105" t="s">
        <v>2185</v>
      </c>
      <c r="G636" t="s">
        <v>2186</v>
      </c>
      <c r="H636">
        <v>84</v>
      </c>
    </row>
    <row r="637" spans="1:8">
      <c r="A637" t="s">
        <v>13133</v>
      </c>
      <c r="B637" t="s">
        <v>11697</v>
      </c>
      <c r="C637" t="s">
        <v>11698</v>
      </c>
      <c r="D637" t="s">
        <v>2159</v>
      </c>
      <c r="E637" t="s">
        <v>2155</v>
      </c>
      <c r="F637" s="105" t="s">
        <v>2156</v>
      </c>
      <c r="G637" t="s">
        <v>2157</v>
      </c>
      <c r="H637">
        <v>19</v>
      </c>
    </row>
    <row r="638" spans="1:8">
      <c r="A638" t="s">
        <v>13134</v>
      </c>
      <c r="B638" t="s">
        <v>11697</v>
      </c>
      <c r="C638" t="s">
        <v>11698</v>
      </c>
      <c r="D638" t="s">
        <v>13135</v>
      </c>
      <c r="E638" t="s">
        <v>13136</v>
      </c>
      <c r="F638" s="105" t="s">
        <v>13137</v>
      </c>
      <c r="G638" t="s">
        <v>13137</v>
      </c>
      <c r="H638">
        <v>214</v>
      </c>
    </row>
    <row r="639" spans="1:8">
      <c r="A639" t="s">
        <v>13138</v>
      </c>
      <c r="B639" t="s">
        <v>11697</v>
      </c>
      <c r="C639" t="s">
        <v>11698</v>
      </c>
      <c r="D639" t="s">
        <v>13139</v>
      </c>
      <c r="E639" t="s">
        <v>2439</v>
      </c>
      <c r="F639" s="105" t="s">
        <v>13140</v>
      </c>
      <c r="G639" t="s">
        <v>13141</v>
      </c>
      <c r="H639">
        <v>4</v>
      </c>
    </row>
    <row r="640" spans="1:8">
      <c r="A640" t="s">
        <v>13142</v>
      </c>
      <c r="B640" t="s">
        <v>11697</v>
      </c>
      <c r="C640" t="s">
        <v>11698</v>
      </c>
      <c r="D640" t="s">
        <v>2443</v>
      </c>
      <c r="E640" t="s">
        <v>2439</v>
      </c>
      <c r="F640" s="105" t="s">
        <v>2440</v>
      </c>
      <c r="G640" t="s">
        <v>2441</v>
      </c>
      <c r="H640">
        <v>53</v>
      </c>
    </row>
    <row r="641" spans="1:8">
      <c r="A641" t="s">
        <v>13143</v>
      </c>
      <c r="B641" t="s">
        <v>11697</v>
      </c>
      <c r="C641" t="s">
        <v>11698</v>
      </c>
      <c r="D641" t="s">
        <v>2570</v>
      </c>
      <c r="E641" t="s">
        <v>2566</v>
      </c>
      <c r="F641" s="105" t="s">
        <v>2567</v>
      </c>
      <c r="G641" t="s">
        <v>2568</v>
      </c>
      <c r="H641">
        <v>0</v>
      </c>
    </row>
    <row r="642" spans="1:8">
      <c r="A642" t="s">
        <v>13143</v>
      </c>
      <c r="B642" t="s">
        <v>11697</v>
      </c>
      <c r="C642" t="s">
        <v>11698</v>
      </c>
      <c r="D642" t="s">
        <v>13144</v>
      </c>
      <c r="E642" t="s">
        <v>2566</v>
      </c>
      <c r="F642" s="105" t="s">
        <v>2567</v>
      </c>
      <c r="G642" t="s">
        <v>2568</v>
      </c>
      <c r="H642">
        <v>0</v>
      </c>
    </row>
    <row r="643" spans="1:8">
      <c r="A643" t="s">
        <v>13145</v>
      </c>
      <c r="B643" t="s">
        <v>11697</v>
      </c>
      <c r="C643" t="s">
        <v>11698</v>
      </c>
      <c r="D643" t="s">
        <v>2196</v>
      </c>
      <c r="E643" t="s">
        <v>2192</v>
      </c>
      <c r="F643" s="105" t="s">
        <v>2193</v>
      </c>
      <c r="G643" t="s">
        <v>2194</v>
      </c>
      <c r="H643">
        <v>16</v>
      </c>
    </row>
    <row r="644" spans="1:8">
      <c r="A644" t="s">
        <v>13146</v>
      </c>
      <c r="B644" t="s">
        <v>11697</v>
      </c>
      <c r="C644" t="s">
        <v>11698</v>
      </c>
      <c r="D644" t="s">
        <v>3004</v>
      </c>
      <c r="E644" t="s">
        <v>3000</v>
      </c>
      <c r="F644" s="105" t="s">
        <v>3001</v>
      </c>
      <c r="G644" t="s">
        <v>3002</v>
      </c>
      <c r="H644">
        <v>839</v>
      </c>
    </row>
    <row r="645" spans="1:8">
      <c r="A645" t="s">
        <v>13147</v>
      </c>
      <c r="B645" t="s">
        <v>11697</v>
      </c>
      <c r="C645" t="s">
        <v>11698</v>
      </c>
      <c r="D645" t="s">
        <v>2967</v>
      </c>
      <c r="E645" t="s">
        <v>2963</v>
      </c>
      <c r="F645" s="105" t="s">
        <v>2964</v>
      </c>
      <c r="G645" t="s">
        <v>2965</v>
      </c>
      <c r="H645">
        <v>6</v>
      </c>
    </row>
    <row r="646" spans="1:8">
      <c r="A646" t="s">
        <v>13148</v>
      </c>
      <c r="B646" t="s">
        <v>11697</v>
      </c>
      <c r="C646" t="s">
        <v>11698</v>
      </c>
      <c r="D646" t="s">
        <v>2434</v>
      </c>
      <c r="E646" t="s">
        <v>2430</v>
      </c>
      <c r="F646" s="105" t="s">
        <v>2431</v>
      </c>
      <c r="G646" t="s">
        <v>2432</v>
      </c>
      <c r="H646">
        <v>18</v>
      </c>
    </row>
    <row r="647" spans="1:8">
      <c r="A647" t="s">
        <v>13149</v>
      </c>
      <c r="B647" t="s">
        <v>11697</v>
      </c>
      <c r="C647" t="s">
        <v>11698</v>
      </c>
      <c r="D647" t="s">
        <v>2915</v>
      </c>
      <c r="E647" t="s">
        <v>2911</v>
      </c>
      <c r="F647" s="105" t="s">
        <v>2912</v>
      </c>
      <c r="G647" t="s">
        <v>2913</v>
      </c>
      <c r="H647">
        <v>858</v>
      </c>
    </row>
    <row r="648" spans="1:8">
      <c r="A648" t="s">
        <v>13150</v>
      </c>
      <c r="B648" t="s">
        <v>11697</v>
      </c>
      <c r="C648" t="s">
        <v>11698</v>
      </c>
      <c r="D648" t="s">
        <v>2205</v>
      </c>
      <c r="E648" t="s">
        <v>2201</v>
      </c>
      <c r="F648" s="105" t="s">
        <v>2202</v>
      </c>
      <c r="G648" t="s">
        <v>2203</v>
      </c>
      <c r="H648">
        <v>37</v>
      </c>
    </row>
    <row r="649" spans="1:8">
      <c r="A649" t="s">
        <v>13151</v>
      </c>
      <c r="B649" t="s">
        <v>11697</v>
      </c>
      <c r="C649" t="s">
        <v>11698</v>
      </c>
      <c r="D649" t="s">
        <v>13152</v>
      </c>
      <c r="E649" t="s">
        <v>13153</v>
      </c>
      <c r="F649" s="105" t="s">
        <v>13154</v>
      </c>
      <c r="G649" t="s">
        <v>12111</v>
      </c>
      <c r="H649">
        <v>665</v>
      </c>
    </row>
    <row r="650" spans="1:8">
      <c r="A650" t="s">
        <v>13155</v>
      </c>
      <c r="B650" t="s">
        <v>11697</v>
      </c>
      <c r="C650" t="s">
        <v>11698</v>
      </c>
      <c r="D650" t="s">
        <v>6244</v>
      </c>
      <c r="E650" t="s">
        <v>6240</v>
      </c>
      <c r="F650" s="105" t="s">
        <v>6241</v>
      </c>
      <c r="G650" t="s">
        <v>6242</v>
      </c>
      <c r="H650">
        <v>65</v>
      </c>
    </row>
    <row r="651" spans="1:8">
      <c r="A651" t="s">
        <v>13156</v>
      </c>
      <c r="B651" t="s">
        <v>11697</v>
      </c>
      <c r="C651" t="s">
        <v>11698</v>
      </c>
      <c r="D651" t="s">
        <v>2166</v>
      </c>
      <c r="E651" t="s">
        <v>2162</v>
      </c>
      <c r="F651" s="105" t="s">
        <v>2163</v>
      </c>
      <c r="G651" t="s">
        <v>2164</v>
      </c>
      <c r="H651">
        <v>4</v>
      </c>
    </row>
    <row r="652" spans="1:8">
      <c r="A652" t="s">
        <v>13157</v>
      </c>
      <c r="B652" t="s">
        <v>11697</v>
      </c>
      <c r="C652" t="s">
        <v>11698</v>
      </c>
      <c r="D652" t="s">
        <v>2733</v>
      </c>
      <c r="E652" t="s">
        <v>2729</v>
      </c>
      <c r="F652" s="105" t="s">
        <v>2730</v>
      </c>
      <c r="G652" t="s">
        <v>2731</v>
      </c>
      <c r="H652">
        <v>13</v>
      </c>
    </row>
    <row r="653" spans="1:8">
      <c r="A653" t="s">
        <v>13158</v>
      </c>
      <c r="B653" t="s">
        <v>11697</v>
      </c>
      <c r="C653" t="s">
        <v>11698</v>
      </c>
      <c r="D653" t="s">
        <v>13159</v>
      </c>
      <c r="E653" t="s">
        <v>2801</v>
      </c>
      <c r="F653" s="105" t="s">
        <v>13160</v>
      </c>
      <c r="G653" t="s">
        <v>13161</v>
      </c>
      <c r="H653">
        <v>0</v>
      </c>
    </row>
    <row r="654" spans="1:8">
      <c r="A654" t="s">
        <v>13162</v>
      </c>
      <c r="B654" t="s">
        <v>11697</v>
      </c>
      <c r="C654" t="s">
        <v>11698</v>
      </c>
      <c r="D654" t="s">
        <v>2805</v>
      </c>
      <c r="E654" t="s">
        <v>2801</v>
      </c>
      <c r="F654" s="105" t="s">
        <v>2802</v>
      </c>
      <c r="G654" t="s">
        <v>2803</v>
      </c>
      <c r="H654">
        <v>18</v>
      </c>
    </row>
    <row r="655" spans="1:8">
      <c r="A655" t="s">
        <v>13163</v>
      </c>
      <c r="B655" t="s">
        <v>11697</v>
      </c>
      <c r="C655" t="s">
        <v>11698</v>
      </c>
      <c r="D655" t="s">
        <v>6280</v>
      </c>
      <c r="E655" t="s">
        <v>6276</v>
      </c>
      <c r="F655" s="105" t="s">
        <v>6277</v>
      </c>
      <c r="G655" t="s">
        <v>6278</v>
      </c>
      <c r="H655">
        <v>216</v>
      </c>
    </row>
    <row r="656" spans="1:8">
      <c r="A656" t="s">
        <v>13164</v>
      </c>
      <c r="B656" t="s">
        <v>11697</v>
      </c>
      <c r="C656" t="s">
        <v>11698</v>
      </c>
      <c r="D656" t="s">
        <v>13165</v>
      </c>
      <c r="E656" t="s">
        <v>2311</v>
      </c>
      <c r="F656" s="105" t="s">
        <v>13166</v>
      </c>
      <c r="G656" t="s">
        <v>13167</v>
      </c>
      <c r="H656">
        <v>0</v>
      </c>
    </row>
    <row r="657" spans="1:8">
      <c r="A657" t="s">
        <v>13168</v>
      </c>
      <c r="B657" t="s">
        <v>11697</v>
      </c>
      <c r="C657" t="s">
        <v>11698</v>
      </c>
      <c r="D657" t="s">
        <v>13169</v>
      </c>
      <c r="E657" t="s">
        <v>2311</v>
      </c>
      <c r="F657" s="105" t="s">
        <v>13170</v>
      </c>
      <c r="G657" t="s">
        <v>13167</v>
      </c>
      <c r="H657">
        <v>51</v>
      </c>
    </row>
    <row r="658" spans="1:8">
      <c r="A658" t="s">
        <v>13171</v>
      </c>
      <c r="B658" t="s">
        <v>11697</v>
      </c>
      <c r="C658" t="s">
        <v>11698</v>
      </c>
      <c r="D658" t="s">
        <v>13172</v>
      </c>
      <c r="E658" t="s">
        <v>2311</v>
      </c>
      <c r="F658" s="105" t="s">
        <v>13173</v>
      </c>
      <c r="G658" t="s">
        <v>13167</v>
      </c>
      <c r="H658">
        <v>54</v>
      </c>
    </row>
    <row r="659" spans="1:8">
      <c r="A659" t="s">
        <v>13174</v>
      </c>
      <c r="B659" t="s">
        <v>11697</v>
      </c>
      <c r="C659" t="s">
        <v>11698</v>
      </c>
      <c r="D659" t="s">
        <v>2315</v>
      </c>
      <c r="E659" t="s">
        <v>2311</v>
      </c>
      <c r="F659" s="105" t="s">
        <v>2312</v>
      </c>
      <c r="G659" t="s">
        <v>2313</v>
      </c>
      <c r="H659">
        <v>255</v>
      </c>
    </row>
    <row r="660" spans="1:8">
      <c r="A660" t="s">
        <v>13175</v>
      </c>
      <c r="B660" t="s">
        <v>11697</v>
      </c>
      <c r="C660" t="s">
        <v>11698</v>
      </c>
      <c r="D660" t="s">
        <v>10864</v>
      </c>
      <c r="E660" t="s">
        <v>10861</v>
      </c>
      <c r="F660" s="105" t="s">
        <v>10862</v>
      </c>
      <c r="G660" t="s">
        <v>10862</v>
      </c>
      <c r="H660">
        <v>3</v>
      </c>
    </row>
    <row r="661" spans="1:8">
      <c r="A661" t="s">
        <v>13176</v>
      </c>
      <c r="B661" t="s">
        <v>11697</v>
      </c>
      <c r="C661" t="s">
        <v>11698</v>
      </c>
      <c r="D661" t="s">
        <v>2249</v>
      </c>
      <c r="E661" t="s">
        <v>2245</v>
      </c>
      <c r="F661" s="105" t="s">
        <v>2246</v>
      </c>
      <c r="G661" t="s">
        <v>2247</v>
      </c>
      <c r="H661">
        <v>92</v>
      </c>
    </row>
    <row r="662" spans="1:8">
      <c r="A662" t="s">
        <v>13177</v>
      </c>
      <c r="B662" t="s">
        <v>11697</v>
      </c>
      <c r="C662" t="s">
        <v>11698</v>
      </c>
      <c r="D662" t="s">
        <v>13178</v>
      </c>
      <c r="E662" t="s">
        <v>13179</v>
      </c>
      <c r="F662" s="105" t="s">
        <v>13180</v>
      </c>
      <c r="G662" t="s">
        <v>13180</v>
      </c>
      <c r="H662">
        <v>5</v>
      </c>
    </row>
    <row r="663" spans="1:8">
      <c r="A663" t="s">
        <v>13181</v>
      </c>
      <c r="B663" t="s">
        <v>11697</v>
      </c>
      <c r="C663" t="s">
        <v>11698</v>
      </c>
      <c r="D663" t="s">
        <v>2257</v>
      </c>
      <c r="E663" t="s">
        <v>2253</v>
      </c>
      <c r="F663" s="105" t="s">
        <v>2254</v>
      </c>
      <c r="G663" t="s">
        <v>2255</v>
      </c>
      <c r="H663">
        <v>359</v>
      </c>
    </row>
    <row r="664" spans="1:8">
      <c r="A664" t="s">
        <v>13182</v>
      </c>
      <c r="B664" t="s">
        <v>11697</v>
      </c>
      <c r="C664" t="s">
        <v>11698</v>
      </c>
      <c r="D664" t="s">
        <v>13183</v>
      </c>
      <c r="E664" t="s">
        <v>10661</v>
      </c>
      <c r="F664" s="105" t="s">
        <v>13184</v>
      </c>
      <c r="G664" t="s">
        <v>10663</v>
      </c>
      <c r="H664">
        <v>1</v>
      </c>
    </row>
    <row r="665" spans="1:8">
      <c r="A665" t="s">
        <v>13182</v>
      </c>
      <c r="B665" t="s">
        <v>11697</v>
      </c>
      <c r="C665" t="s">
        <v>11698</v>
      </c>
      <c r="D665" t="s">
        <v>10665</v>
      </c>
      <c r="E665" t="s">
        <v>10661</v>
      </c>
      <c r="F665" s="105" t="s">
        <v>10662</v>
      </c>
      <c r="G665" t="s">
        <v>10663</v>
      </c>
      <c r="H665">
        <v>21</v>
      </c>
    </row>
    <row r="666" spans="1:8">
      <c r="A666" t="s">
        <v>13185</v>
      </c>
      <c r="B666" t="s">
        <v>11697</v>
      </c>
      <c r="C666" t="s">
        <v>11698</v>
      </c>
      <c r="D666" t="s">
        <v>2988</v>
      </c>
      <c r="E666" t="s">
        <v>2984</v>
      </c>
      <c r="F666" s="105" t="s">
        <v>2985</v>
      </c>
      <c r="G666" t="s">
        <v>2986</v>
      </c>
      <c r="H666">
        <v>26</v>
      </c>
    </row>
    <row r="667" spans="1:8">
      <c r="A667" t="s">
        <v>13186</v>
      </c>
      <c r="B667" t="s">
        <v>11697</v>
      </c>
      <c r="C667" t="s">
        <v>11698</v>
      </c>
      <c r="D667" t="s">
        <v>13187</v>
      </c>
      <c r="E667" t="s">
        <v>13188</v>
      </c>
      <c r="F667" s="105" t="s">
        <v>13189</v>
      </c>
      <c r="G667" t="s">
        <v>13190</v>
      </c>
      <c r="H667">
        <v>4</v>
      </c>
    </row>
    <row r="668" spans="1:8">
      <c r="A668" t="s">
        <v>13191</v>
      </c>
      <c r="B668" t="s">
        <v>11697</v>
      </c>
      <c r="C668" t="s">
        <v>11698</v>
      </c>
      <c r="D668" t="s">
        <v>13192</v>
      </c>
      <c r="E668" t="s">
        <v>13188</v>
      </c>
      <c r="F668" s="105" t="s">
        <v>13193</v>
      </c>
      <c r="G668" t="s">
        <v>13194</v>
      </c>
      <c r="H668">
        <v>2</v>
      </c>
    </row>
    <row r="669" spans="1:8">
      <c r="A669" t="s">
        <v>13195</v>
      </c>
      <c r="B669" t="s">
        <v>11697</v>
      </c>
      <c r="C669" t="s">
        <v>11698</v>
      </c>
      <c r="D669" t="s">
        <v>8547</v>
      </c>
      <c r="E669" t="s">
        <v>8543</v>
      </c>
      <c r="F669" s="105" t="s">
        <v>8544</v>
      </c>
      <c r="G669" t="s">
        <v>8545</v>
      </c>
      <c r="H669">
        <v>28</v>
      </c>
    </row>
    <row r="670" spans="1:8">
      <c r="A670" t="s">
        <v>13196</v>
      </c>
      <c r="B670" t="s">
        <v>11697</v>
      </c>
      <c r="C670" t="s">
        <v>11698</v>
      </c>
      <c r="D670" t="s">
        <v>13197</v>
      </c>
      <c r="E670" t="s">
        <v>13198</v>
      </c>
      <c r="F670" s="105" t="s">
        <v>13199</v>
      </c>
      <c r="G670" t="s">
        <v>13200</v>
      </c>
      <c r="H670">
        <v>89</v>
      </c>
    </row>
    <row r="671" spans="1:8">
      <c r="A671" t="s">
        <v>13201</v>
      </c>
      <c r="B671" t="s">
        <v>11697</v>
      </c>
      <c r="C671" t="s">
        <v>11698</v>
      </c>
      <c r="D671" t="s">
        <v>13202</v>
      </c>
      <c r="E671" t="s">
        <v>2231</v>
      </c>
      <c r="F671" s="105" t="s">
        <v>13203</v>
      </c>
      <c r="G671" t="s">
        <v>13204</v>
      </c>
      <c r="H671">
        <v>38</v>
      </c>
    </row>
    <row r="672" spans="1:8">
      <c r="A672" t="s">
        <v>13205</v>
      </c>
      <c r="B672" t="s">
        <v>11697</v>
      </c>
      <c r="C672" t="s">
        <v>11698</v>
      </c>
      <c r="D672" t="s">
        <v>2235</v>
      </c>
      <c r="E672" t="s">
        <v>2231</v>
      </c>
      <c r="F672" s="105" t="s">
        <v>2232</v>
      </c>
      <c r="G672" t="s">
        <v>2233</v>
      </c>
      <c r="H672">
        <v>718</v>
      </c>
    </row>
    <row r="673" spans="1:8">
      <c r="A673" t="s">
        <v>13206</v>
      </c>
      <c r="B673" t="s">
        <v>11697</v>
      </c>
      <c r="C673" t="s">
        <v>11698</v>
      </c>
      <c r="D673" t="s">
        <v>13207</v>
      </c>
      <c r="E673" t="s">
        <v>13208</v>
      </c>
      <c r="F673" s="105" t="s">
        <v>13209</v>
      </c>
      <c r="G673" t="s">
        <v>13209</v>
      </c>
      <c r="H673">
        <v>15</v>
      </c>
    </row>
    <row r="674" spans="1:8">
      <c r="A674" t="s">
        <v>13210</v>
      </c>
      <c r="B674" t="s">
        <v>11697</v>
      </c>
      <c r="C674" t="s">
        <v>11698</v>
      </c>
      <c r="D674" t="s">
        <v>2467</v>
      </c>
      <c r="E674" t="s">
        <v>2463</v>
      </c>
      <c r="F674" s="105" t="s">
        <v>2464</v>
      </c>
      <c r="G674" t="s">
        <v>2465</v>
      </c>
      <c r="H674">
        <v>193</v>
      </c>
    </row>
    <row r="675" spans="1:8">
      <c r="A675" t="s">
        <v>13211</v>
      </c>
      <c r="B675" t="s">
        <v>11697</v>
      </c>
      <c r="C675" t="s">
        <v>11698</v>
      </c>
      <c r="D675" t="s">
        <v>2281</v>
      </c>
      <c r="E675" t="s">
        <v>2277</v>
      </c>
      <c r="F675" s="105" t="s">
        <v>2278</v>
      </c>
      <c r="G675" t="s">
        <v>2279</v>
      </c>
      <c r="H675">
        <v>0</v>
      </c>
    </row>
    <row r="676" spans="1:8">
      <c r="A676" t="s">
        <v>13211</v>
      </c>
      <c r="B676" t="s">
        <v>11697</v>
      </c>
      <c r="C676" t="s">
        <v>11698</v>
      </c>
      <c r="D676" t="s">
        <v>13212</v>
      </c>
      <c r="E676" t="s">
        <v>2277</v>
      </c>
      <c r="F676" s="105" t="s">
        <v>2278</v>
      </c>
      <c r="G676" t="s">
        <v>2279</v>
      </c>
      <c r="H676">
        <v>0</v>
      </c>
    </row>
    <row r="677" spans="1:8">
      <c r="A677" t="s">
        <v>13213</v>
      </c>
      <c r="B677" t="s">
        <v>11697</v>
      </c>
      <c r="C677" t="s">
        <v>11698</v>
      </c>
      <c r="D677" t="s">
        <v>13214</v>
      </c>
      <c r="E677" t="s">
        <v>13215</v>
      </c>
      <c r="F677" s="105" t="s">
        <v>13216</v>
      </c>
      <c r="G677" t="s">
        <v>13216</v>
      </c>
      <c r="H677">
        <v>67</v>
      </c>
    </row>
    <row r="678" spans="1:8">
      <c r="A678" t="s">
        <v>13217</v>
      </c>
      <c r="B678" t="s">
        <v>11697</v>
      </c>
      <c r="C678" t="s">
        <v>11698</v>
      </c>
      <c r="D678" t="s">
        <v>13218</v>
      </c>
      <c r="E678" t="s">
        <v>6334</v>
      </c>
      <c r="F678" s="105" t="s">
        <v>13219</v>
      </c>
      <c r="G678" t="s">
        <v>13220</v>
      </c>
      <c r="H678">
        <v>5</v>
      </c>
    </row>
    <row r="679" spans="1:8">
      <c r="A679" t="s">
        <v>13221</v>
      </c>
      <c r="B679" t="s">
        <v>11697</v>
      </c>
      <c r="C679" t="s">
        <v>11698</v>
      </c>
      <c r="D679" t="s">
        <v>6338</v>
      </c>
      <c r="E679" t="s">
        <v>6334</v>
      </c>
      <c r="F679" s="105" t="s">
        <v>6335</v>
      </c>
      <c r="G679" t="s">
        <v>6336</v>
      </c>
      <c r="H679">
        <v>85</v>
      </c>
    </row>
    <row r="680" spans="1:8">
      <c r="A680" t="s">
        <v>13222</v>
      </c>
      <c r="B680" t="s">
        <v>11697</v>
      </c>
      <c r="C680" t="s">
        <v>11698</v>
      </c>
      <c r="D680" t="s">
        <v>2460</v>
      </c>
      <c r="E680" t="s">
        <v>2456</v>
      </c>
      <c r="F680" s="105" t="s">
        <v>2457</v>
      </c>
      <c r="G680" t="s">
        <v>2458</v>
      </c>
      <c r="H680">
        <v>279</v>
      </c>
    </row>
    <row r="681" spans="1:8">
      <c r="A681" t="s">
        <v>13223</v>
      </c>
      <c r="B681" t="s">
        <v>11697</v>
      </c>
      <c r="C681" t="s">
        <v>11698</v>
      </c>
      <c r="D681" t="s">
        <v>2451</v>
      </c>
      <c r="E681" t="s">
        <v>2447</v>
      </c>
      <c r="F681" s="105" t="s">
        <v>2448</v>
      </c>
      <c r="G681" t="s">
        <v>2449</v>
      </c>
      <c r="H681">
        <v>1572</v>
      </c>
    </row>
    <row r="682" spans="1:8">
      <c r="A682" t="s">
        <v>13224</v>
      </c>
      <c r="B682" t="s">
        <v>11697</v>
      </c>
      <c r="C682" t="s">
        <v>11698</v>
      </c>
      <c r="D682" t="s">
        <v>13225</v>
      </c>
      <c r="E682" t="s">
        <v>13226</v>
      </c>
      <c r="F682" s="105" t="s">
        <v>13227</v>
      </c>
      <c r="G682" t="s">
        <v>13228</v>
      </c>
      <c r="H682">
        <v>0</v>
      </c>
    </row>
    <row r="683" spans="1:8">
      <c r="A683" t="s">
        <v>13229</v>
      </c>
      <c r="B683" t="s">
        <v>11697</v>
      </c>
      <c r="C683" t="s">
        <v>11698</v>
      </c>
      <c r="D683" t="s">
        <v>2777</v>
      </c>
      <c r="E683" t="s">
        <v>2773</v>
      </c>
      <c r="F683" s="105" t="s">
        <v>2774</v>
      </c>
      <c r="G683" t="s">
        <v>2775</v>
      </c>
      <c r="H683">
        <v>30</v>
      </c>
    </row>
    <row r="684" spans="1:8">
      <c r="A684" t="s">
        <v>13230</v>
      </c>
      <c r="B684" t="s">
        <v>11697</v>
      </c>
      <c r="C684" t="s">
        <v>11698</v>
      </c>
      <c r="D684" t="s">
        <v>10704</v>
      </c>
      <c r="E684" t="s">
        <v>10700</v>
      </c>
      <c r="F684" s="105" t="s">
        <v>10701</v>
      </c>
      <c r="G684" t="s">
        <v>10702</v>
      </c>
      <c r="H684">
        <v>20</v>
      </c>
    </row>
    <row r="685" spans="1:8">
      <c r="A685" t="s">
        <v>13231</v>
      </c>
      <c r="B685" t="s">
        <v>11697</v>
      </c>
      <c r="C685" t="s">
        <v>11698</v>
      </c>
      <c r="D685" t="s">
        <v>13232</v>
      </c>
      <c r="E685" t="s">
        <v>10700</v>
      </c>
      <c r="F685" s="105" t="s">
        <v>13233</v>
      </c>
      <c r="G685" t="s">
        <v>13234</v>
      </c>
      <c r="H685">
        <v>0</v>
      </c>
    </row>
    <row r="686" spans="1:8">
      <c r="A686" t="s">
        <v>13235</v>
      </c>
      <c r="B686" t="s">
        <v>11697</v>
      </c>
      <c r="C686" t="s">
        <v>11698</v>
      </c>
      <c r="D686" t="s">
        <v>13236</v>
      </c>
      <c r="E686" t="s">
        <v>13237</v>
      </c>
      <c r="F686" s="105" t="s">
        <v>13238</v>
      </c>
      <c r="G686" t="s">
        <v>13239</v>
      </c>
      <c r="H686">
        <v>36</v>
      </c>
    </row>
    <row r="687" spans="1:8">
      <c r="A687" t="s">
        <v>13240</v>
      </c>
      <c r="B687" t="s">
        <v>11697</v>
      </c>
      <c r="C687" t="s">
        <v>11698</v>
      </c>
      <c r="D687" t="s">
        <v>13241</v>
      </c>
      <c r="E687" t="s">
        <v>13237</v>
      </c>
      <c r="F687" s="105" t="s">
        <v>13242</v>
      </c>
      <c r="G687" t="s">
        <v>13243</v>
      </c>
      <c r="H687">
        <v>74</v>
      </c>
    </row>
    <row r="688" spans="1:8">
      <c r="A688" t="s">
        <v>13244</v>
      </c>
      <c r="B688" t="s">
        <v>11697</v>
      </c>
      <c r="C688" t="s">
        <v>11698</v>
      </c>
      <c r="D688" t="s">
        <v>2537</v>
      </c>
      <c r="E688" t="s">
        <v>2533</v>
      </c>
      <c r="F688" s="105" t="s">
        <v>2534</v>
      </c>
      <c r="G688" t="s">
        <v>2535</v>
      </c>
      <c r="H688">
        <v>420</v>
      </c>
    </row>
    <row r="689" spans="1:8">
      <c r="A689" t="s">
        <v>13245</v>
      </c>
      <c r="B689" t="s">
        <v>11697</v>
      </c>
      <c r="C689" t="s">
        <v>11698</v>
      </c>
      <c r="D689" t="s">
        <v>2974</v>
      </c>
      <c r="E689" t="s">
        <v>2970</v>
      </c>
      <c r="F689" s="105" t="s">
        <v>2971</v>
      </c>
      <c r="G689" t="s">
        <v>2972</v>
      </c>
      <c r="H689">
        <v>2</v>
      </c>
    </row>
    <row r="690" spans="1:8">
      <c r="A690" t="s">
        <v>13246</v>
      </c>
      <c r="B690" t="s">
        <v>11697</v>
      </c>
      <c r="C690" t="s">
        <v>11698</v>
      </c>
      <c r="D690" t="s">
        <v>2545</v>
      </c>
      <c r="E690" t="s">
        <v>2541</v>
      </c>
      <c r="F690" s="105" t="s">
        <v>2542</v>
      </c>
      <c r="G690" t="s">
        <v>2543</v>
      </c>
      <c r="H690">
        <v>357</v>
      </c>
    </row>
    <row r="691" spans="1:8">
      <c r="A691" t="s">
        <v>13247</v>
      </c>
      <c r="B691" t="s">
        <v>11697</v>
      </c>
      <c r="C691" t="s">
        <v>11698</v>
      </c>
      <c r="D691" t="s">
        <v>2552</v>
      </c>
      <c r="E691" t="s">
        <v>2548</v>
      </c>
      <c r="F691" s="105" t="s">
        <v>2549</v>
      </c>
      <c r="G691" t="s">
        <v>2550</v>
      </c>
      <c r="H691">
        <v>427</v>
      </c>
    </row>
    <row r="692" spans="1:8">
      <c r="A692" t="s">
        <v>13248</v>
      </c>
      <c r="B692" t="s">
        <v>11697</v>
      </c>
      <c r="C692" t="s">
        <v>11698</v>
      </c>
      <c r="D692" t="s">
        <v>6158</v>
      </c>
      <c r="E692" t="s">
        <v>6154</v>
      </c>
      <c r="F692" s="105" t="s">
        <v>6155</v>
      </c>
      <c r="G692" t="s">
        <v>6156</v>
      </c>
      <c r="H692">
        <v>117</v>
      </c>
    </row>
    <row r="693" spans="1:8">
      <c r="A693" t="s">
        <v>13249</v>
      </c>
      <c r="B693" t="s">
        <v>11697</v>
      </c>
      <c r="C693" t="s">
        <v>11698</v>
      </c>
      <c r="D693" t="s">
        <v>2612</v>
      </c>
      <c r="E693" t="s">
        <v>2608</v>
      </c>
      <c r="F693" s="105" t="s">
        <v>2609</v>
      </c>
      <c r="G693" t="s">
        <v>2610</v>
      </c>
      <c r="H693">
        <v>726</v>
      </c>
    </row>
    <row r="694" spans="1:8">
      <c r="A694" t="s">
        <v>13250</v>
      </c>
      <c r="B694" t="s">
        <v>11697</v>
      </c>
      <c r="C694" t="s">
        <v>11698</v>
      </c>
      <c r="D694" t="s">
        <v>2585</v>
      </c>
      <c r="E694" t="s">
        <v>2582</v>
      </c>
      <c r="F694" s="105" t="s">
        <v>2583</v>
      </c>
      <c r="G694" t="s">
        <v>2583</v>
      </c>
      <c r="H694">
        <v>19</v>
      </c>
    </row>
    <row r="695" spans="1:8">
      <c r="A695" t="s">
        <v>13251</v>
      </c>
      <c r="B695" t="s">
        <v>11697</v>
      </c>
      <c r="C695" t="s">
        <v>11698</v>
      </c>
      <c r="D695" t="s">
        <v>13252</v>
      </c>
      <c r="E695" t="s">
        <v>2558</v>
      </c>
      <c r="F695" s="105" t="s">
        <v>13253</v>
      </c>
      <c r="G695" t="s">
        <v>13254</v>
      </c>
      <c r="H695">
        <v>9</v>
      </c>
    </row>
    <row r="696" spans="1:8">
      <c r="A696" t="s">
        <v>13255</v>
      </c>
      <c r="B696" t="s">
        <v>11697</v>
      </c>
      <c r="C696" t="s">
        <v>11698</v>
      </c>
      <c r="D696" t="s">
        <v>13256</v>
      </c>
      <c r="E696" t="s">
        <v>2558</v>
      </c>
      <c r="F696" s="105" t="s">
        <v>13257</v>
      </c>
      <c r="G696" t="s">
        <v>2560</v>
      </c>
      <c r="H696">
        <v>2</v>
      </c>
    </row>
    <row r="697" spans="1:8">
      <c r="A697" t="s">
        <v>13258</v>
      </c>
      <c r="B697" t="s">
        <v>11697</v>
      </c>
      <c r="C697" t="s">
        <v>11698</v>
      </c>
      <c r="D697" t="s">
        <v>2562</v>
      </c>
      <c r="E697" t="s">
        <v>2558</v>
      </c>
      <c r="F697" s="105" t="s">
        <v>2559</v>
      </c>
      <c r="G697" t="s">
        <v>2560</v>
      </c>
      <c r="H697">
        <v>148</v>
      </c>
    </row>
    <row r="698" spans="1:8">
      <c r="A698" t="s">
        <v>13259</v>
      </c>
      <c r="B698" t="s">
        <v>11697</v>
      </c>
      <c r="C698" t="s">
        <v>11698</v>
      </c>
      <c r="D698" t="s">
        <v>2604</v>
      </c>
      <c r="E698" t="s">
        <v>2600</v>
      </c>
      <c r="F698" s="105" t="s">
        <v>2601</v>
      </c>
      <c r="G698" t="s">
        <v>2602</v>
      </c>
      <c r="H698">
        <v>259</v>
      </c>
    </row>
    <row r="699" spans="1:8">
      <c r="A699" t="s">
        <v>13260</v>
      </c>
      <c r="B699" t="s">
        <v>11697</v>
      </c>
      <c r="C699" t="s">
        <v>11698</v>
      </c>
      <c r="D699" t="s">
        <v>13261</v>
      </c>
      <c r="E699" t="s">
        <v>13262</v>
      </c>
      <c r="F699" s="105" t="s">
        <v>13263</v>
      </c>
      <c r="G699" t="s">
        <v>13264</v>
      </c>
      <c r="H699">
        <v>16</v>
      </c>
    </row>
    <row r="700" spans="1:8">
      <c r="A700" t="s">
        <v>13265</v>
      </c>
      <c r="B700" t="s">
        <v>11697</v>
      </c>
      <c r="C700" t="s">
        <v>11698</v>
      </c>
      <c r="D700" t="s">
        <v>13266</v>
      </c>
      <c r="E700" t="s">
        <v>13267</v>
      </c>
      <c r="F700" s="105" t="s">
        <v>13268</v>
      </c>
      <c r="G700" t="s">
        <v>13269</v>
      </c>
      <c r="H700">
        <v>8</v>
      </c>
    </row>
    <row r="701" spans="1:8">
      <c r="A701" t="s">
        <v>13270</v>
      </c>
      <c r="B701" t="s">
        <v>11697</v>
      </c>
      <c r="C701" t="s">
        <v>11698</v>
      </c>
      <c r="D701" t="s">
        <v>13271</v>
      </c>
      <c r="E701" t="s">
        <v>13272</v>
      </c>
      <c r="F701" s="105" t="s">
        <v>13273</v>
      </c>
      <c r="G701" t="s">
        <v>13274</v>
      </c>
      <c r="H701">
        <v>22</v>
      </c>
    </row>
    <row r="702" spans="1:8">
      <c r="A702" t="s">
        <v>13275</v>
      </c>
      <c r="B702" t="s">
        <v>11697</v>
      </c>
      <c r="C702" t="s">
        <v>11698</v>
      </c>
      <c r="D702" t="s">
        <v>13276</v>
      </c>
      <c r="E702" t="s">
        <v>13277</v>
      </c>
      <c r="F702" s="105" t="s">
        <v>13278</v>
      </c>
      <c r="G702" t="s">
        <v>13279</v>
      </c>
      <c r="H702">
        <v>3</v>
      </c>
    </row>
    <row r="703" spans="1:8">
      <c r="A703" t="s">
        <v>4130</v>
      </c>
      <c r="B703" t="s">
        <v>11697</v>
      </c>
      <c r="C703" t="s">
        <v>11698</v>
      </c>
      <c r="D703" t="s">
        <v>4131</v>
      </c>
      <c r="E703" t="s">
        <v>4128</v>
      </c>
      <c r="F703" s="105" t="s">
        <v>4129</v>
      </c>
      <c r="G703" t="s">
        <v>4129</v>
      </c>
      <c r="H703">
        <v>0</v>
      </c>
    </row>
    <row r="704" spans="1:8">
      <c r="A704" t="s">
        <v>13280</v>
      </c>
      <c r="B704" t="s">
        <v>11697</v>
      </c>
      <c r="C704" t="s">
        <v>11698</v>
      </c>
      <c r="D704" t="s">
        <v>2427</v>
      </c>
      <c r="E704" t="s">
        <v>2423</v>
      </c>
      <c r="F704" s="105" t="s">
        <v>2424</v>
      </c>
      <c r="G704" t="s">
        <v>2425</v>
      </c>
      <c r="H704">
        <v>90</v>
      </c>
    </row>
    <row r="705" spans="1:8">
      <c r="A705" t="s">
        <v>13281</v>
      </c>
      <c r="B705" t="s">
        <v>11697</v>
      </c>
      <c r="C705" t="s">
        <v>11698</v>
      </c>
      <c r="D705" t="s">
        <v>2868</v>
      </c>
      <c r="E705" t="s">
        <v>2864</v>
      </c>
      <c r="F705" s="105" t="s">
        <v>2865</v>
      </c>
      <c r="G705" t="s">
        <v>2866</v>
      </c>
      <c r="H705">
        <v>46</v>
      </c>
    </row>
    <row r="706" spans="1:8">
      <c r="A706" t="s">
        <v>13282</v>
      </c>
      <c r="B706" t="s">
        <v>11697</v>
      </c>
      <c r="C706" t="s">
        <v>11698</v>
      </c>
      <c r="D706" t="s">
        <v>2622</v>
      </c>
      <c r="E706" t="s">
        <v>2618</v>
      </c>
      <c r="F706" s="105" t="s">
        <v>2619</v>
      </c>
      <c r="G706" t="s">
        <v>2620</v>
      </c>
      <c r="H706">
        <v>675</v>
      </c>
    </row>
    <row r="707" spans="1:8">
      <c r="A707" t="s">
        <v>13283</v>
      </c>
      <c r="B707" t="s">
        <v>11697</v>
      </c>
      <c r="C707" t="s">
        <v>11698</v>
      </c>
      <c r="D707" t="s">
        <v>2820</v>
      </c>
      <c r="E707" t="s">
        <v>2816</v>
      </c>
      <c r="F707" s="105" t="s">
        <v>2817</v>
      </c>
      <c r="G707" t="s">
        <v>2818</v>
      </c>
      <c r="H707">
        <v>216</v>
      </c>
    </row>
    <row r="708" spans="1:8">
      <c r="A708" t="s">
        <v>13284</v>
      </c>
      <c r="B708" t="s">
        <v>11697</v>
      </c>
      <c r="C708" t="s">
        <v>11698</v>
      </c>
      <c r="D708" t="s">
        <v>13285</v>
      </c>
      <c r="E708" t="s">
        <v>13286</v>
      </c>
      <c r="F708" s="105" t="s">
        <v>13287</v>
      </c>
      <c r="G708" t="s">
        <v>13288</v>
      </c>
      <c r="H708">
        <v>0</v>
      </c>
    </row>
    <row r="709" spans="1:8">
      <c r="A709" t="s">
        <v>13289</v>
      </c>
      <c r="B709" t="s">
        <v>11697</v>
      </c>
      <c r="C709" t="s">
        <v>11698</v>
      </c>
      <c r="D709" t="s">
        <v>2877</v>
      </c>
      <c r="E709" t="s">
        <v>2873</v>
      </c>
      <c r="F709" s="105" t="s">
        <v>2874</v>
      </c>
      <c r="G709" t="s">
        <v>2875</v>
      </c>
      <c r="H709">
        <v>106</v>
      </c>
    </row>
    <row r="710" spans="1:8">
      <c r="A710" t="s">
        <v>13290</v>
      </c>
      <c r="B710" t="s">
        <v>11697</v>
      </c>
      <c r="C710" t="s">
        <v>11698</v>
      </c>
      <c r="D710" t="s">
        <v>13291</v>
      </c>
      <c r="E710" t="s">
        <v>13292</v>
      </c>
      <c r="F710" s="105" t="s">
        <v>13293</v>
      </c>
      <c r="G710" t="s">
        <v>13294</v>
      </c>
      <c r="H710">
        <v>114</v>
      </c>
    </row>
    <row r="711" spans="1:8">
      <c r="A711" t="s">
        <v>13295</v>
      </c>
      <c r="B711" t="s">
        <v>11697</v>
      </c>
      <c r="C711" t="s">
        <v>11698</v>
      </c>
      <c r="D711" t="s">
        <v>2500</v>
      </c>
      <c r="E711" t="s">
        <v>2496</v>
      </c>
      <c r="F711" s="105" t="s">
        <v>2497</v>
      </c>
      <c r="G711" t="s">
        <v>2498</v>
      </c>
      <c r="H711">
        <v>81</v>
      </c>
    </row>
    <row r="712" spans="1:8">
      <c r="A712" t="s">
        <v>13296</v>
      </c>
      <c r="B712" t="s">
        <v>11697</v>
      </c>
      <c r="C712" t="s">
        <v>11698</v>
      </c>
      <c r="D712" t="s">
        <v>13297</v>
      </c>
      <c r="E712" t="s">
        <v>13298</v>
      </c>
      <c r="F712" s="105" t="s">
        <v>13299</v>
      </c>
      <c r="G712" t="s">
        <v>13300</v>
      </c>
      <c r="H712">
        <v>1</v>
      </c>
    </row>
    <row r="713" spans="1:8">
      <c r="A713" t="s">
        <v>13301</v>
      </c>
      <c r="B713" t="s">
        <v>11697</v>
      </c>
      <c r="C713" t="s">
        <v>11698</v>
      </c>
      <c r="D713" t="s">
        <v>13302</v>
      </c>
      <c r="E713" t="s">
        <v>13298</v>
      </c>
      <c r="F713" s="105" t="s">
        <v>13303</v>
      </c>
      <c r="G713" t="s">
        <v>13300</v>
      </c>
      <c r="H713">
        <v>43</v>
      </c>
    </row>
    <row r="714" spans="1:8">
      <c r="A714" t="s">
        <v>13304</v>
      </c>
      <c r="B714" t="s">
        <v>11697</v>
      </c>
      <c r="C714" t="s">
        <v>11698</v>
      </c>
      <c r="D714" t="s">
        <v>2476</v>
      </c>
      <c r="E714" t="s">
        <v>2472</v>
      </c>
      <c r="F714" s="105" t="s">
        <v>2473</v>
      </c>
      <c r="G714" t="s">
        <v>2474</v>
      </c>
      <c r="H714">
        <v>44</v>
      </c>
    </row>
    <row r="715" spans="1:8">
      <c r="A715" t="s">
        <v>13305</v>
      </c>
      <c r="B715" t="s">
        <v>11697</v>
      </c>
      <c r="C715" t="s">
        <v>11698</v>
      </c>
      <c r="D715" t="s">
        <v>13306</v>
      </c>
      <c r="E715" t="s">
        <v>13307</v>
      </c>
      <c r="F715" s="105" t="s">
        <v>13308</v>
      </c>
      <c r="G715" t="s">
        <v>13308</v>
      </c>
      <c r="H715">
        <v>0</v>
      </c>
    </row>
    <row r="716" spans="1:8">
      <c r="A716" t="s">
        <v>13309</v>
      </c>
      <c r="B716" t="s">
        <v>11697</v>
      </c>
      <c r="C716" t="s">
        <v>11698</v>
      </c>
      <c r="D716" t="s">
        <v>13310</v>
      </c>
      <c r="E716" t="s">
        <v>13311</v>
      </c>
      <c r="F716" s="105" t="s">
        <v>13312</v>
      </c>
      <c r="G716" t="s">
        <v>13313</v>
      </c>
      <c r="H716">
        <v>3</v>
      </c>
    </row>
    <row r="717" spans="1:8">
      <c r="A717" t="s">
        <v>13314</v>
      </c>
      <c r="B717" t="s">
        <v>11697</v>
      </c>
      <c r="C717" t="s">
        <v>11698</v>
      </c>
      <c r="D717" t="s">
        <v>2507</v>
      </c>
      <c r="E717" t="s">
        <v>2503</v>
      </c>
      <c r="F717" s="105" t="s">
        <v>2504</v>
      </c>
      <c r="G717" t="s">
        <v>2505</v>
      </c>
      <c r="H717">
        <v>302</v>
      </c>
    </row>
    <row r="718" spans="1:8">
      <c r="A718" t="s">
        <v>13315</v>
      </c>
      <c r="B718" t="s">
        <v>11697</v>
      </c>
      <c r="C718" t="s">
        <v>11698</v>
      </c>
      <c r="D718" t="s">
        <v>2630</v>
      </c>
      <c r="E718" t="s">
        <v>2626</v>
      </c>
      <c r="F718" s="105" t="s">
        <v>2627</v>
      </c>
      <c r="G718" t="s">
        <v>2628</v>
      </c>
      <c r="H718">
        <v>32</v>
      </c>
    </row>
    <row r="719" spans="1:8">
      <c r="A719" t="s">
        <v>13316</v>
      </c>
      <c r="B719" t="s">
        <v>11697</v>
      </c>
      <c r="C719" t="s">
        <v>11698</v>
      </c>
      <c r="D719" t="s">
        <v>13317</v>
      </c>
      <c r="E719" t="s">
        <v>13318</v>
      </c>
      <c r="F719" s="105" t="s">
        <v>13319</v>
      </c>
      <c r="G719" t="s">
        <v>13320</v>
      </c>
      <c r="H719">
        <v>1</v>
      </c>
    </row>
    <row r="720" spans="1:8">
      <c r="A720" t="s">
        <v>13321</v>
      </c>
      <c r="B720" t="s">
        <v>11697</v>
      </c>
      <c r="C720" t="s">
        <v>11698</v>
      </c>
      <c r="D720" t="s">
        <v>2369</v>
      </c>
      <c r="E720" t="s">
        <v>2365</v>
      </c>
      <c r="F720" s="105" t="s">
        <v>2366</v>
      </c>
      <c r="G720" t="s">
        <v>2367</v>
      </c>
      <c r="H720">
        <v>17</v>
      </c>
    </row>
    <row r="721" spans="1:8">
      <c r="A721" t="s">
        <v>13322</v>
      </c>
      <c r="B721" t="s">
        <v>11697</v>
      </c>
      <c r="C721" t="s">
        <v>11698</v>
      </c>
      <c r="D721" t="s">
        <v>13323</v>
      </c>
      <c r="E721" t="s">
        <v>13324</v>
      </c>
      <c r="F721" s="105" t="s">
        <v>13325</v>
      </c>
      <c r="G721" t="s">
        <v>13326</v>
      </c>
      <c r="H721">
        <v>6</v>
      </c>
    </row>
    <row r="722" spans="1:8">
      <c r="A722" t="s">
        <v>13327</v>
      </c>
      <c r="B722" t="s">
        <v>11697</v>
      </c>
      <c r="C722" t="s">
        <v>11698</v>
      </c>
      <c r="D722" t="s">
        <v>13328</v>
      </c>
      <c r="E722" t="s">
        <v>13329</v>
      </c>
      <c r="F722" s="105" t="s">
        <v>13330</v>
      </c>
      <c r="G722" t="s">
        <v>13331</v>
      </c>
      <c r="H722">
        <v>4</v>
      </c>
    </row>
    <row r="723" spans="1:8">
      <c r="A723" t="s">
        <v>13332</v>
      </c>
      <c r="B723" t="s">
        <v>11697</v>
      </c>
      <c r="C723" t="s">
        <v>11698</v>
      </c>
      <c r="D723" t="s">
        <v>2516</v>
      </c>
      <c r="E723" t="s">
        <v>2512</v>
      </c>
      <c r="F723" s="105" t="s">
        <v>2513</v>
      </c>
      <c r="G723" t="s">
        <v>2514</v>
      </c>
      <c r="H723">
        <v>191</v>
      </c>
    </row>
    <row r="724" spans="1:8">
      <c r="A724" t="s">
        <v>13333</v>
      </c>
      <c r="B724" t="s">
        <v>11697</v>
      </c>
      <c r="C724" t="s">
        <v>11698</v>
      </c>
      <c r="D724" t="s">
        <v>2180</v>
      </c>
      <c r="E724" t="s">
        <v>2176</v>
      </c>
      <c r="F724" s="105" t="s">
        <v>2177</v>
      </c>
      <c r="G724" t="s">
        <v>2178</v>
      </c>
      <c r="H724">
        <v>121</v>
      </c>
    </row>
    <row r="725" spans="1:8">
      <c r="A725" t="s">
        <v>13334</v>
      </c>
      <c r="B725" t="s">
        <v>11697</v>
      </c>
      <c r="C725" t="s">
        <v>11698</v>
      </c>
      <c r="D725" t="s">
        <v>2172</v>
      </c>
      <c r="E725" t="s">
        <v>2168</v>
      </c>
      <c r="F725" s="105" t="s">
        <v>2169</v>
      </c>
      <c r="G725" t="s">
        <v>2170</v>
      </c>
      <c r="H725">
        <v>26</v>
      </c>
    </row>
    <row r="726" spans="1:8">
      <c r="A726" t="s">
        <v>13335</v>
      </c>
      <c r="B726" t="s">
        <v>11697</v>
      </c>
      <c r="C726" t="s">
        <v>11698</v>
      </c>
      <c r="D726" t="s">
        <v>10687</v>
      </c>
      <c r="E726" t="s">
        <v>10683</v>
      </c>
      <c r="F726" s="105" t="s">
        <v>10684</v>
      </c>
      <c r="G726" t="s">
        <v>10685</v>
      </c>
      <c r="H726">
        <v>282</v>
      </c>
    </row>
    <row r="727" spans="1:8">
      <c r="A727" t="s">
        <v>13336</v>
      </c>
      <c r="B727" t="s">
        <v>11697</v>
      </c>
      <c r="C727" t="s">
        <v>11698</v>
      </c>
      <c r="D727" t="s">
        <v>13337</v>
      </c>
      <c r="E727" t="s">
        <v>13338</v>
      </c>
      <c r="F727" s="105" t="s">
        <v>13339</v>
      </c>
      <c r="G727" t="s">
        <v>13340</v>
      </c>
      <c r="H727">
        <v>22</v>
      </c>
    </row>
    <row r="728" spans="1:8">
      <c r="A728" t="s">
        <v>13341</v>
      </c>
      <c r="B728" t="s">
        <v>11697</v>
      </c>
      <c r="C728" t="s">
        <v>11698</v>
      </c>
      <c r="D728" t="s">
        <v>13342</v>
      </c>
      <c r="E728" t="s">
        <v>13343</v>
      </c>
      <c r="F728" s="105" t="s">
        <v>13344</v>
      </c>
      <c r="G728" t="s">
        <v>13344</v>
      </c>
      <c r="H728">
        <v>0</v>
      </c>
    </row>
    <row r="729" spans="1:8">
      <c r="A729" t="s">
        <v>13345</v>
      </c>
      <c r="B729" t="s">
        <v>11697</v>
      </c>
      <c r="C729" t="s">
        <v>11698</v>
      </c>
      <c r="D729" t="s">
        <v>13346</v>
      </c>
      <c r="E729" t="s">
        <v>13343</v>
      </c>
      <c r="F729" s="105" t="s">
        <v>13347</v>
      </c>
      <c r="G729" t="s">
        <v>13347</v>
      </c>
      <c r="H729">
        <v>13</v>
      </c>
    </row>
    <row r="730" spans="1:8">
      <c r="A730" t="s">
        <v>13348</v>
      </c>
      <c r="B730" t="s">
        <v>11697</v>
      </c>
      <c r="C730" t="s">
        <v>11698</v>
      </c>
      <c r="D730" t="s">
        <v>10696</v>
      </c>
      <c r="E730" t="s">
        <v>10692</v>
      </c>
      <c r="F730" s="105" t="s">
        <v>10693</v>
      </c>
      <c r="G730" t="s">
        <v>10694</v>
      </c>
      <c r="H730">
        <v>42</v>
      </c>
    </row>
    <row r="731" spans="1:8">
      <c r="A731" t="s">
        <v>13349</v>
      </c>
      <c r="B731" t="s">
        <v>11697</v>
      </c>
      <c r="C731" t="s">
        <v>11698</v>
      </c>
      <c r="D731" t="s">
        <v>2522</v>
      </c>
      <c r="E731" t="s">
        <v>2518</v>
      </c>
      <c r="F731" s="105" t="s">
        <v>2519</v>
      </c>
      <c r="G731" t="s">
        <v>2520</v>
      </c>
      <c r="H731">
        <v>324</v>
      </c>
    </row>
    <row r="732" spans="1:8">
      <c r="A732" t="s">
        <v>13350</v>
      </c>
      <c r="B732" t="s">
        <v>11697</v>
      </c>
      <c r="C732" t="s">
        <v>11698</v>
      </c>
      <c r="D732" t="s">
        <v>13351</v>
      </c>
      <c r="E732" t="s">
        <v>13352</v>
      </c>
      <c r="F732" s="105" t="s">
        <v>13353</v>
      </c>
      <c r="G732" t="s">
        <v>13354</v>
      </c>
      <c r="H732">
        <v>610</v>
      </c>
    </row>
    <row r="733" spans="1:8">
      <c r="A733" t="s">
        <v>13355</v>
      </c>
      <c r="B733" t="s">
        <v>11697</v>
      </c>
      <c r="C733" t="s">
        <v>11698</v>
      </c>
      <c r="D733" t="s">
        <v>13356</v>
      </c>
      <c r="E733" t="s">
        <v>13357</v>
      </c>
      <c r="F733" s="105" t="s">
        <v>13358</v>
      </c>
      <c r="G733" t="s">
        <v>13358</v>
      </c>
      <c r="H733">
        <v>214</v>
      </c>
    </row>
    <row r="734" spans="1:8">
      <c r="A734" t="s">
        <v>13359</v>
      </c>
      <c r="B734" t="s">
        <v>11697</v>
      </c>
      <c r="C734" t="s">
        <v>11698</v>
      </c>
      <c r="D734" t="s">
        <v>13360</v>
      </c>
      <c r="E734" t="s">
        <v>13361</v>
      </c>
      <c r="F734" s="105" t="s">
        <v>13362</v>
      </c>
      <c r="G734" t="s">
        <v>13363</v>
      </c>
      <c r="H734">
        <v>407</v>
      </c>
    </row>
    <row r="735" spans="1:8">
      <c r="A735" t="s">
        <v>13364</v>
      </c>
      <c r="B735" t="s">
        <v>11697</v>
      </c>
      <c r="C735" t="s">
        <v>11698</v>
      </c>
      <c r="D735" t="s">
        <v>2646</v>
      </c>
      <c r="E735" t="s">
        <v>2642</v>
      </c>
      <c r="F735" s="105" t="s">
        <v>2643</v>
      </c>
      <c r="G735" t="s">
        <v>2644</v>
      </c>
      <c r="H735">
        <v>126</v>
      </c>
    </row>
    <row r="736" spans="1:8">
      <c r="A736" t="s">
        <v>13365</v>
      </c>
      <c r="B736" t="s">
        <v>11697</v>
      </c>
      <c r="C736" t="s">
        <v>11698</v>
      </c>
      <c r="D736" t="s">
        <v>13366</v>
      </c>
      <c r="E736" t="s">
        <v>3070</v>
      </c>
      <c r="F736" s="105" t="s">
        <v>13367</v>
      </c>
      <c r="G736" t="s">
        <v>13368</v>
      </c>
      <c r="H736">
        <v>1</v>
      </c>
    </row>
    <row r="737" spans="1:8">
      <c r="A737" t="s">
        <v>13365</v>
      </c>
      <c r="B737" t="s">
        <v>11697</v>
      </c>
      <c r="C737" t="s">
        <v>11698</v>
      </c>
      <c r="D737" t="s">
        <v>13369</v>
      </c>
      <c r="E737" t="s">
        <v>3070</v>
      </c>
      <c r="F737" s="105" t="s">
        <v>13370</v>
      </c>
      <c r="G737" t="s">
        <v>13368</v>
      </c>
      <c r="H737">
        <v>68</v>
      </c>
    </row>
    <row r="738" spans="1:8">
      <c r="A738" t="s">
        <v>13371</v>
      </c>
      <c r="B738" t="s">
        <v>11697</v>
      </c>
      <c r="C738" t="s">
        <v>11698</v>
      </c>
      <c r="D738" t="s">
        <v>3074</v>
      </c>
      <c r="E738" t="s">
        <v>3070</v>
      </c>
      <c r="F738" s="105" t="s">
        <v>3071</v>
      </c>
      <c r="G738" t="s">
        <v>3072</v>
      </c>
      <c r="H738">
        <v>122</v>
      </c>
    </row>
    <row r="739" spans="1:8">
      <c r="A739" t="s">
        <v>13372</v>
      </c>
      <c r="B739" t="s">
        <v>11697</v>
      </c>
      <c r="C739" t="s">
        <v>11698</v>
      </c>
      <c r="D739" t="s">
        <v>2265</v>
      </c>
      <c r="E739" t="s">
        <v>2261</v>
      </c>
      <c r="F739" s="105" t="s">
        <v>2262</v>
      </c>
      <c r="G739" t="s">
        <v>2263</v>
      </c>
      <c r="H739">
        <v>1165</v>
      </c>
    </row>
    <row r="740" spans="1:8">
      <c r="A740" t="s">
        <v>13373</v>
      </c>
      <c r="B740" t="s">
        <v>11697</v>
      </c>
      <c r="C740" t="s">
        <v>11698</v>
      </c>
      <c r="D740" t="s">
        <v>13374</v>
      </c>
      <c r="E740" t="s">
        <v>13375</v>
      </c>
      <c r="F740" s="105" t="s">
        <v>13376</v>
      </c>
      <c r="G740" t="s">
        <v>13377</v>
      </c>
      <c r="H740">
        <v>59</v>
      </c>
    </row>
    <row r="741" spans="1:8">
      <c r="A741" t="s">
        <v>13378</v>
      </c>
      <c r="B741" t="s">
        <v>11697</v>
      </c>
      <c r="C741" t="s">
        <v>11698</v>
      </c>
      <c r="D741" t="s">
        <v>13379</v>
      </c>
      <c r="E741" t="s">
        <v>2841</v>
      </c>
      <c r="F741" s="105" t="s">
        <v>13380</v>
      </c>
      <c r="G741" t="s">
        <v>13381</v>
      </c>
      <c r="H741">
        <v>22</v>
      </c>
    </row>
    <row r="742" spans="1:8">
      <c r="A742" t="s">
        <v>13382</v>
      </c>
      <c r="B742" t="s">
        <v>11697</v>
      </c>
      <c r="C742" t="s">
        <v>11698</v>
      </c>
      <c r="D742" t="s">
        <v>2845</v>
      </c>
      <c r="E742" t="s">
        <v>2841</v>
      </c>
      <c r="F742" s="105" t="s">
        <v>2842</v>
      </c>
      <c r="G742" t="s">
        <v>2843</v>
      </c>
      <c r="H742">
        <v>53</v>
      </c>
    </row>
    <row r="743" spans="1:8">
      <c r="A743" t="s">
        <v>13383</v>
      </c>
      <c r="B743" t="s">
        <v>11697</v>
      </c>
      <c r="C743" t="s">
        <v>11698</v>
      </c>
      <c r="D743" t="s">
        <v>2836</v>
      </c>
      <c r="E743" t="s">
        <v>2832</v>
      </c>
      <c r="F743" s="105" t="s">
        <v>2833</v>
      </c>
      <c r="G743" t="s">
        <v>2834</v>
      </c>
      <c r="H743">
        <v>29</v>
      </c>
    </row>
    <row r="744" spans="1:8">
      <c r="A744" t="s">
        <v>13384</v>
      </c>
      <c r="B744" t="s">
        <v>11697</v>
      </c>
      <c r="C744" t="s">
        <v>11698</v>
      </c>
      <c r="D744" t="s">
        <v>13385</v>
      </c>
      <c r="E744" t="s">
        <v>13386</v>
      </c>
      <c r="F744" s="105" t="s">
        <v>13387</v>
      </c>
      <c r="G744" t="s">
        <v>13388</v>
      </c>
      <c r="H744">
        <v>1</v>
      </c>
    </row>
    <row r="745" spans="1:8">
      <c r="A745" t="s">
        <v>13389</v>
      </c>
      <c r="B745" t="s">
        <v>11697</v>
      </c>
      <c r="C745" t="s">
        <v>11698</v>
      </c>
      <c r="D745" t="s">
        <v>13390</v>
      </c>
      <c r="E745" t="s">
        <v>13391</v>
      </c>
      <c r="F745" s="105" t="s">
        <v>12214</v>
      </c>
      <c r="G745" t="s">
        <v>12214</v>
      </c>
      <c r="H745">
        <v>3</v>
      </c>
    </row>
    <row r="746" spans="1:8">
      <c r="A746" t="s">
        <v>13392</v>
      </c>
      <c r="B746" t="s">
        <v>11697</v>
      </c>
      <c r="C746" t="s">
        <v>11698</v>
      </c>
      <c r="D746" t="s">
        <v>2214</v>
      </c>
      <c r="E746" t="s">
        <v>2210</v>
      </c>
      <c r="F746" s="105" t="s">
        <v>13393</v>
      </c>
      <c r="G746" t="s">
        <v>2212</v>
      </c>
      <c r="H746">
        <v>3877</v>
      </c>
    </row>
    <row r="747" spans="1:8">
      <c r="A747" t="s">
        <v>13394</v>
      </c>
      <c r="B747" t="s">
        <v>11697</v>
      </c>
      <c r="C747" t="s">
        <v>11698</v>
      </c>
      <c r="D747" t="s">
        <v>13395</v>
      </c>
      <c r="E747" t="s">
        <v>2218</v>
      </c>
      <c r="F747" s="105" t="s">
        <v>13393</v>
      </c>
      <c r="G747" t="s">
        <v>2212</v>
      </c>
      <c r="H747">
        <v>69</v>
      </c>
    </row>
    <row r="748" spans="1:8">
      <c r="A748" t="s">
        <v>13394</v>
      </c>
      <c r="B748" t="s">
        <v>11697</v>
      </c>
      <c r="C748" t="s">
        <v>11698</v>
      </c>
      <c r="D748" t="s">
        <v>2222</v>
      </c>
      <c r="E748" t="s">
        <v>2218</v>
      </c>
      <c r="F748" s="105" t="s">
        <v>2219</v>
      </c>
      <c r="G748" t="s">
        <v>2220</v>
      </c>
      <c r="H748">
        <v>643</v>
      </c>
    </row>
    <row r="749" spans="1:8">
      <c r="A749" t="s">
        <v>13396</v>
      </c>
      <c r="B749" t="s">
        <v>11697</v>
      </c>
      <c r="C749" t="s">
        <v>11698</v>
      </c>
      <c r="D749" t="s">
        <v>10853</v>
      </c>
      <c r="E749" t="s">
        <v>10849</v>
      </c>
      <c r="F749" s="105" t="s">
        <v>10850</v>
      </c>
      <c r="G749" t="s">
        <v>10851</v>
      </c>
      <c r="H749">
        <v>2741</v>
      </c>
    </row>
    <row r="750" spans="1:8">
      <c r="A750" t="s">
        <v>13396</v>
      </c>
      <c r="B750" t="s">
        <v>11697</v>
      </c>
      <c r="C750" t="s">
        <v>11698</v>
      </c>
      <c r="D750" t="s">
        <v>13397</v>
      </c>
      <c r="E750" t="s">
        <v>10849</v>
      </c>
      <c r="F750" s="105" t="s">
        <v>13398</v>
      </c>
      <c r="G750" t="s">
        <v>13399</v>
      </c>
      <c r="H750">
        <v>1</v>
      </c>
    </row>
    <row r="751" spans="1:8">
      <c r="A751" t="s">
        <v>13400</v>
      </c>
      <c r="B751" t="s">
        <v>11697</v>
      </c>
      <c r="C751" t="s">
        <v>11698</v>
      </c>
      <c r="D751" t="s">
        <v>13401</v>
      </c>
      <c r="E751" t="s">
        <v>10849</v>
      </c>
      <c r="F751" s="105" t="s">
        <v>13402</v>
      </c>
      <c r="G751" t="s">
        <v>13403</v>
      </c>
      <c r="H751">
        <v>3</v>
      </c>
    </row>
    <row r="752" spans="1:8">
      <c r="A752" t="s">
        <v>13404</v>
      </c>
      <c r="B752" t="s">
        <v>11697</v>
      </c>
      <c r="C752" t="s">
        <v>11698</v>
      </c>
      <c r="D752" t="s">
        <v>13405</v>
      </c>
      <c r="E752" t="s">
        <v>5105</v>
      </c>
      <c r="F752" s="105" t="s">
        <v>13406</v>
      </c>
      <c r="G752" t="s">
        <v>13407</v>
      </c>
      <c r="H752">
        <v>8</v>
      </c>
    </row>
    <row r="753" spans="1:8">
      <c r="A753" t="s">
        <v>13408</v>
      </c>
      <c r="B753" t="s">
        <v>11697</v>
      </c>
      <c r="C753" t="s">
        <v>11698</v>
      </c>
      <c r="D753" t="s">
        <v>13409</v>
      </c>
      <c r="E753" t="s">
        <v>5105</v>
      </c>
      <c r="F753" s="105" t="s">
        <v>13410</v>
      </c>
      <c r="G753" t="s">
        <v>13411</v>
      </c>
      <c r="H753">
        <v>1</v>
      </c>
    </row>
    <row r="754" spans="1:8">
      <c r="A754" t="s">
        <v>13412</v>
      </c>
      <c r="B754" t="s">
        <v>11697</v>
      </c>
      <c r="C754" t="s">
        <v>11698</v>
      </c>
      <c r="D754" t="s">
        <v>5109</v>
      </c>
      <c r="E754" t="s">
        <v>5105</v>
      </c>
      <c r="F754" s="105" t="s">
        <v>5106</v>
      </c>
      <c r="G754" t="s">
        <v>5107</v>
      </c>
      <c r="H754">
        <v>153</v>
      </c>
    </row>
    <row r="755" spans="1:8">
      <c r="A755" t="s">
        <v>2228</v>
      </c>
      <c r="B755" t="s">
        <v>11697</v>
      </c>
      <c r="C755" t="s">
        <v>11698</v>
      </c>
      <c r="D755" t="s">
        <v>2229</v>
      </c>
      <c r="E755" t="s">
        <v>2226</v>
      </c>
      <c r="F755" s="105" t="s">
        <v>2227</v>
      </c>
      <c r="G755" t="s">
        <v>2227</v>
      </c>
      <c r="H755">
        <v>0</v>
      </c>
    </row>
    <row r="756" spans="1:8">
      <c r="A756" t="s">
        <v>13413</v>
      </c>
      <c r="B756" t="s">
        <v>11697</v>
      </c>
      <c r="C756" t="s">
        <v>11698</v>
      </c>
      <c r="D756" t="s">
        <v>13414</v>
      </c>
      <c r="E756" t="s">
        <v>13415</v>
      </c>
      <c r="F756" s="105" t="s">
        <v>13416</v>
      </c>
      <c r="G756" t="s">
        <v>13417</v>
      </c>
      <c r="H756">
        <v>41</v>
      </c>
    </row>
    <row r="757" spans="1:8">
      <c r="A757" t="s">
        <v>13418</v>
      </c>
      <c r="B757" t="s">
        <v>11697</v>
      </c>
      <c r="C757" t="s">
        <v>11698</v>
      </c>
      <c r="D757" t="s">
        <v>13419</v>
      </c>
      <c r="E757" t="s">
        <v>13415</v>
      </c>
      <c r="F757" s="105" t="s">
        <v>13420</v>
      </c>
      <c r="G757" t="s">
        <v>13421</v>
      </c>
      <c r="H757">
        <v>212</v>
      </c>
    </row>
    <row r="758" spans="1:8">
      <c r="A758" t="s">
        <v>13422</v>
      </c>
      <c r="B758" t="s">
        <v>11697</v>
      </c>
      <c r="C758" t="s">
        <v>11698</v>
      </c>
      <c r="D758" t="s">
        <v>2273</v>
      </c>
      <c r="E758" t="s">
        <v>2269</v>
      </c>
      <c r="F758" s="105" t="s">
        <v>2270</v>
      </c>
      <c r="G758" t="s">
        <v>2271</v>
      </c>
      <c r="H758">
        <v>47</v>
      </c>
    </row>
    <row r="759" spans="1:8">
      <c r="A759" t="s">
        <v>13423</v>
      </c>
      <c r="B759" t="s">
        <v>11697</v>
      </c>
      <c r="C759" t="s">
        <v>11698</v>
      </c>
      <c r="D759" t="s">
        <v>13424</v>
      </c>
      <c r="E759" t="s">
        <v>2650</v>
      </c>
      <c r="F759" s="105" t="s">
        <v>13425</v>
      </c>
      <c r="G759" t="s">
        <v>13426</v>
      </c>
      <c r="H759">
        <v>31</v>
      </c>
    </row>
    <row r="760" spans="1:8">
      <c r="A760" t="s">
        <v>13427</v>
      </c>
      <c r="B760" t="s">
        <v>11697</v>
      </c>
      <c r="C760" t="s">
        <v>11698</v>
      </c>
      <c r="D760" t="s">
        <v>2654</v>
      </c>
      <c r="E760" t="s">
        <v>2650</v>
      </c>
      <c r="F760" s="105" t="s">
        <v>2651</v>
      </c>
      <c r="G760" t="s">
        <v>2652</v>
      </c>
      <c r="H760">
        <v>108</v>
      </c>
    </row>
    <row r="761" spans="1:8">
      <c r="A761" t="s">
        <v>13428</v>
      </c>
      <c r="B761" t="s">
        <v>11697</v>
      </c>
      <c r="C761" t="s">
        <v>11698</v>
      </c>
      <c r="D761" t="s">
        <v>13429</v>
      </c>
      <c r="E761" t="s">
        <v>13430</v>
      </c>
      <c r="F761" s="105" t="s">
        <v>13431</v>
      </c>
      <c r="G761" t="s">
        <v>13432</v>
      </c>
      <c r="H761">
        <v>81</v>
      </c>
    </row>
    <row r="762" spans="1:8">
      <c r="A762" t="s">
        <v>13433</v>
      </c>
      <c r="B762" t="s">
        <v>11697</v>
      </c>
      <c r="C762" t="s">
        <v>11698</v>
      </c>
      <c r="D762" t="s">
        <v>2638</v>
      </c>
      <c r="E762" t="s">
        <v>2634</v>
      </c>
      <c r="F762" s="105" t="s">
        <v>2635</v>
      </c>
      <c r="G762" t="s">
        <v>2636</v>
      </c>
      <c r="H762">
        <v>84</v>
      </c>
    </row>
    <row r="763" spans="1:8">
      <c r="A763" t="s">
        <v>13434</v>
      </c>
      <c r="B763" t="s">
        <v>11697</v>
      </c>
      <c r="C763" t="s">
        <v>11698</v>
      </c>
      <c r="D763" t="s">
        <v>2884</v>
      </c>
      <c r="E763" t="s">
        <v>2880</v>
      </c>
      <c r="F763" s="105" t="s">
        <v>2881</v>
      </c>
      <c r="G763" t="s">
        <v>2882</v>
      </c>
      <c r="H763">
        <v>2028</v>
      </c>
    </row>
    <row r="764" spans="1:8">
      <c r="A764" t="s">
        <v>13435</v>
      </c>
      <c r="B764" t="s">
        <v>11697</v>
      </c>
      <c r="C764" t="s">
        <v>11698</v>
      </c>
      <c r="D764" t="s">
        <v>2906</v>
      </c>
      <c r="E764" t="s">
        <v>2902</v>
      </c>
      <c r="F764" s="105" t="s">
        <v>2903</v>
      </c>
      <c r="G764" t="s">
        <v>2904</v>
      </c>
      <c r="H764">
        <v>158</v>
      </c>
    </row>
    <row r="765" spans="1:8">
      <c r="A765" t="s">
        <v>13436</v>
      </c>
      <c r="B765" t="s">
        <v>11697</v>
      </c>
      <c r="C765" t="s">
        <v>11698</v>
      </c>
      <c r="D765" t="s">
        <v>2760</v>
      </c>
      <c r="E765" t="s">
        <v>2756</v>
      </c>
      <c r="F765" s="105" t="s">
        <v>2757</v>
      </c>
      <c r="G765" t="s">
        <v>2758</v>
      </c>
      <c r="H765">
        <v>395</v>
      </c>
    </row>
    <row r="766" spans="1:8">
      <c r="A766" t="s">
        <v>13437</v>
      </c>
      <c r="B766" t="s">
        <v>11697</v>
      </c>
      <c r="C766" t="s">
        <v>11698</v>
      </c>
      <c r="D766" t="s">
        <v>2922</v>
      </c>
      <c r="E766" t="s">
        <v>2918</v>
      </c>
      <c r="F766" s="105" t="s">
        <v>2919</v>
      </c>
      <c r="G766" t="s">
        <v>2920</v>
      </c>
      <c r="H766">
        <v>237</v>
      </c>
    </row>
    <row r="767" spans="1:8">
      <c r="A767" t="s">
        <v>2726</v>
      </c>
      <c r="B767" t="s">
        <v>11697</v>
      </c>
      <c r="C767" t="s">
        <v>11698</v>
      </c>
      <c r="D767" t="s">
        <v>2724</v>
      </c>
      <c r="E767" t="s">
        <v>2720</v>
      </c>
      <c r="F767" s="105" t="s">
        <v>2721</v>
      </c>
      <c r="G767" t="s">
        <v>2722</v>
      </c>
      <c r="H767">
        <v>453</v>
      </c>
    </row>
    <row r="768" spans="1:8">
      <c r="A768" t="s">
        <v>13438</v>
      </c>
      <c r="B768" t="s">
        <v>11697</v>
      </c>
      <c r="C768" t="s">
        <v>11698</v>
      </c>
      <c r="D768" t="s">
        <v>2796</v>
      </c>
      <c r="E768" t="s">
        <v>2792</v>
      </c>
      <c r="F768" s="105" t="s">
        <v>2793</v>
      </c>
      <c r="G768" t="s">
        <v>2794</v>
      </c>
      <c r="H768">
        <v>16</v>
      </c>
    </row>
    <row r="769" spans="1:8">
      <c r="A769" t="s">
        <v>13439</v>
      </c>
      <c r="B769" t="s">
        <v>11697</v>
      </c>
      <c r="C769" t="s">
        <v>11698</v>
      </c>
      <c r="D769" t="s">
        <v>2739</v>
      </c>
      <c r="E769" t="s">
        <v>2735</v>
      </c>
      <c r="F769" s="105" t="s">
        <v>2736</v>
      </c>
      <c r="G769" t="s">
        <v>2737</v>
      </c>
      <c r="H769">
        <v>99</v>
      </c>
    </row>
    <row r="770" spans="1:8">
      <c r="A770" t="s">
        <v>13440</v>
      </c>
      <c r="B770" t="s">
        <v>11697</v>
      </c>
      <c r="C770" t="s">
        <v>11698</v>
      </c>
      <c r="D770" t="s">
        <v>13441</v>
      </c>
      <c r="E770" t="s">
        <v>13442</v>
      </c>
      <c r="F770" s="105" t="s">
        <v>13443</v>
      </c>
      <c r="G770" t="s">
        <v>13444</v>
      </c>
      <c r="H770">
        <v>330</v>
      </c>
    </row>
    <row r="771" spans="1:8">
      <c r="A771" t="s">
        <v>13445</v>
      </c>
      <c r="B771" t="s">
        <v>11697</v>
      </c>
      <c r="C771" t="s">
        <v>11698</v>
      </c>
      <c r="D771" t="s">
        <v>13446</v>
      </c>
      <c r="E771" t="s">
        <v>13447</v>
      </c>
      <c r="F771" s="105" t="s">
        <v>13448</v>
      </c>
      <c r="G771" t="s">
        <v>13448</v>
      </c>
      <c r="H771">
        <v>589</v>
      </c>
    </row>
    <row r="772" spans="1:8">
      <c r="A772" t="s">
        <v>13449</v>
      </c>
      <c r="B772" t="s">
        <v>11697</v>
      </c>
      <c r="C772" t="s">
        <v>11698</v>
      </c>
      <c r="D772" t="s">
        <v>2892</v>
      </c>
      <c r="E772" t="s">
        <v>2888</v>
      </c>
      <c r="F772" s="105" t="s">
        <v>2889</v>
      </c>
      <c r="G772" t="s">
        <v>2890</v>
      </c>
      <c r="H772">
        <v>286</v>
      </c>
    </row>
    <row r="773" spans="1:8">
      <c r="A773" t="s">
        <v>13450</v>
      </c>
      <c r="B773" t="s">
        <v>11697</v>
      </c>
      <c r="C773" t="s">
        <v>11698</v>
      </c>
      <c r="D773" t="s">
        <v>2936</v>
      </c>
      <c r="E773" t="s">
        <v>2932</v>
      </c>
      <c r="F773" s="105" t="s">
        <v>2933</v>
      </c>
      <c r="G773" t="s">
        <v>2934</v>
      </c>
      <c r="H773">
        <v>49</v>
      </c>
    </row>
    <row r="774" spans="1:8">
      <c r="A774" t="s">
        <v>13451</v>
      </c>
      <c r="B774" t="s">
        <v>11697</v>
      </c>
      <c r="C774" t="s">
        <v>11698</v>
      </c>
      <c r="D774" t="s">
        <v>13452</v>
      </c>
      <c r="E774" t="s">
        <v>2744</v>
      </c>
      <c r="F774" s="105" t="s">
        <v>13453</v>
      </c>
      <c r="G774" t="s">
        <v>2746</v>
      </c>
      <c r="H774">
        <v>1</v>
      </c>
    </row>
    <row r="775" spans="1:8">
      <c r="A775" t="s">
        <v>13454</v>
      </c>
      <c r="B775" t="s">
        <v>11697</v>
      </c>
      <c r="C775" t="s">
        <v>11698</v>
      </c>
      <c r="D775" t="s">
        <v>13455</v>
      </c>
      <c r="E775" t="s">
        <v>2744</v>
      </c>
      <c r="F775" s="105" t="s">
        <v>13456</v>
      </c>
      <c r="G775" t="s">
        <v>2746</v>
      </c>
      <c r="H775">
        <v>12</v>
      </c>
    </row>
    <row r="776" spans="1:8">
      <c r="A776" t="s">
        <v>13457</v>
      </c>
      <c r="B776" t="s">
        <v>11697</v>
      </c>
      <c r="C776" t="s">
        <v>11698</v>
      </c>
      <c r="D776" t="s">
        <v>2748</v>
      </c>
      <c r="E776" t="s">
        <v>2744</v>
      </c>
      <c r="F776" s="105" t="s">
        <v>2745</v>
      </c>
      <c r="G776" t="s">
        <v>2746</v>
      </c>
      <c r="H776">
        <v>56</v>
      </c>
    </row>
    <row r="777" spans="1:8">
      <c r="A777" t="s">
        <v>13458</v>
      </c>
      <c r="B777" t="s">
        <v>11697</v>
      </c>
      <c r="C777" t="s">
        <v>11698</v>
      </c>
      <c r="D777" t="s">
        <v>2689</v>
      </c>
      <c r="E777" t="s">
        <v>2685</v>
      </c>
      <c r="F777" s="105" t="s">
        <v>2686</v>
      </c>
      <c r="G777" t="s">
        <v>2687</v>
      </c>
      <c r="H777">
        <v>6</v>
      </c>
    </row>
    <row r="778" spans="1:8">
      <c r="A778" t="s">
        <v>13459</v>
      </c>
      <c r="B778" t="s">
        <v>11697</v>
      </c>
      <c r="C778" t="s">
        <v>11698</v>
      </c>
      <c r="D778" t="s">
        <v>2768</v>
      </c>
      <c r="E778" t="s">
        <v>2764</v>
      </c>
      <c r="F778" s="105" t="s">
        <v>2765</v>
      </c>
      <c r="G778" t="s">
        <v>2766</v>
      </c>
      <c r="H778">
        <v>165</v>
      </c>
    </row>
    <row r="779" spans="1:8">
      <c r="A779" t="s">
        <v>13460</v>
      </c>
      <c r="B779" t="s">
        <v>11697</v>
      </c>
      <c r="C779" t="s">
        <v>11698</v>
      </c>
      <c r="D779" t="s">
        <v>13461</v>
      </c>
      <c r="E779" t="s">
        <v>13462</v>
      </c>
      <c r="F779" s="105" t="s">
        <v>13463</v>
      </c>
      <c r="G779" t="s">
        <v>13464</v>
      </c>
      <c r="H779">
        <v>0</v>
      </c>
    </row>
    <row r="780" spans="1:8">
      <c r="A780" t="s">
        <v>13465</v>
      </c>
      <c r="B780" t="s">
        <v>11697</v>
      </c>
      <c r="C780" t="s">
        <v>11698</v>
      </c>
      <c r="D780" t="s">
        <v>13466</v>
      </c>
      <c r="E780" t="s">
        <v>13467</v>
      </c>
      <c r="F780" s="105" t="s">
        <v>13468</v>
      </c>
      <c r="G780" t="s">
        <v>13468</v>
      </c>
      <c r="H780">
        <v>0</v>
      </c>
    </row>
    <row r="781" spans="1:8">
      <c r="A781" t="s">
        <v>13469</v>
      </c>
      <c r="B781" t="s">
        <v>11697</v>
      </c>
      <c r="C781" t="s">
        <v>11698</v>
      </c>
      <c r="D781" t="s">
        <v>2672</v>
      </c>
      <c r="E781" t="s">
        <v>13470</v>
      </c>
      <c r="F781" s="105" t="s">
        <v>13471</v>
      </c>
      <c r="G781" t="s">
        <v>2670</v>
      </c>
      <c r="H781">
        <v>49</v>
      </c>
    </row>
    <row r="782" spans="1:8">
      <c r="A782" t="s">
        <v>13472</v>
      </c>
      <c r="B782" t="s">
        <v>11697</v>
      </c>
      <c r="C782" t="s">
        <v>11698</v>
      </c>
      <c r="D782" t="s">
        <v>13473</v>
      </c>
      <c r="E782" t="s">
        <v>2848</v>
      </c>
      <c r="F782" s="105" t="s">
        <v>13474</v>
      </c>
      <c r="G782" t="s">
        <v>13475</v>
      </c>
      <c r="H782">
        <v>1</v>
      </c>
    </row>
    <row r="783" spans="1:8">
      <c r="A783" t="s">
        <v>13476</v>
      </c>
      <c r="B783" t="s">
        <v>11697</v>
      </c>
      <c r="C783" t="s">
        <v>11698</v>
      </c>
      <c r="D783" t="s">
        <v>2852</v>
      </c>
      <c r="E783" t="s">
        <v>2848</v>
      </c>
      <c r="F783" s="105" t="s">
        <v>2849</v>
      </c>
      <c r="G783" t="s">
        <v>2850</v>
      </c>
      <c r="H783">
        <v>94</v>
      </c>
    </row>
    <row r="784" spans="1:8">
      <c r="A784" t="s">
        <v>13477</v>
      </c>
      <c r="B784" t="s">
        <v>11697</v>
      </c>
      <c r="C784" t="s">
        <v>11698</v>
      </c>
      <c r="D784" t="s">
        <v>13478</v>
      </c>
      <c r="E784" t="s">
        <v>13479</v>
      </c>
      <c r="F784" s="105" t="s">
        <v>13480</v>
      </c>
      <c r="G784" t="s">
        <v>13480</v>
      </c>
      <c r="H784">
        <v>0</v>
      </c>
    </row>
    <row r="785" spans="1:8">
      <c r="A785" t="s">
        <v>13481</v>
      </c>
      <c r="B785" t="s">
        <v>11697</v>
      </c>
      <c r="C785" t="s">
        <v>11698</v>
      </c>
      <c r="D785" t="s">
        <v>13482</v>
      </c>
      <c r="E785" t="s">
        <v>2677</v>
      </c>
      <c r="F785" s="105" t="s">
        <v>13483</v>
      </c>
      <c r="G785" t="s">
        <v>13484</v>
      </c>
      <c r="H785">
        <v>5</v>
      </c>
    </row>
    <row r="786" spans="1:8">
      <c r="A786" t="s">
        <v>13485</v>
      </c>
      <c r="B786" t="s">
        <v>11697</v>
      </c>
      <c r="C786" t="s">
        <v>11698</v>
      </c>
      <c r="D786" t="s">
        <v>2681</v>
      </c>
      <c r="E786" t="s">
        <v>2677</v>
      </c>
      <c r="F786" s="105" t="s">
        <v>2678</v>
      </c>
      <c r="G786" t="s">
        <v>2679</v>
      </c>
      <c r="H786">
        <v>59</v>
      </c>
    </row>
    <row r="787" spans="1:8">
      <c r="A787" t="s">
        <v>13486</v>
      </c>
      <c r="B787" t="s">
        <v>11697</v>
      </c>
      <c r="C787" t="s">
        <v>11698</v>
      </c>
      <c r="D787" t="s">
        <v>13487</v>
      </c>
      <c r="E787" t="s">
        <v>13488</v>
      </c>
      <c r="F787" s="105" t="s">
        <v>13489</v>
      </c>
      <c r="G787" t="s">
        <v>13490</v>
      </c>
      <c r="H787">
        <v>33</v>
      </c>
    </row>
    <row r="788" spans="1:8">
      <c r="A788" t="s">
        <v>13491</v>
      </c>
      <c r="B788" t="s">
        <v>11697</v>
      </c>
      <c r="C788" t="s">
        <v>11698</v>
      </c>
      <c r="D788" t="s">
        <v>13492</v>
      </c>
      <c r="E788" t="s">
        <v>13493</v>
      </c>
      <c r="F788" s="105" t="s">
        <v>13494</v>
      </c>
      <c r="G788" t="s">
        <v>13494</v>
      </c>
      <c r="H788">
        <v>0</v>
      </c>
    </row>
    <row r="789" spans="1:8">
      <c r="A789" t="s">
        <v>13495</v>
      </c>
      <c r="B789" t="s">
        <v>11697</v>
      </c>
      <c r="C789" t="s">
        <v>11698</v>
      </c>
      <c r="D789" t="s">
        <v>2696</v>
      </c>
      <c r="E789" t="s">
        <v>2692</v>
      </c>
      <c r="F789" s="105" t="s">
        <v>2693</v>
      </c>
      <c r="G789" t="s">
        <v>2694</v>
      </c>
      <c r="H789">
        <v>82</v>
      </c>
    </row>
    <row r="790" spans="1:8">
      <c r="A790" t="s">
        <v>13496</v>
      </c>
      <c r="B790" t="s">
        <v>11697</v>
      </c>
      <c r="C790" t="s">
        <v>11698</v>
      </c>
      <c r="D790" t="s">
        <v>13497</v>
      </c>
      <c r="E790" t="s">
        <v>13498</v>
      </c>
      <c r="F790" s="105" t="s">
        <v>13499</v>
      </c>
      <c r="G790" t="s">
        <v>13499</v>
      </c>
      <c r="H790">
        <v>0</v>
      </c>
    </row>
    <row r="791" spans="1:8">
      <c r="A791" t="s">
        <v>13500</v>
      </c>
      <c r="B791" t="s">
        <v>11697</v>
      </c>
      <c r="C791" t="s">
        <v>11698</v>
      </c>
      <c r="D791" t="s">
        <v>13501</v>
      </c>
      <c r="E791" t="s">
        <v>13502</v>
      </c>
      <c r="F791" s="105" t="s">
        <v>13503</v>
      </c>
      <c r="G791" t="s">
        <v>13504</v>
      </c>
      <c r="H791">
        <v>148</v>
      </c>
    </row>
    <row r="792" spans="1:8">
      <c r="A792" t="s">
        <v>13505</v>
      </c>
      <c r="B792" t="s">
        <v>11697</v>
      </c>
      <c r="C792" t="s">
        <v>11698</v>
      </c>
      <c r="D792" t="s">
        <v>13506</v>
      </c>
      <c r="E792" t="s">
        <v>13507</v>
      </c>
      <c r="F792" s="105" t="s">
        <v>13508</v>
      </c>
      <c r="G792" t="s">
        <v>13509</v>
      </c>
      <c r="H792">
        <v>12</v>
      </c>
    </row>
    <row r="793" spans="1:8">
      <c r="A793" t="s">
        <v>13510</v>
      </c>
      <c r="B793" t="s">
        <v>11697</v>
      </c>
      <c r="C793" t="s">
        <v>11698</v>
      </c>
      <c r="D793" t="s">
        <v>2944</v>
      </c>
      <c r="E793" t="s">
        <v>2940</v>
      </c>
      <c r="F793" s="105" t="s">
        <v>2941</v>
      </c>
      <c r="G793" t="s">
        <v>2942</v>
      </c>
      <c r="H793">
        <v>3</v>
      </c>
    </row>
    <row r="794" spans="1:8">
      <c r="A794" t="s">
        <v>13511</v>
      </c>
      <c r="B794" t="s">
        <v>11697</v>
      </c>
      <c r="C794" t="s">
        <v>11698</v>
      </c>
      <c r="D794" t="s">
        <v>2702</v>
      </c>
      <c r="E794" t="s">
        <v>2698</v>
      </c>
      <c r="F794" s="105" t="s">
        <v>2699</v>
      </c>
      <c r="G794" t="s">
        <v>2700</v>
      </c>
      <c r="H794">
        <v>127</v>
      </c>
    </row>
    <row r="795" spans="1:8">
      <c r="A795" t="s">
        <v>2665</v>
      </c>
      <c r="B795" t="s">
        <v>11697</v>
      </c>
      <c r="C795" t="s">
        <v>11698</v>
      </c>
      <c r="D795" t="s">
        <v>2663</v>
      </c>
      <c r="E795" t="s">
        <v>2659</v>
      </c>
      <c r="F795" s="105" t="s">
        <v>2660</v>
      </c>
      <c r="G795" t="s">
        <v>2661</v>
      </c>
      <c r="H795">
        <v>895</v>
      </c>
    </row>
    <row r="796" spans="1:8">
      <c r="A796" t="s">
        <v>13512</v>
      </c>
      <c r="B796" t="s">
        <v>11697</v>
      </c>
      <c r="C796" t="s">
        <v>11698</v>
      </c>
      <c r="D796" t="s">
        <v>10658</v>
      </c>
      <c r="E796" t="s">
        <v>10654</v>
      </c>
      <c r="F796" s="105" t="s">
        <v>10655</v>
      </c>
      <c r="G796" t="s">
        <v>10656</v>
      </c>
      <c r="H796">
        <v>6</v>
      </c>
    </row>
    <row r="797" spans="1:8">
      <c r="A797" t="s">
        <v>13513</v>
      </c>
      <c r="B797" t="s">
        <v>11697</v>
      </c>
      <c r="C797" t="s">
        <v>11698</v>
      </c>
      <c r="D797" t="s">
        <v>13514</v>
      </c>
      <c r="E797" t="s">
        <v>13515</v>
      </c>
      <c r="F797" s="105" t="s">
        <v>13516</v>
      </c>
      <c r="G797" t="s">
        <v>13516</v>
      </c>
      <c r="H797">
        <v>4</v>
      </c>
    </row>
    <row r="798" spans="1:8">
      <c r="A798" t="s">
        <v>13517</v>
      </c>
      <c r="B798" t="s">
        <v>11697</v>
      </c>
      <c r="C798" t="s">
        <v>11698</v>
      </c>
      <c r="D798" t="s">
        <v>2783</v>
      </c>
      <c r="E798" t="s">
        <v>2780</v>
      </c>
      <c r="F798" s="105" t="s">
        <v>2781</v>
      </c>
      <c r="G798" t="s">
        <v>2781</v>
      </c>
      <c r="H798">
        <v>869</v>
      </c>
    </row>
    <row r="799" spans="1:8">
      <c r="A799" t="s">
        <v>2997</v>
      </c>
      <c r="B799" t="s">
        <v>11697</v>
      </c>
      <c r="C799" t="s">
        <v>11698</v>
      </c>
      <c r="D799" t="s">
        <v>2995</v>
      </c>
      <c r="E799" t="s">
        <v>2991</v>
      </c>
      <c r="F799" s="105" t="s">
        <v>2992</v>
      </c>
      <c r="G799" t="s">
        <v>2993</v>
      </c>
      <c r="H799">
        <v>302</v>
      </c>
    </row>
    <row r="800" spans="1:8">
      <c r="A800" t="s">
        <v>13518</v>
      </c>
      <c r="B800" t="s">
        <v>11697</v>
      </c>
      <c r="C800" t="s">
        <v>11698</v>
      </c>
      <c r="D800" t="s">
        <v>3011</v>
      </c>
      <c r="E800" t="s">
        <v>3007</v>
      </c>
      <c r="F800" s="105" t="s">
        <v>3008</v>
      </c>
      <c r="G800" t="s">
        <v>3009</v>
      </c>
      <c r="H800">
        <v>78</v>
      </c>
    </row>
    <row r="801" spans="1:8">
      <c r="A801" t="s">
        <v>13519</v>
      </c>
      <c r="B801" t="s">
        <v>11697</v>
      </c>
      <c r="C801" t="s">
        <v>11698</v>
      </c>
      <c r="D801" t="s">
        <v>10719</v>
      </c>
      <c r="E801" t="s">
        <v>10715</v>
      </c>
      <c r="F801" s="105" t="s">
        <v>10716</v>
      </c>
      <c r="G801" t="s">
        <v>10717</v>
      </c>
      <c r="H801">
        <v>90</v>
      </c>
    </row>
    <row r="802" spans="1:8">
      <c r="A802" t="s">
        <v>13520</v>
      </c>
      <c r="B802" t="s">
        <v>11697</v>
      </c>
      <c r="C802" t="s">
        <v>11698</v>
      </c>
      <c r="D802" t="s">
        <v>3018</v>
      </c>
      <c r="E802" t="s">
        <v>3014</v>
      </c>
      <c r="F802" s="105" t="s">
        <v>3015</v>
      </c>
      <c r="G802" t="s">
        <v>3016</v>
      </c>
      <c r="H802">
        <v>17</v>
      </c>
    </row>
    <row r="803" spans="1:8">
      <c r="A803" t="s">
        <v>13521</v>
      </c>
      <c r="B803" t="s">
        <v>11697</v>
      </c>
      <c r="C803" t="s">
        <v>11698</v>
      </c>
      <c r="D803" t="s">
        <v>2860</v>
      </c>
      <c r="E803" t="s">
        <v>2856</v>
      </c>
      <c r="F803" s="105" t="s">
        <v>2857</v>
      </c>
      <c r="G803" t="s">
        <v>2858</v>
      </c>
      <c r="H803">
        <v>57</v>
      </c>
    </row>
    <row r="804" spans="1:8">
      <c r="A804" t="s">
        <v>13522</v>
      </c>
      <c r="B804" t="s">
        <v>11697</v>
      </c>
      <c r="C804" t="s">
        <v>11698</v>
      </c>
      <c r="D804" t="s">
        <v>13523</v>
      </c>
      <c r="E804" t="s">
        <v>2856</v>
      </c>
      <c r="F804" s="105" t="s">
        <v>13524</v>
      </c>
      <c r="G804" t="s">
        <v>13525</v>
      </c>
      <c r="H804">
        <v>16</v>
      </c>
    </row>
    <row r="805" spans="1:8">
      <c r="A805" t="s">
        <v>13526</v>
      </c>
      <c r="B805" t="s">
        <v>11697</v>
      </c>
      <c r="C805" t="s">
        <v>11698</v>
      </c>
      <c r="D805" t="s">
        <v>13527</v>
      </c>
      <c r="E805" t="s">
        <v>13528</v>
      </c>
      <c r="F805" s="105" t="s">
        <v>13529</v>
      </c>
      <c r="G805" t="s">
        <v>13530</v>
      </c>
      <c r="H805">
        <v>0</v>
      </c>
    </row>
    <row r="806" spans="1:8">
      <c r="A806" t="s">
        <v>13531</v>
      </c>
      <c r="B806" t="s">
        <v>11697</v>
      </c>
      <c r="C806" t="s">
        <v>11698</v>
      </c>
      <c r="D806" t="s">
        <v>13532</v>
      </c>
      <c r="E806" t="s">
        <v>2946</v>
      </c>
      <c r="F806" s="105" t="s">
        <v>13533</v>
      </c>
      <c r="G806" t="s">
        <v>13533</v>
      </c>
      <c r="H806">
        <v>0</v>
      </c>
    </row>
    <row r="807" spans="1:8">
      <c r="A807" t="s">
        <v>13534</v>
      </c>
      <c r="B807" t="s">
        <v>11697</v>
      </c>
      <c r="C807" t="s">
        <v>11698</v>
      </c>
      <c r="D807" t="s">
        <v>2950</v>
      </c>
      <c r="E807" t="s">
        <v>2946</v>
      </c>
      <c r="F807" s="105" t="s">
        <v>2947</v>
      </c>
      <c r="G807" t="s">
        <v>2948</v>
      </c>
      <c r="H807">
        <v>56</v>
      </c>
    </row>
    <row r="808" spans="1:8">
      <c r="A808" t="s">
        <v>13535</v>
      </c>
      <c r="B808" t="s">
        <v>11697</v>
      </c>
      <c r="C808" t="s">
        <v>11698</v>
      </c>
      <c r="D808" t="s">
        <v>5191</v>
      </c>
      <c r="E808" t="s">
        <v>5187</v>
      </c>
      <c r="F808" s="105" t="s">
        <v>5188</v>
      </c>
      <c r="G808" t="s">
        <v>5189</v>
      </c>
      <c r="H808">
        <v>33</v>
      </c>
    </row>
    <row r="809" spans="1:8">
      <c r="A809" t="s">
        <v>13536</v>
      </c>
      <c r="B809" t="s">
        <v>11697</v>
      </c>
      <c r="C809" t="s">
        <v>11698</v>
      </c>
      <c r="D809" t="s">
        <v>13537</v>
      </c>
      <c r="E809" t="s">
        <v>13538</v>
      </c>
      <c r="F809" s="105" t="s">
        <v>13539</v>
      </c>
      <c r="G809" t="s">
        <v>13539</v>
      </c>
      <c r="H809">
        <v>0</v>
      </c>
    </row>
    <row r="810" spans="1:8">
      <c r="A810" t="s">
        <v>13540</v>
      </c>
      <c r="B810" t="s">
        <v>11697</v>
      </c>
      <c r="C810" t="s">
        <v>11698</v>
      </c>
      <c r="D810" t="s">
        <v>2718</v>
      </c>
      <c r="E810" t="s">
        <v>2714</v>
      </c>
      <c r="F810" s="105" t="s">
        <v>2715</v>
      </c>
      <c r="G810" t="s">
        <v>2716</v>
      </c>
      <c r="H810">
        <v>383</v>
      </c>
    </row>
    <row r="811" spans="1:8">
      <c r="A811" t="s">
        <v>13541</v>
      </c>
      <c r="B811" t="s">
        <v>11697</v>
      </c>
      <c r="C811" t="s">
        <v>11698</v>
      </c>
      <c r="D811" t="s">
        <v>13542</v>
      </c>
      <c r="E811" t="s">
        <v>13543</v>
      </c>
      <c r="F811" s="105" t="s">
        <v>13544</v>
      </c>
      <c r="G811" t="s">
        <v>13545</v>
      </c>
      <c r="H811">
        <v>157</v>
      </c>
    </row>
    <row r="812" spans="1:8">
      <c r="A812" t="s">
        <v>13546</v>
      </c>
      <c r="B812" t="s">
        <v>11697</v>
      </c>
      <c r="C812" t="s">
        <v>11698</v>
      </c>
      <c r="D812" t="s">
        <v>13547</v>
      </c>
      <c r="E812" t="s">
        <v>3028</v>
      </c>
      <c r="F812" s="105" t="s">
        <v>13548</v>
      </c>
      <c r="G812" t="s">
        <v>13549</v>
      </c>
      <c r="H812">
        <v>34</v>
      </c>
    </row>
    <row r="813" spans="1:8">
      <c r="A813" t="s">
        <v>13550</v>
      </c>
      <c r="B813" t="s">
        <v>11697</v>
      </c>
      <c r="C813" t="s">
        <v>11698</v>
      </c>
      <c r="D813" t="s">
        <v>3032</v>
      </c>
      <c r="E813" t="s">
        <v>3028</v>
      </c>
      <c r="F813" s="105" t="s">
        <v>3029</v>
      </c>
      <c r="G813" t="s">
        <v>3030</v>
      </c>
      <c r="H813">
        <v>115</v>
      </c>
    </row>
    <row r="814" spans="1:8">
      <c r="A814" t="s">
        <v>13551</v>
      </c>
      <c r="B814" t="s">
        <v>11697</v>
      </c>
      <c r="C814" t="s">
        <v>11698</v>
      </c>
      <c r="D814" t="s">
        <v>13552</v>
      </c>
      <c r="E814" t="s">
        <v>13553</v>
      </c>
      <c r="F814" s="105" t="s">
        <v>13554</v>
      </c>
      <c r="G814" t="s">
        <v>13555</v>
      </c>
      <c r="H814">
        <v>885</v>
      </c>
    </row>
    <row r="815" spans="1:8">
      <c r="A815" t="s">
        <v>13556</v>
      </c>
      <c r="B815" t="s">
        <v>11697</v>
      </c>
      <c r="C815" t="s">
        <v>11698</v>
      </c>
      <c r="D815" t="s">
        <v>6323</v>
      </c>
      <c r="E815" t="s">
        <v>6319</v>
      </c>
      <c r="F815" s="105" t="s">
        <v>6320</v>
      </c>
      <c r="G815" t="s">
        <v>6321</v>
      </c>
      <c r="H815">
        <v>555</v>
      </c>
    </row>
    <row r="816" spans="1:8">
      <c r="A816" t="s">
        <v>13557</v>
      </c>
      <c r="B816" t="s">
        <v>11697</v>
      </c>
      <c r="C816" t="s">
        <v>11698</v>
      </c>
      <c r="D816" t="s">
        <v>3038</v>
      </c>
      <c r="E816" t="s">
        <v>3034</v>
      </c>
      <c r="F816" s="105" t="s">
        <v>3035</v>
      </c>
      <c r="G816" t="s">
        <v>3036</v>
      </c>
      <c r="H816">
        <v>79</v>
      </c>
    </row>
    <row r="817" spans="1:8">
      <c r="A817" t="s">
        <v>13558</v>
      </c>
      <c r="B817" t="s">
        <v>11697</v>
      </c>
      <c r="C817" t="s">
        <v>11698</v>
      </c>
      <c r="D817" t="s">
        <v>13559</v>
      </c>
      <c r="E817" t="s">
        <v>13560</v>
      </c>
      <c r="F817" s="105" t="s">
        <v>13561</v>
      </c>
      <c r="G817" t="s">
        <v>13562</v>
      </c>
      <c r="H817">
        <v>9</v>
      </c>
    </row>
    <row r="818" spans="1:8">
      <c r="A818" t="s">
        <v>13563</v>
      </c>
      <c r="B818" t="s">
        <v>11697</v>
      </c>
      <c r="C818" t="s">
        <v>11698</v>
      </c>
      <c r="D818" t="s">
        <v>3045</v>
      </c>
      <c r="E818" t="s">
        <v>3041</v>
      </c>
      <c r="F818" s="105" t="s">
        <v>3042</v>
      </c>
      <c r="G818" t="s">
        <v>3043</v>
      </c>
      <c r="H818">
        <v>6</v>
      </c>
    </row>
    <row r="819" spans="1:8">
      <c r="A819" t="s">
        <v>13564</v>
      </c>
      <c r="B819" t="s">
        <v>11697</v>
      </c>
      <c r="C819" t="s">
        <v>11698</v>
      </c>
      <c r="D819" t="s">
        <v>2957</v>
      </c>
      <c r="E819" t="s">
        <v>2953</v>
      </c>
      <c r="F819" s="105" t="s">
        <v>2954</v>
      </c>
      <c r="G819" t="s">
        <v>2955</v>
      </c>
      <c r="H819">
        <v>4</v>
      </c>
    </row>
    <row r="820" spans="1:8">
      <c r="A820" t="s">
        <v>13565</v>
      </c>
      <c r="B820" t="s">
        <v>11697</v>
      </c>
      <c r="C820" t="s">
        <v>11698</v>
      </c>
      <c r="D820" t="s">
        <v>13566</v>
      </c>
      <c r="E820" t="s">
        <v>2953</v>
      </c>
      <c r="F820" s="105" t="s">
        <v>13567</v>
      </c>
      <c r="G820" t="s">
        <v>13568</v>
      </c>
      <c r="H820">
        <v>0</v>
      </c>
    </row>
    <row r="821" spans="1:8">
      <c r="A821" t="s">
        <v>13569</v>
      </c>
      <c r="B821" t="s">
        <v>11697</v>
      </c>
      <c r="C821" t="s">
        <v>11698</v>
      </c>
      <c r="D821" t="s">
        <v>13570</v>
      </c>
      <c r="E821" t="s">
        <v>2953</v>
      </c>
      <c r="F821" s="105" t="s">
        <v>13571</v>
      </c>
      <c r="G821" t="s">
        <v>13572</v>
      </c>
      <c r="H821">
        <v>0</v>
      </c>
    </row>
    <row r="822" spans="1:8">
      <c r="A822" t="s">
        <v>13573</v>
      </c>
      <c r="B822" t="s">
        <v>11697</v>
      </c>
      <c r="C822" t="s">
        <v>11698</v>
      </c>
      <c r="D822" t="s">
        <v>2484</v>
      </c>
      <c r="E822" t="s">
        <v>2480</v>
      </c>
      <c r="F822" s="105" t="s">
        <v>2481</v>
      </c>
      <c r="G822" t="s">
        <v>2482</v>
      </c>
      <c r="H822">
        <v>57</v>
      </c>
    </row>
    <row r="823" spans="1:8">
      <c r="A823" t="s">
        <v>13574</v>
      </c>
      <c r="B823" t="s">
        <v>11697</v>
      </c>
      <c r="C823" t="s">
        <v>11698</v>
      </c>
      <c r="D823" t="s">
        <v>13575</v>
      </c>
      <c r="E823" t="s">
        <v>2589</v>
      </c>
      <c r="F823" s="105" t="s">
        <v>13576</v>
      </c>
      <c r="G823" t="s">
        <v>2591</v>
      </c>
      <c r="H823">
        <v>0</v>
      </c>
    </row>
    <row r="824" spans="1:8">
      <c r="A824" t="s">
        <v>13577</v>
      </c>
      <c r="B824" t="s">
        <v>11697</v>
      </c>
      <c r="C824" t="s">
        <v>11698</v>
      </c>
      <c r="D824" t="s">
        <v>2593</v>
      </c>
      <c r="E824" t="s">
        <v>2589</v>
      </c>
      <c r="F824" s="105" t="s">
        <v>2590</v>
      </c>
      <c r="G824" t="s">
        <v>2591</v>
      </c>
      <c r="H824">
        <v>97</v>
      </c>
    </row>
    <row r="825" spans="1:8">
      <c r="A825" t="s">
        <v>13578</v>
      </c>
      <c r="B825" t="s">
        <v>11697</v>
      </c>
      <c r="C825" t="s">
        <v>11698</v>
      </c>
      <c r="D825" t="s">
        <v>13579</v>
      </c>
      <c r="E825" t="s">
        <v>2589</v>
      </c>
      <c r="F825" s="105" t="s">
        <v>13580</v>
      </c>
      <c r="G825" t="s">
        <v>2591</v>
      </c>
      <c r="H825">
        <v>0</v>
      </c>
    </row>
    <row r="826" spans="1:8">
      <c r="A826" t="s">
        <v>13581</v>
      </c>
      <c r="B826" t="s">
        <v>11697</v>
      </c>
      <c r="C826" t="s">
        <v>11698</v>
      </c>
      <c r="D826" t="s">
        <v>3066</v>
      </c>
      <c r="E826" t="s">
        <v>3062</v>
      </c>
      <c r="F826" s="105" t="s">
        <v>3063</v>
      </c>
      <c r="G826" t="s">
        <v>3064</v>
      </c>
      <c r="H826">
        <v>100</v>
      </c>
    </row>
    <row r="827" spans="1:8">
      <c r="A827" t="s">
        <v>13582</v>
      </c>
      <c r="B827" t="s">
        <v>11697</v>
      </c>
      <c r="C827" t="s">
        <v>11698</v>
      </c>
      <c r="D827" t="s">
        <v>3060</v>
      </c>
      <c r="E827" t="s">
        <v>3056</v>
      </c>
      <c r="F827" s="105" t="s">
        <v>3057</v>
      </c>
      <c r="G827" t="s">
        <v>3058</v>
      </c>
      <c r="H827">
        <v>292</v>
      </c>
    </row>
    <row r="828" spans="1:8">
      <c r="A828" t="s">
        <v>13583</v>
      </c>
      <c r="B828" t="s">
        <v>11697</v>
      </c>
      <c r="C828" t="s">
        <v>11698</v>
      </c>
      <c r="D828" t="s">
        <v>13584</v>
      </c>
      <c r="E828" t="s">
        <v>3048</v>
      </c>
      <c r="F828" s="105" t="s">
        <v>13585</v>
      </c>
      <c r="G828" t="s">
        <v>13586</v>
      </c>
      <c r="H828">
        <v>423</v>
      </c>
    </row>
    <row r="829" spans="1:8">
      <c r="A829" t="s">
        <v>13587</v>
      </c>
      <c r="B829" t="s">
        <v>11697</v>
      </c>
      <c r="C829" t="s">
        <v>11698</v>
      </c>
      <c r="D829" t="s">
        <v>3052</v>
      </c>
      <c r="E829" t="s">
        <v>3048</v>
      </c>
      <c r="F829" s="105" t="s">
        <v>3049</v>
      </c>
      <c r="G829" t="s">
        <v>3050</v>
      </c>
      <c r="H829">
        <v>1130</v>
      </c>
    </row>
    <row r="830" spans="1:8">
      <c r="A830" t="s">
        <v>13588</v>
      </c>
      <c r="B830" t="s">
        <v>11697</v>
      </c>
      <c r="C830" t="s">
        <v>11698</v>
      </c>
      <c r="D830" t="s">
        <v>3116</v>
      </c>
      <c r="E830" t="s">
        <v>3112</v>
      </c>
      <c r="F830" s="105" t="s">
        <v>3113</v>
      </c>
      <c r="G830" t="s">
        <v>3114</v>
      </c>
      <c r="H830">
        <v>481</v>
      </c>
    </row>
    <row r="831" spans="1:8">
      <c r="A831" t="s">
        <v>13589</v>
      </c>
      <c r="B831" t="s">
        <v>11697</v>
      </c>
      <c r="C831" t="s">
        <v>11698</v>
      </c>
      <c r="D831" t="s">
        <v>13590</v>
      </c>
      <c r="E831" t="s">
        <v>5210</v>
      </c>
      <c r="F831" s="105" t="s">
        <v>13591</v>
      </c>
      <c r="G831" t="s">
        <v>5212</v>
      </c>
      <c r="H831">
        <v>0</v>
      </c>
    </row>
    <row r="832" spans="1:8">
      <c r="A832" t="s">
        <v>13592</v>
      </c>
      <c r="B832" t="s">
        <v>11697</v>
      </c>
      <c r="C832" t="s">
        <v>11698</v>
      </c>
      <c r="D832" t="s">
        <v>13593</v>
      </c>
      <c r="E832" t="s">
        <v>5210</v>
      </c>
      <c r="F832" s="105" t="s">
        <v>13594</v>
      </c>
      <c r="G832" t="s">
        <v>5212</v>
      </c>
      <c r="H832">
        <v>0</v>
      </c>
    </row>
    <row r="833" spans="1:8">
      <c r="A833" t="s">
        <v>13595</v>
      </c>
      <c r="B833" t="s">
        <v>11697</v>
      </c>
      <c r="C833" t="s">
        <v>11698</v>
      </c>
      <c r="D833" t="s">
        <v>5214</v>
      </c>
      <c r="E833" t="s">
        <v>5210</v>
      </c>
      <c r="F833" s="105" t="s">
        <v>5211</v>
      </c>
      <c r="G833" t="s">
        <v>5212</v>
      </c>
      <c r="H833">
        <v>17</v>
      </c>
    </row>
    <row r="834" spans="1:8">
      <c r="A834" t="s">
        <v>13596</v>
      </c>
      <c r="B834" t="s">
        <v>11697</v>
      </c>
      <c r="C834" t="s">
        <v>11698</v>
      </c>
      <c r="D834" t="s">
        <v>3081</v>
      </c>
      <c r="E834" t="s">
        <v>3077</v>
      </c>
      <c r="F834" s="105" t="s">
        <v>3078</v>
      </c>
      <c r="G834" t="s">
        <v>3079</v>
      </c>
      <c r="H834">
        <v>24</v>
      </c>
    </row>
    <row r="835" spans="1:8">
      <c r="A835" t="s">
        <v>13597</v>
      </c>
      <c r="B835" t="s">
        <v>11697</v>
      </c>
      <c r="C835" t="s">
        <v>11698</v>
      </c>
      <c r="D835" t="s">
        <v>13598</v>
      </c>
      <c r="E835" t="s">
        <v>3293</v>
      </c>
      <c r="F835" s="105" t="s">
        <v>13599</v>
      </c>
      <c r="G835" t="s">
        <v>3295</v>
      </c>
      <c r="H835">
        <v>1</v>
      </c>
    </row>
    <row r="836" spans="1:8">
      <c r="A836" t="s">
        <v>13600</v>
      </c>
      <c r="B836" t="s">
        <v>11697</v>
      </c>
      <c r="C836" t="s">
        <v>11698</v>
      </c>
      <c r="D836" t="s">
        <v>13601</v>
      </c>
      <c r="E836" t="s">
        <v>3293</v>
      </c>
      <c r="F836" s="105" t="s">
        <v>13602</v>
      </c>
      <c r="G836" t="s">
        <v>3295</v>
      </c>
      <c r="H836">
        <v>0</v>
      </c>
    </row>
    <row r="837" spans="1:8">
      <c r="A837" t="s">
        <v>13603</v>
      </c>
      <c r="B837" t="s">
        <v>11697</v>
      </c>
      <c r="C837" t="s">
        <v>11698</v>
      </c>
      <c r="D837" t="s">
        <v>3297</v>
      </c>
      <c r="E837" t="s">
        <v>3293</v>
      </c>
      <c r="F837" s="105" t="s">
        <v>3294</v>
      </c>
      <c r="G837" t="s">
        <v>3295</v>
      </c>
      <c r="H837">
        <v>129</v>
      </c>
    </row>
    <row r="838" spans="1:8">
      <c r="A838" t="s">
        <v>13604</v>
      </c>
      <c r="B838" t="s">
        <v>11697</v>
      </c>
      <c r="C838" t="s">
        <v>11698</v>
      </c>
      <c r="D838" t="s">
        <v>13605</v>
      </c>
      <c r="E838" t="s">
        <v>13606</v>
      </c>
      <c r="F838" s="105" t="s">
        <v>13607</v>
      </c>
      <c r="G838" t="s">
        <v>13608</v>
      </c>
      <c r="H838">
        <v>0</v>
      </c>
    </row>
    <row r="839" spans="1:8">
      <c r="A839" t="s">
        <v>12143</v>
      </c>
      <c r="B839" t="s">
        <v>11697</v>
      </c>
      <c r="C839" t="s">
        <v>11698</v>
      </c>
      <c r="D839" t="s">
        <v>13609</v>
      </c>
      <c r="E839" t="s">
        <v>13610</v>
      </c>
      <c r="F839" s="105" t="s">
        <v>12145</v>
      </c>
      <c r="G839" t="s">
        <v>12146</v>
      </c>
      <c r="H839">
        <v>58</v>
      </c>
    </row>
    <row r="840" spans="1:8">
      <c r="A840" t="s">
        <v>13611</v>
      </c>
      <c r="B840" t="s">
        <v>11697</v>
      </c>
      <c r="C840" t="s">
        <v>11698</v>
      </c>
      <c r="D840" t="s">
        <v>13612</v>
      </c>
      <c r="E840" t="s">
        <v>13613</v>
      </c>
      <c r="F840" s="105" t="s">
        <v>13614</v>
      </c>
      <c r="G840" t="s">
        <v>13615</v>
      </c>
      <c r="H840">
        <v>3</v>
      </c>
    </row>
    <row r="841" spans="1:8">
      <c r="A841" t="s">
        <v>13616</v>
      </c>
      <c r="B841" t="s">
        <v>11697</v>
      </c>
      <c r="C841" t="s">
        <v>11698</v>
      </c>
      <c r="D841" t="s">
        <v>3239</v>
      </c>
      <c r="E841" t="s">
        <v>3235</v>
      </c>
      <c r="F841" s="105" t="s">
        <v>3236</v>
      </c>
      <c r="G841" t="s">
        <v>3237</v>
      </c>
      <c r="H841">
        <v>541</v>
      </c>
    </row>
    <row r="842" spans="1:8">
      <c r="A842" t="s">
        <v>13617</v>
      </c>
      <c r="B842" t="s">
        <v>11697</v>
      </c>
      <c r="C842" t="s">
        <v>11698</v>
      </c>
      <c r="D842" t="s">
        <v>10726</v>
      </c>
      <c r="E842" t="s">
        <v>10722</v>
      </c>
      <c r="F842" s="105" t="s">
        <v>10723</v>
      </c>
      <c r="G842" t="s">
        <v>10724</v>
      </c>
      <c r="H842">
        <v>18</v>
      </c>
    </row>
    <row r="843" spans="1:8">
      <c r="A843" t="s">
        <v>13618</v>
      </c>
      <c r="B843" t="s">
        <v>11697</v>
      </c>
      <c r="C843" t="s">
        <v>11698</v>
      </c>
      <c r="D843" t="s">
        <v>5770</v>
      </c>
      <c r="E843" t="s">
        <v>5766</v>
      </c>
      <c r="F843" s="105" t="s">
        <v>5767</v>
      </c>
      <c r="G843" t="s">
        <v>5768</v>
      </c>
      <c r="H843">
        <v>229</v>
      </c>
    </row>
    <row r="844" spans="1:8">
      <c r="A844" t="s">
        <v>13619</v>
      </c>
      <c r="B844" t="s">
        <v>11697</v>
      </c>
      <c r="C844" t="s">
        <v>11698</v>
      </c>
      <c r="D844" t="s">
        <v>13620</v>
      </c>
      <c r="E844" t="s">
        <v>13621</v>
      </c>
      <c r="F844" s="105" t="s">
        <v>13622</v>
      </c>
      <c r="G844" t="s">
        <v>13623</v>
      </c>
      <c r="H844">
        <v>547</v>
      </c>
    </row>
    <row r="845" spans="1:8">
      <c r="A845" t="s">
        <v>13624</v>
      </c>
      <c r="B845" t="s">
        <v>11697</v>
      </c>
      <c r="C845" t="s">
        <v>11698</v>
      </c>
      <c r="D845" t="s">
        <v>3305</v>
      </c>
      <c r="E845" t="s">
        <v>3301</v>
      </c>
      <c r="F845" s="105" t="s">
        <v>3302</v>
      </c>
      <c r="G845" t="s">
        <v>3303</v>
      </c>
      <c r="H845">
        <v>107</v>
      </c>
    </row>
    <row r="846" spans="1:8">
      <c r="A846" t="s">
        <v>13625</v>
      </c>
      <c r="B846" t="s">
        <v>11697</v>
      </c>
      <c r="C846" t="s">
        <v>11698</v>
      </c>
      <c r="D846" t="s">
        <v>13626</v>
      </c>
      <c r="E846" t="s">
        <v>13627</v>
      </c>
      <c r="F846" s="105" t="s">
        <v>13628</v>
      </c>
      <c r="G846" t="s">
        <v>13629</v>
      </c>
      <c r="H846">
        <v>23</v>
      </c>
    </row>
    <row r="847" spans="1:8">
      <c r="A847" t="s">
        <v>13630</v>
      </c>
      <c r="B847" t="s">
        <v>11697</v>
      </c>
      <c r="C847" t="s">
        <v>11698</v>
      </c>
      <c r="D847" t="s">
        <v>3151</v>
      </c>
      <c r="E847" t="s">
        <v>3147</v>
      </c>
      <c r="F847" s="105" t="s">
        <v>3148</v>
      </c>
      <c r="G847" t="s">
        <v>3149</v>
      </c>
      <c r="H847">
        <v>476</v>
      </c>
    </row>
    <row r="848" spans="1:8">
      <c r="A848" t="s">
        <v>3089</v>
      </c>
      <c r="B848" t="s">
        <v>11697</v>
      </c>
      <c r="C848" t="s">
        <v>11698</v>
      </c>
      <c r="D848" t="s">
        <v>3087</v>
      </c>
      <c r="E848" t="s">
        <v>3083</v>
      </c>
      <c r="F848" s="105" t="s">
        <v>3084</v>
      </c>
      <c r="G848" t="s">
        <v>3085</v>
      </c>
      <c r="H848">
        <v>108</v>
      </c>
    </row>
    <row r="849" spans="1:8">
      <c r="A849" t="s">
        <v>13631</v>
      </c>
      <c r="B849" t="s">
        <v>11697</v>
      </c>
      <c r="C849" t="s">
        <v>11698</v>
      </c>
      <c r="D849" t="s">
        <v>13632</v>
      </c>
      <c r="E849" t="s">
        <v>13633</v>
      </c>
      <c r="F849" s="105" t="s">
        <v>13634</v>
      </c>
      <c r="G849" t="s">
        <v>13635</v>
      </c>
      <c r="H849">
        <v>4</v>
      </c>
    </row>
    <row r="850" spans="1:8">
      <c r="A850" t="s">
        <v>13636</v>
      </c>
      <c r="B850" t="s">
        <v>11697</v>
      </c>
      <c r="C850" t="s">
        <v>11698</v>
      </c>
      <c r="D850" t="s">
        <v>3276</v>
      </c>
      <c r="E850" t="s">
        <v>3272</v>
      </c>
      <c r="F850" s="105" t="s">
        <v>3273</v>
      </c>
      <c r="G850" t="s">
        <v>3274</v>
      </c>
      <c r="H850">
        <v>140</v>
      </c>
    </row>
    <row r="851" spans="1:8">
      <c r="A851" t="s">
        <v>13637</v>
      </c>
      <c r="B851" t="s">
        <v>11697</v>
      </c>
      <c r="C851" t="s">
        <v>11698</v>
      </c>
      <c r="D851" t="s">
        <v>13638</v>
      </c>
      <c r="E851" t="s">
        <v>13639</v>
      </c>
      <c r="F851" s="105" t="s">
        <v>13640</v>
      </c>
      <c r="G851" t="s">
        <v>13640</v>
      </c>
      <c r="H851">
        <v>0</v>
      </c>
    </row>
    <row r="852" spans="1:8">
      <c r="A852" t="s">
        <v>13641</v>
      </c>
      <c r="B852" t="s">
        <v>11697</v>
      </c>
      <c r="C852" t="s">
        <v>11698</v>
      </c>
      <c r="D852" t="s">
        <v>13642</v>
      </c>
      <c r="E852" t="s">
        <v>13643</v>
      </c>
      <c r="F852" s="105" t="s">
        <v>13644</v>
      </c>
      <c r="G852" t="s">
        <v>13645</v>
      </c>
      <c r="H852">
        <v>1</v>
      </c>
    </row>
    <row r="853" spans="1:8">
      <c r="A853" t="s">
        <v>13646</v>
      </c>
      <c r="B853" t="s">
        <v>11697</v>
      </c>
      <c r="C853" t="s">
        <v>11698</v>
      </c>
      <c r="D853" t="s">
        <v>3209</v>
      </c>
      <c r="E853" t="s">
        <v>3205</v>
      </c>
      <c r="F853" s="105" t="s">
        <v>3206</v>
      </c>
      <c r="G853" t="s">
        <v>3207</v>
      </c>
      <c r="H853">
        <v>706</v>
      </c>
    </row>
    <row r="854" spans="1:8">
      <c r="A854" t="s">
        <v>13647</v>
      </c>
      <c r="B854" t="s">
        <v>11697</v>
      </c>
      <c r="C854" t="s">
        <v>11698</v>
      </c>
      <c r="D854" t="s">
        <v>3202</v>
      </c>
      <c r="E854" t="s">
        <v>3198</v>
      </c>
      <c r="F854" s="105" t="s">
        <v>3199</v>
      </c>
      <c r="G854" t="s">
        <v>3200</v>
      </c>
      <c r="H854">
        <v>350</v>
      </c>
    </row>
    <row r="855" spans="1:8">
      <c r="A855" t="s">
        <v>13648</v>
      </c>
      <c r="B855" t="s">
        <v>11697</v>
      </c>
      <c r="C855" t="s">
        <v>11698</v>
      </c>
      <c r="D855" t="s">
        <v>10733</v>
      </c>
      <c r="E855" t="s">
        <v>10729</v>
      </c>
      <c r="F855" s="105" t="s">
        <v>10730</v>
      </c>
      <c r="G855" t="s">
        <v>10731</v>
      </c>
      <c r="H855">
        <v>68</v>
      </c>
    </row>
    <row r="856" spans="1:8">
      <c r="A856" t="s">
        <v>13649</v>
      </c>
      <c r="B856" t="s">
        <v>11697</v>
      </c>
      <c r="C856" t="s">
        <v>11698</v>
      </c>
      <c r="D856" t="s">
        <v>3144</v>
      </c>
      <c r="E856" t="s">
        <v>3140</v>
      </c>
      <c r="F856" s="105" t="s">
        <v>3141</v>
      </c>
      <c r="G856" t="s">
        <v>3142</v>
      </c>
      <c r="H856">
        <v>49</v>
      </c>
    </row>
    <row r="857" spans="1:8">
      <c r="A857" t="s">
        <v>13650</v>
      </c>
      <c r="B857" t="s">
        <v>11697</v>
      </c>
      <c r="C857" t="s">
        <v>11698</v>
      </c>
      <c r="D857" t="s">
        <v>3167</v>
      </c>
      <c r="E857" t="s">
        <v>3163</v>
      </c>
      <c r="F857" s="105" t="s">
        <v>3164</v>
      </c>
      <c r="G857" t="s">
        <v>3165</v>
      </c>
      <c r="H857">
        <v>336</v>
      </c>
    </row>
    <row r="858" spans="1:8">
      <c r="A858" t="s">
        <v>13651</v>
      </c>
      <c r="B858" t="s">
        <v>11697</v>
      </c>
      <c r="C858" t="s">
        <v>11698</v>
      </c>
      <c r="D858" t="s">
        <v>13652</v>
      </c>
      <c r="E858" t="s">
        <v>3163</v>
      </c>
      <c r="F858" s="105" t="s">
        <v>13653</v>
      </c>
      <c r="G858" t="s">
        <v>3165</v>
      </c>
      <c r="H858">
        <v>0</v>
      </c>
    </row>
    <row r="859" spans="1:8">
      <c r="A859" t="s">
        <v>13654</v>
      </c>
      <c r="B859" t="s">
        <v>11697</v>
      </c>
      <c r="C859" t="s">
        <v>11698</v>
      </c>
      <c r="D859" t="s">
        <v>3285</v>
      </c>
      <c r="E859" t="s">
        <v>3281</v>
      </c>
      <c r="F859" s="105" t="s">
        <v>3282</v>
      </c>
      <c r="G859" t="s">
        <v>3283</v>
      </c>
      <c r="H859">
        <v>20</v>
      </c>
    </row>
    <row r="860" spans="1:8">
      <c r="A860" t="s">
        <v>13655</v>
      </c>
      <c r="B860" t="s">
        <v>11697</v>
      </c>
      <c r="C860" t="s">
        <v>11698</v>
      </c>
      <c r="D860" t="s">
        <v>3253</v>
      </c>
      <c r="E860" t="s">
        <v>3249</v>
      </c>
      <c r="F860" s="105" t="s">
        <v>3250</v>
      </c>
      <c r="G860" t="s">
        <v>3251</v>
      </c>
      <c r="H860">
        <v>20</v>
      </c>
    </row>
    <row r="861" spans="1:8">
      <c r="A861" t="s">
        <v>13656</v>
      </c>
      <c r="B861" t="s">
        <v>11697</v>
      </c>
      <c r="C861" t="s">
        <v>11698</v>
      </c>
      <c r="D861" t="s">
        <v>13657</v>
      </c>
      <c r="E861" t="s">
        <v>13658</v>
      </c>
      <c r="F861" s="105" t="s">
        <v>13659</v>
      </c>
      <c r="G861" t="s">
        <v>13660</v>
      </c>
      <c r="H861">
        <v>17</v>
      </c>
    </row>
    <row r="862" spans="1:8">
      <c r="A862" t="s">
        <v>13661</v>
      </c>
      <c r="B862" t="s">
        <v>11697</v>
      </c>
      <c r="C862" t="s">
        <v>11698</v>
      </c>
      <c r="D862" t="s">
        <v>13662</v>
      </c>
      <c r="E862" t="s">
        <v>13663</v>
      </c>
      <c r="F862" s="105" t="s">
        <v>13664</v>
      </c>
      <c r="G862" t="s">
        <v>13665</v>
      </c>
      <c r="H862">
        <v>43</v>
      </c>
    </row>
    <row r="863" spans="1:8">
      <c r="A863" t="s">
        <v>13666</v>
      </c>
      <c r="B863" t="s">
        <v>11697</v>
      </c>
      <c r="C863" t="s">
        <v>11698</v>
      </c>
      <c r="D863" t="s">
        <v>13667</v>
      </c>
      <c r="E863" t="s">
        <v>13668</v>
      </c>
      <c r="F863" s="105" t="s">
        <v>13669</v>
      </c>
      <c r="G863" t="s">
        <v>13670</v>
      </c>
      <c r="H863">
        <v>6</v>
      </c>
    </row>
    <row r="864" spans="1:8">
      <c r="A864" t="s">
        <v>13671</v>
      </c>
      <c r="B864" t="s">
        <v>11697</v>
      </c>
      <c r="C864" t="s">
        <v>11698</v>
      </c>
      <c r="D864" t="s">
        <v>13672</v>
      </c>
      <c r="E864" t="s">
        <v>13668</v>
      </c>
      <c r="F864" s="105" t="s">
        <v>13673</v>
      </c>
      <c r="G864" t="s">
        <v>13674</v>
      </c>
      <c r="H864">
        <v>0</v>
      </c>
    </row>
    <row r="865" spans="1:8">
      <c r="A865" t="s">
        <v>13675</v>
      </c>
      <c r="B865" t="s">
        <v>11697</v>
      </c>
      <c r="C865" t="s">
        <v>11698</v>
      </c>
      <c r="D865" t="s">
        <v>3291</v>
      </c>
      <c r="E865" t="s">
        <v>3287</v>
      </c>
      <c r="F865" s="105" t="s">
        <v>3288</v>
      </c>
      <c r="G865" t="s">
        <v>3289</v>
      </c>
      <c r="H865">
        <v>108</v>
      </c>
    </row>
    <row r="866" spans="1:8">
      <c r="A866" t="s">
        <v>13676</v>
      </c>
      <c r="B866" t="s">
        <v>11697</v>
      </c>
      <c r="C866" t="s">
        <v>11698</v>
      </c>
      <c r="D866" t="s">
        <v>13677</v>
      </c>
      <c r="E866" t="s">
        <v>13678</v>
      </c>
      <c r="F866" s="105" t="s">
        <v>13679</v>
      </c>
      <c r="G866" t="s">
        <v>13680</v>
      </c>
      <c r="H866">
        <v>0</v>
      </c>
    </row>
    <row r="867" spans="1:8">
      <c r="A867" t="s">
        <v>13681</v>
      </c>
      <c r="B867" t="s">
        <v>11697</v>
      </c>
      <c r="C867" t="s">
        <v>11698</v>
      </c>
      <c r="D867" t="s">
        <v>3246</v>
      </c>
      <c r="E867" t="s">
        <v>3242</v>
      </c>
      <c r="F867" s="105" t="s">
        <v>3243</v>
      </c>
      <c r="G867" t="s">
        <v>3244</v>
      </c>
      <c r="H867">
        <v>18</v>
      </c>
    </row>
    <row r="868" spans="1:8">
      <c r="A868" t="s">
        <v>13682</v>
      </c>
      <c r="B868" t="s">
        <v>11697</v>
      </c>
      <c r="C868" t="s">
        <v>11698</v>
      </c>
      <c r="D868" t="s">
        <v>3187</v>
      </c>
      <c r="E868" t="s">
        <v>3183</v>
      </c>
      <c r="F868" s="105" t="s">
        <v>3184</v>
      </c>
      <c r="G868" t="s">
        <v>3185</v>
      </c>
      <c r="H868">
        <v>530</v>
      </c>
    </row>
    <row r="869" spans="1:8">
      <c r="A869" t="s">
        <v>13683</v>
      </c>
      <c r="B869" t="s">
        <v>11697</v>
      </c>
      <c r="C869" t="s">
        <v>11698</v>
      </c>
      <c r="D869" t="s">
        <v>13684</v>
      </c>
      <c r="E869" t="s">
        <v>3227</v>
      </c>
      <c r="F869" s="105" t="s">
        <v>3228</v>
      </c>
      <c r="G869" t="s">
        <v>13685</v>
      </c>
      <c r="H869">
        <v>26</v>
      </c>
    </row>
    <row r="870" spans="1:8">
      <c r="A870" t="s">
        <v>13683</v>
      </c>
      <c r="B870" t="s">
        <v>11697</v>
      </c>
      <c r="C870" t="s">
        <v>11698</v>
      </c>
      <c r="D870" t="s">
        <v>3231</v>
      </c>
      <c r="E870" t="s">
        <v>3227</v>
      </c>
      <c r="F870" s="105" t="s">
        <v>3228</v>
      </c>
      <c r="G870" t="s">
        <v>3229</v>
      </c>
      <c r="H870">
        <v>452</v>
      </c>
    </row>
    <row r="871" spans="1:8">
      <c r="A871" t="s">
        <v>13686</v>
      </c>
      <c r="B871" t="s">
        <v>11697</v>
      </c>
      <c r="C871" t="s">
        <v>11698</v>
      </c>
      <c r="D871" t="s">
        <v>13687</v>
      </c>
      <c r="E871" t="s">
        <v>3126</v>
      </c>
      <c r="F871" s="105" t="s">
        <v>13688</v>
      </c>
      <c r="G871" t="s">
        <v>3128</v>
      </c>
      <c r="H871">
        <v>0</v>
      </c>
    </row>
    <row r="872" spans="1:8">
      <c r="A872" t="s">
        <v>12199</v>
      </c>
      <c r="B872" t="s">
        <v>11697</v>
      </c>
      <c r="C872" t="s">
        <v>11698</v>
      </c>
      <c r="D872" t="s">
        <v>3130</v>
      </c>
      <c r="E872" t="s">
        <v>3126</v>
      </c>
      <c r="F872" s="105" t="s">
        <v>3127</v>
      </c>
      <c r="G872" t="s">
        <v>3128</v>
      </c>
      <c r="H872">
        <v>5</v>
      </c>
    </row>
    <row r="873" spans="1:8">
      <c r="A873" t="s">
        <v>13689</v>
      </c>
      <c r="B873" t="s">
        <v>11697</v>
      </c>
      <c r="C873" t="s">
        <v>11698</v>
      </c>
      <c r="D873" t="s">
        <v>13690</v>
      </c>
      <c r="E873" t="s">
        <v>3220</v>
      </c>
      <c r="F873" s="105" t="s">
        <v>13691</v>
      </c>
      <c r="G873" t="s">
        <v>13692</v>
      </c>
      <c r="H873">
        <v>22</v>
      </c>
    </row>
    <row r="874" spans="1:8">
      <c r="A874" t="s">
        <v>13693</v>
      </c>
      <c r="B874" t="s">
        <v>11697</v>
      </c>
      <c r="C874" t="s">
        <v>11698</v>
      </c>
      <c r="D874" t="s">
        <v>3224</v>
      </c>
      <c r="E874" t="s">
        <v>3220</v>
      </c>
      <c r="F874" s="105" t="s">
        <v>3221</v>
      </c>
      <c r="G874" t="s">
        <v>3222</v>
      </c>
      <c r="H874">
        <v>248</v>
      </c>
    </row>
    <row r="875" spans="1:8">
      <c r="A875" t="s">
        <v>13694</v>
      </c>
      <c r="B875" t="s">
        <v>11697</v>
      </c>
      <c r="C875" t="s">
        <v>11698</v>
      </c>
      <c r="D875" t="s">
        <v>3216</v>
      </c>
      <c r="E875" t="s">
        <v>3212</v>
      </c>
      <c r="F875" s="105" t="s">
        <v>3213</v>
      </c>
      <c r="G875" t="s">
        <v>3214</v>
      </c>
      <c r="H875">
        <v>616</v>
      </c>
    </row>
    <row r="876" spans="1:8">
      <c r="A876" t="s">
        <v>13695</v>
      </c>
      <c r="B876" t="s">
        <v>11697</v>
      </c>
      <c r="C876" t="s">
        <v>11698</v>
      </c>
      <c r="D876" t="s">
        <v>3269</v>
      </c>
      <c r="E876" t="s">
        <v>3265</v>
      </c>
      <c r="F876" s="105" t="s">
        <v>3266</v>
      </c>
      <c r="G876" t="s">
        <v>3267</v>
      </c>
      <c r="H876">
        <v>24</v>
      </c>
    </row>
    <row r="877" spans="1:8">
      <c r="A877" t="s">
        <v>13696</v>
      </c>
      <c r="B877" t="s">
        <v>11697</v>
      </c>
      <c r="C877" t="s">
        <v>11698</v>
      </c>
      <c r="D877" t="s">
        <v>13697</v>
      </c>
      <c r="E877" t="s">
        <v>13698</v>
      </c>
      <c r="F877" s="105" t="s">
        <v>13699</v>
      </c>
      <c r="G877" t="s">
        <v>13700</v>
      </c>
      <c r="H877">
        <v>73</v>
      </c>
    </row>
    <row r="878" spans="1:8">
      <c r="A878" t="s">
        <v>13701</v>
      </c>
      <c r="B878" t="s">
        <v>11697</v>
      </c>
      <c r="C878" t="s">
        <v>11698</v>
      </c>
      <c r="D878" t="s">
        <v>3159</v>
      </c>
      <c r="E878" t="s">
        <v>3155</v>
      </c>
      <c r="F878" s="105" t="s">
        <v>3156</v>
      </c>
      <c r="G878" t="s">
        <v>3157</v>
      </c>
      <c r="H878">
        <v>196</v>
      </c>
    </row>
    <row r="879" spans="1:8">
      <c r="A879" t="s">
        <v>13702</v>
      </c>
      <c r="B879" t="s">
        <v>11697</v>
      </c>
      <c r="C879" t="s">
        <v>11698</v>
      </c>
      <c r="D879" t="s">
        <v>13703</v>
      </c>
      <c r="E879" t="s">
        <v>3134</v>
      </c>
      <c r="F879" s="105" t="s">
        <v>13704</v>
      </c>
      <c r="G879" t="s">
        <v>3136</v>
      </c>
      <c r="H879">
        <v>1</v>
      </c>
    </row>
    <row r="880" spans="1:8">
      <c r="A880" t="s">
        <v>13705</v>
      </c>
      <c r="B880" t="s">
        <v>11697</v>
      </c>
      <c r="C880" t="s">
        <v>11698</v>
      </c>
      <c r="D880" t="s">
        <v>3138</v>
      </c>
      <c r="E880" t="s">
        <v>3134</v>
      </c>
      <c r="F880" s="105" t="s">
        <v>3135</v>
      </c>
      <c r="G880" t="s">
        <v>3136</v>
      </c>
      <c r="H880">
        <v>14</v>
      </c>
    </row>
    <row r="881" spans="1:8">
      <c r="A881" t="s">
        <v>13706</v>
      </c>
      <c r="B881" t="s">
        <v>11697</v>
      </c>
      <c r="C881" t="s">
        <v>11698</v>
      </c>
      <c r="D881" t="s">
        <v>3096</v>
      </c>
      <c r="E881" t="s">
        <v>3092</v>
      </c>
      <c r="F881" s="105" t="s">
        <v>3093</v>
      </c>
      <c r="G881" t="s">
        <v>3094</v>
      </c>
      <c r="H881">
        <v>30</v>
      </c>
    </row>
    <row r="882" spans="1:8">
      <c r="A882" t="s">
        <v>13707</v>
      </c>
      <c r="B882" t="s">
        <v>11697</v>
      </c>
      <c r="C882" t="s">
        <v>11698</v>
      </c>
      <c r="D882" t="s">
        <v>13708</v>
      </c>
      <c r="E882" t="s">
        <v>13709</v>
      </c>
      <c r="F882" s="105" t="s">
        <v>13710</v>
      </c>
      <c r="G882" t="s">
        <v>13711</v>
      </c>
      <c r="H882">
        <v>0</v>
      </c>
    </row>
    <row r="883" spans="1:8">
      <c r="A883" t="s">
        <v>13712</v>
      </c>
      <c r="B883" t="s">
        <v>11697</v>
      </c>
      <c r="C883" t="s">
        <v>11698</v>
      </c>
      <c r="D883" t="s">
        <v>13713</v>
      </c>
      <c r="E883" t="s">
        <v>13709</v>
      </c>
      <c r="F883" s="105" t="s">
        <v>13714</v>
      </c>
      <c r="G883" t="s">
        <v>13711</v>
      </c>
      <c r="H883">
        <v>250</v>
      </c>
    </row>
    <row r="884" spans="1:8">
      <c r="A884" t="s">
        <v>13715</v>
      </c>
      <c r="B884" t="s">
        <v>11697</v>
      </c>
      <c r="C884" t="s">
        <v>11698</v>
      </c>
      <c r="D884" t="s">
        <v>3312</v>
      </c>
      <c r="E884" t="s">
        <v>3308</v>
      </c>
      <c r="F884" s="105" t="s">
        <v>3309</v>
      </c>
      <c r="G884" t="s">
        <v>3310</v>
      </c>
      <c r="H884">
        <v>239</v>
      </c>
    </row>
    <row r="885" spans="1:8">
      <c r="A885" t="s">
        <v>13716</v>
      </c>
      <c r="B885" t="s">
        <v>11697</v>
      </c>
      <c r="C885" t="s">
        <v>11698</v>
      </c>
      <c r="D885" t="s">
        <v>3123</v>
      </c>
      <c r="E885" t="s">
        <v>3119</v>
      </c>
      <c r="F885" s="105" t="s">
        <v>3120</v>
      </c>
      <c r="G885" t="s">
        <v>3121</v>
      </c>
      <c r="H885">
        <v>255</v>
      </c>
    </row>
    <row r="886" spans="1:8">
      <c r="A886" t="s">
        <v>13717</v>
      </c>
      <c r="B886" t="s">
        <v>11697</v>
      </c>
      <c r="C886" t="s">
        <v>11698</v>
      </c>
      <c r="D886" t="s">
        <v>3175</v>
      </c>
      <c r="E886" t="s">
        <v>3171</v>
      </c>
      <c r="F886" s="105" t="s">
        <v>3172</v>
      </c>
      <c r="G886" t="s">
        <v>3173</v>
      </c>
      <c r="H886">
        <v>1710</v>
      </c>
    </row>
    <row r="887" spans="1:8">
      <c r="A887" t="s">
        <v>13718</v>
      </c>
      <c r="B887" t="s">
        <v>11697</v>
      </c>
      <c r="C887" t="s">
        <v>11698</v>
      </c>
      <c r="D887" t="s">
        <v>13719</v>
      </c>
      <c r="E887" t="s">
        <v>3171</v>
      </c>
      <c r="F887" s="105" t="s">
        <v>13720</v>
      </c>
      <c r="G887" t="s">
        <v>13721</v>
      </c>
      <c r="H887">
        <v>127</v>
      </c>
    </row>
    <row r="888" spans="1:8">
      <c r="A888" t="s">
        <v>13722</v>
      </c>
      <c r="B888" t="s">
        <v>11697</v>
      </c>
      <c r="C888" t="s">
        <v>11698</v>
      </c>
      <c r="D888" t="s">
        <v>13723</v>
      </c>
      <c r="E888" t="s">
        <v>4316</v>
      </c>
      <c r="F888" s="105" t="s">
        <v>13724</v>
      </c>
      <c r="G888" t="s">
        <v>13725</v>
      </c>
      <c r="H888">
        <v>28</v>
      </c>
    </row>
    <row r="889" spans="1:8">
      <c r="A889" t="s">
        <v>13726</v>
      </c>
      <c r="B889" t="s">
        <v>11697</v>
      </c>
      <c r="C889" t="s">
        <v>11698</v>
      </c>
      <c r="D889" t="s">
        <v>4320</v>
      </c>
      <c r="E889" t="s">
        <v>4316</v>
      </c>
      <c r="F889" s="105" t="s">
        <v>4317</v>
      </c>
      <c r="G889" t="s">
        <v>4318</v>
      </c>
      <c r="H889">
        <v>618</v>
      </c>
    </row>
    <row r="890" spans="1:8">
      <c r="A890" t="s">
        <v>13727</v>
      </c>
      <c r="B890" t="s">
        <v>11697</v>
      </c>
      <c r="C890" t="s">
        <v>11698</v>
      </c>
      <c r="D890" t="s">
        <v>3319</v>
      </c>
      <c r="E890" t="s">
        <v>3315</v>
      </c>
      <c r="F890" s="105" t="s">
        <v>3316</v>
      </c>
      <c r="G890" t="s">
        <v>3317</v>
      </c>
      <c r="H890">
        <v>10</v>
      </c>
    </row>
    <row r="891" spans="1:8">
      <c r="A891" t="s">
        <v>13728</v>
      </c>
      <c r="B891" t="s">
        <v>11697</v>
      </c>
      <c r="C891" t="s">
        <v>11698</v>
      </c>
      <c r="D891" t="s">
        <v>11410</v>
      </c>
      <c r="E891" t="s">
        <v>11407</v>
      </c>
      <c r="F891" s="105" t="s">
        <v>13729</v>
      </c>
      <c r="G891" t="s">
        <v>11408</v>
      </c>
      <c r="H891">
        <v>0</v>
      </c>
    </row>
    <row r="892" spans="1:8">
      <c r="A892" t="s">
        <v>13730</v>
      </c>
      <c r="B892" t="s">
        <v>11697</v>
      </c>
      <c r="C892" t="s">
        <v>11698</v>
      </c>
      <c r="D892" t="s">
        <v>404</v>
      </c>
      <c r="E892" t="s">
        <v>401</v>
      </c>
      <c r="F892" s="105" t="s">
        <v>402</v>
      </c>
      <c r="G892" t="s">
        <v>402</v>
      </c>
      <c r="H892">
        <v>404</v>
      </c>
    </row>
    <row r="893" spans="1:8">
      <c r="A893" t="s">
        <v>441</v>
      </c>
      <c r="B893" t="s">
        <v>11697</v>
      </c>
      <c r="C893" t="s">
        <v>11698</v>
      </c>
      <c r="D893" t="s">
        <v>442</v>
      </c>
      <c r="E893" t="s">
        <v>439</v>
      </c>
      <c r="F893" s="105" t="s">
        <v>440</v>
      </c>
      <c r="G893" t="s">
        <v>440</v>
      </c>
      <c r="H893">
        <v>0</v>
      </c>
    </row>
    <row r="894" spans="1:8">
      <c r="A894" t="s">
        <v>13731</v>
      </c>
      <c r="B894" t="s">
        <v>11697</v>
      </c>
      <c r="C894" t="s">
        <v>11698</v>
      </c>
      <c r="D894" t="s">
        <v>2295</v>
      </c>
      <c r="E894" t="s">
        <v>2292</v>
      </c>
      <c r="F894" s="105" t="s">
        <v>2293</v>
      </c>
      <c r="G894" t="s">
        <v>2293</v>
      </c>
      <c r="H894">
        <v>68</v>
      </c>
    </row>
    <row r="895" spans="1:8">
      <c r="A895" t="s">
        <v>13732</v>
      </c>
      <c r="B895" t="s">
        <v>11697</v>
      </c>
      <c r="C895" t="s">
        <v>11698</v>
      </c>
      <c r="D895" t="s">
        <v>436</v>
      </c>
      <c r="E895" t="s">
        <v>433</v>
      </c>
      <c r="F895" s="105" t="s">
        <v>434</v>
      </c>
      <c r="G895" t="s">
        <v>434</v>
      </c>
      <c r="H895">
        <v>0</v>
      </c>
    </row>
    <row r="896" spans="1:8">
      <c r="A896" t="s">
        <v>4916</v>
      </c>
      <c r="B896" t="s">
        <v>11697</v>
      </c>
      <c r="C896" t="s">
        <v>11698</v>
      </c>
      <c r="D896" t="s">
        <v>4917</v>
      </c>
      <c r="E896" t="s">
        <v>4914</v>
      </c>
      <c r="F896" s="105" t="s">
        <v>4915</v>
      </c>
      <c r="G896" t="s">
        <v>4915</v>
      </c>
      <c r="H896">
        <v>0</v>
      </c>
    </row>
    <row r="897" spans="1:8">
      <c r="A897" t="s">
        <v>10093</v>
      </c>
      <c r="B897" t="s">
        <v>11697</v>
      </c>
      <c r="C897" t="s">
        <v>11698</v>
      </c>
      <c r="D897" t="s">
        <v>10094</v>
      </c>
      <c r="E897" t="s">
        <v>10091</v>
      </c>
      <c r="F897" s="105" t="s">
        <v>10092</v>
      </c>
      <c r="G897" t="s">
        <v>10092</v>
      </c>
      <c r="H897">
        <v>0</v>
      </c>
    </row>
    <row r="898" spans="1:8">
      <c r="A898" t="s">
        <v>13733</v>
      </c>
      <c r="B898" t="s">
        <v>11697</v>
      </c>
      <c r="C898" t="s">
        <v>11698</v>
      </c>
      <c r="D898" t="s">
        <v>2407</v>
      </c>
      <c r="E898" t="s">
        <v>2404</v>
      </c>
      <c r="F898" s="105" t="s">
        <v>2405</v>
      </c>
      <c r="G898" t="s">
        <v>2405</v>
      </c>
      <c r="H898">
        <v>96</v>
      </c>
    </row>
    <row r="899" spans="1:8">
      <c r="A899" t="s">
        <v>13734</v>
      </c>
      <c r="B899" t="s">
        <v>11697</v>
      </c>
      <c r="C899" t="s">
        <v>11698</v>
      </c>
      <c r="D899" t="s">
        <v>2307</v>
      </c>
      <c r="E899" t="s">
        <v>2304</v>
      </c>
      <c r="F899" s="105" t="s">
        <v>2305</v>
      </c>
      <c r="G899" t="s">
        <v>2305</v>
      </c>
      <c r="H899">
        <v>323</v>
      </c>
    </row>
    <row r="900" spans="1:8">
      <c r="A900" t="s">
        <v>13735</v>
      </c>
      <c r="B900" t="s">
        <v>11697</v>
      </c>
      <c r="C900" t="s">
        <v>11698</v>
      </c>
      <c r="D900" t="s">
        <v>13736</v>
      </c>
      <c r="E900" t="s">
        <v>13737</v>
      </c>
      <c r="F900" s="105" t="s">
        <v>13738</v>
      </c>
      <c r="G900" t="s">
        <v>13738</v>
      </c>
      <c r="H900">
        <v>98</v>
      </c>
    </row>
    <row r="901" spans="1:8">
      <c r="A901" t="s">
        <v>13739</v>
      </c>
      <c r="B901" t="s">
        <v>11697</v>
      </c>
      <c r="C901" t="s">
        <v>11698</v>
      </c>
      <c r="D901" t="s">
        <v>389</v>
      </c>
      <c r="E901" t="s">
        <v>386</v>
      </c>
      <c r="F901" s="105" t="s">
        <v>387</v>
      </c>
      <c r="G901" t="s">
        <v>387</v>
      </c>
      <c r="H901">
        <v>748</v>
      </c>
    </row>
    <row r="902" spans="1:8">
      <c r="A902" t="s">
        <v>13740</v>
      </c>
      <c r="B902" t="s">
        <v>11697</v>
      </c>
      <c r="C902" t="s">
        <v>11698</v>
      </c>
      <c r="D902" t="s">
        <v>340</v>
      </c>
      <c r="E902" t="s">
        <v>337</v>
      </c>
      <c r="F902" s="105" t="s">
        <v>338</v>
      </c>
      <c r="G902" t="s">
        <v>338</v>
      </c>
      <c r="H902">
        <v>280</v>
      </c>
    </row>
    <row r="903" spans="1:8">
      <c r="A903" t="s">
        <v>13741</v>
      </c>
      <c r="B903" t="s">
        <v>11697</v>
      </c>
      <c r="C903" t="s">
        <v>11698</v>
      </c>
      <c r="D903" t="s">
        <v>13742</v>
      </c>
      <c r="E903" t="s">
        <v>13743</v>
      </c>
      <c r="F903" s="105" t="s">
        <v>13744</v>
      </c>
      <c r="G903" t="s">
        <v>13744</v>
      </c>
      <c r="H903">
        <v>446</v>
      </c>
    </row>
    <row r="904" spans="1:8">
      <c r="A904" t="s">
        <v>13745</v>
      </c>
      <c r="B904" t="s">
        <v>11697</v>
      </c>
      <c r="C904" t="s">
        <v>11698</v>
      </c>
      <c r="D904" t="s">
        <v>2393</v>
      </c>
      <c r="E904" t="s">
        <v>2390</v>
      </c>
      <c r="F904" s="105" t="s">
        <v>2391</v>
      </c>
      <c r="G904" t="s">
        <v>2391</v>
      </c>
      <c r="H904">
        <v>73</v>
      </c>
    </row>
    <row r="905" spans="1:8">
      <c r="A905" t="s">
        <v>13746</v>
      </c>
      <c r="B905" t="s">
        <v>11697</v>
      </c>
      <c r="C905" t="s">
        <v>11698</v>
      </c>
      <c r="D905" t="s">
        <v>2099</v>
      </c>
      <c r="E905" t="s">
        <v>2096</v>
      </c>
      <c r="F905" s="105" t="s">
        <v>2097</v>
      </c>
      <c r="G905" t="s">
        <v>2097</v>
      </c>
      <c r="H905">
        <v>98</v>
      </c>
    </row>
    <row r="906" spans="1:8">
      <c r="A906" t="s">
        <v>13747</v>
      </c>
      <c r="B906" t="s">
        <v>11697</v>
      </c>
      <c r="C906" t="s">
        <v>11698</v>
      </c>
      <c r="D906" t="s">
        <v>2376</v>
      </c>
      <c r="E906" t="s">
        <v>2373</v>
      </c>
      <c r="F906" s="105" t="s">
        <v>2374</v>
      </c>
      <c r="G906" t="s">
        <v>2374</v>
      </c>
      <c r="H906">
        <v>297</v>
      </c>
    </row>
    <row r="907" spans="1:8">
      <c r="A907" t="s">
        <v>13748</v>
      </c>
      <c r="B907" t="s">
        <v>11697</v>
      </c>
      <c r="C907" t="s">
        <v>11698</v>
      </c>
      <c r="D907" t="s">
        <v>396</v>
      </c>
      <c r="E907" t="s">
        <v>393</v>
      </c>
      <c r="F907" s="105" t="s">
        <v>394</v>
      </c>
      <c r="G907" t="s">
        <v>394</v>
      </c>
      <c r="H907">
        <v>202</v>
      </c>
    </row>
    <row r="908" spans="1:8">
      <c r="A908" t="s">
        <v>13749</v>
      </c>
      <c r="B908" t="s">
        <v>11697</v>
      </c>
      <c r="C908" t="s">
        <v>11698</v>
      </c>
      <c r="D908" t="s">
        <v>2343</v>
      </c>
      <c r="E908" t="s">
        <v>2340</v>
      </c>
      <c r="F908" s="105" t="s">
        <v>2341</v>
      </c>
      <c r="G908" t="s">
        <v>2341</v>
      </c>
      <c r="H908">
        <v>29</v>
      </c>
    </row>
    <row r="909" spans="1:8">
      <c r="A909" t="s">
        <v>13750</v>
      </c>
      <c r="B909" t="s">
        <v>11697</v>
      </c>
      <c r="C909" t="s">
        <v>11698</v>
      </c>
      <c r="D909" t="s">
        <v>418</v>
      </c>
      <c r="E909" t="s">
        <v>415</v>
      </c>
      <c r="F909" s="105" t="s">
        <v>416</v>
      </c>
      <c r="G909" t="s">
        <v>416</v>
      </c>
      <c r="H909">
        <v>52</v>
      </c>
    </row>
    <row r="910" spans="1:8">
      <c r="A910" t="s">
        <v>13751</v>
      </c>
      <c r="B910" t="s">
        <v>11697</v>
      </c>
      <c r="C910" t="s">
        <v>11698</v>
      </c>
      <c r="D910" t="s">
        <v>10136</v>
      </c>
      <c r="E910" t="s">
        <v>10133</v>
      </c>
      <c r="F910" s="105" t="s">
        <v>10134</v>
      </c>
      <c r="G910" t="s">
        <v>10134</v>
      </c>
      <c r="H910">
        <v>70</v>
      </c>
    </row>
    <row r="911" spans="1:8">
      <c r="A911" t="s">
        <v>13752</v>
      </c>
      <c r="B911" t="s">
        <v>11697</v>
      </c>
      <c r="C911" t="s">
        <v>11698</v>
      </c>
      <c r="D911" t="s">
        <v>323</v>
      </c>
      <c r="E911" t="s">
        <v>319</v>
      </c>
      <c r="F911" s="105" t="s">
        <v>320</v>
      </c>
      <c r="G911" t="s">
        <v>320</v>
      </c>
      <c r="H911">
        <v>181</v>
      </c>
    </row>
    <row r="912" spans="1:8">
      <c r="A912" t="s">
        <v>13753</v>
      </c>
      <c r="B912" t="s">
        <v>11697</v>
      </c>
      <c r="C912" t="s">
        <v>11698</v>
      </c>
      <c r="D912" t="s">
        <v>10242</v>
      </c>
      <c r="E912" t="s">
        <v>10239</v>
      </c>
      <c r="F912" s="105" t="s">
        <v>10240</v>
      </c>
      <c r="G912" t="s">
        <v>10240</v>
      </c>
      <c r="H912">
        <v>37</v>
      </c>
    </row>
    <row r="913" spans="1:8">
      <c r="A913" t="s">
        <v>13754</v>
      </c>
      <c r="B913" t="s">
        <v>11697</v>
      </c>
      <c r="C913" t="s">
        <v>11698</v>
      </c>
      <c r="D913" t="s">
        <v>2243</v>
      </c>
      <c r="E913" t="s">
        <v>2240</v>
      </c>
      <c r="F913" s="105" t="s">
        <v>2241</v>
      </c>
      <c r="G913" t="s">
        <v>2241</v>
      </c>
      <c r="H913">
        <v>9</v>
      </c>
    </row>
    <row r="914" spans="1:8">
      <c r="A914" t="s">
        <v>13755</v>
      </c>
      <c r="B914" t="s">
        <v>11697</v>
      </c>
      <c r="C914" t="s">
        <v>11698</v>
      </c>
      <c r="D914" t="s">
        <v>1603</v>
      </c>
      <c r="E914" t="s">
        <v>1600</v>
      </c>
      <c r="F914" s="105" t="s">
        <v>1601</v>
      </c>
      <c r="G914" t="s">
        <v>1601</v>
      </c>
      <c r="H914">
        <v>0</v>
      </c>
    </row>
    <row r="915" spans="1:8">
      <c r="A915" t="s">
        <v>13756</v>
      </c>
      <c r="B915" t="s">
        <v>11697</v>
      </c>
      <c r="C915" t="s">
        <v>11698</v>
      </c>
      <c r="D915" t="s">
        <v>411</v>
      </c>
      <c r="E915" t="s">
        <v>408</v>
      </c>
      <c r="F915" s="105" t="s">
        <v>409</v>
      </c>
      <c r="G915" t="s">
        <v>409</v>
      </c>
      <c r="H915">
        <v>0</v>
      </c>
    </row>
    <row r="916" spans="1:8">
      <c r="A916" t="s">
        <v>13757</v>
      </c>
      <c r="B916" t="s">
        <v>11697</v>
      </c>
      <c r="C916" t="s">
        <v>11698</v>
      </c>
      <c r="D916" t="s">
        <v>3388</v>
      </c>
      <c r="E916" t="s">
        <v>3384</v>
      </c>
      <c r="F916" s="105" t="s">
        <v>3385</v>
      </c>
      <c r="G916" t="s">
        <v>3386</v>
      </c>
      <c r="H916">
        <v>1747</v>
      </c>
    </row>
    <row r="917" spans="1:8">
      <c r="A917" t="s">
        <v>13758</v>
      </c>
      <c r="B917" t="s">
        <v>11697</v>
      </c>
      <c r="C917" t="s">
        <v>11698</v>
      </c>
      <c r="D917" t="s">
        <v>5262</v>
      </c>
      <c r="E917" t="s">
        <v>5258</v>
      </c>
      <c r="F917" s="105" t="s">
        <v>5259</v>
      </c>
      <c r="G917" t="s">
        <v>5260</v>
      </c>
      <c r="H917">
        <v>703</v>
      </c>
    </row>
    <row r="918" spans="1:8">
      <c r="A918" t="s">
        <v>13759</v>
      </c>
      <c r="B918" t="s">
        <v>11697</v>
      </c>
      <c r="C918" t="s">
        <v>11698</v>
      </c>
      <c r="D918" t="s">
        <v>13760</v>
      </c>
      <c r="E918" t="s">
        <v>13761</v>
      </c>
      <c r="F918" s="105" t="s">
        <v>13762</v>
      </c>
      <c r="G918" t="s">
        <v>13762</v>
      </c>
      <c r="H918">
        <v>52</v>
      </c>
    </row>
    <row r="919" spans="1:8">
      <c r="A919" t="s">
        <v>13763</v>
      </c>
      <c r="B919" t="s">
        <v>11697</v>
      </c>
      <c r="C919" t="s">
        <v>11698</v>
      </c>
      <c r="D919" t="s">
        <v>13764</v>
      </c>
      <c r="E919" t="s">
        <v>13765</v>
      </c>
      <c r="F919" s="105" t="s">
        <v>13766</v>
      </c>
      <c r="G919" t="s">
        <v>13766</v>
      </c>
      <c r="H919">
        <v>1</v>
      </c>
    </row>
    <row r="920" spans="1:8">
      <c r="A920" t="s">
        <v>13767</v>
      </c>
      <c r="B920" t="s">
        <v>11697</v>
      </c>
      <c r="C920" t="s">
        <v>11698</v>
      </c>
      <c r="D920" t="s">
        <v>13768</v>
      </c>
      <c r="E920" t="s">
        <v>13769</v>
      </c>
      <c r="F920" s="105" t="s">
        <v>13770</v>
      </c>
      <c r="G920" t="s">
        <v>13771</v>
      </c>
      <c r="H920">
        <v>0</v>
      </c>
    </row>
    <row r="921" spans="1:8">
      <c r="A921" t="s">
        <v>13772</v>
      </c>
      <c r="B921" t="s">
        <v>11697</v>
      </c>
      <c r="C921" t="s">
        <v>11698</v>
      </c>
      <c r="D921" t="s">
        <v>3458</v>
      </c>
      <c r="E921" t="s">
        <v>3454</v>
      </c>
      <c r="F921" s="105" t="s">
        <v>3455</v>
      </c>
      <c r="G921" t="s">
        <v>3456</v>
      </c>
      <c r="H921">
        <v>51</v>
      </c>
    </row>
    <row r="922" spans="1:8">
      <c r="A922" t="s">
        <v>13773</v>
      </c>
      <c r="B922" t="s">
        <v>11697</v>
      </c>
      <c r="C922" t="s">
        <v>11698</v>
      </c>
      <c r="D922" t="s">
        <v>3815</v>
      </c>
      <c r="E922" t="s">
        <v>3811</v>
      </c>
      <c r="F922" s="105" t="s">
        <v>3812</v>
      </c>
      <c r="G922" t="s">
        <v>3813</v>
      </c>
      <c r="H922">
        <v>132</v>
      </c>
    </row>
    <row r="923" spans="1:8">
      <c r="A923" t="s">
        <v>13774</v>
      </c>
      <c r="B923" t="s">
        <v>11697</v>
      </c>
      <c r="C923" t="s">
        <v>11698</v>
      </c>
      <c r="D923" t="s">
        <v>3515</v>
      </c>
      <c r="E923" t="s">
        <v>3511</v>
      </c>
      <c r="F923" s="105" t="s">
        <v>3512</v>
      </c>
      <c r="G923" t="s">
        <v>3513</v>
      </c>
      <c r="H923">
        <v>103</v>
      </c>
    </row>
    <row r="924" spans="1:8">
      <c r="A924" t="s">
        <v>13775</v>
      </c>
      <c r="B924" t="s">
        <v>11697</v>
      </c>
      <c r="C924" t="s">
        <v>11698</v>
      </c>
      <c r="D924" t="s">
        <v>13776</v>
      </c>
      <c r="E924" t="s">
        <v>13777</v>
      </c>
      <c r="F924" s="105" t="s">
        <v>13778</v>
      </c>
      <c r="G924" t="s">
        <v>13778</v>
      </c>
      <c r="H924">
        <v>1482</v>
      </c>
    </row>
    <row r="925" spans="1:8">
      <c r="A925" t="s">
        <v>13779</v>
      </c>
      <c r="B925" t="s">
        <v>11697</v>
      </c>
      <c r="C925" t="s">
        <v>11698</v>
      </c>
      <c r="D925" t="s">
        <v>13780</v>
      </c>
      <c r="E925" t="s">
        <v>13781</v>
      </c>
      <c r="F925" s="105" t="s">
        <v>13782</v>
      </c>
      <c r="G925" t="s">
        <v>13783</v>
      </c>
      <c r="H925">
        <v>66</v>
      </c>
    </row>
    <row r="926" spans="1:8">
      <c r="A926" t="s">
        <v>13784</v>
      </c>
      <c r="B926" t="s">
        <v>11697</v>
      </c>
      <c r="C926" t="s">
        <v>11698</v>
      </c>
      <c r="D926" t="s">
        <v>3365</v>
      </c>
      <c r="E926" t="s">
        <v>3361</v>
      </c>
      <c r="F926" s="105" t="s">
        <v>3362</v>
      </c>
      <c r="G926" t="s">
        <v>3363</v>
      </c>
      <c r="H926">
        <v>402</v>
      </c>
    </row>
    <row r="927" spans="1:8">
      <c r="A927" t="s">
        <v>13785</v>
      </c>
      <c r="B927" t="s">
        <v>11697</v>
      </c>
      <c r="C927" t="s">
        <v>11698</v>
      </c>
      <c r="D927" t="s">
        <v>3823</v>
      </c>
      <c r="E927" t="s">
        <v>3819</v>
      </c>
      <c r="F927" s="105" t="s">
        <v>3820</v>
      </c>
      <c r="G927" t="s">
        <v>3821</v>
      </c>
      <c r="H927">
        <v>269</v>
      </c>
    </row>
    <row r="928" spans="1:8">
      <c r="A928" t="s">
        <v>13786</v>
      </c>
      <c r="B928" t="s">
        <v>11697</v>
      </c>
      <c r="C928" t="s">
        <v>11698</v>
      </c>
      <c r="D928" t="s">
        <v>3478</v>
      </c>
      <c r="E928" t="s">
        <v>3474</v>
      </c>
      <c r="F928" s="105" t="s">
        <v>3475</v>
      </c>
      <c r="G928" t="s">
        <v>3476</v>
      </c>
      <c r="H928">
        <v>414</v>
      </c>
    </row>
    <row r="929" spans="1:8">
      <c r="A929" t="s">
        <v>13787</v>
      </c>
      <c r="B929" t="s">
        <v>11697</v>
      </c>
      <c r="C929" t="s">
        <v>11698</v>
      </c>
      <c r="D929" t="s">
        <v>13788</v>
      </c>
      <c r="E929" t="s">
        <v>3568</v>
      </c>
      <c r="F929" s="105" t="s">
        <v>13789</v>
      </c>
      <c r="G929" t="s">
        <v>13790</v>
      </c>
      <c r="H929">
        <v>6</v>
      </c>
    </row>
    <row r="930" spans="1:8">
      <c r="A930" t="s">
        <v>13791</v>
      </c>
      <c r="B930" t="s">
        <v>11697</v>
      </c>
      <c r="C930" t="s">
        <v>11698</v>
      </c>
      <c r="D930" t="s">
        <v>3572</v>
      </c>
      <c r="E930" t="s">
        <v>3568</v>
      </c>
      <c r="F930" s="105" t="s">
        <v>3569</v>
      </c>
      <c r="G930" t="s">
        <v>3570</v>
      </c>
      <c r="H930">
        <v>15</v>
      </c>
    </row>
    <row r="931" spans="1:8">
      <c r="A931" t="s">
        <v>13792</v>
      </c>
      <c r="B931" t="s">
        <v>11697</v>
      </c>
      <c r="C931" t="s">
        <v>11698</v>
      </c>
      <c r="D931" t="s">
        <v>13793</v>
      </c>
      <c r="E931" t="s">
        <v>13794</v>
      </c>
      <c r="F931" s="105" t="s">
        <v>13795</v>
      </c>
      <c r="G931" t="s">
        <v>13796</v>
      </c>
      <c r="H931">
        <v>11</v>
      </c>
    </row>
    <row r="932" spans="1:8">
      <c r="A932" t="s">
        <v>13797</v>
      </c>
      <c r="B932" t="s">
        <v>11697</v>
      </c>
      <c r="C932" t="s">
        <v>11698</v>
      </c>
      <c r="D932" t="s">
        <v>13798</v>
      </c>
      <c r="E932" t="s">
        <v>13799</v>
      </c>
      <c r="F932" s="105" t="s">
        <v>13800</v>
      </c>
      <c r="G932" t="s">
        <v>13801</v>
      </c>
      <c r="H932">
        <v>4</v>
      </c>
    </row>
    <row r="933" spans="1:8">
      <c r="A933" t="s">
        <v>13802</v>
      </c>
      <c r="B933" t="s">
        <v>11697</v>
      </c>
      <c r="C933" t="s">
        <v>11698</v>
      </c>
      <c r="D933" t="s">
        <v>3411</v>
      </c>
      <c r="E933" t="s">
        <v>3407</v>
      </c>
      <c r="F933" s="105" t="s">
        <v>3408</v>
      </c>
      <c r="G933" t="s">
        <v>3409</v>
      </c>
      <c r="H933">
        <v>505</v>
      </c>
    </row>
    <row r="934" spans="1:8">
      <c r="A934" t="s">
        <v>13803</v>
      </c>
      <c r="B934" t="s">
        <v>11697</v>
      </c>
      <c r="C934" t="s">
        <v>11698</v>
      </c>
      <c r="D934" t="s">
        <v>3485</v>
      </c>
      <c r="E934" t="s">
        <v>3481</v>
      </c>
      <c r="F934" s="105" t="s">
        <v>3482</v>
      </c>
      <c r="G934" t="s">
        <v>3483</v>
      </c>
      <c r="H934">
        <v>7</v>
      </c>
    </row>
    <row r="935" spans="1:8">
      <c r="A935" t="s">
        <v>13804</v>
      </c>
      <c r="B935" t="s">
        <v>11697</v>
      </c>
      <c r="C935" t="s">
        <v>11698</v>
      </c>
      <c r="D935" t="s">
        <v>3381</v>
      </c>
      <c r="E935" t="s">
        <v>3377</v>
      </c>
      <c r="F935" s="105" t="s">
        <v>3378</v>
      </c>
      <c r="G935" t="s">
        <v>3379</v>
      </c>
      <c r="H935">
        <v>163</v>
      </c>
    </row>
    <row r="936" spans="1:8">
      <c r="A936" t="s">
        <v>13805</v>
      </c>
      <c r="B936" t="s">
        <v>11697</v>
      </c>
      <c r="C936" t="s">
        <v>11698</v>
      </c>
      <c r="D936" t="s">
        <v>3373</v>
      </c>
      <c r="E936" t="s">
        <v>3369</v>
      </c>
      <c r="F936" s="105" t="s">
        <v>3370</v>
      </c>
      <c r="G936" t="s">
        <v>3371</v>
      </c>
      <c r="H936">
        <v>823</v>
      </c>
    </row>
    <row r="937" spans="1:8">
      <c r="A937" t="s">
        <v>13806</v>
      </c>
      <c r="B937" t="s">
        <v>11697</v>
      </c>
      <c r="C937" t="s">
        <v>11698</v>
      </c>
      <c r="D937" t="s">
        <v>13807</v>
      </c>
      <c r="E937" t="s">
        <v>13808</v>
      </c>
      <c r="F937" s="105" t="s">
        <v>13809</v>
      </c>
      <c r="G937" t="s">
        <v>13810</v>
      </c>
      <c r="H937">
        <v>857</v>
      </c>
    </row>
    <row r="938" spans="1:8">
      <c r="A938" t="s">
        <v>13811</v>
      </c>
      <c r="B938" t="s">
        <v>11697</v>
      </c>
      <c r="C938" t="s">
        <v>11698</v>
      </c>
      <c r="D938" t="s">
        <v>3492</v>
      </c>
      <c r="E938" t="s">
        <v>3488</v>
      </c>
      <c r="F938" s="105" t="s">
        <v>3489</v>
      </c>
      <c r="G938" t="s">
        <v>3490</v>
      </c>
      <c r="H938">
        <v>8</v>
      </c>
    </row>
    <row r="939" spans="1:8">
      <c r="A939" t="s">
        <v>13812</v>
      </c>
      <c r="B939" t="s">
        <v>11697</v>
      </c>
      <c r="C939" t="s">
        <v>11698</v>
      </c>
      <c r="D939" t="s">
        <v>13813</v>
      </c>
      <c r="E939" t="s">
        <v>13814</v>
      </c>
      <c r="F939" s="105" t="s">
        <v>13815</v>
      </c>
      <c r="G939" t="s">
        <v>13816</v>
      </c>
      <c r="H939">
        <v>0</v>
      </c>
    </row>
    <row r="940" spans="1:8">
      <c r="A940" t="s">
        <v>13817</v>
      </c>
      <c r="B940" t="s">
        <v>11697</v>
      </c>
      <c r="C940" t="s">
        <v>11698</v>
      </c>
      <c r="D940" t="s">
        <v>3507</v>
      </c>
      <c r="E940" t="s">
        <v>3503</v>
      </c>
      <c r="F940" s="105" t="s">
        <v>3504</v>
      </c>
      <c r="G940" t="s">
        <v>3505</v>
      </c>
      <c r="H940">
        <v>80</v>
      </c>
    </row>
    <row r="941" spans="1:8">
      <c r="A941" t="s">
        <v>13818</v>
      </c>
      <c r="B941" t="s">
        <v>11697</v>
      </c>
      <c r="C941" t="s">
        <v>11698</v>
      </c>
      <c r="D941" t="s">
        <v>3530</v>
      </c>
      <c r="E941" t="s">
        <v>3526</v>
      </c>
      <c r="F941" s="105" t="s">
        <v>3527</v>
      </c>
      <c r="G941" t="s">
        <v>3528</v>
      </c>
      <c r="H941">
        <v>41</v>
      </c>
    </row>
    <row r="942" spans="1:8">
      <c r="A942" t="s">
        <v>13819</v>
      </c>
      <c r="B942" t="s">
        <v>11697</v>
      </c>
      <c r="C942" t="s">
        <v>11698</v>
      </c>
      <c r="D942" t="s">
        <v>3499</v>
      </c>
      <c r="E942" t="s">
        <v>3495</v>
      </c>
      <c r="F942" s="105" t="s">
        <v>3496</v>
      </c>
      <c r="G942" t="s">
        <v>3497</v>
      </c>
      <c r="H942">
        <v>19</v>
      </c>
    </row>
    <row r="943" spans="1:8">
      <c r="A943" t="s">
        <v>13820</v>
      </c>
      <c r="B943" t="s">
        <v>11697</v>
      </c>
      <c r="C943" t="s">
        <v>11698</v>
      </c>
      <c r="D943" t="s">
        <v>3522</v>
      </c>
      <c r="E943" t="s">
        <v>3518</v>
      </c>
      <c r="F943" s="105" t="s">
        <v>3519</v>
      </c>
      <c r="G943" t="s">
        <v>3520</v>
      </c>
      <c r="H943">
        <v>42</v>
      </c>
    </row>
    <row r="944" spans="1:8">
      <c r="A944" t="s">
        <v>13821</v>
      </c>
      <c r="B944" t="s">
        <v>11697</v>
      </c>
      <c r="C944" t="s">
        <v>11698</v>
      </c>
      <c r="D944" t="s">
        <v>13822</v>
      </c>
      <c r="E944" t="s">
        <v>13823</v>
      </c>
      <c r="F944" s="105" t="s">
        <v>13824</v>
      </c>
      <c r="G944" t="s">
        <v>13824</v>
      </c>
      <c r="H944">
        <v>1081</v>
      </c>
    </row>
    <row r="945" spans="1:8">
      <c r="A945" t="s">
        <v>13825</v>
      </c>
      <c r="B945" t="s">
        <v>11697</v>
      </c>
      <c r="C945" t="s">
        <v>11698</v>
      </c>
      <c r="D945" t="s">
        <v>3449</v>
      </c>
      <c r="E945" t="s">
        <v>3445</v>
      </c>
      <c r="F945" s="105" t="s">
        <v>3446</v>
      </c>
      <c r="G945" t="s">
        <v>3447</v>
      </c>
      <c r="H945">
        <v>787</v>
      </c>
    </row>
    <row r="946" spans="1:8">
      <c r="A946" t="s">
        <v>13826</v>
      </c>
      <c r="B946" t="s">
        <v>11697</v>
      </c>
      <c r="C946" t="s">
        <v>11698</v>
      </c>
      <c r="D946" t="s">
        <v>13827</v>
      </c>
      <c r="E946" t="s">
        <v>13828</v>
      </c>
      <c r="F946" s="105" t="s">
        <v>13829</v>
      </c>
      <c r="G946" t="s">
        <v>13830</v>
      </c>
      <c r="H946">
        <v>60</v>
      </c>
    </row>
    <row r="947" spans="1:8">
      <c r="A947" t="s">
        <v>13831</v>
      </c>
      <c r="B947" t="s">
        <v>11697</v>
      </c>
      <c r="C947" t="s">
        <v>11698</v>
      </c>
      <c r="D947" t="s">
        <v>3426</v>
      </c>
      <c r="E947" t="s">
        <v>3422</v>
      </c>
      <c r="F947" s="105" t="s">
        <v>3423</v>
      </c>
      <c r="G947" t="s">
        <v>3424</v>
      </c>
      <c r="H947">
        <v>4067</v>
      </c>
    </row>
    <row r="948" spans="1:8">
      <c r="A948" t="s">
        <v>13832</v>
      </c>
      <c r="B948" t="s">
        <v>11697</v>
      </c>
      <c r="C948" t="s">
        <v>11698</v>
      </c>
      <c r="D948" t="s">
        <v>4010</v>
      </c>
      <c r="E948" t="s">
        <v>4006</v>
      </c>
      <c r="F948" s="105" t="s">
        <v>4007</v>
      </c>
      <c r="G948" t="s">
        <v>4008</v>
      </c>
      <c r="H948">
        <v>239</v>
      </c>
    </row>
    <row r="949" spans="1:8">
      <c r="A949" t="s">
        <v>13833</v>
      </c>
      <c r="B949" t="s">
        <v>11697</v>
      </c>
      <c r="C949" t="s">
        <v>11698</v>
      </c>
      <c r="D949" t="s">
        <v>13834</v>
      </c>
      <c r="E949" t="s">
        <v>13835</v>
      </c>
      <c r="F949" s="105" t="s">
        <v>13836</v>
      </c>
      <c r="G949" t="s">
        <v>13836</v>
      </c>
      <c r="H949">
        <v>0</v>
      </c>
    </row>
    <row r="950" spans="1:8">
      <c r="A950" t="s">
        <v>13837</v>
      </c>
      <c r="B950" t="s">
        <v>11697</v>
      </c>
      <c r="C950" t="s">
        <v>11698</v>
      </c>
      <c r="D950" t="s">
        <v>13838</v>
      </c>
      <c r="E950" t="s">
        <v>13839</v>
      </c>
      <c r="F950" s="105" t="s">
        <v>13840</v>
      </c>
      <c r="G950" t="s">
        <v>13841</v>
      </c>
      <c r="H950">
        <v>4</v>
      </c>
    </row>
    <row r="951" spans="1:8">
      <c r="A951" t="s">
        <v>3104</v>
      </c>
      <c r="B951" t="s">
        <v>11697</v>
      </c>
      <c r="C951" t="s">
        <v>11698</v>
      </c>
      <c r="D951" t="s">
        <v>3102</v>
      </c>
      <c r="E951" t="s">
        <v>3098</v>
      </c>
      <c r="F951" s="105" t="s">
        <v>3099</v>
      </c>
      <c r="G951" t="s">
        <v>3100</v>
      </c>
      <c r="H951">
        <v>41</v>
      </c>
    </row>
    <row r="952" spans="1:8">
      <c r="A952" t="s">
        <v>13842</v>
      </c>
      <c r="B952" t="s">
        <v>11697</v>
      </c>
      <c r="C952" t="s">
        <v>11698</v>
      </c>
      <c r="D952" t="s">
        <v>3547</v>
      </c>
      <c r="E952" t="s">
        <v>3543</v>
      </c>
      <c r="F952" s="105" t="s">
        <v>3544</v>
      </c>
      <c r="G952" t="s">
        <v>3545</v>
      </c>
      <c r="H952">
        <v>67</v>
      </c>
    </row>
    <row r="953" spans="1:8">
      <c r="A953" t="s">
        <v>13843</v>
      </c>
      <c r="B953" t="s">
        <v>11697</v>
      </c>
      <c r="C953" t="s">
        <v>11698</v>
      </c>
      <c r="D953" t="s">
        <v>3636</v>
      </c>
      <c r="E953" t="s">
        <v>3632</v>
      </c>
      <c r="F953" s="105" t="s">
        <v>3633</v>
      </c>
      <c r="G953" t="s">
        <v>3634</v>
      </c>
      <c r="H953">
        <v>700</v>
      </c>
    </row>
    <row r="954" spans="1:8">
      <c r="A954" t="s">
        <v>13844</v>
      </c>
      <c r="B954" t="s">
        <v>11697</v>
      </c>
      <c r="C954" t="s">
        <v>11698</v>
      </c>
      <c r="D954" t="s">
        <v>3555</v>
      </c>
      <c r="E954" t="s">
        <v>3551</v>
      </c>
      <c r="F954" s="105" t="s">
        <v>3552</v>
      </c>
      <c r="G954" t="s">
        <v>3553</v>
      </c>
      <c r="H954">
        <v>17</v>
      </c>
    </row>
    <row r="955" spans="1:8">
      <c r="A955" t="s">
        <v>13845</v>
      </c>
      <c r="B955" t="s">
        <v>11697</v>
      </c>
      <c r="C955" t="s">
        <v>11698</v>
      </c>
      <c r="D955" t="s">
        <v>13846</v>
      </c>
      <c r="E955" t="s">
        <v>13847</v>
      </c>
      <c r="F955" s="105" t="s">
        <v>13848</v>
      </c>
      <c r="G955" t="s">
        <v>13848</v>
      </c>
      <c r="H955">
        <v>0</v>
      </c>
    </row>
    <row r="956" spans="1:8">
      <c r="A956" t="s">
        <v>13849</v>
      </c>
      <c r="B956" t="s">
        <v>11697</v>
      </c>
      <c r="C956" t="s">
        <v>11698</v>
      </c>
      <c r="D956" t="s">
        <v>13850</v>
      </c>
      <c r="E956" t="s">
        <v>3392</v>
      </c>
      <c r="F956" s="105" t="s">
        <v>13851</v>
      </c>
      <c r="G956" t="s">
        <v>3394</v>
      </c>
      <c r="H956">
        <v>20</v>
      </c>
    </row>
    <row r="957" spans="1:8">
      <c r="A957" t="s">
        <v>13852</v>
      </c>
      <c r="B957" t="s">
        <v>11697</v>
      </c>
      <c r="C957" t="s">
        <v>11698</v>
      </c>
      <c r="D957" t="s">
        <v>3396</v>
      </c>
      <c r="E957" t="s">
        <v>3392</v>
      </c>
      <c r="F957" s="105" t="s">
        <v>3393</v>
      </c>
      <c r="G957" t="s">
        <v>3394</v>
      </c>
      <c r="H957">
        <v>613</v>
      </c>
    </row>
    <row r="958" spans="1:8">
      <c r="A958" t="s">
        <v>13853</v>
      </c>
      <c r="B958" t="s">
        <v>11697</v>
      </c>
      <c r="C958" t="s">
        <v>11698</v>
      </c>
      <c r="D958" t="s">
        <v>13854</v>
      </c>
      <c r="E958" t="s">
        <v>3681</v>
      </c>
      <c r="F958" s="105" t="s">
        <v>13855</v>
      </c>
      <c r="G958" t="s">
        <v>13856</v>
      </c>
      <c r="H958">
        <v>2</v>
      </c>
    </row>
    <row r="959" spans="1:8">
      <c r="A959" t="s">
        <v>13857</v>
      </c>
      <c r="B959" t="s">
        <v>11697</v>
      </c>
      <c r="C959" t="s">
        <v>11698</v>
      </c>
      <c r="D959" t="s">
        <v>3685</v>
      </c>
      <c r="E959" t="s">
        <v>3681</v>
      </c>
      <c r="F959" s="105" t="s">
        <v>3682</v>
      </c>
      <c r="G959" t="s">
        <v>3683</v>
      </c>
      <c r="H959">
        <v>41</v>
      </c>
    </row>
    <row r="960" spans="1:8">
      <c r="A960" t="s">
        <v>13858</v>
      </c>
      <c r="B960" t="s">
        <v>11697</v>
      </c>
      <c r="C960" t="s">
        <v>11698</v>
      </c>
      <c r="D960" t="s">
        <v>3441</v>
      </c>
      <c r="E960" t="s">
        <v>3437</v>
      </c>
      <c r="F960" s="105" t="s">
        <v>3438</v>
      </c>
      <c r="G960" t="s">
        <v>3439</v>
      </c>
      <c r="H960">
        <v>159</v>
      </c>
    </row>
    <row r="961" spans="1:8">
      <c r="A961" t="s">
        <v>13859</v>
      </c>
      <c r="B961" t="s">
        <v>11697</v>
      </c>
      <c r="C961" t="s">
        <v>11698</v>
      </c>
      <c r="D961" t="s">
        <v>13860</v>
      </c>
      <c r="E961" t="s">
        <v>4200</v>
      </c>
      <c r="F961" s="105" t="s">
        <v>13861</v>
      </c>
      <c r="G961" t="s">
        <v>4202</v>
      </c>
      <c r="H961">
        <v>1</v>
      </c>
    </row>
    <row r="962" spans="1:8">
      <c r="A962" t="s">
        <v>13862</v>
      </c>
      <c r="B962" t="s">
        <v>11697</v>
      </c>
      <c r="C962" t="s">
        <v>11698</v>
      </c>
      <c r="D962" t="s">
        <v>4204</v>
      </c>
      <c r="E962" t="s">
        <v>4200</v>
      </c>
      <c r="F962" s="105" t="s">
        <v>4201</v>
      </c>
      <c r="G962" t="s">
        <v>4202</v>
      </c>
      <c r="H962">
        <v>55</v>
      </c>
    </row>
    <row r="963" spans="1:8">
      <c r="A963" t="s">
        <v>13863</v>
      </c>
      <c r="B963" t="s">
        <v>11697</v>
      </c>
      <c r="C963" t="s">
        <v>11698</v>
      </c>
      <c r="D963" t="s">
        <v>13864</v>
      </c>
      <c r="E963" t="s">
        <v>13865</v>
      </c>
      <c r="F963" s="105" t="s">
        <v>13866</v>
      </c>
      <c r="G963" t="s">
        <v>13866</v>
      </c>
      <c r="H963">
        <v>168</v>
      </c>
    </row>
    <row r="964" spans="1:8">
      <c r="A964" t="s">
        <v>13867</v>
      </c>
      <c r="B964" t="s">
        <v>11697</v>
      </c>
      <c r="C964" t="s">
        <v>11698</v>
      </c>
      <c r="D964" t="s">
        <v>13868</v>
      </c>
      <c r="E964" t="s">
        <v>13869</v>
      </c>
      <c r="F964" s="105" t="s">
        <v>13870</v>
      </c>
      <c r="G964" t="s">
        <v>13870</v>
      </c>
      <c r="H964">
        <v>17</v>
      </c>
    </row>
    <row r="965" spans="1:8">
      <c r="A965" t="s">
        <v>13871</v>
      </c>
      <c r="B965" t="s">
        <v>11697</v>
      </c>
      <c r="C965" t="s">
        <v>11698</v>
      </c>
      <c r="D965" t="s">
        <v>13872</v>
      </c>
      <c r="E965" t="s">
        <v>13873</v>
      </c>
      <c r="F965" s="105" t="s">
        <v>13874</v>
      </c>
      <c r="G965" t="s">
        <v>13874</v>
      </c>
      <c r="H965">
        <v>208</v>
      </c>
    </row>
    <row r="966" spans="1:8">
      <c r="A966" t="s">
        <v>13875</v>
      </c>
      <c r="B966" t="s">
        <v>11697</v>
      </c>
      <c r="C966" t="s">
        <v>11698</v>
      </c>
      <c r="D966" t="s">
        <v>13876</v>
      </c>
      <c r="E966" t="s">
        <v>13877</v>
      </c>
      <c r="F966" s="105" t="s">
        <v>13878</v>
      </c>
      <c r="G966" t="s">
        <v>13879</v>
      </c>
      <c r="H966">
        <v>0</v>
      </c>
    </row>
    <row r="967" spans="1:8">
      <c r="A967" t="s">
        <v>13880</v>
      </c>
      <c r="B967" t="s">
        <v>11697</v>
      </c>
      <c r="C967" t="s">
        <v>11698</v>
      </c>
      <c r="D967" t="s">
        <v>13881</v>
      </c>
      <c r="E967" t="s">
        <v>13882</v>
      </c>
      <c r="F967" s="105" t="s">
        <v>13883</v>
      </c>
      <c r="G967" t="s">
        <v>13884</v>
      </c>
      <c r="H967">
        <v>0</v>
      </c>
    </row>
    <row r="968" spans="1:8">
      <c r="A968" t="s">
        <v>13885</v>
      </c>
      <c r="B968" t="s">
        <v>11697</v>
      </c>
      <c r="C968" t="s">
        <v>11698</v>
      </c>
      <c r="D968" t="s">
        <v>13886</v>
      </c>
      <c r="E968" t="s">
        <v>13887</v>
      </c>
      <c r="F968" s="105" t="s">
        <v>13888</v>
      </c>
      <c r="G968" t="s">
        <v>13888</v>
      </c>
      <c r="H968">
        <v>35</v>
      </c>
    </row>
    <row r="969" spans="1:8">
      <c r="A969" t="s">
        <v>13889</v>
      </c>
      <c r="B969" t="s">
        <v>11697</v>
      </c>
      <c r="C969" t="s">
        <v>11698</v>
      </c>
      <c r="D969" t="s">
        <v>13890</v>
      </c>
      <c r="E969" t="s">
        <v>13891</v>
      </c>
      <c r="F969" s="105" t="s">
        <v>13892</v>
      </c>
      <c r="G969" t="s">
        <v>13893</v>
      </c>
      <c r="H969">
        <v>5</v>
      </c>
    </row>
    <row r="970" spans="1:8">
      <c r="A970" t="s">
        <v>13894</v>
      </c>
      <c r="B970" t="s">
        <v>11697</v>
      </c>
      <c r="C970" t="s">
        <v>11698</v>
      </c>
      <c r="D970" t="s">
        <v>3470</v>
      </c>
      <c r="E970" t="s">
        <v>3466</v>
      </c>
      <c r="F970" s="105" t="s">
        <v>3467</v>
      </c>
      <c r="G970" t="s">
        <v>3468</v>
      </c>
      <c r="H970">
        <v>182</v>
      </c>
    </row>
    <row r="971" spans="1:8">
      <c r="A971" t="s">
        <v>13895</v>
      </c>
      <c r="B971" t="s">
        <v>11697</v>
      </c>
      <c r="C971" t="s">
        <v>11698</v>
      </c>
      <c r="D971" t="s">
        <v>13896</v>
      </c>
      <c r="E971" t="s">
        <v>13897</v>
      </c>
      <c r="F971" s="105" t="s">
        <v>13898</v>
      </c>
      <c r="G971" t="s">
        <v>13898</v>
      </c>
      <c r="H971">
        <v>44</v>
      </c>
    </row>
    <row r="972" spans="1:8">
      <c r="A972" t="s">
        <v>13899</v>
      </c>
      <c r="B972" t="s">
        <v>11697</v>
      </c>
      <c r="C972" t="s">
        <v>11698</v>
      </c>
      <c r="D972" t="s">
        <v>13900</v>
      </c>
      <c r="E972" t="s">
        <v>13901</v>
      </c>
      <c r="F972" s="105" t="s">
        <v>13902</v>
      </c>
      <c r="G972" t="s">
        <v>13903</v>
      </c>
      <c r="H972">
        <v>26</v>
      </c>
    </row>
    <row r="973" spans="1:8">
      <c r="A973" t="s">
        <v>13904</v>
      </c>
      <c r="B973" t="s">
        <v>11697</v>
      </c>
      <c r="C973" t="s">
        <v>11698</v>
      </c>
      <c r="D973" t="s">
        <v>13905</v>
      </c>
      <c r="E973" t="s">
        <v>13906</v>
      </c>
      <c r="F973" s="105" t="s">
        <v>13907</v>
      </c>
      <c r="G973" t="s">
        <v>13908</v>
      </c>
      <c r="H973">
        <v>10</v>
      </c>
    </row>
    <row r="974" spans="1:8">
      <c r="A974" t="s">
        <v>13909</v>
      </c>
      <c r="B974" t="s">
        <v>11697</v>
      </c>
      <c r="C974" t="s">
        <v>11698</v>
      </c>
      <c r="D974" t="s">
        <v>3327</v>
      </c>
      <c r="E974" t="s">
        <v>3323</v>
      </c>
      <c r="F974" s="105" t="s">
        <v>3324</v>
      </c>
      <c r="G974" t="s">
        <v>3325</v>
      </c>
      <c r="H974">
        <v>97</v>
      </c>
    </row>
    <row r="975" spans="1:8">
      <c r="A975" t="s">
        <v>13910</v>
      </c>
      <c r="B975" t="s">
        <v>11697</v>
      </c>
      <c r="C975" t="s">
        <v>11698</v>
      </c>
      <c r="D975" t="s">
        <v>13911</v>
      </c>
      <c r="E975" t="s">
        <v>13912</v>
      </c>
      <c r="F975" s="105" t="s">
        <v>13913</v>
      </c>
      <c r="G975" t="s">
        <v>13914</v>
      </c>
      <c r="H975">
        <v>2</v>
      </c>
    </row>
    <row r="976" spans="1:8">
      <c r="A976" t="s">
        <v>13915</v>
      </c>
      <c r="B976" t="s">
        <v>11697</v>
      </c>
      <c r="C976" t="s">
        <v>11698</v>
      </c>
      <c r="D976" t="s">
        <v>3832</v>
      </c>
      <c r="E976" t="s">
        <v>3828</v>
      </c>
      <c r="F976" s="105" t="s">
        <v>3829</v>
      </c>
      <c r="G976" t="s">
        <v>3830</v>
      </c>
      <c r="H976">
        <v>28</v>
      </c>
    </row>
    <row r="977" spans="1:8">
      <c r="A977" t="s">
        <v>13916</v>
      </c>
      <c r="B977" t="s">
        <v>11697</v>
      </c>
      <c r="C977" t="s">
        <v>11698</v>
      </c>
      <c r="D977" t="s">
        <v>3841</v>
      </c>
      <c r="E977" t="s">
        <v>3837</v>
      </c>
      <c r="F977" s="105" t="s">
        <v>3838</v>
      </c>
      <c r="G977" t="s">
        <v>3839</v>
      </c>
      <c r="H977">
        <v>30</v>
      </c>
    </row>
    <row r="978" spans="1:8">
      <c r="A978" t="s">
        <v>13917</v>
      </c>
      <c r="B978" t="s">
        <v>11697</v>
      </c>
      <c r="C978" t="s">
        <v>11698</v>
      </c>
      <c r="D978" t="s">
        <v>13918</v>
      </c>
      <c r="E978" t="s">
        <v>3844</v>
      </c>
      <c r="F978" s="105" t="s">
        <v>13919</v>
      </c>
      <c r="G978" t="s">
        <v>3846</v>
      </c>
      <c r="H978">
        <v>13</v>
      </c>
    </row>
    <row r="979" spans="1:8">
      <c r="A979" t="s">
        <v>13920</v>
      </c>
      <c r="B979" t="s">
        <v>11697</v>
      </c>
      <c r="C979" t="s">
        <v>11698</v>
      </c>
      <c r="D979" t="s">
        <v>3848</v>
      </c>
      <c r="E979" t="s">
        <v>3844</v>
      </c>
      <c r="F979" s="105" t="s">
        <v>3845</v>
      </c>
      <c r="G979" t="s">
        <v>3846</v>
      </c>
      <c r="H979">
        <v>476</v>
      </c>
    </row>
    <row r="980" spans="1:8">
      <c r="A980" t="s">
        <v>13921</v>
      </c>
      <c r="B980" t="s">
        <v>11697</v>
      </c>
      <c r="C980" t="s">
        <v>11698</v>
      </c>
      <c r="D980" t="s">
        <v>3856</v>
      </c>
      <c r="E980" t="s">
        <v>3852</v>
      </c>
      <c r="F980" s="105" t="s">
        <v>3853</v>
      </c>
      <c r="G980" t="s">
        <v>3854</v>
      </c>
      <c r="H980">
        <v>377</v>
      </c>
    </row>
    <row r="981" spans="1:8">
      <c r="A981" t="s">
        <v>13922</v>
      </c>
      <c r="B981" t="s">
        <v>11697</v>
      </c>
      <c r="C981" t="s">
        <v>11698</v>
      </c>
      <c r="D981" t="s">
        <v>3898</v>
      </c>
      <c r="E981" t="s">
        <v>3894</v>
      </c>
      <c r="F981" s="105" t="s">
        <v>3895</v>
      </c>
      <c r="G981" t="s">
        <v>3896</v>
      </c>
      <c r="H981">
        <v>1593</v>
      </c>
    </row>
    <row r="982" spans="1:8">
      <c r="A982" t="s">
        <v>13923</v>
      </c>
      <c r="B982" t="s">
        <v>11697</v>
      </c>
      <c r="C982" t="s">
        <v>11698</v>
      </c>
      <c r="D982" t="s">
        <v>3942</v>
      </c>
      <c r="E982" t="s">
        <v>3938</v>
      </c>
      <c r="F982" s="105" t="s">
        <v>3939</v>
      </c>
      <c r="G982" t="s">
        <v>3940</v>
      </c>
      <c r="H982">
        <v>66</v>
      </c>
    </row>
    <row r="983" spans="1:8">
      <c r="A983" t="s">
        <v>13924</v>
      </c>
      <c r="B983" t="s">
        <v>11697</v>
      </c>
      <c r="C983" t="s">
        <v>11698</v>
      </c>
      <c r="D983" t="s">
        <v>3924</v>
      </c>
      <c r="E983" t="s">
        <v>3920</v>
      </c>
      <c r="F983" s="105" t="s">
        <v>3921</v>
      </c>
      <c r="G983" t="s">
        <v>3922</v>
      </c>
      <c r="H983">
        <v>217</v>
      </c>
    </row>
    <row r="984" spans="1:8">
      <c r="A984" t="s">
        <v>13925</v>
      </c>
      <c r="B984" t="s">
        <v>11697</v>
      </c>
      <c r="C984" t="s">
        <v>11698</v>
      </c>
      <c r="D984" t="s">
        <v>3949</v>
      </c>
      <c r="E984" t="s">
        <v>3945</v>
      </c>
      <c r="F984" s="105" t="s">
        <v>3946</v>
      </c>
      <c r="G984" t="s">
        <v>3947</v>
      </c>
      <c r="H984">
        <v>225</v>
      </c>
    </row>
    <row r="985" spans="1:8">
      <c r="A985" t="s">
        <v>13926</v>
      </c>
      <c r="B985" t="s">
        <v>11697</v>
      </c>
      <c r="C985" t="s">
        <v>11698</v>
      </c>
      <c r="D985" t="s">
        <v>13927</v>
      </c>
      <c r="E985" t="s">
        <v>13928</v>
      </c>
      <c r="F985" s="105" t="s">
        <v>13929</v>
      </c>
      <c r="G985" t="s">
        <v>13930</v>
      </c>
      <c r="H985">
        <v>0</v>
      </c>
    </row>
    <row r="986" spans="1:8">
      <c r="A986" t="s">
        <v>13931</v>
      </c>
      <c r="B986" t="s">
        <v>11697</v>
      </c>
      <c r="C986" t="s">
        <v>11698</v>
      </c>
      <c r="D986" t="s">
        <v>13932</v>
      </c>
      <c r="E986" t="s">
        <v>13933</v>
      </c>
      <c r="F986" s="105" t="s">
        <v>13934</v>
      </c>
      <c r="G986" t="s">
        <v>13935</v>
      </c>
      <c r="H986">
        <v>11</v>
      </c>
    </row>
    <row r="987" spans="1:8">
      <c r="A987" t="s">
        <v>13936</v>
      </c>
      <c r="B987" t="s">
        <v>11697</v>
      </c>
      <c r="C987" t="s">
        <v>11698</v>
      </c>
      <c r="D987" t="s">
        <v>3964</v>
      </c>
      <c r="E987" t="s">
        <v>3960</v>
      </c>
      <c r="F987" s="105" t="s">
        <v>3961</v>
      </c>
      <c r="G987" t="s">
        <v>3962</v>
      </c>
      <c r="H987">
        <v>324</v>
      </c>
    </row>
    <row r="988" spans="1:8">
      <c r="A988" t="s">
        <v>13937</v>
      </c>
      <c r="B988" t="s">
        <v>11697</v>
      </c>
      <c r="C988" t="s">
        <v>11698</v>
      </c>
      <c r="D988" t="s">
        <v>13938</v>
      </c>
      <c r="E988" t="s">
        <v>3967</v>
      </c>
      <c r="F988" s="105" t="s">
        <v>13939</v>
      </c>
      <c r="G988" t="s">
        <v>3969</v>
      </c>
      <c r="H988">
        <v>83</v>
      </c>
    </row>
    <row r="989" spans="1:8">
      <c r="A989" t="s">
        <v>13940</v>
      </c>
      <c r="B989" t="s">
        <v>11697</v>
      </c>
      <c r="C989" t="s">
        <v>11698</v>
      </c>
      <c r="D989" t="s">
        <v>3971</v>
      </c>
      <c r="E989" t="s">
        <v>3967</v>
      </c>
      <c r="F989" s="105" t="s">
        <v>3968</v>
      </c>
      <c r="G989" t="s">
        <v>3969</v>
      </c>
      <c r="H989">
        <v>402</v>
      </c>
    </row>
    <row r="990" spans="1:8">
      <c r="A990" t="s">
        <v>13941</v>
      </c>
      <c r="B990" t="s">
        <v>11697</v>
      </c>
      <c r="C990" t="s">
        <v>11698</v>
      </c>
      <c r="D990" t="s">
        <v>13942</v>
      </c>
      <c r="E990" t="s">
        <v>13943</v>
      </c>
      <c r="F990" s="105" t="s">
        <v>13944</v>
      </c>
      <c r="G990" t="s">
        <v>13944</v>
      </c>
      <c r="H990">
        <v>7</v>
      </c>
    </row>
    <row r="991" spans="1:8">
      <c r="A991" t="s">
        <v>13945</v>
      </c>
      <c r="B991" t="s">
        <v>11697</v>
      </c>
      <c r="C991" t="s">
        <v>11698</v>
      </c>
      <c r="D991" t="s">
        <v>3433</v>
      </c>
      <c r="E991" t="s">
        <v>3429</v>
      </c>
      <c r="F991" s="105" t="s">
        <v>3430</v>
      </c>
      <c r="G991" t="s">
        <v>3431</v>
      </c>
      <c r="H991">
        <v>3626</v>
      </c>
    </row>
    <row r="992" spans="1:8">
      <c r="A992" t="s">
        <v>13946</v>
      </c>
      <c r="B992" t="s">
        <v>11697</v>
      </c>
      <c r="C992" t="s">
        <v>11698</v>
      </c>
      <c r="D992" t="s">
        <v>13947</v>
      </c>
      <c r="E992" t="s">
        <v>13948</v>
      </c>
      <c r="F992" s="105" t="s">
        <v>13949</v>
      </c>
      <c r="G992" t="s">
        <v>13950</v>
      </c>
      <c r="H992">
        <v>0</v>
      </c>
    </row>
    <row r="993" spans="1:8">
      <c r="A993" t="s">
        <v>13951</v>
      </c>
      <c r="B993" t="s">
        <v>11697</v>
      </c>
      <c r="C993" t="s">
        <v>11698</v>
      </c>
      <c r="D993" t="s">
        <v>13952</v>
      </c>
      <c r="E993" t="s">
        <v>13953</v>
      </c>
      <c r="F993" s="105" t="s">
        <v>13954</v>
      </c>
      <c r="G993" t="s">
        <v>13954</v>
      </c>
      <c r="H993">
        <v>0</v>
      </c>
    </row>
    <row r="994" spans="1:8">
      <c r="A994" t="s">
        <v>13955</v>
      </c>
      <c r="B994" t="s">
        <v>11697</v>
      </c>
      <c r="C994" t="s">
        <v>11698</v>
      </c>
      <c r="D994" t="s">
        <v>3662</v>
      </c>
      <c r="E994" t="s">
        <v>3658</v>
      </c>
      <c r="F994" s="105" t="s">
        <v>3659</v>
      </c>
      <c r="G994" t="s">
        <v>3660</v>
      </c>
      <c r="H994">
        <v>132</v>
      </c>
    </row>
    <row r="995" spans="1:8">
      <c r="A995" t="s">
        <v>13956</v>
      </c>
      <c r="B995" t="s">
        <v>11697</v>
      </c>
      <c r="C995" t="s">
        <v>11698</v>
      </c>
      <c r="D995" t="s">
        <v>13957</v>
      </c>
      <c r="E995" t="s">
        <v>3658</v>
      </c>
      <c r="F995" s="105" t="s">
        <v>13958</v>
      </c>
      <c r="G995" t="s">
        <v>13959</v>
      </c>
      <c r="H995">
        <v>0</v>
      </c>
    </row>
    <row r="996" spans="1:8">
      <c r="A996" t="s">
        <v>13960</v>
      </c>
      <c r="B996" t="s">
        <v>11697</v>
      </c>
      <c r="C996" t="s">
        <v>11698</v>
      </c>
      <c r="D996" t="s">
        <v>13961</v>
      </c>
      <c r="E996" t="s">
        <v>13962</v>
      </c>
      <c r="F996" s="105" t="s">
        <v>13963</v>
      </c>
      <c r="G996" t="s">
        <v>13964</v>
      </c>
      <c r="H996">
        <v>3</v>
      </c>
    </row>
    <row r="997" spans="1:8">
      <c r="A997" t="s">
        <v>13965</v>
      </c>
      <c r="B997" t="s">
        <v>11697</v>
      </c>
      <c r="C997" t="s">
        <v>11698</v>
      </c>
      <c r="D997" t="s">
        <v>3335</v>
      </c>
      <c r="E997" t="s">
        <v>3331</v>
      </c>
      <c r="F997" s="105" t="s">
        <v>3332</v>
      </c>
      <c r="G997" t="s">
        <v>3333</v>
      </c>
      <c r="H997">
        <v>183</v>
      </c>
    </row>
    <row r="998" spans="1:8">
      <c r="A998" t="s">
        <v>13966</v>
      </c>
      <c r="B998" t="s">
        <v>11697</v>
      </c>
      <c r="C998" t="s">
        <v>11698</v>
      </c>
      <c r="D998" t="s">
        <v>3670</v>
      </c>
      <c r="E998" t="s">
        <v>3666</v>
      </c>
      <c r="F998" s="105" t="s">
        <v>3667</v>
      </c>
      <c r="G998" t="s">
        <v>3668</v>
      </c>
      <c r="H998">
        <v>2494</v>
      </c>
    </row>
    <row r="999" spans="1:8">
      <c r="A999" t="s">
        <v>13967</v>
      </c>
      <c r="B999" t="s">
        <v>11697</v>
      </c>
      <c r="C999" t="s">
        <v>11698</v>
      </c>
      <c r="D999" t="s">
        <v>3678</v>
      </c>
      <c r="E999" t="s">
        <v>3675</v>
      </c>
      <c r="F999" s="105" t="s">
        <v>3676</v>
      </c>
      <c r="G999" t="s">
        <v>3676</v>
      </c>
      <c r="H999">
        <v>462</v>
      </c>
    </row>
    <row r="1000" spans="1:8">
      <c r="A1000" t="s">
        <v>13968</v>
      </c>
      <c r="B1000" t="s">
        <v>11697</v>
      </c>
      <c r="C1000" t="s">
        <v>11698</v>
      </c>
      <c r="D1000" t="s">
        <v>3538</v>
      </c>
      <c r="E1000" t="s">
        <v>3534</v>
      </c>
      <c r="F1000" s="105" t="s">
        <v>3535</v>
      </c>
      <c r="G1000" t="s">
        <v>3536</v>
      </c>
      <c r="H1000">
        <v>49</v>
      </c>
    </row>
    <row r="1001" spans="1:8">
      <c r="A1001" t="s">
        <v>13969</v>
      </c>
      <c r="B1001" t="s">
        <v>11697</v>
      </c>
      <c r="C1001" t="s">
        <v>11698</v>
      </c>
      <c r="D1001" t="s">
        <v>13970</v>
      </c>
      <c r="E1001" t="s">
        <v>3590</v>
      </c>
      <c r="F1001" s="105" t="s">
        <v>13971</v>
      </c>
      <c r="G1001" t="s">
        <v>13972</v>
      </c>
      <c r="H1001">
        <v>8</v>
      </c>
    </row>
    <row r="1002" spans="1:8">
      <c r="A1002" t="s">
        <v>13973</v>
      </c>
      <c r="B1002" t="s">
        <v>11697</v>
      </c>
      <c r="C1002" t="s">
        <v>11698</v>
      </c>
      <c r="D1002" t="s">
        <v>3594</v>
      </c>
      <c r="E1002" t="s">
        <v>3590</v>
      </c>
      <c r="F1002" s="105" t="s">
        <v>3591</v>
      </c>
      <c r="G1002" t="s">
        <v>3592</v>
      </c>
      <c r="H1002">
        <v>106</v>
      </c>
    </row>
    <row r="1003" spans="1:8">
      <c r="A1003" t="s">
        <v>13974</v>
      </c>
      <c r="B1003" t="s">
        <v>11697</v>
      </c>
      <c r="C1003" t="s">
        <v>11698</v>
      </c>
      <c r="D1003" t="s">
        <v>3404</v>
      </c>
      <c r="E1003" t="s">
        <v>3400</v>
      </c>
      <c r="F1003" s="105" t="s">
        <v>3401</v>
      </c>
      <c r="G1003" t="s">
        <v>3402</v>
      </c>
      <c r="H1003">
        <v>24</v>
      </c>
    </row>
    <row r="1004" spans="1:8">
      <c r="A1004" t="s">
        <v>13975</v>
      </c>
      <c r="B1004" t="s">
        <v>11697</v>
      </c>
      <c r="C1004" t="s">
        <v>11698</v>
      </c>
      <c r="D1004" t="s">
        <v>3988</v>
      </c>
      <c r="E1004" t="s">
        <v>3984</v>
      </c>
      <c r="F1004" s="105" t="s">
        <v>3985</v>
      </c>
      <c r="G1004" t="s">
        <v>3986</v>
      </c>
      <c r="H1004">
        <v>8</v>
      </c>
    </row>
    <row r="1005" spans="1:8">
      <c r="A1005" t="s">
        <v>13976</v>
      </c>
      <c r="B1005" t="s">
        <v>11697</v>
      </c>
      <c r="C1005" t="s">
        <v>11698</v>
      </c>
      <c r="D1005" t="s">
        <v>3623</v>
      </c>
      <c r="E1005" t="s">
        <v>3619</v>
      </c>
      <c r="F1005" s="105" t="s">
        <v>3620</v>
      </c>
      <c r="G1005" t="s">
        <v>3621</v>
      </c>
      <c r="H1005">
        <v>6</v>
      </c>
    </row>
    <row r="1006" spans="1:8">
      <c r="A1006" t="s">
        <v>13977</v>
      </c>
      <c r="B1006" t="s">
        <v>11697</v>
      </c>
      <c r="C1006" t="s">
        <v>11698</v>
      </c>
      <c r="D1006" t="s">
        <v>3890</v>
      </c>
      <c r="E1006" t="s">
        <v>3886</v>
      </c>
      <c r="F1006" s="105" t="s">
        <v>3887</v>
      </c>
      <c r="G1006" t="s">
        <v>3888</v>
      </c>
      <c r="H1006">
        <v>521</v>
      </c>
    </row>
    <row r="1007" spans="1:8">
      <c r="A1007" t="s">
        <v>13978</v>
      </c>
      <c r="B1007" t="s">
        <v>11697</v>
      </c>
      <c r="C1007" t="s">
        <v>11698</v>
      </c>
      <c r="D1007" t="s">
        <v>13979</v>
      </c>
      <c r="E1007" t="s">
        <v>13980</v>
      </c>
      <c r="F1007" s="105" t="s">
        <v>13981</v>
      </c>
      <c r="G1007" t="s">
        <v>13982</v>
      </c>
      <c r="H1007">
        <v>32</v>
      </c>
    </row>
    <row r="1008" spans="1:8">
      <c r="A1008" t="s">
        <v>13983</v>
      </c>
      <c r="B1008" t="s">
        <v>11697</v>
      </c>
      <c r="C1008" t="s">
        <v>11698</v>
      </c>
      <c r="D1008" t="s">
        <v>3646</v>
      </c>
      <c r="E1008" t="s">
        <v>3642</v>
      </c>
      <c r="F1008" s="105" t="s">
        <v>3643</v>
      </c>
      <c r="G1008" t="s">
        <v>3644</v>
      </c>
      <c r="H1008">
        <v>50</v>
      </c>
    </row>
    <row r="1009" spans="1:8">
      <c r="A1009" t="s">
        <v>13984</v>
      </c>
      <c r="B1009" t="s">
        <v>11697</v>
      </c>
      <c r="C1009" t="s">
        <v>11698</v>
      </c>
      <c r="D1009" t="s">
        <v>3654</v>
      </c>
      <c r="E1009" t="s">
        <v>3650</v>
      </c>
      <c r="F1009" s="105" t="s">
        <v>3651</v>
      </c>
      <c r="G1009" t="s">
        <v>3652</v>
      </c>
      <c r="H1009">
        <v>65</v>
      </c>
    </row>
    <row r="1010" spans="1:8">
      <c r="A1010" t="s">
        <v>13985</v>
      </c>
      <c r="B1010" t="s">
        <v>11697</v>
      </c>
      <c r="C1010" t="s">
        <v>11698</v>
      </c>
      <c r="D1010" t="s">
        <v>3723</v>
      </c>
      <c r="E1010" t="s">
        <v>3719</v>
      </c>
      <c r="F1010" s="105" t="s">
        <v>3720</v>
      </c>
      <c r="G1010" t="s">
        <v>3721</v>
      </c>
      <c r="H1010">
        <v>88</v>
      </c>
    </row>
    <row r="1011" spans="1:8">
      <c r="A1011" t="s">
        <v>13986</v>
      </c>
      <c r="B1011" t="s">
        <v>11697</v>
      </c>
      <c r="C1011" t="s">
        <v>11698</v>
      </c>
      <c r="D1011" t="s">
        <v>3906</v>
      </c>
      <c r="E1011" t="s">
        <v>3902</v>
      </c>
      <c r="F1011" s="105" t="s">
        <v>3903</v>
      </c>
      <c r="G1011" t="s">
        <v>3904</v>
      </c>
      <c r="H1011">
        <v>44</v>
      </c>
    </row>
    <row r="1012" spans="1:8">
      <c r="A1012" t="s">
        <v>13987</v>
      </c>
      <c r="B1012" t="s">
        <v>11697</v>
      </c>
      <c r="C1012" t="s">
        <v>11698</v>
      </c>
      <c r="D1012" t="s">
        <v>13988</v>
      </c>
      <c r="E1012" t="s">
        <v>13989</v>
      </c>
      <c r="F1012" s="105" t="s">
        <v>13990</v>
      </c>
      <c r="G1012" t="s">
        <v>13991</v>
      </c>
      <c r="H1012">
        <v>42</v>
      </c>
    </row>
    <row r="1013" spans="1:8">
      <c r="A1013" t="s">
        <v>13987</v>
      </c>
      <c r="B1013" t="s">
        <v>11697</v>
      </c>
      <c r="C1013" t="s">
        <v>11698</v>
      </c>
      <c r="D1013" t="s">
        <v>13992</v>
      </c>
      <c r="E1013" t="s">
        <v>13989</v>
      </c>
      <c r="F1013" s="105" t="s">
        <v>13993</v>
      </c>
      <c r="G1013" t="s">
        <v>13991</v>
      </c>
      <c r="H1013">
        <v>180</v>
      </c>
    </row>
    <row r="1014" spans="1:8">
      <c r="A1014" t="s">
        <v>13994</v>
      </c>
      <c r="B1014" t="s">
        <v>11697</v>
      </c>
      <c r="C1014" t="s">
        <v>11698</v>
      </c>
      <c r="D1014" t="s">
        <v>13995</v>
      </c>
      <c r="E1014" t="s">
        <v>3687</v>
      </c>
      <c r="F1014" s="105" t="s">
        <v>13996</v>
      </c>
      <c r="G1014" t="s">
        <v>13997</v>
      </c>
      <c r="H1014">
        <v>43</v>
      </c>
    </row>
    <row r="1015" spans="1:8">
      <c r="A1015" t="s">
        <v>13998</v>
      </c>
      <c r="B1015" t="s">
        <v>11697</v>
      </c>
      <c r="C1015" t="s">
        <v>11698</v>
      </c>
      <c r="D1015" t="s">
        <v>3691</v>
      </c>
      <c r="E1015" t="s">
        <v>3687</v>
      </c>
      <c r="F1015" s="105" t="s">
        <v>3688</v>
      </c>
      <c r="G1015" t="s">
        <v>3689</v>
      </c>
      <c r="H1015">
        <v>96</v>
      </c>
    </row>
    <row r="1016" spans="1:8">
      <c r="A1016" t="s">
        <v>13999</v>
      </c>
      <c r="B1016" t="s">
        <v>11697</v>
      </c>
      <c r="C1016" t="s">
        <v>11698</v>
      </c>
      <c r="D1016" t="s">
        <v>3995</v>
      </c>
      <c r="E1016" t="s">
        <v>3992</v>
      </c>
      <c r="F1016" s="105" t="s">
        <v>3993</v>
      </c>
      <c r="G1016" t="s">
        <v>3993</v>
      </c>
      <c r="H1016">
        <v>6</v>
      </c>
    </row>
    <row r="1017" spans="1:8">
      <c r="A1017" t="s">
        <v>14000</v>
      </c>
      <c r="B1017" t="s">
        <v>11697</v>
      </c>
      <c r="C1017" t="s">
        <v>11698</v>
      </c>
      <c r="D1017" t="s">
        <v>14001</v>
      </c>
      <c r="E1017" t="s">
        <v>14002</v>
      </c>
      <c r="F1017" s="105" t="s">
        <v>14003</v>
      </c>
      <c r="G1017" t="s">
        <v>14004</v>
      </c>
      <c r="H1017">
        <v>27</v>
      </c>
    </row>
    <row r="1018" spans="1:8">
      <c r="A1018" t="s">
        <v>14005</v>
      </c>
      <c r="B1018" t="s">
        <v>11697</v>
      </c>
      <c r="C1018" t="s">
        <v>11698</v>
      </c>
      <c r="D1018" t="s">
        <v>14006</v>
      </c>
      <c r="E1018" t="s">
        <v>14007</v>
      </c>
      <c r="F1018" s="105" t="s">
        <v>14008</v>
      </c>
      <c r="G1018" t="s">
        <v>14009</v>
      </c>
      <c r="H1018">
        <v>16</v>
      </c>
    </row>
    <row r="1019" spans="1:8">
      <c r="A1019" t="s">
        <v>14010</v>
      </c>
      <c r="B1019" t="s">
        <v>11697</v>
      </c>
      <c r="C1019" t="s">
        <v>11698</v>
      </c>
      <c r="D1019" t="s">
        <v>3740</v>
      </c>
      <c r="E1019" t="s">
        <v>3737</v>
      </c>
      <c r="F1019" s="105" t="s">
        <v>14011</v>
      </c>
      <c r="G1019" t="s">
        <v>3738</v>
      </c>
      <c r="H1019">
        <v>18</v>
      </c>
    </row>
    <row r="1020" spans="1:8">
      <c r="A1020" t="s">
        <v>14012</v>
      </c>
      <c r="B1020" t="s">
        <v>11697</v>
      </c>
      <c r="C1020" t="s">
        <v>11698</v>
      </c>
      <c r="D1020" t="s">
        <v>3957</v>
      </c>
      <c r="E1020" t="s">
        <v>3953</v>
      </c>
      <c r="F1020" s="105" t="s">
        <v>3954</v>
      </c>
      <c r="G1020" t="s">
        <v>3955</v>
      </c>
      <c r="H1020">
        <v>13</v>
      </c>
    </row>
    <row r="1021" spans="1:8">
      <c r="A1021" t="s">
        <v>14013</v>
      </c>
      <c r="B1021" t="s">
        <v>11697</v>
      </c>
      <c r="C1021" t="s">
        <v>11698</v>
      </c>
      <c r="D1021" t="s">
        <v>14014</v>
      </c>
      <c r="E1021" t="s">
        <v>4030</v>
      </c>
      <c r="F1021" s="105" t="s">
        <v>14015</v>
      </c>
      <c r="G1021" t="s">
        <v>4032</v>
      </c>
      <c r="H1021">
        <v>58</v>
      </c>
    </row>
    <row r="1022" spans="1:8">
      <c r="A1022" t="s">
        <v>14016</v>
      </c>
      <c r="B1022" t="s">
        <v>11697</v>
      </c>
      <c r="C1022" t="s">
        <v>11698</v>
      </c>
      <c r="D1022" t="s">
        <v>14017</v>
      </c>
      <c r="E1022" t="s">
        <v>4030</v>
      </c>
      <c r="F1022" s="105" t="s">
        <v>14018</v>
      </c>
      <c r="G1022" t="s">
        <v>4032</v>
      </c>
      <c r="H1022">
        <v>51</v>
      </c>
    </row>
    <row r="1023" spans="1:8">
      <c r="A1023" t="s">
        <v>14016</v>
      </c>
      <c r="B1023" t="s">
        <v>11697</v>
      </c>
      <c r="C1023" t="s">
        <v>11698</v>
      </c>
      <c r="D1023" t="s">
        <v>14019</v>
      </c>
      <c r="E1023" t="s">
        <v>4030</v>
      </c>
      <c r="F1023" s="105" t="s">
        <v>14020</v>
      </c>
      <c r="G1023" t="s">
        <v>4032</v>
      </c>
      <c r="H1023">
        <v>19</v>
      </c>
    </row>
    <row r="1024" spans="1:8">
      <c r="A1024" t="s">
        <v>14021</v>
      </c>
      <c r="B1024" t="s">
        <v>11697</v>
      </c>
      <c r="C1024" t="s">
        <v>11698</v>
      </c>
      <c r="D1024" t="s">
        <v>4034</v>
      </c>
      <c r="E1024" t="s">
        <v>4030</v>
      </c>
      <c r="F1024" s="105" t="s">
        <v>4031</v>
      </c>
      <c r="G1024" t="s">
        <v>4032</v>
      </c>
      <c r="H1024">
        <v>326</v>
      </c>
    </row>
    <row r="1025" spans="1:8">
      <c r="A1025" t="s">
        <v>14022</v>
      </c>
      <c r="B1025" t="s">
        <v>11697</v>
      </c>
      <c r="C1025" t="s">
        <v>11698</v>
      </c>
      <c r="D1025" t="s">
        <v>3732</v>
      </c>
      <c r="E1025" t="s">
        <v>3728</v>
      </c>
      <c r="F1025" s="105" t="s">
        <v>3729</v>
      </c>
      <c r="G1025" t="s">
        <v>3730</v>
      </c>
      <c r="H1025">
        <v>1921</v>
      </c>
    </row>
    <row r="1026" spans="1:8">
      <c r="A1026" t="s">
        <v>14023</v>
      </c>
      <c r="B1026" t="s">
        <v>11697</v>
      </c>
      <c r="C1026" t="s">
        <v>11698</v>
      </c>
      <c r="D1026" t="s">
        <v>14024</v>
      </c>
      <c r="E1026" t="s">
        <v>14025</v>
      </c>
      <c r="F1026" s="105" t="s">
        <v>14026</v>
      </c>
      <c r="G1026" t="s">
        <v>14026</v>
      </c>
      <c r="H1026">
        <v>12</v>
      </c>
    </row>
    <row r="1027" spans="1:8">
      <c r="A1027" t="s">
        <v>14027</v>
      </c>
      <c r="B1027" t="s">
        <v>11697</v>
      </c>
      <c r="C1027" t="s">
        <v>11698</v>
      </c>
      <c r="D1027" t="s">
        <v>14028</v>
      </c>
      <c r="E1027" t="s">
        <v>14029</v>
      </c>
      <c r="F1027" s="105" t="s">
        <v>14030</v>
      </c>
      <c r="G1027" t="s">
        <v>14031</v>
      </c>
      <c r="H1027">
        <v>34</v>
      </c>
    </row>
    <row r="1028" spans="1:8">
      <c r="A1028" t="s">
        <v>14032</v>
      </c>
      <c r="B1028" t="s">
        <v>11697</v>
      </c>
      <c r="C1028" t="s">
        <v>11698</v>
      </c>
      <c r="D1028" t="s">
        <v>3747</v>
      </c>
      <c r="E1028" t="s">
        <v>3743</v>
      </c>
      <c r="F1028" s="105" t="s">
        <v>3744</v>
      </c>
      <c r="G1028" t="s">
        <v>3745</v>
      </c>
      <c r="H1028">
        <v>83</v>
      </c>
    </row>
    <row r="1029" spans="1:8">
      <c r="A1029" t="s">
        <v>14033</v>
      </c>
      <c r="B1029" t="s">
        <v>11697</v>
      </c>
      <c r="C1029" t="s">
        <v>11698</v>
      </c>
      <c r="D1029" t="s">
        <v>3341</v>
      </c>
      <c r="E1029" t="s">
        <v>3338</v>
      </c>
      <c r="F1029" s="105" t="s">
        <v>3339</v>
      </c>
      <c r="G1029" t="s">
        <v>3339</v>
      </c>
      <c r="H1029">
        <v>0</v>
      </c>
    </row>
    <row r="1030" spans="1:8">
      <c r="A1030" t="s">
        <v>14034</v>
      </c>
      <c r="B1030" t="s">
        <v>11697</v>
      </c>
      <c r="C1030" t="s">
        <v>11698</v>
      </c>
      <c r="D1030" t="s">
        <v>3357</v>
      </c>
      <c r="E1030" t="s">
        <v>3353</v>
      </c>
      <c r="F1030" s="105" t="s">
        <v>3354</v>
      </c>
      <c r="G1030" t="s">
        <v>3355</v>
      </c>
      <c r="H1030">
        <v>114</v>
      </c>
    </row>
    <row r="1031" spans="1:8">
      <c r="A1031" t="s">
        <v>14035</v>
      </c>
      <c r="B1031" t="s">
        <v>11697</v>
      </c>
      <c r="C1031" t="s">
        <v>11698</v>
      </c>
      <c r="D1031" t="s">
        <v>5278</v>
      </c>
      <c r="E1031" t="s">
        <v>5274</v>
      </c>
      <c r="F1031" s="105" t="s">
        <v>5275</v>
      </c>
      <c r="G1031" t="s">
        <v>5276</v>
      </c>
      <c r="H1031">
        <v>141</v>
      </c>
    </row>
    <row r="1032" spans="1:8">
      <c r="A1032" t="s">
        <v>14036</v>
      </c>
      <c r="B1032" t="s">
        <v>11697</v>
      </c>
      <c r="C1032" t="s">
        <v>11698</v>
      </c>
      <c r="D1032" t="s">
        <v>3418</v>
      </c>
      <c r="E1032" t="s">
        <v>3414</v>
      </c>
      <c r="F1032" s="105" t="s">
        <v>3415</v>
      </c>
      <c r="G1032" t="s">
        <v>3416</v>
      </c>
      <c r="H1032">
        <v>22</v>
      </c>
    </row>
    <row r="1033" spans="1:8">
      <c r="A1033" t="s">
        <v>14037</v>
      </c>
      <c r="B1033" t="s">
        <v>11697</v>
      </c>
      <c r="C1033" t="s">
        <v>11698</v>
      </c>
      <c r="D1033" t="s">
        <v>10740</v>
      </c>
      <c r="E1033" t="s">
        <v>10736</v>
      </c>
      <c r="F1033" s="105" t="s">
        <v>10737</v>
      </c>
      <c r="G1033" t="s">
        <v>10738</v>
      </c>
      <c r="H1033">
        <v>14</v>
      </c>
    </row>
    <row r="1034" spans="1:8">
      <c r="A1034" t="s">
        <v>14038</v>
      </c>
      <c r="B1034" t="s">
        <v>11697</v>
      </c>
      <c r="C1034" t="s">
        <v>11698</v>
      </c>
      <c r="D1034" t="s">
        <v>14039</v>
      </c>
      <c r="E1034" t="s">
        <v>14040</v>
      </c>
      <c r="F1034" s="105" t="s">
        <v>14041</v>
      </c>
      <c r="G1034" t="s">
        <v>14042</v>
      </c>
      <c r="H1034">
        <v>7</v>
      </c>
    </row>
    <row r="1035" spans="1:8">
      <c r="A1035" t="s">
        <v>14043</v>
      </c>
      <c r="B1035" t="s">
        <v>11697</v>
      </c>
      <c r="C1035" t="s">
        <v>11698</v>
      </c>
      <c r="D1035" t="s">
        <v>3601</v>
      </c>
      <c r="E1035" t="s">
        <v>3597</v>
      </c>
      <c r="F1035" s="105" t="s">
        <v>3598</v>
      </c>
      <c r="G1035" t="s">
        <v>3599</v>
      </c>
      <c r="H1035">
        <v>95</v>
      </c>
    </row>
    <row r="1036" spans="1:8">
      <c r="A1036" t="s">
        <v>14044</v>
      </c>
      <c r="B1036" t="s">
        <v>11697</v>
      </c>
      <c r="C1036" t="s">
        <v>11698</v>
      </c>
      <c r="D1036" t="s">
        <v>3800</v>
      </c>
      <c r="E1036" t="s">
        <v>3796</v>
      </c>
      <c r="F1036" s="105" t="s">
        <v>3797</v>
      </c>
      <c r="G1036" t="s">
        <v>3798</v>
      </c>
      <c r="H1036">
        <v>132</v>
      </c>
    </row>
    <row r="1037" spans="1:8">
      <c r="A1037" t="s">
        <v>14045</v>
      </c>
      <c r="B1037" t="s">
        <v>11697</v>
      </c>
      <c r="C1037" t="s">
        <v>11698</v>
      </c>
      <c r="D1037" t="s">
        <v>14046</v>
      </c>
      <c r="E1037" t="s">
        <v>14047</v>
      </c>
      <c r="F1037" s="105" t="s">
        <v>14048</v>
      </c>
      <c r="G1037" t="s">
        <v>14048</v>
      </c>
      <c r="H1037">
        <v>42</v>
      </c>
    </row>
    <row r="1038" spans="1:8">
      <c r="A1038" t="s">
        <v>14049</v>
      </c>
      <c r="B1038" t="s">
        <v>11697</v>
      </c>
      <c r="C1038" t="s">
        <v>11698</v>
      </c>
      <c r="D1038" t="s">
        <v>3348</v>
      </c>
      <c r="E1038" t="s">
        <v>3344</v>
      </c>
      <c r="F1038" s="105" t="s">
        <v>3345</v>
      </c>
      <c r="G1038" t="s">
        <v>3346</v>
      </c>
      <c r="H1038">
        <v>144</v>
      </c>
    </row>
    <row r="1039" spans="1:8">
      <c r="A1039" t="s">
        <v>14050</v>
      </c>
      <c r="B1039" t="s">
        <v>11697</v>
      </c>
      <c r="C1039" t="s">
        <v>11698</v>
      </c>
      <c r="D1039" t="s">
        <v>14051</v>
      </c>
      <c r="E1039" t="s">
        <v>3344</v>
      </c>
      <c r="F1039" s="105" t="s">
        <v>14052</v>
      </c>
      <c r="G1039" t="s">
        <v>14053</v>
      </c>
      <c r="H1039">
        <v>1</v>
      </c>
    </row>
    <row r="1040" spans="1:8">
      <c r="A1040" t="s">
        <v>14054</v>
      </c>
      <c r="B1040" t="s">
        <v>11697</v>
      </c>
      <c r="C1040" t="s">
        <v>11698</v>
      </c>
      <c r="D1040" t="s">
        <v>14055</v>
      </c>
      <c r="E1040" t="s">
        <v>14056</v>
      </c>
      <c r="F1040" s="105" t="s">
        <v>14057</v>
      </c>
      <c r="G1040" t="s">
        <v>14057</v>
      </c>
      <c r="H1040">
        <v>45</v>
      </c>
    </row>
    <row r="1041" spans="1:8">
      <c r="A1041" t="s">
        <v>14058</v>
      </c>
      <c r="B1041" t="s">
        <v>11697</v>
      </c>
      <c r="C1041" t="s">
        <v>11698</v>
      </c>
      <c r="D1041" t="s">
        <v>14059</v>
      </c>
      <c r="E1041" t="s">
        <v>14060</v>
      </c>
      <c r="F1041" s="105" t="s">
        <v>14061</v>
      </c>
      <c r="G1041" t="s">
        <v>14062</v>
      </c>
      <c r="H1041">
        <v>159</v>
      </c>
    </row>
    <row r="1042" spans="1:8">
      <c r="A1042" t="s">
        <v>14063</v>
      </c>
      <c r="B1042" t="s">
        <v>11697</v>
      </c>
      <c r="C1042" t="s">
        <v>11698</v>
      </c>
      <c r="D1042" t="s">
        <v>3714</v>
      </c>
      <c r="E1042" t="s">
        <v>3710</v>
      </c>
      <c r="F1042" s="105" t="s">
        <v>3711</v>
      </c>
      <c r="G1042" t="s">
        <v>3712</v>
      </c>
      <c r="H1042">
        <v>654</v>
      </c>
    </row>
    <row r="1043" spans="1:8">
      <c r="A1043" t="s">
        <v>14064</v>
      </c>
      <c r="B1043" t="s">
        <v>11697</v>
      </c>
      <c r="C1043" t="s">
        <v>11698</v>
      </c>
      <c r="D1043" t="s">
        <v>14065</v>
      </c>
      <c r="E1043" t="s">
        <v>5658</v>
      </c>
      <c r="F1043" s="105" t="s">
        <v>5659</v>
      </c>
      <c r="G1043" t="s">
        <v>14066</v>
      </c>
      <c r="H1043">
        <v>9</v>
      </c>
    </row>
    <row r="1044" spans="1:8">
      <c r="A1044" t="s">
        <v>14067</v>
      </c>
      <c r="B1044" t="s">
        <v>11697</v>
      </c>
      <c r="C1044" t="s">
        <v>11698</v>
      </c>
      <c r="D1044" t="s">
        <v>5662</v>
      </c>
      <c r="E1044" t="s">
        <v>5658</v>
      </c>
      <c r="F1044" s="105" t="s">
        <v>5660</v>
      </c>
      <c r="G1044" t="s">
        <v>5660</v>
      </c>
      <c r="H1044">
        <v>55</v>
      </c>
    </row>
    <row r="1045" spans="1:8">
      <c r="A1045" t="s">
        <v>14068</v>
      </c>
      <c r="B1045" t="s">
        <v>11697</v>
      </c>
      <c r="C1045" t="s">
        <v>11698</v>
      </c>
      <c r="D1045" t="s">
        <v>14069</v>
      </c>
      <c r="E1045" t="s">
        <v>3774</v>
      </c>
      <c r="F1045" s="105" t="s">
        <v>14070</v>
      </c>
      <c r="G1045" t="s">
        <v>3776</v>
      </c>
      <c r="H1045">
        <v>0</v>
      </c>
    </row>
    <row r="1046" spans="1:8">
      <c r="A1046" t="s">
        <v>14071</v>
      </c>
      <c r="B1046" t="s">
        <v>11697</v>
      </c>
      <c r="C1046" t="s">
        <v>11698</v>
      </c>
      <c r="D1046" t="s">
        <v>3778</v>
      </c>
      <c r="E1046" t="s">
        <v>3774</v>
      </c>
      <c r="F1046" s="105" t="s">
        <v>3775</v>
      </c>
      <c r="G1046" t="s">
        <v>3776</v>
      </c>
      <c r="H1046">
        <v>595</v>
      </c>
    </row>
    <row r="1047" spans="1:8">
      <c r="A1047" t="s">
        <v>14072</v>
      </c>
      <c r="B1047" t="s">
        <v>11697</v>
      </c>
      <c r="C1047" t="s">
        <v>11698</v>
      </c>
      <c r="D1047" t="s">
        <v>14073</v>
      </c>
      <c r="E1047" t="s">
        <v>3774</v>
      </c>
      <c r="F1047" s="105" t="s">
        <v>14074</v>
      </c>
      <c r="G1047" t="s">
        <v>3776</v>
      </c>
      <c r="H1047">
        <v>0</v>
      </c>
    </row>
    <row r="1048" spans="1:8">
      <c r="A1048" t="s">
        <v>14075</v>
      </c>
      <c r="B1048" t="s">
        <v>11697</v>
      </c>
      <c r="C1048" t="s">
        <v>11698</v>
      </c>
      <c r="D1048" t="s">
        <v>3786</v>
      </c>
      <c r="E1048" t="s">
        <v>3782</v>
      </c>
      <c r="F1048" s="105" t="s">
        <v>3783</v>
      </c>
      <c r="G1048" t="s">
        <v>3784</v>
      </c>
      <c r="H1048">
        <v>246</v>
      </c>
    </row>
    <row r="1049" spans="1:8">
      <c r="A1049" t="s">
        <v>14076</v>
      </c>
      <c r="B1049" t="s">
        <v>11697</v>
      </c>
      <c r="C1049" t="s">
        <v>11698</v>
      </c>
      <c r="D1049" t="s">
        <v>14077</v>
      </c>
      <c r="E1049" t="s">
        <v>14078</v>
      </c>
      <c r="F1049" s="105" t="s">
        <v>14079</v>
      </c>
      <c r="G1049" t="s">
        <v>14080</v>
      </c>
      <c r="H1049">
        <v>4</v>
      </c>
    </row>
    <row r="1050" spans="1:8">
      <c r="A1050" t="s">
        <v>14081</v>
      </c>
      <c r="B1050" t="s">
        <v>11697</v>
      </c>
      <c r="C1050" t="s">
        <v>11698</v>
      </c>
      <c r="D1050" t="s">
        <v>14082</v>
      </c>
      <c r="E1050" t="s">
        <v>14083</v>
      </c>
      <c r="F1050" s="105" t="s">
        <v>14084</v>
      </c>
      <c r="G1050" t="s">
        <v>14085</v>
      </c>
      <c r="H1050">
        <v>12</v>
      </c>
    </row>
    <row r="1051" spans="1:8">
      <c r="A1051" t="s">
        <v>14086</v>
      </c>
      <c r="B1051" t="s">
        <v>11697</v>
      </c>
      <c r="C1051" t="s">
        <v>11698</v>
      </c>
      <c r="D1051" t="s">
        <v>14087</v>
      </c>
      <c r="E1051" t="s">
        <v>14088</v>
      </c>
      <c r="F1051" s="105" t="s">
        <v>14089</v>
      </c>
      <c r="G1051" t="s">
        <v>14089</v>
      </c>
      <c r="H1051">
        <v>36</v>
      </c>
    </row>
    <row r="1052" spans="1:8">
      <c r="A1052" t="s">
        <v>14090</v>
      </c>
      <c r="B1052" t="s">
        <v>11697</v>
      </c>
      <c r="C1052" t="s">
        <v>11698</v>
      </c>
      <c r="D1052" t="s">
        <v>14091</v>
      </c>
      <c r="E1052" t="s">
        <v>14088</v>
      </c>
      <c r="F1052" s="105" t="s">
        <v>14092</v>
      </c>
      <c r="G1052" t="s">
        <v>14093</v>
      </c>
      <c r="H1052">
        <v>26</v>
      </c>
    </row>
    <row r="1053" spans="1:8">
      <c r="A1053" t="s">
        <v>14094</v>
      </c>
      <c r="B1053" t="s">
        <v>11697</v>
      </c>
      <c r="C1053" t="s">
        <v>11698</v>
      </c>
      <c r="D1053" t="s">
        <v>14095</v>
      </c>
      <c r="E1053" t="s">
        <v>11269</v>
      </c>
      <c r="F1053" s="105" t="s">
        <v>11270</v>
      </c>
      <c r="G1053" t="s">
        <v>14096</v>
      </c>
      <c r="H1053">
        <v>7</v>
      </c>
    </row>
    <row r="1054" spans="1:8">
      <c r="A1054" t="s">
        <v>14097</v>
      </c>
      <c r="B1054" t="s">
        <v>11697</v>
      </c>
      <c r="C1054" t="s">
        <v>11698</v>
      </c>
      <c r="D1054" t="s">
        <v>11273</v>
      </c>
      <c r="E1054" t="s">
        <v>11269</v>
      </c>
      <c r="F1054" s="105" t="s">
        <v>11271</v>
      </c>
      <c r="G1054" t="s">
        <v>11271</v>
      </c>
      <c r="H1054">
        <v>12</v>
      </c>
    </row>
    <row r="1055" spans="1:8">
      <c r="A1055" t="s">
        <v>14098</v>
      </c>
      <c r="B1055" t="s">
        <v>11697</v>
      </c>
      <c r="C1055" t="s">
        <v>11698</v>
      </c>
      <c r="D1055" t="s">
        <v>3793</v>
      </c>
      <c r="E1055" t="s">
        <v>3789</v>
      </c>
      <c r="F1055" s="105" t="s">
        <v>3790</v>
      </c>
      <c r="G1055" t="s">
        <v>3791</v>
      </c>
      <c r="H1055">
        <v>29</v>
      </c>
    </row>
    <row r="1056" spans="1:8">
      <c r="A1056" t="s">
        <v>14099</v>
      </c>
      <c r="B1056" t="s">
        <v>11697</v>
      </c>
      <c r="C1056" t="s">
        <v>11698</v>
      </c>
      <c r="D1056" t="s">
        <v>3807</v>
      </c>
      <c r="E1056" t="s">
        <v>3803</v>
      </c>
      <c r="F1056" s="105" t="s">
        <v>3804</v>
      </c>
      <c r="G1056" t="s">
        <v>3805</v>
      </c>
      <c r="H1056">
        <v>49</v>
      </c>
    </row>
    <row r="1057" spans="1:8">
      <c r="A1057" t="s">
        <v>14100</v>
      </c>
      <c r="B1057" t="s">
        <v>11697</v>
      </c>
      <c r="C1057" t="s">
        <v>11698</v>
      </c>
      <c r="D1057" t="s">
        <v>3980</v>
      </c>
      <c r="E1057" t="s">
        <v>3976</v>
      </c>
      <c r="F1057" s="105" t="s">
        <v>3977</v>
      </c>
      <c r="G1057" t="s">
        <v>3978</v>
      </c>
      <c r="H1057">
        <v>43</v>
      </c>
    </row>
    <row r="1058" spans="1:8">
      <c r="A1058" t="s">
        <v>14101</v>
      </c>
      <c r="B1058" t="s">
        <v>11697</v>
      </c>
      <c r="C1058" t="s">
        <v>11698</v>
      </c>
      <c r="D1058" t="s">
        <v>8555</v>
      </c>
      <c r="E1058" t="s">
        <v>8551</v>
      </c>
      <c r="F1058" s="105" t="s">
        <v>8552</v>
      </c>
      <c r="G1058" t="s">
        <v>8553</v>
      </c>
      <c r="H1058">
        <v>70</v>
      </c>
    </row>
    <row r="1059" spans="1:8">
      <c r="A1059" t="s">
        <v>14102</v>
      </c>
      <c r="B1059" t="s">
        <v>11697</v>
      </c>
      <c r="C1059" t="s">
        <v>11698</v>
      </c>
      <c r="D1059" t="s">
        <v>14103</v>
      </c>
      <c r="E1059" t="s">
        <v>8551</v>
      </c>
      <c r="F1059" s="105" t="s">
        <v>14104</v>
      </c>
      <c r="G1059" t="s">
        <v>14105</v>
      </c>
      <c r="H1059">
        <v>0</v>
      </c>
    </row>
    <row r="1060" spans="1:8">
      <c r="A1060" t="s">
        <v>14106</v>
      </c>
      <c r="B1060" t="s">
        <v>11697</v>
      </c>
      <c r="C1060" t="s">
        <v>11698</v>
      </c>
      <c r="D1060" t="s">
        <v>14107</v>
      </c>
      <c r="E1060" t="s">
        <v>14108</v>
      </c>
      <c r="F1060" s="105" t="s">
        <v>14109</v>
      </c>
      <c r="G1060" t="s">
        <v>14109</v>
      </c>
      <c r="H1060">
        <v>391</v>
      </c>
    </row>
    <row r="1061" spans="1:8">
      <c r="A1061" t="s">
        <v>14110</v>
      </c>
      <c r="B1061" t="s">
        <v>11697</v>
      </c>
      <c r="C1061" t="s">
        <v>11698</v>
      </c>
      <c r="D1061" t="s">
        <v>4019</v>
      </c>
      <c r="E1061" t="s">
        <v>4015</v>
      </c>
      <c r="F1061" s="105" t="s">
        <v>4016</v>
      </c>
      <c r="G1061" t="s">
        <v>4017</v>
      </c>
      <c r="H1061">
        <v>168</v>
      </c>
    </row>
    <row r="1062" spans="1:8">
      <c r="A1062" t="s">
        <v>14111</v>
      </c>
      <c r="B1062" t="s">
        <v>11697</v>
      </c>
      <c r="C1062" t="s">
        <v>11698</v>
      </c>
      <c r="D1062" t="s">
        <v>3754</v>
      </c>
      <c r="E1062" t="s">
        <v>3750</v>
      </c>
      <c r="F1062" s="105" t="s">
        <v>3751</v>
      </c>
      <c r="G1062" t="s">
        <v>3752</v>
      </c>
      <c r="H1062">
        <v>1614</v>
      </c>
    </row>
    <row r="1063" spans="1:8">
      <c r="A1063" t="s">
        <v>14112</v>
      </c>
      <c r="B1063" t="s">
        <v>11697</v>
      </c>
      <c r="C1063" t="s">
        <v>11698</v>
      </c>
      <c r="D1063" t="s">
        <v>3763</v>
      </c>
      <c r="E1063" t="s">
        <v>3759</v>
      </c>
      <c r="F1063" s="105" t="s">
        <v>3760</v>
      </c>
      <c r="G1063" t="s">
        <v>3761</v>
      </c>
      <c r="H1063">
        <v>3833</v>
      </c>
    </row>
    <row r="1064" spans="1:8">
      <c r="A1064" t="s">
        <v>14113</v>
      </c>
      <c r="B1064" t="s">
        <v>11697</v>
      </c>
      <c r="C1064" t="s">
        <v>11698</v>
      </c>
      <c r="D1064" t="s">
        <v>14114</v>
      </c>
      <c r="E1064" t="s">
        <v>14115</v>
      </c>
      <c r="F1064" s="105" t="s">
        <v>14116</v>
      </c>
      <c r="G1064" t="s">
        <v>14116</v>
      </c>
      <c r="H1064">
        <v>70</v>
      </c>
    </row>
    <row r="1065" spans="1:8">
      <c r="A1065" t="s">
        <v>4012</v>
      </c>
      <c r="B1065" t="s">
        <v>11697</v>
      </c>
      <c r="C1065" t="s">
        <v>11698</v>
      </c>
      <c r="D1065" t="s">
        <v>4002</v>
      </c>
      <c r="E1065" t="s">
        <v>3998</v>
      </c>
      <c r="F1065" s="105" t="s">
        <v>3999</v>
      </c>
      <c r="G1065" t="s">
        <v>4000</v>
      </c>
      <c r="H1065">
        <v>2563</v>
      </c>
    </row>
    <row r="1066" spans="1:8">
      <c r="A1066" t="s">
        <v>14117</v>
      </c>
      <c r="B1066" t="s">
        <v>11697</v>
      </c>
      <c r="C1066" t="s">
        <v>11698</v>
      </c>
      <c r="D1066" t="s">
        <v>4026</v>
      </c>
      <c r="E1066" t="s">
        <v>4022</v>
      </c>
      <c r="F1066" s="105" t="s">
        <v>4023</v>
      </c>
      <c r="G1066" t="s">
        <v>4024</v>
      </c>
      <c r="H1066">
        <v>434</v>
      </c>
    </row>
    <row r="1067" spans="1:8">
      <c r="A1067" t="s">
        <v>14118</v>
      </c>
      <c r="B1067" t="s">
        <v>11697</v>
      </c>
      <c r="C1067" t="s">
        <v>11698</v>
      </c>
      <c r="D1067" t="s">
        <v>4043</v>
      </c>
      <c r="E1067" t="s">
        <v>4039</v>
      </c>
      <c r="F1067" s="105" t="s">
        <v>4040</v>
      </c>
      <c r="G1067" t="s">
        <v>4041</v>
      </c>
      <c r="H1067">
        <v>16</v>
      </c>
    </row>
    <row r="1068" spans="1:8">
      <c r="A1068" t="s">
        <v>14119</v>
      </c>
      <c r="B1068" t="s">
        <v>11697</v>
      </c>
      <c r="C1068" t="s">
        <v>11698</v>
      </c>
      <c r="D1068" t="s">
        <v>14120</v>
      </c>
      <c r="E1068" t="s">
        <v>14121</v>
      </c>
      <c r="F1068" s="105" t="s">
        <v>14122</v>
      </c>
      <c r="G1068" t="s">
        <v>14123</v>
      </c>
      <c r="H1068">
        <v>20</v>
      </c>
    </row>
    <row r="1069" spans="1:8">
      <c r="A1069" t="s">
        <v>14124</v>
      </c>
      <c r="B1069" t="s">
        <v>11697</v>
      </c>
      <c r="C1069" t="s">
        <v>11698</v>
      </c>
      <c r="D1069" t="s">
        <v>4111</v>
      </c>
      <c r="E1069" t="s">
        <v>4107</v>
      </c>
      <c r="F1069" s="105" t="s">
        <v>4108</v>
      </c>
      <c r="G1069" t="s">
        <v>4109</v>
      </c>
      <c r="H1069">
        <v>10</v>
      </c>
    </row>
    <row r="1070" spans="1:8">
      <c r="A1070" t="s">
        <v>14125</v>
      </c>
      <c r="B1070" t="s">
        <v>11697</v>
      </c>
      <c r="C1070" t="s">
        <v>11698</v>
      </c>
      <c r="D1070" t="s">
        <v>14126</v>
      </c>
      <c r="E1070" t="s">
        <v>14127</v>
      </c>
      <c r="F1070" s="105" t="s">
        <v>14128</v>
      </c>
      <c r="G1070" t="s">
        <v>14129</v>
      </c>
      <c r="H1070">
        <v>11</v>
      </c>
    </row>
    <row r="1071" spans="1:8">
      <c r="A1071" t="s">
        <v>14130</v>
      </c>
      <c r="B1071" t="s">
        <v>11697</v>
      </c>
      <c r="C1071" t="s">
        <v>11698</v>
      </c>
      <c r="D1071" t="s">
        <v>14131</v>
      </c>
      <c r="E1071" t="s">
        <v>14132</v>
      </c>
      <c r="F1071" s="105" t="s">
        <v>14133</v>
      </c>
      <c r="G1071" t="s">
        <v>14134</v>
      </c>
      <c r="H1071">
        <v>1</v>
      </c>
    </row>
    <row r="1072" spans="1:8">
      <c r="A1072" t="s">
        <v>14135</v>
      </c>
      <c r="B1072" t="s">
        <v>11697</v>
      </c>
      <c r="C1072" t="s">
        <v>11698</v>
      </c>
      <c r="D1072" t="s">
        <v>4154</v>
      </c>
      <c r="E1072" t="s">
        <v>4150</v>
      </c>
      <c r="F1072" s="105" t="s">
        <v>4151</v>
      </c>
      <c r="G1072" t="s">
        <v>4152</v>
      </c>
      <c r="H1072">
        <v>276</v>
      </c>
    </row>
    <row r="1073" spans="1:8">
      <c r="A1073" t="s">
        <v>14136</v>
      </c>
      <c r="B1073" t="s">
        <v>11697</v>
      </c>
      <c r="C1073" t="s">
        <v>11698</v>
      </c>
      <c r="D1073" t="s">
        <v>4139</v>
      </c>
      <c r="E1073" t="s">
        <v>4135</v>
      </c>
      <c r="F1073" s="105" t="s">
        <v>4136</v>
      </c>
      <c r="G1073" t="s">
        <v>4137</v>
      </c>
      <c r="H1073">
        <v>35</v>
      </c>
    </row>
    <row r="1074" spans="1:8">
      <c r="A1074" t="s">
        <v>14137</v>
      </c>
      <c r="B1074" t="s">
        <v>11697</v>
      </c>
      <c r="C1074" t="s">
        <v>11698</v>
      </c>
      <c r="D1074" t="s">
        <v>4066</v>
      </c>
      <c r="E1074" t="s">
        <v>4062</v>
      </c>
      <c r="F1074" s="105" t="s">
        <v>4063</v>
      </c>
      <c r="G1074" t="s">
        <v>4064</v>
      </c>
      <c r="H1074">
        <v>153</v>
      </c>
    </row>
    <row r="1075" spans="1:8">
      <c r="A1075" t="s">
        <v>14138</v>
      </c>
      <c r="B1075" t="s">
        <v>11697</v>
      </c>
      <c r="C1075" t="s">
        <v>11698</v>
      </c>
      <c r="D1075" t="s">
        <v>4074</v>
      </c>
      <c r="E1075" t="s">
        <v>4070</v>
      </c>
      <c r="F1075" s="105" t="s">
        <v>4071</v>
      </c>
      <c r="G1075" t="s">
        <v>4072</v>
      </c>
      <c r="H1075">
        <v>178</v>
      </c>
    </row>
    <row r="1076" spans="1:8">
      <c r="A1076" t="s">
        <v>14139</v>
      </c>
      <c r="B1076" t="s">
        <v>11697</v>
      </c>
      <c r="C1076" t="s">
        <v>11698</v>
      </c>
      <c r="D1076" t="s">
        <v>14140</v>
      </c>
      <c r="E1076" t="s">
        <v>14141</v>
      </c>
      <c r="F1076" s="105" t="s">
        <v>14142</v>
      </c>
      <c r="G1076" t="s">
        <v>14143</v>
      </c>
      <c r="H1076">
        <v>1</v>
      </c>
    </row>
    <row r="1077" spans="1:8">
      <c r="A1077" t="s">
        <v>14144</v>
      </c>
      <c r="B1077" t="s">
        <v>11697</v>
      </c>
      <c r="C1077" t="s">
        <v>11698</v>
      </c>
      <c r="D1077" t="s">
        <v>14145</v>
      </c>
      <c r="E1077" t="s">
        <v>14146</v>
      </c>
      <c r="F1077" s="105" t="s">
        <v>14147</v>
      </c>
      <c r="G1077" t="s">
        <v>14147</v>
      </c>
      <c r="H1077">
        <v>0</v>
      </c>
    </row>
    <row r="1078" spans="1:8">
      <c r="A1078" t="s">
        <v>14148</v>
      </c>
      <c r="B1078" t="s">
        <v>11697</v>
      </c>
      <c r="C1078" t="s">
        <v>11698</v>
      </c>
      <c r="D1078" t="s">
        <v>14149</v>
      </c>
      <c r="E1078" t="s">
        <v>14150</v>
      </c>
      <c r="F1078" s="105" t="s">
        <v>14151</v>
      </c>
      <c r="G1078" t="s">
        <v>14152</v>
      </c>
      <c r="H1078">
        <v>0</v>
      </c>
    </row>
    <row r="1079" spans="1:8">
      <c r="A1079" t="s">
        <v>14153</v>
      </c>
      <c r="B1079" t="s">
        <v>11697</v>
      </c>
      <c r="C1079" t="s">
        <v>11698</v>
      </c>
      <c r="D1079" t="s">
        <v>14154</v>
      </c>
      <c r="E1079" t="s">
        <v>14155</v>
      </c>
      <c r="F1079" s="105" t="s">
        <v>14156</v>
      </c>
      <c r="G1079" t="s">
        <v>14157</v>
      </c>
      <c r="H1079">
        <v>0</v>
      </c>
    </row>
    <row r="1080" spans="1:8">
      <c r="A1080" t="s">
        <v>14158</v>
      </c>
      <c r="B1080" t="s">
        <v>11697</v>
      </c>
      <c r="C1080" t="s">
        <v>11698</v>
      </c>
      <c r="D1080" t="s">
        <v>4254</v>
      </c>
      <c r="E1080" t="s">
        <v>4250</v>
      </c>
      <c r="F1080" s="105" t="s">
        <v>4251</v>
      </c>
      <c r="G1080" t="s">
        <v>4252</v>
      </c>
      <c r="H1080">
        <v>103</v>
      </c>
    </row>
    <row r="1081" spans="1:8">
      <c r="A1081" t="s">
        <v>14159</v>
      </c>
      <c r="B1081" t="s">
        <v>11697</v>
      </c>
      <c r="C1081" t="s">
        <v>11698</v>
      </c>
      <c r="D1081" t="s">
        <v>4058</v>
      </c>
      <c r="E1081" t="s">
        <v>4054</v>
      </c>
      <c r="F1081" s="105" t="s">
        <v>4055</v>
      </c>
      <c r="G1081" t="s">
        <v>4056</v>
      </c>
      <c r="H1081">
        <v>72</v>
      </c>
    </row>
    <row r="1082" spans="1:8">
      <c r="A1082" t="s">
        <v>14160</v>
      </c>
      <c r="B1082" t="s">
        <v>11697</v>
      </c>
      <c r="C1082" t="s">
        <v>11698</v>
      </c>
      <c r="D1082" t="s">
        <v>14161</v>
      </c>
      <c r="E1082" t="s">
        <v>4047</v>
      </c>
      <c r="F1082" s="105" t="s">
        <v>14162</v>
      </c>
      <c r="G1082" t="s">
        <v>4049</v>
      </c>
      <c r="H1082">
        <v>3</v>
      </c>
    </row>
    <row r="1083" spans="1:8">
      <c r="A1083" t="s">
        <v>14163</v>
      </c>
      <c r="B1083" t="s">
        <v>11697</v>
      </c>
      <c r="C1083" t="s">
        <v>11698</v>
      </c>
      <c r="D1083" t="s">
        <v>4051</v>
      </c>
      <c r="E1083" t="s">
        <v>4047</v>
      </c>
      <c r="F1083" s="105" t="s">
        <v>4048</v>
      </c>
      <c r="G1083" t="s">
        <v>4049</v>
      </c>
      <c r="H1083">
        <v>42</v>
      </c>
    </row>
    <row r="1084" spans="1:8">
      <c r="A1084" t="s">
        <v>14164</v>
      </c>
      <c r="B1084" t="s">
        <v>11697</v>
      </c>
      <c r="C1084" t="s">
        <v>11698</v>
      </c>
      <c r="D1084" t="s">
        <v>14165</v>
      </c>
      <c r="E1084" t="s">
        <v>14166</v>
      </c>
      <c r="F1084" s="105" t="s">
        <v>14167</v>
      </c>
      <c r="G1084" t="s">
        <v>14168</v>
      </c>
      <c r="H1084">
        <v>20</v>
      </c>
    </row>
    <row r="1085" spans="1:8">
      <c r="A1085" t="s">
        <v>14169</v>
      </c>
      <c r="B1085" t="s">
        <v>11697</v>
      </c>
      <c r="C1085" t="s">
        <v>11698</v>
      </c>
      <c r="D1085" t="s">
        <v>14170</v>
      </c>
      <c r="E1085" t="s">
        <v>10753</v>
      </c>
      <c r="F1085" s="105" t="s">
        <v>14171</v>
      </c>
      <c r="G1085" t="s">
        <v>14172</v>
      </c>
      <c r="H1085">
        <v>1718</v>
      </c>
    </row>
    <row r="1086" spans="1:8">
      <c r="A1086" t="s">
        <v>14173</v>
      </c>
      <c r="B1086" t="s">
        <v>11697</v>
      </c>
      <c r="C1086" t="s">
        <v>11698</v>
      </c>
      <c r="D1086" t="s">
        <v>10757</v>
      </c>
      <c r="E1086" t="s">
        <v>10753</v>
      </c>
      <c r="F1086" s="105" t="s">
        <v>10754</v>
      </c>
      <c r="G1086" t="s">
        <v>10755</v>
      </c>
      <c r="H1086">
        <v>2200</v>
      </c>
    </row>
    <row r="1087" spans="1:8">
      <c r="A1087" t="s">
        <v>14174</v>
      </c>
      <c r="B1087" t="s">
        <v>11697</v>
      </c>
      <c r="C1087" t="s">
        <v>11698</v>
      </c>
      <c r="D1087" t="s">
        <v>4246</v>
      </c>
      <c r="E1087" t="s">
        <v>4242</v>
      </c>
      <c r="F1087" s="105" t="s">
        <v>4243</v>
      </c>
      <c r="G1087" t="s">
        <v>4244</v>
      </c>
      <c r="H1087">
        <v>1659</v>
      </c>
    </row>
    <row r="1088" spans="1:8">
      <c r="A1088" t="s">
        <v>14175</v>
      </c>
      <c r="B1088" t="s">
        <v>11697</v>
      </c>
      <c r="C1088" t="s">
        <v>11698</v>
      </c>
      <c r="D1088" t="s">
        <v>4233</v>
      </c>
      <c r="E1088" t="s">
        <v>4229</v>
      </c>
      <c r="F1088" s="105" t="s">
        <v>4230</v>
      </c>
      <c r="G1088" t="s">
        <v>4231</v>
      </c>
      <c r="H1088">
        <v>1226</v>
      </c>
    </row>
    <row r="1089" spans="1:8">
      <c r="A1089" t="s">
        <v>14176</v>
      </c>
      <c r="B1089" t="s">
        <v>11697</v>
      </c>
      <c r="C1089" t="s">
        <v>11698</v>
      </c>
      <c r="D1089" t="s">
        <v>14177</v>
      </c>
      <c r="E1089" t="s">
        <v>14178</v>
      </c>
      <c r="F1089" s="105" t="s">
        <v>14179</v>
      </c>
      <c r="G1089" t="s">
        <v>14180</v>
      </c>
      <c r="H1089">
        <v>334</v>
      </c>
    </row>
    <row r="1090" spans="1:8">
      <c r="A1090" t="s">
        <v>14181</v>
      </c>
      <c r="B1090" t="s">
        <v>11697</v>
      </c>
      <c r="C1090" t="s">
        <v>11698</v>
      </c>
      <c r="D1090" t="s">
        <v>14182</v>
      </c>
      <c r="E1090" t="s">
        <v>14183</v>
      </c>
      <c r="F1090" s="105" t="s">
        <v>14184</v>
      </c>
      <c r="G1090" t="s">
        <v>14184</v>
      </c>
      <c r="H1090">
        <v>101</v>
      </c>
    </row>
    <row r="1091" spans="1:8">
      <c r="A1091" t="s">
        <v>14185</v>
      </c>
      <c r="B1091" t="s">
        <v>11697</v>
      </c>
      <c r="C1091" t="s">
        <v>11698</v>
      </c>
      <c r="D1091" t="s">
        <v>4082</v>
      </c>
      <c r="E1091" t="s">
        <v>4078</v>
      </c>
      <c r="F1091" s="105" t="s">
        <v>4079</v>
      </c>
      <c r="G1091" t="s">
        <v>4080</v>
      </c>
      <c r="H1091">
        <v>122</v>
      </c>
    </row>
    <row r="1092" spans="1:8">
      <c r="A1092" t="s">
        <v>14186</v>
      </c>
      <c r="B1092" t="s">
        <v>11697</v>
      </c>
      <c r="C1092" t="s">
        <v>11698</v>
      </c>
      <c r="D1092" t="s">
        <v>14187</v>
      </c>
      <c r="E1092" t="s">
        <v>14188</v>
      </c>
      <c r="F1092" s="105" t="s">
        <v>14189</v>
      </c>
      <c r="G1092" t="s">
        <v>14190</v>
      </c>
      <c r="H1092">
        <v>0</v>
      </c>
    </row>
    <row r="1093" spans="1:8">
      <c r="A1093" t="s">
        <v>14191</v>
      </c>
      <c r="B1093" t="s">
        <v>11697</v>
      </c>
      <c r="C1093" t="s">
        <v>11698</v>
      </c>
      <c r="D1093" t="s">
        <v>4184</v>
      </c>
      <c r="E1093" t="s">
        <v>4180</v>
      </c>
      <c r="F1093" s="105" t="s">
        <v>4181</v>
      </c>
      <c r="G1093" t="s">
        <v>4182</v>
      </c>
      <c r="H1093">
        <v>133</v>
      </c>
    </row>
    <row r="1094" spans="1:8">
      <c r="A1094" t="s">
        <v>4259</v>
      </c>
      <c r="B1094" t="s">
        <v>11697</v>
      </c>
      <c r="C1094" t="s">
        <v>11698</v>
      </c>
      <c r="D1094" t="s">
        <v>4260</v>
      </c>
      <c r="E1094" t="s">
        <v>4257</v>
      </c>
      <c r="F1094" s="105" t="s">
        <v>4258</v>
      </c>
      <c r="G1094" t="s">
        <v>4258</v>
      </c>
      <c r="H1094">
        <v>0</v>
      </c>
    </row>
    <row r="1095" spans="1:8">
      <c r="A1095" t="s">
        <v>14192</v>
      </c>
      <c r="B1095" t="s">
        <v>11697</v>
      </c>
      <c r="C1095" t="s">
        <v>11698</v>
      </c>
      <c r="D1095" t="s">
        <v>4105</v>
      </c>
      <c r="E1095" t="s">
        <v>4101</v>
      </c>
      <c r="F1095" s="105" t="s">
        <v>4102</v>
      </c>
      <c r="G1095" t="s">
        <v>4103</v>
      </c>
      <c r="H1095">
        <v>4</v>
      </c>
    </row>
    <row r="1096" spans="1:8">
      <c r="A1096" t="s">
        <v>14193</v>
      </c>
      <c r="B1096" t="s">
        <v>11697</v>
      </c>
      <c r="C1096" t="s">
        <v>11698</v>
      </c>
      <c r="D1096" t="s">
        <v>14194</v>
      </c>
      <c r="E1096" t="s">
        <v>14195</v>
      </c>
      <c r="F1096" s="105" t="s">
        <v>14196</v>
      </c>
      <c r="G1096" t="s">
        <v>14197</v>
      </c>
      <c r="H1096">
        <v>307</v>
      </c>
    </row>
    <row r="1097" spans="1:8">
      <c r="A1097" t="s">
        <v>14198</v>
      </c>
      <c r="B1097" t="s">
        <v>11697</v>
      </c>
      <c r="C1097" t="s">
        <v>11698</v>
      </c>
      <c r="D1097" t="s">
        <v>14199</v>
      </c>
      <c r="E1097" t="s">
        <v>14195</v>
      </c>
      <c r="F1097" s="105" t="s">
        <v>14200</v>
      </c>
      <c r="G1097" t="s">
        <v>14200</v>
      </c>
      <c r="H1097">
        <v>14</v>
      </c>
    </row>
    <row r="1098" spans="1:8">
      <c r="A1098" t="s">
        <v>14201</v>
      </c>
      <c r="B1098" t="s">
        <v>11697</v>
      </c>
      <c r="C1098" t="s">
        <v>11698</v>
      </c>
      <c r="D1098" t="s">
        <v>4117</v>
      </c>
      <c r="E1098" t="s">
        <v>4113</v>
      </c>
      <c r="F1098" s="105" t="s">
        <v>4114</v>
      </c>
      <c r="G1098" t="s">
        <v>4115</v>
      </c>
      <c r="H1098">
        <v>58</v>
      </c>
    </row>
    <row r="1099" spans="1:8">
      <c r="A1099" t="s">
        <v>14202</v>
      </c>
      <c r="B1099" t="s">
        <v>11697</v>
      </c>
      <c r="C1099" t="s">
        <v>11698</v>
      </c>
      <c r="D1099" t="s">
        <v>10765</v>
      </c>
      <c r="E1099" t="s">
        <v>10761</v>
      </c>
      <c r="F1099" s="105" t="s">
        <v>10762</v>
      </c>
      <c r="G1099" t="s">
        <v>10763</v>
      </c>
      <c r="H1099">
        <v>50</v>
      </c>
    </row>
    <row r="1100" spans="1:8">
      <c r="A1100" t="s">
        <v>14203</v>
      </c>
      <c r="B1100" t="s">
        <v>11697</v>
      </c>
      <c r="C1100" t="s">
        <v>11698</v>
      </c>
      <c r="D1100" t="s">
        <v>14204</v>
      </c>
      <c r="E1100" t="s">
        <v>14205</v>
      </c>
      <c r="F1100" s="105" t="s">
        <v>14206</v>
      </c>
      <c r="G1100" t="s">
        <v>14207</v>
      </c>
      <c r="H1100">
        <v>39</v>
      </c>
    </row>
    <row r="1101" spans="1:8">
      <c r="A1101" t="s">
        <v>14208</v>
      </c>
      <c r="B1101" t="s">
        <v>11697</v>
      </c>
      <c r="C1101" t="s">
        <v>11698</v>
      </c>
      <c r="D1101" t="s">
        <v>4146</v>
      </c>
      <c r="E1101" t="s">
        <v>4142</v>
      </c>
      <c r="F1101" s="105" t="s">
        <v>4143</v>
      </c>
      <c r="G1101" t="s">
        <v>4144</v>
      </c>
      <c r="H1101">
        <v>51</v>
      </c>
    </row>
    <row r="1102" spans="1:8">
      <c r="A1102" t="s">
        <v>14209</v>
      </c>
      <c r="B1102" t="s">
        <v>11697</v>
      </c>
      <c r="C1102" t="s">
        <v>11698</v>
      </c>
      <c r="D1102" t="s">
        <v>4196</v>
      </c>
      <c r="E1102" t="s">
        <v>4192</v>
      </c>
      <c r="F1102" s="105" t="s">
        <v>4193</v>
      </c>
      <c r="G1102" t="s">
        <v>4194</v>
      </c>
      <c r="H1102">
        <v>49</v>
      </c>
    </row>
    <row r="1103" spans="1:8">
      <c r="A1103" t="s">
        <v>14210</v>
      </c>
      <c r="B1103" t="s">
        <v>11697</v>
      </c>
      <c r="C1103" t="s">
        <v>11698</v>
      </c>
      <c r="D1103" t="s">
        <v>5572</v>
      </c>
      <c r="E1103" t="s">
        <v>5568</v>
      </c>
      <c r="F1103" s="105" t="s">
        <v>5569</v>
      </c>
      <c r="G1103" t="s">
        <v>5570</v>
      </c>
      <c r="H1103">
        <v>125</v>
      </c>
    </row>
    <row r="1104" spans="1:8">
      <c r="A1104" t="s">
        <v>14211</v>
      </c>
      <c r="B1104" t="s">
        <v>11697</v>
      </c>
      <c r="C1104" t="s">
        <v>11698</v>
      </c>
      <c r="D1104" t="s">
        <v>4169</v>
      </c>
      <c r="E1104" t="s">
        <v>4165</v>
      </c>
      <c r="F1104" s="105" t="s">
        <v>4166</v>
      </c>
      <c r="G1104" t="s">
        <v>4167</v>
      </c>
      <c r="H1104">
        <v>65</v>
      </c>
    </row>
    <row r="1105" spans="1:8">
      <c r="A1105" t="s">
        <v>14212</v>
      </c>
      <c r="B1105" t="s">
        <v>11697</v>
      </c>
      <c r="C1105" t="s">
        <v>11698</v>
      </c>
      <c r="D1105" t="s">
        <v>4125</v>
      </c>
      <c r="E1105" t="s">
        <v>4121</v>
      </c>
      <c r="F1105" s="105" t="s">
        <v>4122</v>
      </c>
      <c r="G1105" t="s">
        <v>4123</v>
      </c>
      <c r="H1105">
        <v>41</v>
      </c>
    </row>
    <row r="1106" spans="1:8">
      <c r="A1106" t="s">
        <v>14213</v>
      </c>
      <c r="B1106" t="s">
        <v>11697</v>
      </c>
      <c r="C1106" t="s">
        <v>11698</v>
      </c>
      <c r="D1106" t="s">
        <v>14214</v>
      </c>
      <c r="E1106" t="s">
        <v>14215</v>
      </c>
      <c r="F1106" s="105" t="s">
        <v>14216</v>
      </c>
      <c r="G1106" t="s">
        <v>14217</v>
      </c>
      <c r="H1106">
        <v>939</v>
      </c>
    </row>
    <row r="1107" spans="1:8">
      <c r="A1107" t="s">
        <v>14218</v>
      </c>
      <c r="B1107" t="s">
        <v>11697</v>
      </c>
      <c r="C1107" t="s">
        <v>11698</v>
      </c>
      <c r="D1107" t="s">
        <v>14219</v>
      </c>
      <c r="E1107" t="s">
        <v>14220</v>
      </c>
      <c r="F1107" s="105" t="s">
        <v>14221</v>
      </c>
      <c r="G1107" t="s">
        <v>14222</v>
      </c>
      <c r="H1107">
        <v>540</v>
      </c>
    </row>
    <row r="1108" spans="1:8">
      <c r="A1108" t="s">
        <v>14223</v>
      </c>
      <c r="B1108" t="s">
        <v>11697</v>
      </c>
      <c r="C1108" t="s">
        <v>11698</v>
      </c>
      <c r="D1108" t="s">
        <v>4176</v>
      </c>
      <c r="E1108" t="s">
        <v>4172</v>
      </c>
      <c r="F1108" s="105" t="s">
        <v>4173</v>
      </c>
      <c r="G1108" t="s">
        <v>4174</v>
      </c>
      <c r="H1108">
        <v>41</v>
      </c>
    </row>
    <row r="1109" spans="1:8">
      <c r="A1109" t="s">
        <v>12201</v>
      </c>
      <c r="B1109" t="s">
        <v>11697</v>
      </c>
      <c r="C1109" t="s">
        <v>11698</v>
      </c>
      <c r="D1109" t="s">
        <v>14224</v>
      </c>
      <c r="E1109" t="s">
        <v>14225</v>
      </c>
      <c r="F1109" s="105" t="s">
        <v>12203</v>
      </c>
      <c r="G1109" t="s">
        <v>12204</v>
      </c>
      <c r="H1109">
        <v>9</v>
      </c>
    </row>
    <row r="1110" spans="1:8">
      <c r="A1110" t="s">
        <v>14226</v>
      </c>
      <c r="B1110" t="s">
        <v>11697</v>
      </c>
      <c r="C1110" t="s">
        <v>11698</v>
      </c>
      <c r="D1110" t="s">
        <v>6537</v>
      </c>
      <c r="E1110" t="s">
        <v>6533</v>
      </c>
      <c r="F1110" s="105" t="s">
        <v>6534</v>
      </c>
      <c r="G1110" t="s">
        <v>6535</v>
      </c>
      <c r="H1110">
        <v>28</v>
      </c>
    </row>
    <row r="1111" spans="1:8">
      <c r="A1111" t="s">
        <v>14227</v>
      </c>
      <c r="B1111" t="s">
        <v>11697</v>
      </c>
      <c r="C1111" t="s">
        <v>11698</v>
      </c>
      <c r="D1111" t="s">
        <v>14228</v>
      </c>
      <c r="E1111" t="s">
        <v>14229</v>
      </c>
      <c r="F1111" s="105" t="s">
        <v>14230</v>
      </c>
      <c r="G1111" t="s">
        <v>14231</v>
      </c>
      <c r="H1111">
        <v>34</v>
      </c>
    </row>
    <row r="1112" spans="1:8">
      <c r="A1112" t="s">
        <v>14232</v>
      </c>
      <c r="B1112" t="s">
        <v>11697</v>
      </c>
      <c r="C1112" t="s">
        <v>11698</v>
      </c>
      <c r="D1112" t="s">
        <v>14233</v>
      </c>
      <c r="E1112" t="s">
        <v>14234</v>
      </c>
      <c r="F1112" s="105" t="s">
        <v>14235</v>
      </c>
      <c r="G1112" t="s">
        <v>14236</v>
      </c>
      <c r="H1112">
        <v>3</v>
      </c>
    </row>
    <row r="1113" spans="1:8">
      <c r="A1113" t="s">
        <v>14237</v>
      </c>
      <c r="B1113" t="s">
        <v>11697</v>
      </c>
      <c r="C1113" t="s">
        <v>11698</v>
      </c>
      <c r="D1113" t="s">
        <v>14238</v>
      </c>
      <c r="E1113" t="s">
        <v>14239</v>
      </c>
      <c r="F1113" s="105" t="s">
        <v>14240</v>
      </c>
      <c r="G1113" t="s">
        <v>14241</v>
      </c>
      <c r="H1113">
        <v>4</v>
      </c>
    </row>
    <row r="1114" spans="1:8">
      <c r="A1114" t="s">
        <v>14242</v>
      </c>
      <c r="B1114" t="s">
        <v>11697</v>
      </c>
      <c r="C1114" t="s">
        <v>11698</v>
      </c>
      <c r="D1114" t="s">
        <v>14243</v>
      </c>
      <c r="E1114" t="s">
        <v>14239</v>
      </c>
      <c r="F1114" s="105" t="s">
        <v>14244</v>
      </c>
      <c r="G1114" t="s">
        <v>14245</v>
      </c>
      <c r="H1114">
        <v>8</v>
      </c>
    </row>
    <row r="1115" spans="1:8">
      <c r="A1115" t="s">
        <v>14246</v>
      </c>
      <c r="B1115" t="s">
        <v>11697</v>
      </c>
      <c r="C1115" t="s">
        <v>11698</v>
      </c>
      <c r="D1115" t="s">
        <v>14247</v>
      </c>
      <c r="E1115" t="s">
        <v>14248</v>
      </c>
      <c r="F1115" s="105" t="s">
        <v>14249</v>
      </c>
      <c r="G1115" t="s">
        <v>14250</v>
      </c>
      <c r="H1115">
        <v>0</v>
      </c>
    </row>
    <row r="1116" spans="1:8">
      <c r="A1116" t="s">
        <v>4163</v>
      </c>
      <c r="B1116" t="s">
        <v>11697</v>
      </c>
      <c r="C1116" t="s">
        <v>11698</v>
      </c>
      <c r="D1116" t="s">
        <v>4161</v>
      </c>
      <c r="E1116" t="s">
        <v>4157</v>
      </c>
      <c r="F1116" s="105" t="s">
        <v>4158</v>
      </c>
      <c r="G1116" t="s">
        <v>4159</v>
      </c>
      <c r="H1116">
        <v>0</v>
      </c>
    </row>
    <row r="1117" spans="1:8">
      <c r="A1117" t="s">
        <v>14251</v>
      </c>
      <c r="B1117" t="s">
        <v>11697</v>
      </c>
      <c r="C1117" t="s">
        <v>11698</v>
      </c>
      <c r="D1117" t="s">
        <v>14252</v>
      </c>
      <c r="E1117" t="s">
        <v>14253</v>
      </c>
      <c r="F1117" s="105" t="s">
        <v>14254</v>
      </c>
      <c r="G1117" t="s">
        <v>14254</v>
      </c>
      <c r="H1117">
        <v>83</v>
      </c>
    </row>
    <row r="1118" spans="1:8">
      <c r="A1118" t="s">
        <v>14255</v>
      </c>
      <c r="B1118" t="s">
        <v>11697</v>
      </c>
      <c r="C1118" t="s">
        <v>11698</v>
      </c>
      <c r="D1118" t="s">
        <v>14256</v>
      </c>
      <c r="E1118" t="s">
        <v>14257</v>
      </c>
      <c r="F1118" s="105" t="s">
        <v>14258</v>
      </c>
      <c r="G1118" t="s">
        <v>14259</v>
      </c>
      <c r="H1118">
        <v>4</v>
      </c>
    </row>
    <row r="1119" spans="1:8">
      <c r="A1119" t="s">
        <v>14260</v>
      </c>
      <c r="B1119" t="s">
        <v>11697</v>
      </c>
      <c r="C1119" t="s">
        <v>11698</v>
      </c>
      <c r="D1119" t="s">
        <v>10909</v>
      </c>
      <c r="E1119" t="s">
        <v>10905</v>
      </c>
      <c r="F1119" s="105" t="s">
        <v>10906</v>
      </c>
      <c r="G1119" t="s">
        <v>10907</v>
      </c>
      <c r="H1119">
        <v>321</v>
      </c>
    </row>
    <row r="1120" spans="1:8">
      <c r="A1120" t="s">
        <v>14261</v>
      </c>
      <c r="B1120" t="s">
        <v>11697</v>
      </c>
      <c r="C1120" t="s">
        <v>11698</v>
      </c>
      <c r="D1120" t="s">
        <v>4226</v>
      </c>
      <c r="E1120" t="s">
        <v>4222</v>
      </c>
      <c r="F1120" s="105" t="s">
        <v>4223</v>
      </c>
      <c r="G1120" t="s">
        <v>4224</v>
      </c>
      <c r="H1120">
        <v>755</v>
      </c>
    </row>
    <row r="1121" spans="1:8">
      <c r="A1121" t="s">
        <v>14262</v>
      </c>
      <c r="B1121" t="s">
        <v>11697</v>
      </c>
      <c r="C1121" t="s">
        <v>11698</v>
      </c>
      <c r="D1121" t="s">
        <v>14263</v>
      </c>
      <c r="E1121" t="s">
        <v>14264</v>
      </c>
      <c r="F1121" s="105" t="s">
        <v>14265</v>
      </c>
      <c r="G1121" t="s">
        <v>14266</v>
      </c>
      <c r="H1121">
        <v>244</v>
      </c>
    </row>
    <row r="1122" spans="1:8">
      <c r="A1122" t="s">
        <v>14267</v>
      </c>
      <c r="B1122" t="s">
        <v>11697</v>
      </c>
      <c r="C1122" t="s">
        <v>11698</v>
      </c>
      <c r="D1122" t="s">
        <v>14268</v>
      </c>
      <c r="E1122" t="s">
        <v>14269</v>
      </c>
      <c r="F1122" s="105" t="s">
        <v>14270</v>
      </c>
      <c r="G1122" t="s">
        <v>14271</v>
      </c>
      <c r="H1122">
        <v>0</v>
      </c>
    </row>
    <row r="1123" spans="1:8">
      <c r="A1123" t="s">
        <v>14272</v>
      </c>
      <c r="B1123" t="s">
        <v>11697</v>
      </c>
      <c r="C1123" t="s">
        <v>11698</v>
      </c>
      <c r="D1123" t="s">
        <v>14273</v>
      </c>
      <c r="E1123" t="s">
        <v>8391</v>
      </c>
      <c r="F1123" s="105" t="s">
        <v>14274</v>
      </c>
      <c r="G1123" t="s">
        <v>14275</v>
      </c>
      <c r="H1123">
        <v>0</v>
      </c>
    </row>
    <row r="1124" spans="1:8">
      <c r="A1124" t="s">
        <v>14276</v>
      </c>
      <c r="B1124" t="s">
        <v>11697</v>
      </c>
      <c r="C1124" t="s">
        <v>11698</v>
      </c>
      <c r="D1124" t="s">
        <v>8395</v>
      </c>
      <c r="E1124" t="s">
        <v>8391</v>
      </c>
      <c r="F1124" s="105" t="s">
        <v>8392</v>
      </c>
      <c r="G1124" t="s">
        <v>8393</v>
      </c>
      <c r="H1124">
        <v>14</v>
      </c>
    </row>
    <row r="1125" spans="1:8">
      <c r="A1125" t="s">
        <v>14277</v>
      </c>
      <c r="B1125" t="s">
        <v>11697</v>
      </c>
      <c r="C1125" t="s">
        <v>11698</v>
      </c>
      <c r="D1125" t="s">
        <v>4305</v>
      </c>
      <c r="E1125" t="s">
        <v>4301</v>
      </c>
      <c r="F1125" s="105" t="s">
        <v>4302</v>
      </c>
      <c r="G1125" t="s">
        <v>4303</v>
      </c>
      <c r="H1125">
        <v>386</v>
      </c>
    </row>
    <row r="1126" spans="1:8">
      <c r="A1126" t="s">
        <v>14278</v>
      </c>
      <c r="B1126" t="s">
        <v>11697</v>
      </c>
      <c r="C1126" t="s">
        <v>11698</v>
      </c>
      <c r="D1126" t="s">
        <v>4478</v>
      </c>
      <c r="E1126" t="s">
        <v>4474</v>
      </c>
      <c r="F1126" s="105" t="s">
        <v>4475</v>
      </c>
      <c r="G1126" t="s">
        <v>4476</v>
      </c>
      <c r="H1126">
        <v>660</v>
      </c>
    </row>
    <row r="1127" spans="1:8">
      <c r="A1127" t="s">
        <v>14279</v>
      </c>
      <c r="B1127" t="s">
        <v>11697</v>
      </c>
      <c r="C1127" t="s">
        <v>11698</v>
      </c>
      <c r="D1127" t="s">
        <v>4341</v>
      </c>
      <c r="E1127" t="s">
        <v>4337</v>
      </c>
      <c r="F1127" s="105" t="s">
        <v>4338</v>
      </c>
      <c r="G1127" t="s">
        <v>4339</v>
      </c>
      <c r="H1127">
        <v>110</v>
      </c>
    </row>
    <row r="1128" spans="1:8">
      <c r="A1128" t="s">
        <v>14280</v>
      </c>
      <c r="B1128" t="s">
        <v>11697</v>
      </c>
      <c r="C1128" t="s">
        <v>11698</v>
      </c>
      <c r="D1128" t="s">
        <v>4492</v>
      </c>
      <c r="E1128" t="s">
        <v>4488</v>
      </c>
      <c r="F1128" s="105" t="s">
        <v>4489</v>
      </c>
      <c r="G1128" t="s">
        <v>4490</v>
      </c>
      <c r="H1128">
        <v>3049</v>
      </c>
    </row>
    <row r="1129" spans="1:8">
      <c r="A1129" t="s">
        <v>14281</v>
      </c>
      <c r="B1129" t="s">
        <v>11697</v>
      </c>
      <c r="C1129" t="s">
        <v>11698</v>
      </c>
      <c r="D1129" t="s">
        <v>14282</v>
      </c>
      <c r="E1129" t="s">
        <v>14283</v>
      </c>
      <c r="F1129" s="105" t="s">
        <v>14284</v>
      </c>
      <c r="G1129" t="s">
        <v>14285</v>
      </c>
      <c r="H1129">
        <v>281</v>
      </c>
    </row>
    <row r="1130" spans="1:8">
      <c r="A1130" t="s">
        <v>14286</v>
      </c>
      <c r="B1130" t="s">
        <v>11697</v>
      </c>
      <c r="C1130" t="s">
        <v>11698</v>
      </c>
      <c r="D1130" t="s">
        <v>4313</v>
      </c>
      <c r="E1130" t="s">
        <v>4309</v>
      </c>
      <c r="F1130" s="105" t="s">
        <v>4310</v>
      </c>
      <c r="G1130" t="s">
        <v>4311</v>
      </c>
      <c r="H1130">
        <v>287</v>
      </c>
    </row>
    <row r="1131" spans="1:8">
      <c r="A1131" t="s">
        <v>14287</v>
      </c>
      <c r="B1131" t="s">
        <v>11697</v>
      </c>
      <c r="C1131" t="s">
        <v>11698</v>
      </c>
      <c r="D1131" t="s">
        <v>14288</v>
      </c>
      <c r="E1131" t="s">
        <v>14289</v>
      </c>
      <c r="F1131" s="105" t="s">
        <v>14290</v>
      </c>
      <c r="G1131" t="s">
        <v>14290</v>
      </c>
      <c r="H1131">
        <v>69</v>
      </c>
    </row>
    <row r="1132" spans="1:8">
      <c r="A1132" t="s">
        <v>14291</v>
      </c>
      <c r="B1132" t="s">
        <v>11697</v>
      </c>
      <c r="C1132" t="s">
        <v>11698</v>
      </c>
      <c r="D1132" t="s">
        <v>14292</v>
      </c>
      <c r="E1132" t="s">
        <v>14293</v>
      </c>
      <c r="F1132" s="105" t="s">
        <v>14294</v>
      </c>
      <c r="G1132" t="s">
        <v>14294</v>
      </c>
      <c r="H1132">
        <v>10</v>
      </c>
    </row>
    <row r="1133" spans="1:8">
      <c r="A1133" t="s">
        <v>14295</v>
      </c>
      <c r="B1133" t="s">
        <v>11697</v>
      </c>
      <c r="C1133" t="s">
        <v>11698</v>
      </c>
      <c r="D1133" t="s">
        <v>4334</v>
      </c>
      <c r="E1133" t="s">
        <v>4330</v>
      </c>
      <c r="F1133" s="105" t="s">
        <v>4331</v>
      </c>
      <c r="G1133" t="s">
        <v>4332</v>
      </c>
      <c r="H1133">
        <v>31</v>
      </c>
    </row>
    <row r="1134" spans="1:8">
      <c r="A1134" t="s">
        <v>14296</v>
      </c>
      <c r="B1134" t="s">
        <v>11697</v>
      </c>
      <c r="C1134" t="s">
        <v>11698</v>
      </c>
      <c r="D1134" t="s">
        <v>4355</v>
      </c>
      <c r="E1134" t="s">
        <v>4351</v>
      </c>
      <c r="F1134" s="105" t="s">
        <v>4352</v>
      </c>
      <c r="G1134" t="s">
        <v>4353</v>
      </c>
      <c r="H1134">
        <v>100</v>
      </c>
    </row>
    <row r="1135" spans="1:8">
      <c r="A1135" t="s">
        <v>14297</v>
      </c>
      <c r="B1135" t="s">
        <v>11697</v>
      </c>
      <c r="C1135" t="s">
        <v>11698</v>
      </c>
      <c r="D1135" t="s">
        <v>14298</v>
      </c>
      <c r="E1135" t="s">
        <v>4495</v>
      </c>
      <c r="F1135" s="105" t="s">
        <v>14299</v>
      </c>
      <c r="G1135" t="s">
        <v>4497</v>
      </c>
      <c r="H1135">
        <v>3</v>
      </c>
    </row>
    <row r="1136" spans="1:8">
      <c r="A1136" t="s">
        <v>14300</v>
      </c>
      <c r="B1136" t="s">
        <v>11697</v>
      </c>
      <c r="C1136" t="s">
        <v>11698</v>
      </c>
      <c r="D1136" t="s">
        <v>4499</v>
      </c>
      <c r="E1136" t="s">
        <v>4495</v>
      </c>
      <c r="F1136" s="105" t="s">
        <v>4496</v>
      </c>
      <c r="G1136" t="s">
        <v>4497</v>
      </c>
      <c r="H1136">
        <v>612</v>
      </c>
    </row>
    <row r="1137" spans="1:8">
      <c r="A1137" t="s">
        <v>14301</v>
      </c>
      <c r="B1137" t="s">
        <v>11697</v>
      </c>
      <c r="C1137" t="s">
        <v>11698</v>
      </c>
      <c r="D1137" t="s">
        <v>4380</v>
      </c>
      <c r="E1137" t="s">
        <v>4377</v>
      </c>
      <c r="F1137" s="105" t="s">
        <v>4378</v>
      </c>
      <c r="G1137" t="s">
        <v>4378</v>
      </c>
      <c r="H1137">
        <v>244</v>
      </c>
    </row>
    <row r="1138" spans="1:8">
      <c r="A1138" t="s">
        <v>14302</v>
      </c>
      <c r="B1138" t="s">
        <v>11697</v>
      </c>
      <c r="C1138" t="s">
        <v>11698</v>
      </c>
      <c r="D1138" t="s">
        <v>4443</v>
      </c>
      <c r="E1138" t="s">
        <v>4439</v>
      </c>
      <c r="F1138" s="105" t="s">
        <v>4440</v>
      </c>
      <c r="G1138" t="s">
        <v>4441</v>
      </c>
      <c r="H1138">
        <v>15</v>
      </c>
    </row>
    <row r="1139" spans="1:8">
      <c r="A1139" t="s">
        <v>14303</v>
      </c>
      <c r="B1139" t="s">
        <v>11697</v>
      </c>
      <c r="C1139" t="s">
        <v>11698</v>
      </c>
      <c r="D1139" t="s">
        <v>14304</v>
      </c>
      <c r="E1139" t="s">
        <v>14305</v>
      </c>
      <c r="F1139" s="105" t="s">
        <v>14306</v>
      </c>
      <c r="G1139" t="s">
        <v>14307</v>
      </c>
      <c r="H1139">
        <v>0</v>
      </c>
    </row>
    <row r="1140" spans="1:8">
      <c r="A1140" t="s">
        <v>14308</v>
      </c>
      <c r="B1140" t="s">
        <v>11697</v>
      </c>
      <c r="C1140" t="s">
        <v>11698</v>
      </c>
      <c r="D1140" t="s">
        <v>4291</v>
      </c>
      <c r="E1140" t="s">
        <v>4287</v>
      </c>
      <c r="F1140" s="105" t="s">
        <v>4288</v>
      </c>
      <c r="G1140" t="s">
        <v>4289</v>
      </c>
      <c r="H1140">
        <v>9</v>
      </c>
    </row>
    <row r="1141" spans="1:8">
      <c r="A1141" t="s">
        <v>4279</v>
      </c>
      <c r="B1141" t="s">
        <v>11697</v>
      </c>
      <c r="C1141" t="s">
        <v>11698</v>
      </c>
      <c r="D1141" t="s">
        <v>4277</v>
      </c>
      <c r="E1141" t="s">
        <v>4273</v>
      </c>
      <c r="F1141" s="105" t="s">
        <v>4274</v>
      </c>
      <c r="G1141" t="s">
        <v>4275</v>
      </c>
      <c r="H1141">
        <v>233</v>
      </c>
    </row>
    <row r="1142" spans="1:8">
      <c r="A1142" t="s">
        <v>14309</v>
      </c>
      <c r="B1142" t="s">
        <v>11697</v>
      </c>
      <c r="C1142" t="s">
        <v>11698</v>
      </c>
      <c r="D1142" t="s">
        <v>14310</v>
      </c>
      <c r="E1142" t="s">
        <v>14311</v>
      </c>
      <c r="F1142" s="105" t="s">
        <v>14312</v>
      </c>
      <c r="G1142" t="s">
        <v>14312</v>
      </c>
      <c r="H1142">
        <v>11</v>
      </c>
    </row>
    <row r="1143" spans="1:8">
      <c r="A1143" t="s">
        <v>14313</v>
      </c>
      <c r="B1143" t="s">
        <v>11697</v>
      </c>
      <c r="C1143" t="s">
        <v>11698</v>
      </c>
      <c r="D1143" t="s">
        <v>14314</v>
      </c>
      <c r="E1143" t="s">
        <v>14315</v>
      </c>
      <c r="F1143" s="105" t="s">
        <v>14316</v>
      </c>
      <c r="G1143" t="s">
        <v>14317</v>
      </c>
      <c r="H1143">
        <v>0</v>
      </c>
    </row>
    <row r="1144" spans="1:8">
      <c r="A1144" t="s">
        <v>14318</v>
      </c>
      <c r="B1144" t="s">
        <v>11697</v>
      </c>
      <c r="C1144" t="s">
        <v>11698</v>
      </c>
      <c r="D1144" t="s">
        <v>14319</v>
      </c>
      <c r="E1144" t="s">
        <v>14320</v>
      </c>
      <c r="F1144" s="105" t="s">
        <v>14321</v>
      </c>
      <c r="G1144" t="s">
        <v>14322</v>
      </c>
      <c r="H1144">
        <v>37</v>
      </c>
    </row>
    <row r="1145" spans="1:8">
      <c r="A1145" t="s">
        <v>14323</v>
      </c>
      <c r="B1145" t="s">
        <v>11697</v>
      </c>
      <c r="C1145" t="s">
        <v>11698</v>
      </c>
      <c r="D1145" t="s">
        <v>10772</v>
      </c>
      <c r="E1145" t="s">
        <v>10768</v>
      </c>
      <c r="F1145" s="105" t="s">
        <v>10769</v>
      </c>
      <c r="G1145" t="s">
        <v>10770</v>
      </c>
      <c r="H1145">
        <v>121</v>
      </c>
    </row>
    <row r="1146" spans="1:8">
      <c r="A1146" t="s">
        <v>14324</v>
      </c>
      <c r="B1146" t="s">
        <v>11697</v>
      </c>
      <c r="C1146" t="s">
        <v>11698</v>
      </c>
      <c r="D1146" t="s">
        <v>14325</v>
      </c>
      <c r="E1146" t="s">
        <v>4360</v>
      </c>
      <c r="F1146" s="105" t="s">
        <v>14326</v>
      </c>
      <c r="G1146" t="s">
        <v>14327</v>
      </c>
      <c r="H1146">
        <v>0</v>
      </c>
    </row>
    <row r="1147" spans="1:8">
      <c r="A1147" t="s">
        <v>14328</v>
      </c>
      <c r="B1147" t="s">
        <v>11697</v>
      </c>
      <c r="C1147" t="s">
        <v>11698</v>
      </c>
      <c r="D1147" t="s">
        <v>4364</v>
      </c>
      <c r="E1147" t="s">
        <v>4360</v>
      </c>
      <c r="F1147" s="105" t="s">
        <v>4361</v>
      </c>
      <c r="G1147" t="s">
        <v>4362</v>
      </c>
      <c r="H1147">
        <v>86</v>
      </c>
    </row>
    <row r="1148" spans="1:8">
      <c r="A1148" t="s">
        <v>14329</v>
      </c>
      <c r="B1148" t="s">
        <v>11697</v>
      </c>
      <c r="C1148" t="s">
        <v>11698</v>
      </c>
      <c r="D1148" t="s">
        <v>4327</v>
      </c>
      <c r="E1148" t="s">
        <v>4323</v>
      </c>
      <c r="F1148" s="105" t="s">
        <v>4324</v>
      </c>
      <c r="G1148" t="s">
        <v>4325</v>
      </c>
      <c r="H1148">
        <v>183</v>
      </c>
    </row>
    <row r="1149" spans="1:8">
      <c r="A1149" t="s">
        <v>14330</v>
      </c>
      <c r="B1149" t="s">
        <v>11697</v>
      </c>
      <c r="C1149" t="s">
        <v>11698</v>
      </c>
      <c r="D1149" t="s">
        <v>10779</v>
      </c>
      <c r="E1149" t="s">
        <v>10775</v>
      </c>
      <c r="F1149" s="105" t="s">
        <v>10776</v>
      </c>
      <c r="G1149" t="s">
        <v>10777</v>
      </c>
      <c r="H1149">
        <v>25</v>
      </c>
    </row>
    <row r="1150" spans="1:8">
      <c r="A1150" t="s">
        <v>4465</v>
      </c>
      <c r="B1150" t="s">
        <v>11697</v>
      </c>
      <c r="C1150" t="s">
        <v>11698</v>
      </c>
      <c r="D1150" t="s">
        <v>4463</v>
      </c>
      <c r="E1150" t="s">
        <v>4459</v>
      </c>
      <c r="F1150" s="105" t="s">
        <v>4460</v>
      </c>
      <c r="G1150" t="s">
        <v>4461</v>
      </c>
      <c r="H1150">
        <v>11</v>
      </c>
    </row>
    <row r="1151" spans="1:8">
      <c r="A1151" t="s">
        <v>14331</v>
      </c>
      <c r="B1151" t="s">
        <v>11697</v>
      </c>
      <c r="C1151" t="s">
        <v>11698</v>
      </c>
      <c r="D1151" t="s">
        <v>4372</v>
      </c>
      <c r="E1151" t="s">
        <v>4368</v>
      </c>
      <c r="F1151" s="105" t="s">
        <v>4369</v>
      </c>
      <c r="G1151" t="s">
        <v>4370</v>
      </c>
      <c r="H1151">
        <v>76</v>
      </c>
    </row>
    <row r="1152" spans="1:8">
      <c r="A1152" t="s">
        <v>14332</v>
      </c>
      <c r="B1152" t="s">
        <v>11697</v>
      </c>
      <c r="C1152" t="s">
        <v>11698</v>
      </c>
      <c r="D1152" t="s">
        <v>14333</v>
      </c>
      <c r="E1152" t="s">
        <v>14334</v>
      </c>
      <c r="F1152" s="105" t="s">
        <v>14335</v>
      </c>
      <c r="G1152" t="s">
        <v>14336</v>
      </c>
      <c r="H1152">
        <v>16</v>
      </c>
    </row>
    <row r="1153" spans="1:8">
      <c r="A1153" t="s">
        <v>14337</v>
      </c>
      <c r="B1153" t="s">
        <v>11697</v>
      </c>
      <c r="C1153" t="s">
        <v>11698</v>
      </c>
      <c r="D1153" t="s">
        <v>4539</v>
      </c>
      <c r="E1153" t="s">
        <v>4535</v>
      </c>
      <c r="F1153" s="105" t="s">
        <v>4536</v>
      </c>
      <c r="G1153" t="s">
        <v>4537</v>
      </c>
      <c r="H1153">
        <v>82</v>
      </c>
    </row>
    <row r="1154" spans="1:8">
      <c r="A1154" t="s">
        <v>14338</v>
      </c>
      <c r="B1154" t="s">
        <v>11697</v>
      </c>
      <c r="C1154" t="s">
        <v>11698</v>
      </c>
      <c r="D1154" t="s">
        <v>4348</v>
      </c>
      <c r="E1154" t="s">
        <v>4345</v>
      </c>
      <c r="F1154" s="105" t="s">
        <v>4346</v>
      </c>
      <c r="G1154" t="s">
        <v>4346</v>
      </c>
      <c r="H1154">
        <v>836</v>
      </c>
    </row>
    <row r="1155" spans="1:8">
      <c r="A1155" t="s">
        <v>14339</v>
      </c>
      <c r="B1155" t="s">
        <v>11697</v>
      </c>
      <c r="C1155" t="s">
        <v>11698</v>
      </c>
      <c r="D1155" t="s">
        <v>4435</v>
      </c>
      <c r="E1155" t="s">
        <v>4431</v>
      </c>
      <c r="F1155" s="105" t="s">
        <v>4432</v>
      </c>
      <c r="G1155" t="s">
        <v>4433</v>
      </c>
      <c r="H1155">
        <v>171</v>
      </c>
    </row>
    <row r="1156" spans="1:8">
      <c r="A1156" t="s">
        <v>14340</v>
      </c>
      <c r="B1156" t="s">
        <v>11697</v>
      </c>
      <c r="C1156" t="s">
        <v>11698</v>
      </c>
      <c r="D1156" t="s">
        <v>14341</v>
      </c>
      <c r="E1156" t="s">
        <v>4416</v>
      </c>
      <c r="F1156" s="105" t="s">
        <v>14342</v>
      </c>
      <c r="G1156" t="s">
        <v>4418</v>
      </c>
      <c r="H1156">
        <v>8</v>
      </c>
    </row>
    <row r="1157" spans="1:8">
      <c r="A1157" t="s">
        <v>14343</v>
      </c>
      <c r="B1157" t="s">
        <v>11697</v>
      </c>
      <c r="C1157" t="s">
        <v>11698</v>
      </c>
      <c r="D1157" t="s">
        <v>4420</v>
      </c>
      <c r="E1157" t="s">
        <v>4416</v>
      </c>
      <c r="F1157" s="105" t="s">
        <v>4417</v>
      </c>
      <c r="G1157" t="s">
        <v>4418</v>
      </c>
      <c r="H1157">
        <v>36</v>
      </c>
    </row>
    <row r="1158" spans="1:8">
      <c r="A1158" t="s">
        <v>14344</v>
      </c>
      <c r="B1158" t="s">
        <v>11697</v>
      </c>
      <c r="C1158" t="s">
        <v>11698</v>
      </c>
      <c r="D1158" t="s">
        <v>14345</v>
      </c>
      <c r="E1158" t="s">
        <v>14346</v>
      </c>
      <c r="F1158" s="105" t="s">
        <v>14347</v>
      </c>
      <c r="G1158" t="s">
        <v>14347</v>
      </c>
      <c r="H1158">
        <v>135</v>
      </c>
    </row>
    <row r="1159" spans="1:8">
      <c r="A1159" t="s">
        <v>14348</v>
      </c>
      <c r="B1159" t="s">
        <v>11697</v>
      </c>
      <c r="C1159" t="s">
        <v>11698</v>
      </c>
      <c r="D1159" t="s">
        <v>4556</v>
      </c>
      <c r="E1159" t="s">
        <v>4553</v>
      </c>
      <c r="F1159" s="105" t="s">
        <v>4554</v>
      </c>
      <c r="G1159" t="s">
        <v>4554</v>
      </c>
      <c r="H1159">
        <v>21</v>
      </c>
    </row>
    <row r="1160" spans="1:8">
      <c r="A1160" t="s">
        <v>14349</v>
      </c>
      <c r="B1160" t="s">
        <v>11697</v>
      </c>
      <c r="C1160" t="s">
        <v>11698</v>
      </c>
      <c r="D1160" t="s">
        <v>4387</v>
      </c>
      <c r="E1160" t="s">
        <v>4383</v>
      </c>
      <c r="F1160" s="105" t="s">
        <v>4384</v>
      </c>
      <c r="G1160" t="s">
        <v>4385</v>
      </c>
      <c r="H1160">
        <v>65</v>
      </c>
    </row>
    <row r="1161" spans="1:8">
      <c r="A1161" t="s">
        <v>14350</v>
      </c>
      <c r="B1161" t="s">
        <v>11697</v>
      </c>
      <c r="C1161" t="s">
        <v>11698</v>
      </c>
      <c r="D1161" t="s">
        <v>14351</v>
      </c>
      <c r="E1161" t="s">
        <v>14352</v>
      </c>
      <c r="F1161" s="105" t="s">
        <v>14353</v>
      </c>
      <c r="G1161" t="s">
        <v>14354</v>
      </c>
      <c r="H1161">
        <v>34</v>
      </c>
    </row>
    <row r="1162" spans="1:8">
      <c r="A1162" t="s">
        <v>14355</v>
      </c>
      <c r="B1162" t="s">
        <v>11697</v>
      </c>
      <c r="C1162" t="s">
        <v>11698</v>
      </c>
      <c r="D1162" t="s">
        <v>14356</v>
      </c>
      <c r="E1162" t="s">
        <v>14352</v>
      </c>
      <c r="F1162" s="105" t="s">
        <v>14357</v>
      </c>
      <c r="G1162" t="s">
        <v>14354</v>
      </c>
      <c r="H1162">
        <v>4</v>
      </c>
    </row>
    <row r="1163" spans="1:8">
      <c r="A1163" t="s">
        <v>14358</v>
      </c>
      <c r="B1163" t="s">
        <v>11697</v>
      </c>
      <c r="C1163" t="s">
        <v>11698</v>
      </c>
      <c r="D1163" t="s">
        <v>14359</v>
      </c>
      <c r="E1163" t="s">
        <v>14352</v>
      </c>
      <c r="F1163" s="105" t="s">
        <v>14360</v>
      </c>
      <c r="G1163" t="s">
        <v>14354</v>
      </c>
      <c r="H1163">
        <v>142</v>
      </c>
    </row>
    <row r="1164" spans="1:8">
      <c r="A1164" t="s">
        <v>14361</v>
      </c>
      <c r="B1164" t="s">
        <v>11697</v>
      </c>
      <c r="C1164" t="s">
        <v>11698</v>
      </c>
      <c r="D1164" t="s">
        <v>4450</v>
      </c>
      <c r="E1164" t="s">
        <v>4446</v>
      </c>
      <c r="F1164" s="105" t="s">
        <v>4447</v>
      </c>
      <c r="G1164" t="s">
        <v>4448</v>
      </c>
      <c r="H1164">
        <v>67</v>
      </c>
    </row>
    <row r="1165" spans="1:8">
      <c r="A1165" t="s">
        <v>14362</v>
      </c>
      <c r="B1165" t="s">
        <v>11697</v>
      </c>
      <c r="C1165" t="s">
        <v>11698</v>
      </c>
      <c r="D1165" t="s">
        <v>4471</v>
      </c>
      <c r="E1165" t="s">
        <v>4468</v>
      </c>
      <c r="F1165" s="105" t="s">
        <v>4469</v>
      </c>
      <c r="G1165" t="s">
        <v>4470</v>
      </c>
      <c r="H1165">
        <v>851</v>
      </c>
    </row>
    <row r="1166" spans="1:8">
      <c r="A1166" t="s">
        <v>14363</v>
      </c>
      <c r="B1166" t="s">
        <v>11697</v>
      </c>
      <c r="C1166" t="s">
        <v>11698</v>
      </c>
      <c r="D1166" t="s">
        <v>4506</v>
      </c>
      <c r="E1166" t="s">
        <v>4502</v>
      </c>
      <c r="F1166" s="105" t="s">
        <v>4503</v>
      </c>
      <c r="G1166" t="s">
        <v>4504</v>
      </c>
      <c r="H1166">
        <v>57</v>
      </c>
    </row>
    <row r="1167" spans="1:8">
      <c r="A1167" t="s">
        <v>14364</v>
      </c>
      <c r="B1167" t="s">
        <v>11697</v>
      </c>
      <c r="C1167" t="s">
        <v>11698</v>
      </c>
      <c r="D1167" t="s">
        <v>14365</v>
      </c>
      <c r="E1167" t="s">
        <v>14366</v>
      </c>
      <c r="F1167" s="105" t="s">
        <v>14367</v>
      </c>
      <c r="G1167" t="s">
        <v>14368</v>
      </c>
      <c r="H1167">
        <v>89</v>
      </c>
    </row>
    <row r="1168" spans="1:8">
      <c r="A1168" t="s">
        <v>14369</v>
      </c>
      <c r="B1168" t="s">
        <v>11697</v>
      </c>
      <c r="C1168" t="s">
        <v>11698</v>
      </c>
      <c r="D1168" t="s">
        <v>4531</v>
      </c>
      <c r="E1168" t="s">
        <v>4527</v>
      </c>
      <c r="F1168" s="105" t="s">
        <v>4528</v>
      </c>
      <c r="G1168" t="s">
        <v>4529</v>
      </c>
      <c r="H1168">
        <v>185</v>
      </c>
    </row>
    <row r="1169" spans="1:8">
      <c r="A1169" t="s">
        <v>14370</v>
      </c>
      <c r="B1169" t="s">
        <v>11697</v>
      </c>
      <c r="C1169" t="s">
        <v>11698</v>
      </c>
      <c r="D1169" t="s">
        <v>14371</v>
      </c>
      <c r="E1169" t="s">
        <v>14372</v>
      </c>
      <c r="F1169" s="105" t="s">
        <v>14373</v>
      </c>
      <c r="G1169" t="s">
        <v>14374</v>
      </c>
      <c r="H1169">
        <v>0</v>
      </c>
    </row>
    <row r="1170" spans="1:8">
      <c r="A1170" t="s">
        <v>14375</v>
      </c>
      <c r="B1170" t="s">
        <v>11697</v>
      </c>
      <c r="C1170" t="s">
        <v>11698</v>
      </c>
      <c r="D1170" t="s">
        <v>4514</v>
      </c>
      <c r="E1170" t="s">
        <v>4510</v>
      </c>
      <c r="F1170" s="105" t="s">
        <v>4511</v>
      </c>
      <c r="G1170" t="s">
        <v>4512</v>
      </c>
      <c r="H1170">
        <v>162</v>
      </c>
    </row>
    <row r="1171" spans="1:8">
      <c r="A1171" t="s">
        <v>14376</v>
      </c>
      <c r="B1171" t="s">
        <v>11697</v>
      </c>
      <c r="C1171" t="s">
        <v>11698</v>
      </c>
      <c r="D1171" t="s">
        <v>4407</v>
      </c>
      <c r="E1171" t="s">
        <v>4403</v>
      </c>
      <c r="F1171" s="105" t="s">
        <v>4404</v>
      </c>
      <c r="G1171" t="s">
        <v>4405</v>
      </c>
      <c r="H1171">
        <v>59</v>
      </c>
    </row>
    <row r="1172" spans="1:8">
      <c r="A1172" t="s">
        <v>14377</v>
      </c>
      <c r="B1172" t="s">
        <v>11697</v>
      </c>
      <c r="C1172" t="s">
        <v>11698</v>
      </c>
      <c r="D1172" t="s">
        <v>5308</v>
      </c>
      <c r="E1172" t="s">
        <v>5304</v>
      </c>
      <c r="F1172" s="105" t="s">
        <v>5305</v>
      </c>
      <c r="G1172" t="s">
        <v>5306</v>
      </c>
      <c r="H1172">
        <v>400</v>
      </c>
    </row>
    <row r="1173" spans="1:8">
      <c r="A1173" t="s">
        <v>14378</v>
      </c>
      <c r="B1173" t="s">
        <v>11697</v>
      </c>
      <c r="C1173" t="s">
        <v>11698</v>
      </c>
      <c r="D1173" t="s">
        <v>14379</v>
      </c>
      <c r="E1173" t="s">
        <v>14380</v>
      </c>
      <c r="F1173" s="105" t="s">
        <v>14381</v>
      </c>
      <c r="G1173" t="s">
        <v>14382</v>
      </c>
      <c r="H1173">
        <v>0</v>
      </c>
    </row>
    <row r="1174" spans="1:8">
      <c r="A1174" t="s">
        <v>14383</v>
      </c>
      <c r="B1174" t="s">
        <v>11697</v>
      </c>
      <c r="C1174" t="s">
        <v>11698</v>
      </c>
      <c r="D1174" t="s">
        <v>4414</v>
      </c>
      <c r="E1174" t="s">
        <v>4410</v>
      </c>
      <c r="F1174" s="105" t="s">
        <v>4411</v>
      </c>
      <c r="G1174" t="s">
        <v>4412</v>
      </c>
      <c r="H1174">
        <v>4333</v>
      </c>
    </row>
    <row r="1175" spans="1:8">
      <c r="A1175" t="s">
        <v>14384</v>
      </c>
      <c r="B1175" t="s">
        <v>11697</v>
      </c>
      <c r="C1175" t="s">
        <v>11698</v>
      </c>
      <c r="D1175" t="s">
        <v>4580</v>
      </c>
      <c r="E1175" t="s">
        <v>4576</v>
      </c>
      <c r="F1175" s="105" t="s">
        <v>4577</v>
      </c>
      <c r="G1175" t="s">
        <v>4578</v>
      </c>
      <c r="H1175">
        <v>63</v>
      </c>
    </row>
    <row r="1176" spans="1:8">
      <c r="A1176" t="s">
        <v>14385</v>
      </c>
      <c r="B1176" t="s">
        <v>11697</v>
      </c>
      <c r="C1176" t="s">
        <v>11698</v>
      </c>
      <c r="D1176" t="s">
        <v>4548</v>
      </c>
      <c r="E1176" t="s">
        <v>4544</v>
      </c>
      <c r="F1176" s="105" t="s">
        <v>4545</v>
      </c>
      <c r="G1176" t="s">
        <v>4546</v>
      </c>
      <c r="H1176">
        <v>10</v>
      </c>
    </row>
    <row r="1177" spans="1:8">
      <c r="A1177" t="s">
        <v>14386</v>
      </c>
      <c r="B1177" t="s">
        <v>11697</v>
      </c>
      <c r="C1177" t="s">
        <v>11698</v>
      </c>
      <c r="D1177" t="s">
        <v>14387</v>
      </c>
      <c r="E1177" t="s">
        <v>14388</v>
      </c>
      <c r="F1177" s="105" t="s">
        <v>14389</v>
      </c>
      <c r="G1177" t="s">
        <v>14390</v>
      </c>
      <c r="H1177">
        <v>0</v>
      </c>
    </row>
    <row r="1178" spans="1:8">
      <c r="A1178" t="s">
        <v>14391</v>
      </c>
      <c r="B1178" t="s">
        <v>11697</v>
      </c>
      <c r="C1178" t="s">
        <v>11698</v>
      </c>
      <c r="D1178" t="s">
        <v>4522</v>
      </c>
      <c r="E1178" t="s">
        <v>4518</v>
      </c>
      <c r="F1178" s="105" t="s">
        <v>4519</v>
      </c>
      <c r="G1178" t="s">
        <v>4520</v>
      </c>
      <c r="H1178">
        <v>28</v>
      </c>
    </row>
    <row r="1179" spans="1:8">
      <c r="A1179" t="s">
        <v>14392</v>
      </c>
      <c r="B1179" t="s">
        <v>11697</v>
      </c>
      <c r="C1179" t="s">
        <v>11698</v>
      </c>
      <c r="D1179" t="s">
        <v>4297</v>
      </c>
      <c r="E1179" t="s">
        <v>4293</v>
      </c>
      <c r="F1179" s="105" t="s">
        <v>4294</v>
      </c>
      <c r="G1179" t="s">
        <v>4295</v>
      </c>
      <c r="H1179">
        <v>544</v>
      </c>
    </row>
    <row r="1180" spans="1:8">
      <c r="A1180" t="s">
        <v>14393</v>
      </c>
      <c r="B1180" t="s">
        <v>11697</v>
      </c>
      <c r="C1180" t="s">
        <v>11698</v>
      </c>
      <c r="D1180" t="s">
        <v>4394</v>
      </c>
      <c r="E1180" t="s">
        <v>4390</v>
      </c>
      <c r="F1180" s="105" t="s">
        <v>4391</v>
      </c>
      <c r="G1180" t="s">
        <v>4392</v>
      </c>
      <c r="H1180">
        <v>7</v>
      </c>
    </row>
    <row r="1181" spans="1:8">
      <c r="A1181" t="s">
        <v>14394</v>
      </c>
      <c r="B1181" t="s">
        <v>11697</v>
      </c>
      <c r="C1181" t="s">
        <v>11698</v>
      </c>
      <c r="D1181" t="s">
        <v>4284</v>
      </c>
      <c r="E1181" t="s">
        <v>4280</v>
      </c>
      <c r="F1181" s="105" t="s">
        <v>4281</v>
      </c>
      <c r="G1181" t="s">
        <v>4282</v>
      </c>
      <c r="H1181">
        <v>155</v>
      </c>
    </row>
    <row r="1182" spans="1:8">
      <c r="A1182" t="s">
        <v>14395</v>
      </c>
      <c r="B1182" t="s">
        <v>11697</v>
      </c>
      <c r="C1182" t="s">
        <v>11698</v>
      </c>
      <c r="D1182" t="s">
        <v>4564</v>
      </c>
      <c r="E1182" t="s">
        <v>4560</v>
      </c>
      <c r="F1182" s="105" t="s">
        <v>4561</v>
      </c>
      <c r="G1182" t="s">
        <v>4562</v>
      </c>
      <c r="H1182">
        <v>125</v>
      </c>
    </row>
    <row r="1183" spans="1:8">
      <c r="A1183" t="s">
        <v>14396</v>
      </c>
      <c r="B1183" t="s">
        <v>11697</v>
      </c>
      <c r="C1183" t="s">
        <v>11698</v>
      </c>
      <c r="D1183" t="s">
        <v>4573</v>
      </c>
      <c r="E1183" t="s">
        <v>4569</v>
      </c>
      <c r="F1183" s="105" t="s">
        <v>4570</v>
      </c>
      <c r="G1183" t="s">
        <v>4571</v>
      </c>
      <c r="H1183">
        <v>31</v>
      </c>
    </row>
    <row r="1184" spans="1:8">
      <c r="A1184" t="s">
        <v>14397</v>
      </c>
      <c r="B1184" t="s">
        <v>11697</v>
      </c>
      <c r="C1184" t="s">
        <v>11698</v>
      </c>
      <c r="D1184" t="s">
        <v>4589</v>
      </c>
      <c r="E1184" t="s">
        <v>4585</v>
      </c>
      <c r="F1184" s="105" t="s">
        <v>4586</v>
      </c>
      <c r="G1184" t="s">
        <v>4587</v>
      </c>
      <c r="H1184">
        <v>485</v>
      </c>
    </row>
    <row r="1185" spans="1:8">
      <c r="A1185" t="s">
        <v>14398</v>
      </c>
      <c r="B1185" t="s">
        <v>11697</v>
      </c>
      <c r="C1185" t="s">
        <v>11698</v>
      </c>
      <c r="D1185" t="s">
        <v>4597</v>
      </c>
      <c r="E1185" t="s">
        <v>4593</v>
      </c>
      <c r="F1185" s="105" t="s">
        <v>4594</v>
      </c>
      <c r="G1185" t="s">
        <v>4595</v>
      </c>
      <c r="H1185">
        <v>235</v>
      </c>
    </row>
    <row r="1186" spans="1:8">
      <c r="A1186" t="s">
        <v>14399</v>
      </c>
      <c r="B1186" t="s">
        <v>11697</v>
      </c>
      <c r="C1186" t="s">
        <v>11698</v>
      </c>
      <c r="D1186" t="s">
        <v>4804</v>
      </c>
      <c r="E1186" t="s">
        <v>4800</v>
      </c>
      <c r="F1186" s="105" t="s">
        <v>4801</v>
      </c>
      <c r="G1186" t="s">
        <v>4802</v>
      </c>
      <c r="H1186">
        <v>933</v>
      </c>
    </row>
    <row r="1187" spans="1:8">
      <c r="A1187" t="s">
        <v>14400</v>
      </c>
      <c r="B1187" t="s">
        <v>11697</v>
      </c>
      <c r="C1187" t="s">
        <v>11698</v>
      </c>
      <c r="D1187" t="s">
        <v>14401</v>
      </c>
      <c r="E1187" t="s">
        <v>14402</v>
      </c>
      <c r="F1187" s="105" t="s">
        <v>14403</v>
      </c>
      <c r="G1187" t="s">
        <v>14404</v>
      </c>
      <c r="H1187">
        <v>53</v>
      </c>
    </row>
    <row r="1188" spans="1:8">
      <c r="A1188" t="s">
        <v>14405</v>
      </c>
      <c r="B1188" t="s">
        <v>11697</v>
      </c>
      <c r="C1188" t="s">
        <v>11698</v>
      </c>
      <c r="D1188" t="s">
        <v>14406</v>
      </c>
      <c r="E1188" t="s">
        <v>14407</v>
      </c>
      <c r="F1188" s="105" t="s">
        <v>14408</v>
      </c>
      <c r="G1188" t="s">
        <v>14409</v>
      </c>
      <c r="H1188">
        <v>421</v>
      </c>
    </row>
    <row r="1189" spans="1:8">
      <c r="A1189" t="s">
        <v>14410</v>
      </c>
      <c r="B1189" t="s">
        <v>11697</v>
      </c>
      <c r="C1189" t="s">
        <v>11698</v>
      </c>
      <c r="D1189" t="s">
        <v>14411</v>
      </c>
      <c r="E1189" t="s">
        <v>4684</v>
      </c>
      <c r="F1189" s="105" t="s">
        <v>14412</v>
      </c>
      <c r="G1189" t="s">
        <v>4686</v>
      </c>
      <c r="H1189">
        <v>4</v>
      </c>
    </row>
    <row r="1190" spans="1:8">
      <c r="A1190" t="s">
        <v>14413</v>
      </c>
      <c r="B1190" t="s">
        <v>11697</v>
      </c>
      <c r="C1190" t="s">
        <v>11698</v>
      </c>
      <c r="D1190" t="s">
        <v>4688</v>
      </c>
      <c r="E1190" t="s">
        <v>4684</v>
      </c>
      <c r="F1190" s="105" t="s">
        <v>4685</v>
      </c>
      <c r="G1190" t="s">
        <v>4686</v>
      </c>
      <c r="H1190">
        <v>177</v>
      </c>
    </row>
    <row r="1191" spans="1:8">
      <c r="A1191" t="s">
        <v>14414</v>
      </c>
      <c r="B1191" t="s">
        <v>11697</v>
      </c>
      <c r="C1191" t="s">
        <v>11698</v>
      </c>
      <c r="D1191" t="s">
        <v>8563</v>
      </c>
      <c r="E1191" t="s">
        <v>8559</v>
      </c>
      <c r="F1191" s="105" t="s">
        <v>8560</v>
      </c>
      <c r="G1191" t="s">
        <v>8561</v>
      </c>
      <c r="H1191">
        <v>86</v>
      </c>
    </row>
    <row r="1192" spans="1:8">
      <c r="A1192" t="s">
        <v>14415</v>
      </c>
      <c r="B1192" t="s">
        <v>11697</v>
      </c>
      <c r="C1192" t="s">
        <v>11698</v>
      </c>
      <c r="D1192" t="s">
        <v>14416</v>
      </c>
      <c r="E1192" t="s">
        <v>4715</v>
      </c>
      <c r="F1192" s="105" t="s">
        <v>14417</v>
      </c>
      <c r="G1192" t="s">
        <v>4717</v>
      </c>
      <c r="H1192">
        <v>0</v>
      </c>
    </row>
    <row r="1193" spans="1:8">
      <c r="A1193" t="s">
        <v>14418</v>
      </c>
      <c r="B1193" t="s">
        <v>11697</v>
      </c>
      <c r="C1193" t="s">
        <v>11698</v>
      </c>
      <c r="D1193" t="s">
        <v>4719</v>
      </c>
      <c r="E1193" t="s">
        <v>4715</v>
      </c>
      <c r="F1193" s="105" t="s">
        <v>4716</v>
      </c>
      <c r="G1193" t="s">
        <v>4717</v>
      </c>
      <c r="H1193">
        <v>26</v>
      </c>
    </row>
    <row r="1194" spans="1:8">
      <c r="A1194" t="s">
        <v>14419</v>
      </c>
      <c r="B1194" t="s">
        <v>11697</v>
      </c>
      <c r="C1194" t="s">
        <v>11698</v>
      </c>
      <c r="D1194" t="s">
        <v>4611</v>
      </c>
      <c r="E1194" t="s">
        <v>4607</v>
      </c>
      <c r="F1194" s="105" t="s">
        <v>4608</v>
      </c>
      <c r="G1194" t="s">
        <v>4609</v>
      </c>
      <c r="H1194">
        <v>522</v>
      </c>
    </row>
    <row r="1195" spans="1:8">
      <c r="A1195" t="s">
        <v>14420</v>
      </c>
      <c r="B1195" t="s">
        <v>11697</v>
      </c>
      <c r="C1195" t="s">
        <v>11698</v>
      </c>
      <c r="D1195" t="s">
        <v>4626</v>
      </c>
      <c r="E1195" t="s">
        <v>4622</v>
      </c>
      <c r="F1195" s="105" t="s">
        <v>4623</v>
      </c>
      <c r="G1195" t="s">
        <v>4624</v>
      </c>
      <c r="H1195">
        <v>714</v>
      </c>
    </row>
    <row r="1196" spans="1:8">
      <c r="A1196" t="s">
        <v>14421</v>
      </c>
      <c r="B1196" t="s">
        <v>11697</v>
      </c>
      <c r="C1196" t="s">
        <v>11698</v>
      </c>
      <c r="D1196" t="s">
        <v>14422</v>
      </c>
      <c r="E1196" t="s">
        <v>14423</v>
      </c>
      <c r="F1196" s="105" t="s">
        <v>14424</v>
      </c>
      <c r="G1196" t="s">
        <v>14425</v>
      </c>
      <c r="H1196">
        <v>0</v>
      </c>
    </row>
    <row r="1197" spans="1:8">
      <c r="A1197" t="s">
        <v>14426</v>
      </c>
      <c r="B1197" t="s">
        <v>11697</v>
      </c>
      <c r="C1197" t="s">
        <v>11698</v>
      </c>
      <c r="D1197" t="s">
        <v>4604</v>
      </c>
      <c r="E1197" t="s">
        <v>4600</v>
      </c>
      <c r="F1197" s="105" t="s">
        <v>4601</v>
      </c>
      <c r="G1197" t="s">
        <v>4602</v>
      </c>
      <c r="H1197">
        <v>514</v>
      </c>
    </row>
    <row r="1198" spans="1:8">
      <c r="A1198" t="s">
        <v>14427</v>
      </c>
      <c r="B1198" t="s">
        <v>11697</v>
      </c>
      <c r="C1198" t="s">
        <v>11698</v>
      </c>
      <c r="D1198" t="s">
        <v>14428</v>
      </c>
      <c r="E1198" t="s">
        <v>4600</v>
      </c>
      <c r="F1198" s="105" t="s">
        <v>14429</v>
      </c>
      <c r="G1198" t="s">
        <v>14430</v>
      </c>
      <c r="H1198">
        <v>5</v>
      </c>
    </row>
    <row r="1199" spans="1:8">
      <c r="A1199" t="s">
        <v>14431</v>
      </c>
      <c r="B1199" t="s">
        <v>11697</v>
      </c>
      <c r="C1199" t="s">
        <v>11698</v>
      </c>
      <c r="D1199" t="s">
        <v>4667</v>
      </c>
      <c r="E1199" t="s">
        <v>4663</v>
      </c>
      <c r="F1199" s="105" t="s">
        <v>4664</v>
      </c>
      <c r="G1199" t="s">
        <v>4665</v>
      </c>
      <c r="H1199">
        <v>134</v>
      </c>
    </row>
    <row r="1200" spans="1:8">
      <c r="A1200" t="s">
        <v>4698</v>
      </c>
      <c r="B1200" t="s">
        <v>11697</v>
      </c>
      <c r="C1200" t="s">
        <v>11698</v>
      </c>
      <c r="D1200" t="s">
        <v>4696</v>
      </c>
      <c r="E1200" t="s">
        <v>4692</v>
      </c>
      <c r="F1200" s="105" t="s">
        <v>4693</v>
      </c>
      <c r="G1200" t="s">
        <v>4694</v>
      </c>
      <c r="H1200">
        <v>3442</v>
      </c>
    </row>
    <row r="1201" spans="1:8">
      <c r="A1201" t="s">
        <v>14432</v>
      </c>
      <c r="B1201" t="s">
        <v>11697</v>
      </c>
      <c r="C1201" t="s">
        <v>11698</v>
      </c>
      <c r="D1201" t="s">
        <v>14433</v>
      </c>
      <c r="E1201" t="s">
        <v>14434</v>
      </c>
      <c r="F1201" s="105" t="s">
        <v>14435</v>
      </c>
      <c r="G1201" t="s">
        <v>14435</v>
      </c>
      <c r="H1201">
        <v>20</v>
      </c>
    </row>
    <row r="1202" spans="1:8">
      <c r="A1202" t="s">
        <v>14436</v>
      </c>
      <c r="B1202" t="s">
        <v>11697</v>
      </c>
      <c r="C1202" t="s">
        <v>11698</v>
      </c>
      <c r="D1202" t="s">
        <v>4706</v>
      </c>
      <c r="E1202" t="s">
        <v>4702</v>
      </c>
      <c r="F1202" s="105" t="s">
        <v>4703</v>
      </c>
      <c r="G1202" t="s">
        <v>4704</v>
      </c>
      <c r="H1202">
        <v>169</v>
      </c>
    </row>
    <row r="1203" spans="1:8">
      <c r="A1203" t="s">
        <v>14437</v>
      </c>
      <c r="B1203" t="s">
        <v>11697</v>
      </c>
      <c r="C1203" t="s">
        <v>11698</v>
      </c>
      <c r="D1203" t="s">
        <v>4730</v>
      </c>
      <c r="E1203" t="s">
        <v>4726</v>
      </c>
      <c r="F1203" s="105" t="s">
        <v>4727</v>
      </c>
      <c r="G1203" t="s">
        <v>4728</v>
      </c>
      <c r="H1203">
        <v>31</v>
      </c>
    </row>
    <row r="1204" spans="1:8">
      <c r="A1204" t="s">
        <v>14438</v>
      </c>
      <c r="B1204" t="s">
        <v>11697</v>
      </c>
      <c r="C1204" t="s">
        <v>11698</v>
      </c>
      <c r="D1204" t="s">
        <v>14439</v>
      </c>
      <c r="E1204" t="s">
        <v>14440</v>
      </c>
      <c r="F1204" s="105" t="s">
        <v>14441</v>
      </c>
      <c r="G1204" t="s">
        <v>14442</v>
      </c>
      <c r="H1204">
        <v>26</v>
      </c>
    </row>
    <row r="1205" spans="1:8">
      <c r="A1205" t="s">
        <v>14443</v>
      </c>
      <c r="B1205" t="s">
        <v>11697</v>
      </c>
      <c r="C1205" t="s">
        <v>11698</v>
      </c>
      <c r="D1205" t="s">
        <v>4651</v>
      </c>
      <c r="E1205" t="s">
        <v>4647</v>
      </c>
      <c r="F1205" s="105" t="s">
        <v>4648</v>
      </c>
      <c r="G1205" t="s">
        <v>4649</v>
      </c>
      <c r="H1205">
        <v>895</v>
      </c>
    </row>
    <row r="1206" spans="1:8">
      <c r="A1206" t="s">
        <v>14444</v>
      </c>
      <c r="B1206" t="s">
        <v>11697</v>
      </c>
      <c r="C1206" t="s">
        <v>11698</v>
      </c>
      <c r="D1206" t="s">
        <v>14445</v>
      </c>
      <c r="E1206" t="s">
        <v>14446</v>
      </c>
      <c r="F1206" s="105" t="s">
        <v>14447</v>
      </c>
      <c r="G1206" t="s">
        <v>14448</v>
      </c>
      <c r="H1206">
        <v>119</v>
      </c>
    </row>
    <row r="1207" spans="1:8">
      <c r="A1207" t="s">
        <v>14449</v>
      </c>
      <c r="B1207" t="s">
        <v>11697</v>
      </c>
      <c r="C1207" t="s">
        <v>11698</v>
      </c>
      <c r="D1207" t="s">
        <v>10786</v>
      </c>
      <c r="E1207" t="s">
        <v>10782</v>
      </c>
      <c r="F1207" s="105" t="s">
        <v>10783</v>
      </c>
      <c r="G1207" t="s">
        <v>10784</v>
      </c>
      <c r="H1207">
        <v>87</v>
      </c>
    </row>
    <row r="1208" spans="1:8">
      <c r="A1208" t="s">
        <v>14450</v>
      </c>
      <c r="B1208" t="s">
        <v>11697</v>
      </c>
      <c r="C1208" t="s">
        <v>11698</v>
      </c>
      <c r="D1208" t="s">
        <v>4712</v>
      </c>
      <c r="E1208" t="s">
        <v>4709</v>
      </c>
      <c r="F1208" s="105" t="s">
        <v>4710</v>
      </c>
      <c r="G1208" t="s">
        <v>4710</v>
      </c>
      <c r="H1208">
        <v>2</v>
      </c>
    </row>
    <row r="1209" spans="1:8">
      <c r="A1209" t="s">
        <v>14451</v>
      </c>
      <c r="B1209" t="s">
        <v>11697</v>
      </c>
      <c r="C1209" t="s">
        <v>11698</v>
      </c>
      <c r="D1209" t="s">
        <v>4811</v>
      </c>
      <c r="E1209" t="s">
        <v>4807</v>
      </c>
      <c r="F1209" s="105" t="s">
        <v>4808</v>
      </c>
      <c r="G1209" t="s">
        <v>4809</v>
      </c>
      <c r="H1209">
        <v>36</v>
      </c>
    </row>
    <row r="1210" spans="1:8">
      <c r="A1210" t="s">
        <v>14452</v>
      </c>
      <c r="B1210" t="s">
        <v>11697</v>
      </c>
      <c r="C1210" t="s">
        <v>11698</v>
      </c>
      <c r="D1210" t="s">
        <v>14453</v>
      </c>
      <c r="E1210" t="s">
        <v>4807</v>
      </c>
      <c r="F1210" s="105" t="s">
        <v>14454</v>
      </c>
      <c r="G1210" t="s">
        <v>14455</v>
      </c>
      <c r="H1210">
        <v>2</v>
      </c>
    </row>
    <row r="1211" spans="1:8">
      <c r="A1211" t="s">
        <v>14456</v>
      </c>
      <c r="B1211" t="s">
        <v>11697</v>
      </c>
      <c r="C1211" t="s">
        <v>11698</v>
      </c>
      <c r="D1211" t="s">
        <v>4777</v>
      </c>
      <c r="E1211" t="s">
        <v>4774</v>
      </c>
      <c r="F1211" s="105" t="s">
        <v>4775</v>
      </c>
      <c r="G1211" t="s">
        <v>4775</v>
      </c>
      <c r="H1211">
        <v>434</v>
      </c>
    </row>
    <row r="1212" spans="1:8">
      <c r="A1212" t="s">
        <v>14457</v>
      </c>
      <c r="B1212" t="s">
        <v>11697</v>
      </c>
      <c r="C1212" t="s">
        <v>11698</v>
      </c>
      <c r="D1212" t="s">
        <v>4737</v>
      </c>
      <c r="E1212" t="s">
        <v>4733</v>
      </c>
      <c r="F1212" s="105" t="s">
        <v>4734</v>
      </c>
      <c r="G1212" t="s">
        <v>4735</v>
      </c>
      <c r="H1212">
        <v>508</v>
      </c>
    </row>
    <row r="1213" spans="1:8">
      <c r="A1213" t="s">
        <v>14458</v>
      </c>
      <c r="B1213" t="s">
        <v>11697</v>
      </c>
      <c r="C1213" t="s">
        <v>11698</v>
      </c>
      <c r="D1213" t="s">
        <v>14459</v>
      </c>
      <c r="E1213" t="s">
        <v>4630</v>
      </c>
      <c r="F1213" s="105" t="s">
        <v>14460</v>
      </c>
      <c r="G1213" t="s">
        <v>14461</v>
      </c>
      <c r="H1213">
        <v>4</v>
      </c>
    </row>
    <row r="1214" spans="1:8">
      <c r="A1214" t="s">
        <v>14462</v>
      </c>
      <c r="B1214" t="s">
        <v>11697</v>
      </c>
      <c r="C1214" t="s">
        <v>11698</v>
      </c>
      <c r="D1214" t="s">
        <v>4634</v>
      </c>
      <c r="E1214" t="s">
        <v>4630</v>
      </c>
      <c r="F1214" s="105" t="s">
        <v>4631</v>
      </c>
      <c r="G1214" t="s">
        <v>4632</v>
      </c>
      <c r="H1214">
        <v>130</v>
      </c>
    </row>
    <row r="1215" spans="1:8">
      <c r="A1215" t="s">
        <v>14463</v>
      </c>
      <c r="B1215" t="s">
        <v>11697</v>
      </c>
      <c r="C1215" t="s">
        <v>11698</v>
      </c>
      <c r="D1215" t="s">
        <v>4744</v>
      </c>
      <c r="E1215" t="s">
        <v>4740</v>
      </c>
      <c r="F1215" s="105" t="s">
        <v>4741</v>
      </c>
      <c r="G1215" t="s">
        <v>4742</v>
      </c>
      <c r="H1215">
        <v>1057</v>
      </c>
    </row>
    <row r="1216" spans="1:8">
      <c r="A1216" t="s">
        <v>14464</v>
      </c>
      <c r="B1216" t="s">
        <v>11697</v>
      </c>
      <c r="C1216" t="s">
        <v>11698</v>
      </c>
      <c r="D1216" t="s">
        <v>10793</v>
      </c>
      <c r="E1216" t="s">
        <v>10789</v>
      </c>
      <c r="F1216" s="105" t="s">
        <v>10790</v>
      </c>
      <c r="G1216" t="s">
        <v>10791</v>
      </c>
      <c r="H1216">
        <v>106</v>
      </c>
    </row>
    <row r="1217" spans="1:8">
      <c r="A1217" t="s">
        <v>14465</v>
      </c>
      <c r="B1217" t="s">
        <v>11697</v>
      </c>
      <c r="C1217" t="s">
        <v>11698</v>
      </c>
      <c r="D1217" t="s">
        <v>4753</v>
      </c>
      <c r="E1217" t="s">
        <v>4749</v>
      </c>
      <c r="F1217" s="105" t="s">
        <v>4750</v>
      </c>
      <c r="G1217" t="s">
        <v>4751</v>
      </c>
      <c r="H1217">
        <v>34</v>
      </c>
    </row>
    <row r="1218" spans="1:8">
      <c r="A1218" t="s">
        <v>14466</v>
      </c>
      <c r="B1218" t="s">
        <v>11697</v>
      </c>
      <c r="C1218" t="s">
        <v>11698</v>
      </c>
      <c r="D1218" t="s">
        <v>4762</v>
      </c>
      <c r="E1218" t="s">
        <v>4758</v>
      </c>
      <c r="F1218" s="105" t="s">
        <v>4759</v>
      </c>
      <c r="G1218" t="s">
        <v>4760</v>
      </c>
      <c r="H1218">
        <v>66</v>
      </c>
    </row>
    <row r="1219" spans="1:8">
      <c r="A1219" t="s">
        <v>14467</v>
      </c>
      <c r="B1219" t="s">
        <v>11697</v>
      </c>
      <c r="C1219" t="s">
        <v>11698</v>
      </c>
      <c r="D1219" t="s">
        <v>4771</v>
      </c>
      <c r="E1219" t="s">
        <v>4767</v>
      </c>
      <c r="F1219" s="105" t="s">
        <v>4768</v>
      </c>
      <c r="G1219" t="s">
        <v>4769</v>
      </c>
      <c r="H1219">
        <v>206</v>
      </c>
    </row>
    <row r="1220" spans="1:8">
      <c r="A1220" t="s">
        <v>14468</v>
      </c>
      <c r="B1220" t="s">
        <v>11697</v>
      </c>
      <c r="C1220" t="s">
        <v>11698</v>
      </c>
      <c r="D1220" t="s">
        <v>4783</v>
      </c>
      <c r="E1220" t="s">
        <v>4779</v>
      </c>
      <c r="F1220" s="105" t="s">
        <v>4780</v>
      </c>
      <c r="G1220" t="s">
        <v>4781</v>
      </c>
      <c r="H1220">
        <v>154</v>
      </c>
    </row>
    <row r="1221" spans="1:8">
      <c r="A1221" t="s">
        <v>14469</v>
      </c>
      <c r="B1221" t="s">
        <v>11697</v>
      </c>
      <c r="C1221" t="s">
        <v>11698</v>
      </c>
      <c r="D1221" t="s">
        <v>14470</v>
      </c>
      <c r="E1221" t="s">
        <v>14471</v>
      </c>
      <c r="F1221" s="105" t="s">
        <v>14472</v>
      </c>
      <c r="G1221" t="s">
        <v>14473</v>
      </c>
      <c r="H1221">
        <v>1</v>
      </c>
    </row>
    <row r="1222" spans="1:8">
      <c r="A1222" t="s">
        <v>14474</v>
      </c>
      <c r="B1222" t="s">
        <v>11697</v>
      </c>
      <c r="C1222" t="s">
        <v>11698</v>
      </c>
      <c r="D1222" t="s">
        <v>14475</v>
      </c>
      <c r="E1222" t="s">
        <v>14476</v>
      </c>
      <c r="F1222" s="105" t="s">
        <v>14477</v>
      </c>
      <c r="G1222" t="s">
        <v>14478</v>
      </c>
      <c r="H1222">
        <v>32</v>
      </c>
    </row>
    <row r="1223" spans="1:8">
      <c r="A1223" t="s">
        <v>14479</v>
      </c>
      <c r="B1223" t="s">
        <v>11697</v>
      </c>
      <c r="C1223" t="s">
        <v>11698</v>
      </c>
      <c r="D1223" t="s">
        <v>14480</v>
      </c>
      <c r="E1223" t="s">
        <v>10796</v>
      </c>
      <c r="F1223" s="105" t="s">
        <v>14481</v>
      </c>
      <c r="G1223" t="s">
        <v>14482</v>
      </c>
      <c r="H1223">
        <v>36</v>
      </c>
    </row>
    <row r="1224" spans="1:8">
      <c r="A1224" t="s">
        <v>14483</v>
      </c>
      <c r="B1224" t="s">
        <v>11697</v>
      </c>
      <c r="C1224" t="s">
        <v>11698</v>
      </c>
      <c r="D1224" t="s">
        <v>10800</v>
      </c>
      <c r="E1224" t="s">
        <v>10796</v>
      </c>
      <c r="F1224" s="105" t="s">
        <v>10797</v>
      </c>
      <c r="G1224" t="s">
        <v>10798</v>
      </c>
      <c r="H1224">
        <v>15</v>
      </c>
    </row>
    <row r="1225" spans="1:8">
      <c r="A1225" t="s">
        <v>14484</v>
      </c>
      <c r="B1225" t="s">
        <v>11697</v>
      </c>
      <c r="C1225" t="s">
        <v>11698</v>
      </c>
      <c r="D1225" t="s">
        <v>4681</v>
      </c>
      <c r="E1225" t="s">
        <v>4677</v>
      </c>
      <c r="F1225" s="105" t="s">
        <v>4678</v>
      </c>
      <c r="G1225" t="s">
        <v>4679</v>
      </c>
      <c r="H1225">
        <v>207</v>
      </c>
    </row>
    <row r="1226" spans="1:8">
      <c r="A1226" t="s">
        <v>14485</v>
      </c>
      <c r="B1226" t="s">
        <v>11697</v>
      </c>
      <c r="C1226" t="s">
        <v>11698</v>
      </c>
      <c r="D1226" t="s">
        <v>14486</v>
      </c>
      <c r="E1226" t="s">
        <v>14485</v>
      </c>
      <c r="F1226" s="105" t="s">
        <v>14487</v>
      </c>
      <c r="G1226" t="s">
        <v>14488</v>
      </c>
      <c r="H1226">
        <v>3</v>
      </c>
    </row>
    <row r="1227" spans="1:8">
      <c r="A1227" t="s">
        <v>14489</v>
      </c>
      <c r="B1227" t="s">
        <v>11697</v>
      </c>
      <c r="C1227" t="s">
        <v>11698</v>
      </c>
      <c r="D1227" t="s">
        <v>4642</v>
      </c>
      <c r="E1227" t="s">
        <v>4638</v>
      </c>
      <c r="F1227" s="105" t="s">
        <v>4639</v>
      </c>
      <c r="G1227" t="s">
        <v>4640</v>
      </c>
      <c r="H1227">
        <v>0</v>
      </c>
    </row>
    <row r="1228" spans="1:8">
      <c r="A1228" t="s">
        <v>14490</v>
      </c>
      <c r="B1228" t="s">
        <v>11697</v>
      </c>
      <c r="C1228" t="s">
        <v>11698</v>
      </c>
      <c r="D1228" t="s">
        <v>10807</v>
      </c>
      <c r="E1228" t="s">
        <v>10803</v>
      </c>
      <c r="F1228" s="105" t="s">
        <v>10804</v>
      </c>
      <c r="G1228" t="s">
        <v>10805</v>
      </c>
      <c r="H1228">
        <v>82</v>
      </c>
    </row>
    <row r="1229" spans="1:8">
      <c r="A1229" t="s">
        <v>14491</v>
      </c>
      <c r="B1229" t="s">
        <v>11697</v>
      </c>
      <c r="C1229" t="s">
        <v>11698</v>
      </c>
      <c r="D1229" t="s">
        <v>14492</v>
      </c>
      <c r="E1229" t="s">
        <v>14493</v>
      </c>
      <c r="F1229" s="105" t="s">
        <v>14494</v>
      </c>
      <c r="G1229" t="s">
        <v>14495</v>
      </c>
      <c r="H1229">
        <v>145</v>
      </c>
    </row>
    <row r="1230" spans="1:8">
      <c r="A1230" t="s">
        <v>14496</v>
      </c>
      <c r="B1230" t="s">
        <v>11697</v>
      </c>
      <c r="C1230" t="s">
        <v>11698</v>
      </c>
      <c r="D1230" t="s">
        <v>4832</v>
      </c>
      <c r="E1230" t="s">
        <v>4828</v>
      </c>
      <c r="F1230" s="105" t="s">
        <v>4829</v>
      </c>
      <c r="G1230" t="s">
        <v>4830</v>
      </c>
      <c r="H1230">
        <v>51</v>
      </c>
    </row>
    <row r="1231" spans="1:8">
      <c r="A1231" t="s">
        <v>4842</v>
      </c>
      <c r="B1231" t="s">
        <v>11697</v>
      </c>
      <c r="C1231" t="s">
        <v>11698</v>
      </c>
      <c r="D1231" t="s">
        <v>4840</v>
      </c>
      <c r="E1231" t="s">
        <v>4836</v>
      </c>
      <c r="F1231" s="105" t="s">
        <v>4837</v>
      </c>
      <c r="G1231" t="s">
        <v>4838</v>
      </c>
      <c r="H1231">
        <v>359</v>
      </c>
    </row>
    <row r="1232" spans="1:8">
      <c r="A1232" t="s">
        <v>14497</v>
      </c>
      <c r="B1232" t="s">
        <v>11697</v>
      </c>
      <c r="C1232" t="s">
        <v>11698</v>
      </c>
      <c r="D1232" t="s">
        <v>4848</v>
      </c>
      <c r="E1232" t="s">
        <v>4844</v>
      </c>
      <c r="F1232" s="105" t="s">
        <v>4845</v>
      </c>
      <c r="G1232" t="s">
        <v>4846</v>
      </c>
      <c r="H1232">
        <v>188</v>
      </c>
    </row>
    <row r="1233" spans="1:8">
      <c r="A1233" t="s">
        <v>14498</v>
      </c>
      <c r="B1233" t="s">
        <v>11697</v>
      </c>
      <c r="C1233" t="s">
        <v>11698</v>
      </c>
      <c r="D1233" t="s">
        <v>4619</v>
      </c>
      <c r="E1233" t="s">
        <v>4615</v>
      </c>
      <c r="F1233" s="105" t="s">
        <v>4616</v>
      </c>
      <c r="G1233" t="s">
        <v>4617</v>
      </c>
      <c r="H1233">
        <v>81</v>
      </c>
    </row>
    <row r="1234" spans="1:8">
      <c r="A1234" t="s">
        <v>14499</v>
      </c>
      <c r="B1234" t="s">
        <v>11697</v>
      </c>
      <c r="C1234" t="s">
        <v>11698</v>
      </c>
      <c r="D1234" t="s">
        <v>14500</v>
      </c>
      <c r="E1234" t="s">
        <v>14501</v>
      </c>
      <c r="F1234" s="105" t="s">
        <v>14502</v>
      </c>
      <c r="G1234" t="s">
        <v>14502</v>
      </c>
      <c r="H1234">
        <v>3</v>
      </c>
    </row>
    <row r="1235" spans="1:8">
      <c r="A1235" t="s">
        <v>14503</v>
      </c>
      <c r="B1235" t="s">
        <v>11697</v>
      </c>
      <c r="C1235" t="s">
        <v>11698</v>
      </c>
      <c r="D1235" t="s">
        <v>14504</v>
      </c>
      <c r="E1235" t="s">
        <v>4656</v>
      </c>
      <c r="F1235" s="105" t="s">
        <v>14505</v>
      </c>
      <c r="G1235" t="s">
        <v>14506</v>
      </c>
      <c r="H1235">
        <v>2</v>
      </c>
    </row>
    <row r="1236" spans="1:8">
      <c r="A1236" t="s">
        <v>14507</v>
      </c>
      <c r="B1236" t="s">
        <v>11697</v>
      </c>
      <c r="C1236" t="s">
        <v>11698</v>
      </c>
      <c r="D1236" t="s">
        <v>4660</v>
      </c>
      <c r="E1236" t="s">
        <v>4656</v>
      </c>
      <c r="F1236" s="105" t="s">
        <v>4657</v>
      </c>
      <c r="G1236" t="s">
        <v>4658</v>
      </c>
      <c r="H1236">
        <v>23</v>
      </c>
    </row>
    <row r="1237" spans="1:8">
      <c r="A1237" t="s">
        <v>14508</v>
      </c>
      <c r="B1237" t="s">
        <v>11697</v>
      </c>
      <c r="C1237" t="s">
        <v>11698</v>
      </c>
      <c r="D1237" t="s">
        <v>14509</v>
      </c>
      <c r="E1237" t="s">
        <v>14510</v>
      </c>
      <c r="F1237" s="105" t="s">
        <v>14511</v>
      </c>
      <c r="G1237" t="s">
        <v>14512</v>
      </c>
      <c r="H1237">
        <v>2</v>
      </c>
    </row>
    <row r="1238" spans="1:8">
      <c r="A1238" t="s">
        <v>14513</v>
      </c>
      <c r="B1238" t="s">
        <v>11697</v>
      </c>
      <c r="C1238" t="s">
        <v>11698</v>
      </c>
      <c r="D1238" t="s">
        <v>14514</v>
      </c>
      <c r="E1238" t="s">
        <v>14515</v>
      </c>
      <c r="F1238" s="105" t="s">
        <v>14516</v>
      </c>
      <c r="G1238" t="s">
        <v>14517</v>
      </c>
      <c r="H1238">
        <v>1</v>
      </c>
    </row>
    <row r="1239" spans="1:8">
      <c r="A1239" t="s">
        <v>14518</v>
      </c>
      <c r="B1239" t="s">
        <v>11697</v>
      </c>
      <c r="C1239" t="s">
        <v>11698</v>
      </c>
      <c r="D1239" t="s">
        <v>4818</v>
      </c>
      <c r="E1239" t="s">
        <v>4814</v>
      </c>
      <c r="F1239" s="105" t="s">
        <v>4815</v>
      </c>
      <c r="G1239" t="s">
        <v>4816</v>
      </c>
      <c r="H1239">
        <v>1424</v>
      </c>
    </row>
    <row r="1240" spans="1:8">
      <c r="A1240" t="s">
        <v>14519</v>
      </c>
      <c r="B1240" t="s">
        <v>11697</v>
      </c>
      <c r="C1240" t="s">
        <v>11698</v>
      </c>
      <c r="D1240" t="s">
        <v>4825</v>
      </c>
      <c r="E1240" t="s">
        <v>4821</v>
      </c>
      <c r="F1240" s="105" t="s">
        <v>4822</v>
      </c>
      <c r="G1240" t="s">
        <v>4823</v>
      </c>
      <c r="H1240">
        <v>129</v>
      </c>
    </row>
    <row r="1241" spans="1:8">
      <c r="A1241" t="s">
        <v>14520</v>
      </c>
      <c r="B1241" t="s">
        <v>11697</v>
      </c>
      <c r="C1241" t="s">
        <v>11698</v>
      </c>
      <c r="D1241" t="s">
        <v>4855</v>
      </c>
      <c r="E1241" t="s">
        <v>4851</v>
      </c>
      <c r="F1241" s="105" t="s">
        <v>4852</v>
      </c>
      <c r="G1241" t="s">
        <v>4853</v>
      </c>
      <c r="H1241">
        <v>813</v>
      </c>
    </row>
    <row r="1242" spans="1:8">
      <c r="A1242" t="s">
        <v>14521</v>
      </c>
      <c r="B1242" t="s">
        <v>11697</v>
      </c>
      <c r="C1242" t="s">
        <v>11698</v>
      </c>
      <c r="D1242" t="s">
        <v>4862</v>
      </c>
      <c r="E1242" t="s">
        <v>4858</v>
      </c>
      <c r="F1242" s="105" t="s">
        <v>4859</v>
      </c>
      <c r="G1242" t="s">
        <v>4860</v>
      </c>
      <c r="H1242">
        <v>420</v>
      </c>
    </row>
    <row r="1243" spans="1:8">
      <c r="A1243" t="s">
        <v>14522</v>
      </c>
      <c r="B1243" t="s">
        <v>11697</v>
      </c>
      <c r="C1243" t="s">
        <v>11698</v>
      </c>
      <c r="D1243" t="s">
        <v>5719</v>
      </c>
      <c r="E1243" t="s">
        <v>5715</v>
      </c>
      <c r="F1243" s="105" t="s">
        <v>5716</v>
      </c>
      <c r="G1243" t="s">
        <v>5717</v>
      </c>
      <c r="H1243">
        <v>18</v>
      </c>
    </row>
    <row r="1244" spans="1:8">
      <c r="A1244" t="s">
        <v>14523</v>
      </c>
      <c r="B1244" t="s">
        <v>11697</v>
      </c>
      <c r="C1244" t="s">
        <v>11698</v>
      </c>
      <c r="D1244" t="s">
        <v>14524</v>
      </c>
      <c r="E1244" t="s">
        <v>14525</v>
      </c>
      <c r="F1244" s="105" t="s">
        <v>14526</v>
      </c>
      <c r="G1244" t="s">
        <v>14527</v>
      </c>
      <c r="H1244">
        <v>139</v>
      </c>
    </row>
    <row r="1245" spans="1:8">
      <c r="A1245" t="s">
        <v>14528</v>
      </c>
      <c r="B1245" t="s">
        <v>11697</v>
      </c>
      <c r="C1245" t="s">
        <v>11698</v>
      </c>
      <c r="D1245" t="s">
        <v>4871</v>
      </c>
      <c r="E1245" t="s">
        <v>4867</v>
      </c>
      <c r="F1245" s="105" t="s">
        <v>4868</v>
      </c>
      <c r="G1245" t="s">
        <v>4869</v>
      </c>
      <c r="H1245">
        <v>731</v>
      </c>
    </row>
    <row r="1246" spans="1:8">
      <c r="A1246" t="s">
        <v>14529</v>
      </c>
      <c r="B1246" t="s">
        <v>11697</v>
      </c>
      <c r="C1246" t="s">
        <v>11698</v>
      </c>
      <c r="D1246" t="s">
        <v>4998</v>
      </c>
      <c r="E1246" t="s">
        <v>4994</v>
      </c>
      <c r="F1246" s="105" t="s">
        <v>4995</v>
      </c>
      <c r="G1246" t="s">
        <v>4996</v>
      </c>
      <c r="H1246">
        <v>92</v>
      </c>
    </row>
    <row r="1247" spans="1:8">
      <c r="A1247" t="s">
        <v>14530</v>
      </c>
      <c r="B1247" t="s">
        <v>11697</v>
      </c>
      <c r="C1247" t="s">
        <v>11698</v>
      </c>
      <c r="D1247" t="s">
        <v>14531</v>
      </c>
      <c r="E1247" t="s">
        <v>4959</v>
      </c>
      <c r="F1247" s="105" t="s">
        <v>14532</v>
      </c>
      <c r="G1247" t="s">
        <v>14533</v>
      </c>
      <c r="H1247">
        <v>2</v>
      </c>
    </row>
    <row r="1248" spans="1:8">
      <c r="A1248" t="s">
        <v>14534</v>
      </c>
      <c r="B1248" t="s">
        <v>11697</v>
      </c>
      <c r="C1248" t="s">
        <v>11698</v>
      </c>
      <c r="D1248" t="s">
        <v>4963</v>
      </c>
      <c r="E1248" t="s">
        <v>4959</v>
      </c>
      <c r="F1248" s="105" t="s">
        <v>4960</v>
      </c>
      <c r="G1248" t="s">
        <v>4961</v>
      </c>
      <c r="H1248">
        <v>69</v>
      </c>
    </row>
    <row r="1249" spans="1:8">
      <c r="A1249" t="s">
        <v>14535</v>
      </c>
      <c r="B1249" t="s">
        <v>11697</v>
      </c>
      <c r="C1249" t="s">
        <v>11698</v>
      </c>
      <c r="D1249" t="s">
        <v>14536</v>
      </c>
      <c r="E1249" t="s">
        <v>14537</v>
      </c>
      <c r="F1249" s="105" t="s">
        <v>14538</v>
      </c>
      <c r="G1249" t="s">
        <v>14538</v>
      </c>
      <c r="H1249">
        <v>23</v>
      </c>
    </row>
    <row r="1250" spans="1:8">
      <c r="A1250" t="s">
        <v>14539</v>
      </c>
      <c r="B1250" t="s">
        <v>11697</v>
      </c>
      <c r="C1250" t="s">
        <v>11698</v>
      </c>
      <c r="D1250" t="s">
        <v>5229</v>
      </c>
      <c r="E1250" t="s">
        <v>5225</v>
      </c>
      <c r="F1250" s="105" t="s">
        <v>5226</v>
      </c>
      <c r="G1250" t="s">
        <v>5227</v>
      </c>
      <c r="H1250">
        <v>121</v>
      </c>
    </row>
    <row r="1251" spans="1:8">
      <c r="A1251" t="s">
        <v>14540</v>
      </c>
      <c r="B1251" t="s">
        <v>11697</v>
      </c>
      <c r="C1251" t="s">
        <v>11698</v>
      </c>
      <c r="D1251" t="s">
        <v>5245</v>
      </c>
      <c r="E1251" t="s">
        <v>5241</v>
      </c>
      <c r="F1251" s="105" t="s">
        <v>5242</v>
      </c>
      <c r="G1251" t="s">
        <v>5243</v>
      </c>
      <c r="H1251">
        <v>24</v>
      </c>
    </row>
    <row r="1252" spans="1:8">
      <c r="A1252" t="s">
        <v>14541</v>
      </c>
      <c r="B1252" t="s">
        <v>11697</v>
      </c>
      <c r="C1252" t="s">
        <v>11698</v>
      </c>
      <c r="D1252" t="s">
        <v>5053</v>
      </c>
      <c r="E1252" t="s">
        <v>5049</v>
      </c>
      <c r="F1252" s="105" t="s">
        <v>5050</v>
      </c>
      <c r="G1252" t="s">
        <v>5051</v>
      </c>
      <c r="H1252">
        <v>23</v>
      </c>
    </row>
    <row r="1253" spans="1:8">
      <c r="A1253" t="s">
        <v>14542</v>
      </c>
      <c r="B1253" t="s">
        <v>11697</v>
      </c>
      <c r="C1253" t="s">
        <v>11698</v>
      </c>
      <c r="D1253" t="s">
        <v>14543</v>
      </c>
      <c r="E1253" t="s">
        <v>14544</v>
      </c>
      <c r="F1253" s="105" t="s">
        <v>14545</v>
      </c>
      <c r="G1253" t="s">
        <v>14546</v>
      </c>
      <c r="H1253">
        <v>0</v>
      </c>
    </row>
    <row r="1254" spans="1:8">
      <c r="A1254" t="s">
        <v>14547</v>
      </c>
      <c r="B1254" t="s">
        <v>11697</v>
      </c>
      <c r="C1254" t="s">
        <v>11698</v>
      </c>
      <c r="D1254" t="s">
        <v>14548</v>
      </c>
      <c r="E1254" t="s">
        <v>14549</v>
      </c>
      <c r="F1254" s="105" t="s">
        <v>14550</v>
      </c>
      <c r="G1254" t="s">
        <v>14551</v>
      </c>
      <c r="H1254">
        <v>1</v>
      </c>
    </row>
    <row r="1255" spans="1:8">
      <c r="A1255" t="s">
        <v>14552</v>
      </c>
      <c r="B1255" t="s">
        <v>11697</v>
      </c>
      <c r="C1255" t="s">
        <v>11698</v>
      </c>
      <c r="D1255" t="s">
        <v>14553</v>
      </c>
      <c r="E1255" t="s">
        <v>14554</v>
      </c>
      <c r="F1255" s="105" t="s">
        <v>14555</v>
      </c>
      <c r="G1255" t="s">
        <v>14556</v>
      </c>
      <c r="H1255">
        <v>1</v>
      </c>
    </row>
    <row r="1256" spans="1:8">
      <c r="A1256" t="s">
        <v>14557</v>
      </c>
      <c r="B1256" t="s">
        <v>11697</v>
      </c>
      <c r="C1256" t="s">
        <v>11698</v>
      </c>
      <c r="D1256" t="s">
        <v>14558</v>
      </c>
      <c r="E1256" t="s">
        <v>14559</v>
      </c>
      <c r="F1256" s="105" t="s">
        <v>14560</v>
      </c>
      <c r="G1256" t="s">
        <v>14561</v>
      </c>
      <c r="H1256">
        <v>0</v>
      </c>
    </row>
    <row r="1257" spans="1:8">
      <c r="A1257" t="s">
        <v>14562</v>
      </c>
      <c r="B1257" t="s">
        <v>11697</v>
      </c>
      <c r="C1257" t="s">
        <v>11698</v>
      </c>
      <c r="D1257" t="s">
        <v>14563</v>
      </c>
      <c r="E1257" t="s">
        <v>14559</v>
      </c>
      <c r="F1257" s="105" t="s">
        <v>14564</v>
      </c>
      <c r="G1257" t="s">
        <v>14561</v>
      </c>
      <c r="H1257">
        <v>89</v>
      </c>
    </row>
    <row r="1258" spans="1:8">
      <c r="A1258" t="s">
        <v>14565</v>
      </c>
      <c r="B1258" t="s">
        <v>11697</v>
      </c>
      <c r="C1258" t="s">
        <v>11698</v>
      </c>
      <c r="D1258" t="s">
        <v>14566</v>
      </c>
      <c r="E1258" t="s">
        <v>14559</v>
      </c>
      <c r="F1258" s="105" t="s">
        <v>14567</v>
      </c>
      <c r="G1258" t="s">
        <v>14561</v>
      </c>
      <c r="H1258">
        <v>0</v>
      </c>
    </row>
    <row r="1259" spans="1:8">
      <c r="A1259" t="s">
        <v>14568</v>
      </c>
      <c r="B1259" t="s">
        <v>11697</v>
      </c>
      <c r="C1259" t="s">
        <v>11698</v>
      </c>
      <c r="D1259" t="s">
        <v>5237</v>
      </c>
      <c r="E1259" t="s">
        <v>5233</v>
      </c>
      <c r="F1259" s="105" t="s">
        <v>5234</v>
      </c>
      <c r="G1259" t="s">
        <v>5235</v>
      </c>
      <c r="H1259">
        <v>234</v>
      </c>
    </row>
    <row r="1260" spans="1:8">
      <c r="A1260" t="s">
        <v>14569</v>
      </c>
      <c r="B1260" t="s">
        <v>11697</v>
      </c>
      <c r="C1260" t="s">
        <v>11698</v>
      </c>
      <c r="D1260" t="s">
        <v>14570</v>
      </c>
      <c r="E1260" t="s">
        <v>14571</v>
      </c>
      <c r="F1260" s="105" t="s">
        <v>14572</v>
      </c>
      <c r="G1260" t="s">
        <v>14573</v>
      </c>
      <c r="H1260">
        <v>8</v>
      </c>
    </row>
    <row r="1261" spans="1:8">
      <c r="A1261" t="s">
        <v>14574</v>
      </c>
      <c r="B1261" t="s">
        <v>11697</v>
      </c>
      <c r="C1261" t="s">
        <v>11698</v>
      </c>
      <c r="D1261" t="s">
        <v>5024</v>
      </c>
      <c r="E1261" t="s">
        <v>5020</v>
      </c>
      <c r="F1261" s="105" t="s">
        <v>5021</v>
      </c>
      <c r="G1261" t="s">
        <v>5022</v>
      </c>
      <c r="H1261">
        <v>85</v>
      </c>
    </row>
    <row r="1262" spans="1:8">
      <c r="A1262" t="s">
        <v>14575</v>
      </c>
      <c r="B1262" t="s">
        <v>11697</v>
      </c>
      <c r="C1262" t="s">
        <v>11698</v>
      </c>
      <c r="D1262" t="s">
        <v>5069</v>
      </c>
      <c r="E1262" t="s">
        <v>5065</v>
      </c>
      <c r="F1262" s="105" t="s">
        <v>5066</v>
      </c>
      <c r="G1262" t="s">
        <v>5067</v>
      </c>
      <c r="H1262">
        <v>44</v>
      </c>
    </row>
    <row r="1263" spans="1:8">
      <c r="A1263" t="s">
        <v>14576</v>
      </c>
      <c r="B1263" t="s">
        <v>11697</v>
      </c>
      <c r="C1263" t="s">
        <v>11698</v>
      </c>
      <c r="D1263" t="s">
        <v>5285</v>
      </c>
      <c r="E1263" t="s">
        <v>5281</v>
      </c>
      <c r="F1263" s="105" t="s">
        <v>5282</v>
      </c>
      <c r="G1263" t="s">
        <v>5283</v>
      </c>
      <c r="H1263">
        <v>98</v>
      </c>
    </row>
    <row r="1264" spans="1:8">
      <c r="A1264" t="s">
        <v>14577</v>
      </c>
      <c r="B1264" t="s">
        <v>11697</v>
      </c>
      <c r="C1264" t="s">
        <v>11698</v>
      </c>
      <c r="D1264" t="s">
        <v>5060</v>
      </c>
      <c r="E1264" t="s">
        <v>5056</v>
      </c>
      <c r="F1264" s="105" t="s">
        <v>5057</v>
      </c>
      <c r="G1264" t="s">
        <v>5058</v>
      </c>
      <c r="H1264">
        <v>204</v>
      </c>
    </row>
    <row r="1265" spans="1:8">
      <c r="A1265" t="s">
        <v>14578</v>
      </c>
      <c r="B1265" t="s">
        <v>11697</v>
      </c>
      <c r="C1265" t="s">
        <v>11698</v>
      </c>
      <c r="D1265" t="s">
        <v>14579</v>
      </c>
      <c r="E1265" t="s">
        <v>14580</v>
      </c>
      <c r="F1265" s="105" t="s">
        <v>14581</v>
      </c>
      <c r="G1265" t="s">
        <v>14582</v>
      </c>
      <c r="H1265">
        <v>0</v>
      </c>
    </row>
    <row r="1266" spans="1:8">
      <c r="A1266" t="s">
        <v>14583</v>
      </c>
      <c r="B1266" t="s">
        <v>11697</v>
      </c>
      <c r="C1266" t="s">
        <v>11698</v>
      </c>
      <c r="D1266" t="s">
        <v>14584</v>
      </c>
      <c r="E1266" t="s">
        <v>14580</v>
      </c>
      <c r="F1266" s="105" t="s">
        <v>14585</v>
      </c>
      <c r="G1266" t="s">
        <v>14586</v>
      </c>
      <c r="H1266">
        <v>0</v>
      </c>
    </row>
    <row r="1267" spans="1:8">
      <c r="A1267" t="s">
        <v>14587</v>
      </c>
      <c r="B1267" t="s">
        <v>11697</v>
      </c>
      <c r="C1267" t="s">
        <v>11698</v>
      </c>
      <c r="D1267" t="s">
        <v>14588</v>
      </c>
      <c r="E1267" t="s">
        <v>14589</v>
      </c>
      <c r="F1267" s="105" t="s">
        <v>14590</v>
      </c>
      <c r="G1267" t="s">
        <v>14590</v>
      </c>
      <c r="H1267">
        <v>33</v>
      </c>
    </row>
    <row r="1268" spans="1:8">
      <c r="A1268" t="s">
        <v>14591</v>
      </c>
      <c r="B1268" t="s">
        <v>11697</v>
      </c>
      <c r="C1268" t="s">
        <v>11698</v>
      </c>
      <c r="D1268" t="s">
        <v>5093</v>
      </c>
      <c r="E1268" t="s">
        <v>5089</v>
      </c>
      <c r="F1268" s="105" t="s">
        <v>5090</v>
      </c>
      <c r="G1268" t="s">
        <v>5091</v>
      </c>
      <c r="H1268">
        <v>6</v>
      </c>
    </row>
    <row r="1269" spans="1:8">
      <c r="A1269" t="s">
        <v>14592</v>
      </c>
      <c r="B1269" t="s">
        <v>11697</v>
      </c>
      <c r="C1269" t="s">
        <v>11698</v>
      </c>
      <c r="D1269" t="s">
        <v>4923</v>
      </c>
      <c r="E1269" t="s">
        <v>4920</v>
      </c>
      <c r="F1269" s="105" t="s">
        <v>4921</v>
      </c>
      <c r="G1269" t="s">
        <v>4921</v>
      </c>
      <c r="H1269">
        <v>119</v>
      </c>
    </row>
    <row r="1270" spans="1:8">
      <c r="A1270" t="s">
        <v>14593</v>
      </c>
      <c r="B1270" t="s">
        <v>11697</v>
      </c>
      <c r="C1270" t="s">
        <v>11698</v>
      </c>
      <c r="D1270" t="s">
        <v>5130</v>
      </c>
      <c r="E1270" t="s">
        <v>5126</v>
      </c>
      <c r="F1270" s="105" t="s">
        <v>5127</v>
      </c>
      <c r="G1270" t="s">
        <v>5128</v>
      </c>
      <c r="H1270">
        <v>70</v>
      </c>
    </row>
    <row r="1271" spans="1:8">
      <c r="A1271" t="s">
        <v>14594</v>
      </c>
      <c r="B1271" t="s">
        <v>11697</v>
      </c>
      <c r="C1271" t="s">
        <v>11698</v>
      </c>
      <c r="D1271" t="s">
        <v>5146</v>
      </c>
      <c r="E1271" t="s">
        <v>5142</v>
      </c>
      <c r="F1271" s="105" t="s">
        <v>5143</v>
      </c>
      <c r="G1271" t="s">
        <v>5144</v>
      </c>
      <c r="H1271">
        <v>34</v>
      </c>
    </row>
    <row r="1272" spans="1:8">
      <c r="A1272" t="s">
        <v>14595</v>
      </c>
      <c r="B1272" t="s">
        <v>11697</v>
      </c>
      <c r="C1272" t="s">
        <v>11698</v>
      </c>
      <c r="D1272" t="s">
        <v>14596</v>
      </c>
      <c r="E1272" t="s">
        <v>14597</v>
      </c>
      <c r="F1272" s="105" t="s">
        <v>14598</v>
      </c>
      <c r="G1272" t="s">
        <v>14599</v>
      </c>
      <c r="H1272">
        <v>101</v>
      </c>
    </row>
    <row r="1273" spans="1:8">
      <c r="A1273" t="s">
        <v>14600</v>
      </c>
      <c r="B1273" t="s">
        <v>11697</v>
      </c>
      <c r="C1273" t="s">
        <v>11698</v>
      </c>
      <c r="D1273" t="s">
        <v>5167</v>
      </c>
      <c r="E1273" t="s">
        <v>5163</v>
      </c>
      <c r="F1273" s="105" t="s">
        <v>5164</v>
      </c>
      <c r="G1273" t="s">
        <v>5165</v>
      </c>
      <c r="H1273">
        <v>5</v>
      </c>
    </row>
    <row r="1274" spans="1:8">
      <c r="A1274" t="s">
        <v>14601</v>
      </c>
      <c r="B1274" t="s">
        <v>11697</v>
      </c>
      <c r="C1274" t="s">
        <v>11698</v>
      </c>
      <c r="D1274" t="s">
        <v>5174</v>
      </c>
      <c r="E1274" t="s">
        <v>5170</v>
      </c>
      <c r="F1274" s="105" t="s">
        <v>5171</v>
      </c>
      <c r="G1274" t="s">
        <v>5172</v>
      </c>
      <c r="H1274">
        <v>2531</v>
      </c>
    </row>
    <row r="1275" spans="1:8">
      <c r="A1275" t="s">
        <v>14602</v>
      </c>
      <c r="B1275" t="s">
        <v>11697</v>
      </c>
      <c r="C1275" t="s">
        <v>11698</v>
      </c>
      <c r="D1275" t="s">
        <v>5207</v>
      </c>
      <c r="E1275" t="s">
        <v>5203</v>
      </c>
      <c r="F1275" s="105" t="s">
        <v>5204</v>
      </c>
      <c r="G1275" t="s">
        <v>5205</v>
      </c>
      <c r="H1275">
        <v>300</v>
      </c>
    </row>
    <row r="1276" spans="1:8">
      <c r="A1276" t="s">
        <v>14603</v>
      </c>
      <c r="B1276" t="s">
        <v>11697</v>
      </c>
      <c r="C1276" t="s">
        <v>11698</v>
      </c>
      <c r="D1276" t="s">
        <v>14604</v>
      </c>
      <c r="E1276" t="s">
        <v>5218</v>
      </c>
      <c r="F1276" s="105" t="s">
        <v>14605</v>
      </c>
      <c r="G1276" t="s">
        <v>5220</v>
      </c>
      <c r="H1276">
        <v>1</v>
      </c>
    </row>
    <row r="1277" spans="1:8">
      <c r="A1277" t="s">
        <v>14606</v>
      </c>
      <c r="B1277" t="s">
        <v>11697</v>
      </c>
      <c r="C1277" t="s">
        <v>11698</v>
      </c>
      <c r="D1277" t="s">
        <v>5222</v>
      </c>
      <c r="E1277" t="s">
        <v>5218</v>
      </c>
      <c r="F1277" s="105" t="s">
        <v>5219</v>
      </c>
      <c r="G1277" t="s">
        <v>5220</v>
      </c>
      <c r="H1277">
        <v>304</v>
      </c>
    </row>
    <row r="1278" spans="1:8">
      <c r="A1278" t="s">
        <v>14607</v>
      </c>
      <c r="B1278" t="s">
        <v>11697</v>
      </c>
      <c r="C1278" t="s">
        <v>11698</v>
      </c>
      <c r="D1278" t="s">
        <v>5254</v>
      </c>
      <c r="E1278" t="s">
        <v>5250</v>
      </c>
      <c r="F1278" s="105" t="s">
        <v>5251</v>
      </c>
      <c r="G1278" t="s">
        <v>5252</v>
      </c>
      <c r="H1278">
        <v>686</v>
      </c>
    </row>
    <row r="1279" spans="1:8">
      <c r="A1279" t="s">
        <v>14608</v>
      </c>
      <c r="B1279" t="s">
        <v>11697</v>
      </c>
      <c r="C1279" t="s">
        <v>11698</v>
      </c>
      <c r="D1279" t="s">
        <v>5269</v>
      </c>
      <c r="E1279" t="s">
        <v>5265</v>
      </c>
      <c r="F1279" s="105" t="s">
        <v>5266</v>
      </c>
      <c r="G1279" t="s">
        <v>5267</v>
      </c>
      <c r="H1279">
        <v>11</v>
      </c>
    </row>
    <row r="1280" spans="1:8">
      <c r="A1280" t="s">
        <v>14609</v>
      </c>
      <c r="B1280" t="s">
        <v>11697</v>
      </c>
      <c r="C1280" t="s">
        <v>11698</v>
      </c>
      <c r="D1280" t="s">
        <v>5293</v>
      </c>
      <c r="E1280" t="s">
        <v>5289</v>
      </c>
      <c r="F1280" s="105" t="s">
        <v>5290</v>
      </c>
      <c r="G1280" t="s">
        <v>5291</v>
      </c>
      <c r="H1280">
        <v>13</v>
      </c>
    </row>
    <row r="1281" spans="1:8">
      <c r="A1281" t="s">
        <v>14610</v>
      </c>
      <c r="B1281" t="s">
        <v>11697</v>
      </c>
      <c r="C1281" t="s">
        <v>11698</v>
      </c>
      <c r="D1281" t="s">
        <v>5300</v>
      </c>
      <c r="E1281" t="s">
        <v>5296</v>
      </c>
      <c r="F1281" s="105" t="s">
        <v>5297</v>
      </c>
      <c r="G1281" t="s">
        <v>5298</v>
      </c>
      <c r="H1281">
        <v>782</v>
      </c>
    </row>
    <row r="1282" spans="1:8">
      <c r="A1282" t="s">
        <v>14611</v>
      </c>
      <c r="B1282" t="s">
        <v>11697</v>
      </c>
      <c r="C1282" t="s">
        <v>11698</v>
      </c>
      <c r="D1282" t="s">
        <v>14612</v>
      </c>
      <c r="E1282" t="s">
        <v>14613</v>
      </c>
      <c r="F1282" s="105" t="s">
        <v>14614</v>
      </c>
      <c r="G1282" t="s">
        <v>14615</v>
      </c>
      <c r="H1282">
        <v>26</v>
      </c>
    </row>
    <row r="1283" spans="1:8">
      <c r="A1283" t="s">
        <v>14616</v>
      </c>
      <c r="B1283" t="s">
        <v>11697</v>
      </c>
      <c r="C1283" t="s">
        <v>11698</v>
      </c>
      <c r="D1283" t="s">
        <v>5316</v>
      </c>
      <c r="E1283" t="s">
        <v>5312</v>
      </c>
      <c r="F1283" s="105" t="s">
        <v>5313</v>
      </c>
      <c r="G1283" t="s">
        <v>5314</v>
      </c>
      <c r="H1283">
        <v>448</v>
      </c>
    </row>
    <row r="1284" spans="1:8">
      <c r="A1284" t="s">
        <v>14617</v>
      </c>
      <c r="B1284" t="s">
        <v>11697</v>
      </c>
      <c r="C1284" t="s">
        <v>11698</v>
      </c>
      <c r="D1284" t="s">
        <v>14618</v>
      </c>
      <c r="E1284" t="s">
        <v>5326</v>
      </c>
      <c r="F1284" s="105" t="s">
        <v>14619</v>
      </c>
      <c r="G1284" t="s">
        <v>14620</v>
      </c>
      <c r="H1284">
        <v>1</v>
      </c>
    </row>
    <row r="1285" spans="1:8">
      <c r="A1285" t="s">
        <v>14621</v>
      </c>
      <c r="B1285" t="s">
        <v>11697</v>
      </c>
      <c r="C1285" t="s">
        <v>11698</v>
      </c>
      <c r="D1285" t="s">
        <v>5330</v>
      </c>
      <c r="E1285" t="s">
        <v>5326</v>
      </c>
      <c r="F1285" s="105" t="s">
        <v>5327</v>
      </c>
      <c r="G1285" t="s">
        <v>5328</v>
      </c>
      <c r="H1285">
        <v>28</v>
      </c>
    </row>
    <row r="1286" spans="1:8">
      <c r="A1286" t="s">
        <v>14622</v>
      </c>
      <c r="B1286" t="s">
        <v>11697</v>
      </c>
      <c r="C1286" t="s">
        <v>11698</v>
      </c>
      <c r="D1286" t="s">
        <v>5345</v>
      </c>
      <c r="E1286" t="s">
        <v>5341</v>
      </c>
      <c r="F1286" s="105" t="s">
        <v>5342</v>
      </c>
      <c r="G1286" t="s">
        <v>5343</v>
      </c>
      <c r="H1286">
        <v>25</v>
      </c>
    </row>
    <row r="1287" spans="1:8">
      <c r="A1287" t="s">
        <v>14623</v>
      </c>
      <c r="B1287" t="s">
        <v>11697</v>
      </c>
      <c r="C1287" t="s">
        <v>11698</v>
      </c>
      <c r="D1287" t="s">
        <v>14624</v>
      </c>
      <c r="E1287" t="s">
        <v>5348</v>
      </c>
      <c r="F1287" s="105" t="s">
        <v>14625</v>
      </c>
      <c r="G1287" t="s">
        <v>14626</v>
      </c>
      <c r="H1287">
        <v>53</v>
      </c>
    </row>
    <row r="1288" spans="1:8">
      <c r="A1288" t="s">
        <v>14627</v>
      </c>
      <c r="B1288" t="s">
        <v>11697</v>
      </c>
      <c r="C1288" t="s">
        <v>11698</v>
      </c>
      <c r="D1288" t="s">
        <v>5352</v>
      </c>
      <c r="E1288" t="s">
        <v>5348</v>
      </c>
      <c r="F1288" s="105" t="s">
        <v>5349</v>
      </c>
      <c r="G1288" t="s">
        <v>5350</v>
      </c>
      <c r="H1288">
        <v>283</v>
      </c>
    </row>
    <row r="1289" spans="1:8">
      <c r="A1289" t="s">
        <v>14628</v>
      </c>
      <c r="B1289" t="s">
        <v>11697</v>
      </c>
      <c r="C1289" t="s">
        <v>11698</v>
      </c>
      <c r="D1289" t="s">
        <v>5370</v>
      </c>
      <c r="E1289" t="s">
        <v>5366</v>
      </c>
      <c r="F1289" s="105" t="s">
        <v>5367</v>
      </c>
      <c r="G1289" t="s">
        <v>5368</v>
      </c>
      <c r="H1289">
        <v>85</v>
      </c>
    </row>
    <row r="1290" spans="1:8">
      <c r="A1290" t="s">
        <v>14629</v>
      </c>
      <c r="B1290" t="s">
        <v>11697</v>
      </c>
      <c r="C1290" t="s">
        <v>11698</v>
      </c>
      <c r="D1290" t="s">
        <v>5428</v>
      </c>
      <c r="E1290" t="s">
        <v>5424</v>
      </c>
      <c r="F1290" s="105" t="s">
        <v>5425</v>
      </c>
      <c r="G1290" t="s">
        <v>5426</v>
      </c>
      <c r="H1290">
        <v>109</v>
      </c>
    </row>
    <row r="1291" spans="1:8">
      <c r="A1291" t="s">
        <v>14630</v>
      </c>
      <c r="B1291" t="s">
        <v>11697</v>
      </c>
      <c r="C1291" t="s">
        <v>11698</v>
      </c>
      <c r="D1291" t="s">
        <v>5392</v>
      </c>
      <c r="E1291" t="s">
        <v>5388</v>
      </c>
      <c r="F1291" s="105" t="s">
        <v>5389</v>
      </c>
      <c r="G1291" t="s">
        <v>5390</v>
      </c>
      <c r="H1291">
        <v>178</v>
      </c>
    </row>
    <row r="1292" spans="1:8">
      <c r="A1292" t="s">
        <v>14631</v>
      </c>
      <c r="B1292" t="s">
        <v>11697</v>
      </c>
      <c r="C1292" t="s">
        <v>11698</v>
      </c>
      <c r="D1292" t="s">
        <v>14632</v>
      </c>
      <c r="E1292" t="s">
        <v>5416</v>
      </c>
      <c r="F1292" s="105" t="s">
        <v>14633</v>
      </c>
      <c r="G1292" t="s">
        <v>14634</v>
      </c>
      <c r="H1292">
        <v>8</v>
      </c>
    </row>
    <row r="1293" spans="1:8">
      <c r="A1293" t="s">
        <v>14635</v>
      </c>
      <c r="B1293" t="s">
        <v>11697</v>
      </c>
      <c r="C1293" t="s">
        <v>11698</v>
      </c>
      <c r="D1293" t="s">
        <v>5420</v>
      </c>
      <c r="E1293" t="s">
        <v>5416</v>
      </c>
      <c r="F1293" s="105" t="s">
        <v>5417</v>
      </c>
      <c r="G1293" t="s">
        <v>5418</v>
      </c>
      <c r="H1293">
        <v>24</v>
      </c>
    </row>
    <row r="1294" spans="1:8">
      <c r="A1294" t="s">
        <v>14636</v>
      </c>
      <c r="B1294" t="s">
        <v>11697</v>
      </c>
      <c r="C1294" t="s">
        <v>11698</v>
      </c>
      <c r="D1294" t="s">
        <v>14637</v>
      </c>
      <c r="E1294" t="s">
        <v>14638</v>
      </c>
      <c r="F1294" s="105" t="s">
        <v>14639</v>
      </c>
      <c r="G1294" t="s">
        <v>14639</v>
      </c>
      <c r="H1294">
        <v>0</v>
      </c>
    </row>
    <row r="1295" spans="1:8">
      <c r="A1295" t="s">
        <v>14640</v>
      </c>
      <c r="B1295" t="s">
        <v>11697</v>
      </c>
      <c r="C1295" t="s">
        <v>11698</v>
      </c>
      <c r="D1295" t="s">
        <v>5463</v>
      </c>
      <c r="E1295" t="s">
        <v>5459</v>
      </c>
      <c r="F1295" s="105" t="s">
        <v>5460</v>
      </c>
      <c r="G1295" t="s">
        <v>5461</v>
      </c>
      <c r="H1295">
        <v>109</v>
      </c>
    </row>
    <row r="1296" spans="1:8">
      <c r="A1296" t="s">
        <v>14641</v>
      </c>
      <c r="B1296" t="s">
        <v>11697</v>
      </c>
      <c r="C1296" t="s">
        <v>11698</v>
      </c>
      <c r="D1296" t="s">
        <v>14642</v>
      </c>
      <c r="E1296" t="s">
        <v>14643</v>
      </c>
      <c r="F1296" s="105" t="s">
        <v>14644</v>
      </c>
      <c r="G1296" t="s">
        <v>14645</v>
      </c>
      <c r="H1296">
        <v>141</v>
      </c>
    </row>
    <row r="1297" spans="1:8">
      <c r="A1297" t="s">
        <v>14646</v>
      </c>
      <c r="B1297" t="s">
        <v>11697</v>
      </c>
      <c r="C1297" t="s">
        <v>11698</v>
      </c>
      <c r="D1297" t="s">
        <v>14647</v>
      </c>
      <c r="E1297" t="s">
        <v>9040</v>
      </c>
      <c r="F1297" s="105" t="s">
        <v>14648</v>
      </c>
      <c r="G1297" t="s">
        <v>14649</v>
      </c>
      <c r="H1297">
        <v>44</v>
      </c>
    </row>
    <row r="1298" spans="1:8">
      <c r="A1298" t="s">
        <v>14650</v>
      </c>
      <c r="B1298" t="s">
        <v>11697</v>
      </c>
      <c r="C1298" t="s">
        <v>11698</v>
      </c>
      <c r="D1298" t="s">
        <v>9044</v>
      </c>
      <c r="E1298" t="s">
        <v>9040</v>
      </c>
      <c r="F1298" s="105" t="s">
        <v>9041</v>
      </c>
      <c r="G1298" t="s">
        <v>9042</v>
      </c>
      <c r="H1298">
        <v>124</v>
      </c>
    </row>
    <row r="1299" spans="1:8">
      <c r="A1299" t="s">
        <v>14651</v>
      </c>
      <c r="B1299" t="s">
        <v>11697</v>
      </c>
      <c r="C1299" t="s">
        <v>11698</v>
      </c>
      <c r="D1299" t="s">
        <v>5455</v>
      </c>
      <c r="E1299" t="s">
        <v>5451</v>
      </c>
      <c r="F1299" s="105" t="s">
        <v>5452</v>
      </c>
      <c r="G1299" t="s">
        <v>5453</v>
      </c>
      <c r="H1299">
        <v>45</v>
      </c>
    </row>
    <row r="1300" spans="1:8">
      <c r="A1300" t="s">
        <v>14652</v>
      </c>
      <c r="B1300" t="s">
        <v>11697</v>
      </c>
      <c r="C1300" t="s">
        <v>11698</v>
      </c>
      <c r="D1300" t="s">
        <v>14653</v>
      </c>
      <c r="E1300" t="s">
        <v>14654</v>
      </c>
      <c r="F1300" s="105" t="s">
        <v>14655</v>
      </c>
      <c r="G1300" t="s">
        <v>14656</v>
      </c>
      <c r="H1300">
        <v>101</v>
      </c>
    </row>
    <row r="1301" spans="1:8">
      <c r="A1301" t="s">
        <v>14657</v>
      </c>
      <c r="B1301" t="s">
        <v>11697</v>
      </c>
      <c r="C1301" t="s">
        <v>11698</v>
      </c>
      <c r="D1301" t="s">
        <v>5511</v>
      </c>
      <c r="E1301" t="s">
        <v>5507</v>
      </c>
      <c r="F1301" s="105" t="s">
        <v>5508</v>
      </c>
      <c r="G1301" t="s">
        <v>5509</v>
      </c>
      <c r="H1301">
        <v>61</v>
      </c>
    </row>
    <row r="1302" spans="1:8">
      <c r="A1302" t="s">
        <v>14658</v>
      </c>
      <c r="B1302" t="s">
        <v>11697</v>
      </c>
      <c r="C1302" t="s">
        <v>11698</v>
      </c>
      <c r="D1302" t="s">
        <v>5527</v>
      </c>
      <c r="E1302" t="s">
        <v>5523</v>
      </c>
      <c r="F1302" s="105" t="s">
        <v>5524</v>
      </c>
      <c r="G1302" t="s">
        <v>5525</v>
      </c>
      <c r="H1302">
        <v>7</v>
      </c>
    </row>
    <row r="1303" spans="1:8">
      <c r="A1303" t="s">
        <v>14659</v>
      </c>
      <c r="B1303" t="s">
        <v>11697</v>
      </c>
      <c r="C1303" t="s">
        <v>11698</v>
      </c>
      <c r="D1303" t="s">
        <v>14660</v>
      </c>
      <c r="E1303" t="s">
        <v>5514</v>
      </c>
      <c r="F1303" s="105" t="s">
        <v>14661</v>
      </c>
      <c r="G1303" t="s">
        <v>5516</v>
      </c>
      <c r="H1303">
        <v>0</v>
      </c>
    </row>
    <row r="1304" spans="1:8">
      <c r="A1304" t="s">
        <v>14662</v>
      </c>
      <c r="B1304" t="s">
        <v>11697</v>
      </c>
      <c r="C1304" t="s">
        <v>11698</v>
      </c>
      <c r="D1304" t="s">
        <v>5518</v>
      </c>
      <c r="E1304" t="s">
        <v>5514</v>
      </c>
      <c r="F1304" s="105" t="s">
        <v>5515</v>
      </c>
      <c r="G1304" t="s">
        <v>5516</v>
      </c>
      <c r="H1304">
        <v>82</v>
      </c>
    </row>
    <row r="1305" spans="1:8">
      <c r="A1305" t="s">
        <v>14663</v>
      </c>
      <c r="B1305" t="s">
        <v>11697</v>
      </c>
      <c r="C1305" t="s">
        <v>11698</v>
      </c>
      <c r="D1305" t="s">
        <v>5541</v>
      </c>
      <c r="E1305" t="s">
        <v>5537</v>
      </c>
      <c r="F1305" s="105" t="s">
        <v>5538</v>
      </c>
      <c r="G1305" t="s">
        <v>5539</v>
      </c>
      <c r="H1305">
        <v>21</v>
      </c>
    </row>
    <row r="1306" spans="1:8">
      <c r="A1306" t="s">
        <v>14664</v>
      </c>
      <c r="B1306" t="s">
        <v>11697</v>
      </c>
      <c r="C1306" t="s">
        <v>11698</v>
      </c>
      <c r="D1306" t="s">
        <v>5564</v>
      </c>
      <c r="E1306" t="s">
        <v>5560</v>
      </c>
      <c r="F1306" s="105" t="s">
        <v>5561</v>
      </c>
      <c r="G1306" t="s">
        <v>5562</v>
      </c>
      <c r="H1306">
        <v>245</v>
      </c>
    </row>
    <row r="1307" spans="1:8">
      <c r="A1307" t="s">
        <v>14665</v>
      </c>
      <c r="B1307" t="s">
        <v>11697</v>
      </c>
      <c r="C1307" t="s">
        <v>11698</v>
      </c>
      <c r="D1307" t="s">
        <v>14666</v>
      </c>
      <c r="E1307" t="s">
        <v>14667</v>
      </c>
      <c r="F1307" s="105" t="s">
        <v>14668</v>
      </c>
      <c r="G1307" t="s">
        <v>14668</v>
      </c>
      <c r="H1307">
        <v>0</v>
      </c>
    </row>
    <row r="1308" spans="1:8">
      <c r="A1308" t="s">
        <v>14669</v>
      </c>
      <c r="B1308" t="s">
        <v>11697</v>
      </c>
      <c r="C1308" t="s">
        <v>11698</v>
      </c>
      <c r="D1308" t="s">
        <v>5557</v>
      </c>
      <c r="E1308" t="s">
        <v>5553</v>
      </c>
      <c r="F1308" s="105" t="s">
        <v>5554</v>
      </c>
      <c r="G1308" t="s">
        <v>5555</v>
      </c>
      <c r="H1308">
        <v>19</v>
      </c>
    </row>
    <row r="1309" spans="1:8">
      <c r="A1309" t="s">
        <v>14670</v>
      </c>
      <c r="B1309" t="s">
        <v>11697</v>
      </c>
      <c r="C1309" t="s">
        <v>11698</v>
      </c>
      <c r="D1309" t="s">
        <v>5548</v>
      </c>
      <c r="E1309" t="s">
        <v>5544</v>
      </c>
      <c r="F1309" s="105" t="s">
        <v>5545</v>
      </c>
      <c r="G1309" t="s">
        <v>5546</v>
      </c>
      <c r="H1309">
        <v>817</v>
      </c>
    </row>
    <row r="1310" spans="1:8">
      <c r="A1310" t="s">
        <v>14671</v>
      </c>
      <c r="B1310" t="s">
        <v>11697</v>
      </c>
      <c r="C1310" t="s">
        <v>11698</v>
      </c>
      <c r="D1310" t="s">
        <v>5580</v>
      </c>
      <c r="E1310" t="s">
        <v>5576</v>
      </c>
      <c r="F1310" s="105" t="s">
        <v>5577</v>
      </c>
      <c r="G1310" t="s">
        <v>5578</v>
      </c>
      <c r="H1310">
        <v>54</v>
      </c>
    </row>
    <row r="1311" spans="1:8">
      <c r="A1311" t="s">
        <v>14672</v>
      </c>
      <c r="B1311" t="s">
        <v>11697</v>
      </c>
      <c r="C1311" t="s">
        <v>11698</v>
      </c>
      <c r="D1311" t="s">
        <v>9962</v>
      </c>
      <c r="E1311" t="s">
        <v>9958</v>
      </c>
      <c r="F1311" s="105" t="s">
        <v>9959</v>
      </c>
      <c r="G1311" t="s">
        <v>9960</v>
      </c>
      <c r="H1311">
        <v>2</v>
      </c>
    </row>
    <row r="1312" spans="1:8">
      <c r="A1312" t="s">
        <v>14673</v>
      </c>
      <c r="B1312" t="s">
        <v>11697</v>
      </c>
      <c r="C1312" t="s">
        <v>11698</v>
      </c>
      <c r="D1312" t="s">
        <v>9956</v>
      </c>
      <c r="E1312" t="s">
        <v>9952</v>
      </c>
      <c r="F1312" s="105" t="s">
        <v>9953</v>
      </c>
      <c r="G1312" t="s">
        <v>9954</v>
      </c>
      <c r="H1312">
        <v>1</v>
      </c>
    </row>
    <row r="1313" spans="1:8">
      <c r="A1313" t="s">
        <v>14674</v>
      </c>
      <c r="B1313" t="s">
        <v>11697</v>
      </c>
      <c r="C1313" t="s">
        <v>11698</v>
      </c>
      <c r="D1313" t="s">
        <v>5324</v>
      </c>
      <c r="E1313" t="s">
        <v>5320</v>
      </c>
      <c r="F1313" s="105" t="s">
        <v>5321</v>
      </c>
      <c r="G1313" t="s">
        <v>5322</v>
      </c>
      <c r="H1313">
        <v>26</v>
      </c>
    </row>
    <row r="1314" spans="1:8">
      <c r="A1314" t="s">
        <v>14675</v>
      </c>
      <c r="B1314" t="s">
        <v>11697</v>
      </c>
      <c r="C1314" t="s">
        <v>11698</v>
      </c>
      <c r="D1314" t="s">
        <v>5004</v>
      </c>
      <c r="E1314" t="s">
        <v>5000</v>
      </c>
      <c r="F1314" s="105" t="s">
        <v>5001</v>
      </c>
      <c r="G1314" t="s">
        <v>5002</v>
      </c>
      <c r="H1314">
        <v>527</v>
      </c>
    </row>
    <row r="1315" spans="1:8">
      <c r="A1315" t="s">
        <v>14676</v>
      </c>
      <c r="B1315" t="s">
        <v>11697</v>
      </c>
      <c r="C1315" t="s">
        <v>11698</v>
      </c>
      <c r="D1315" t="s">
        <v>14677</v>
      </c>
      <c r="E1315" t="s">
        <v>4906</v>
      </c>
      <c r="F1315" s="105" t="s">
        <v>14678</v>
      </c>
      <c r="G1315" t="s">
        <v>4908</v>
      </c>
      <c r="H1315">
        <v>0</v>
      </c>
    </row>
    <row r="1316" spans="1:8">
      <c r="A1316" t="s">
        <v>14679</v>
      </c>
      <c r="B1316" t="s">
        <v>11697</v>
      </c>
      <c r="C1316" t="s">
        <v>11698</v>
      </c>
      <c r="D1316" t="s">
        <v>14680</v>
      </c>
      <c r="E1316" t="s">
        <v>4906</v>
      </c>
      <c r="F1316" s="105" t="s">
        <v>4907</v>
      </c>
      <c r="G1316" t="s">
        <v>4908</v>
      </c>
      <c r="H1316">
        <v>0</v>
      </c>
    </row>
    <row r="1317" spans="1:8">
      <c r="A1317" t="s">
        <v>14679</v>
      </c>
      <c r="B1317" t="s">
        <v>11697</v>
      </c>
      <c r="C1317" t="s">
        <v>11698</v>
      </c>
      <c r="D1317" t="s">
        <v>4910</v>
      </c>
      <c r="E1317" t="s">
        <v>4906</v>
      </c>
      <c r="F1317" s="105" t="s">
        <v>4907</v>
      </c>
      <c r="G1317" t="s">
        <v>4908</v>
      </c>
      <c r="H1317">
        <v>3</v>
      </c>
    </row>
    <row r="1318" spans="1:8">
      <c r="A1318" t="s">
        <v>14681</v>
      </c>
      <c r="B1318" t="s">
        <v>11697</v>
      </c>
      <c r="C1318" t="s">
        <v>11698</v>
      </c>
      <c r="D1318" t="s">
        <v>4969</v>
      </c>
      <c r="E1318" t="s">
        <v>4965</v>
      </c>
      <c r="F1318" s="105" t="s">
        <v>4966</v>
      </c>
      <c r="G1318" t="s">
        <v>4967</v>
      </c>
      <c r="H1318">
        <v>97</v>
      </c>
    </row>
    <row r="1319" spans="1:8">
      <c r="A1319" t="s">
        <v>14682</v>
      </c>
      <c r="B1319" t="s">
        <v>11697</v>
      </c>
      <c r="C1319" t="s">
        <v>11698</v>
      </c>
      <c r="D1319" t="s">
        <v>5590</v>
      </c>
      <c r="E1319" t="s">
        <v>5586</v>
      </c>
      <c r="F1319" s="105" t="s">
        <v>5587</v>
      </c>
      <c r="G1319" t="s">
        <v>5588</v>
      </c>
      <c r="H1319">
        <v>207</v>
      </c>
    </row>
    <row r="1320" spans="1:8">
      <c r="A1320" t="s">
        <v>14683</v>
      </c>
      <c r="B1320" t="s">
        <v>11697</v>
      </c>
      <c r="C1320" t="s">
        <v>11698</v>
      </c>
      <c r="D1320" t="s">
        <v>14684</v>
      </c>
      <c r="E1320" t="s">
        <v>5586</v>
      </c>
      <c r="F1320" s="105" t="s">
        <v>14685</v>
      </c>
      <c r="G1320" t="s">
        <v>5588</v>
      </c>
      <c r="H1320">
        <v>0</v>
      </c>
    </row>
    <row r="1321" spans="1:8">
      <c r="A1321" t="s">
        <v>14686</v>
      </c>
      <c r="B1321" t="s">
        <v>11697</v>
      </c>
      <c r="C1321" t="s">
        <v>11698</v>
      </c>
      <c r="D1321" t="s">
        <v>14687</v>
      </c>
      <c r="E1321" t="s">
        <v>5586</v>
      </c>
      <c r="F1321" s="105" t="s">
        <v>14688</v>
      </c>
      <c r="G1321" t="s">
        <v>5588</v>
      </c>
      <c r="H1321">
        <v>0</v>
      </c>
    </row>
    <row r="1322" spans="1:8">
      <c r="A1322" t="s">
        <v>14689</v>
      </c>
      <c r="B1322" t="s">
        <v>11697</v>
      </c>
      <c r="C1322" t="s">
        <v>11698</v>
      </c>
      <c r="D1322" t="s">
        <v>14690</v>
      </c>
      <c r="E1322" t="s">
        <v>5042</v>
      </c>
      <c r="F1322" s="105" t="s">
        <v>14691</v>
      </c>
      <c r="G1322" t="s">
        <v>5044</v>
      </c>
      <c r="H1322">
        <v>10</v>
      </c>
    </row>
    <row r="1323" spans="1:8">
      <c r="A1323" t="s">
        <v>14692</v>
      </c>
      <c r="B1323" t="s">
        <v>11697</v>
      </c>
      <c r="C1323" t="s">
        <v>11698</v>
      </c>
      <c r="D1323" t="s">
        <v>5046</v>
      </c>
      <c r="E1323" t="s">
        <v>5042</v>
      </c>
      <c r="F1323" s="105" t="s">
        <v>5043</v>
      </c>
      <c r="G1323" t="s">
        <v>5044</v>
      </c>
      <c r="H1323">
        <v>386</v>
      </c>
    </row>
    <row r="1324" spans="1:8">
      <c r="A1324" t="s">
        <v>1027</v>
      </c>
      <c r="B1324" t="s">
        <v>11697</v>
      </c>
      <c r="C1324" t="s">
        <v>11698</v>
      </c>
      <c r="D1324" t="s">
        <v>4902</v>
      </c>
      <c r="E1324" t="s">
        <v>4898</v>
      </c>
      <c r="F1324" s="105" t="s">
        <v>4899</v>
      </c>
      <c r="G1324" t="s">
        <v>4900</v>
      </c>
      <c r="H1324">
        <v>720</v>
      </c>
    </row>
    <row r="1325" spans="1:8">
      <c r="A1325" t="s">
        <v>14693</v>
      </c>
      <c r="B1325" t="s">
        <v>11697</v>
      </c>
      <c r="C1325" t="s">
        <v>11698</v>
      </c>
      <c r="D1325" t="s">
        <v>14694</v>
      </c>
      <c r="E1325" t="s">
        <v>14695</v>
      </c>
      <c r="F1325" s="105" t="s">
        <v>14696</v>
      </c>
      <c r="G1325" t="s">
        <v>14697</v>
      </c>
      <c r="H1325">
        <v>0</v>
      </c>
    </row>
    <row r="1326" spans="1:8">
      <c r="A1326" t="s">
        <v>14698</v>
      </c>
      <c r="B1326" t="s">
        <v>11697</v>
      </c>
      <c r="C1326" t="s">
        <v>11698</v>
      </c>
      <c r="D1326" t="s">
        <v>4892</v>
      </c>
      <c r="E1326" t="s">
        <v>4888</v>
      </c>
      <c r="F1326" s="105" t="s">
        <v>4889</v>
      </c>
      <c r="G1326" t="s">
        <v>4890</v>
      </c>
      <c r="H1326">
        <v>1482</v>
      </c>
    </row>
    <row r="1327" spans="1:8">
      <c r="A1327" t="s">
        <v>14699</v>
      </c>
      <c r="B1327" t="s">
        <v>11697</v>
      </c>
      <c r="C1327" t="s">
        <v>11698</v>
      </c>
      <c r="D1327" t="s">
        <v>14700</v>
      </c>
      <c r="E1327" t="s">
        <v>14701</v>
      </c>
      <c r="F1327" s="105" t="s">
        <v>14702</v>
      </c>
      <c r="G1327" t="s">
        <v>14703</v>
      </c>
      <c r="H1327">
        <v>423</v>
      </c>
    </row>
    <row r="1328" spans="1:8">
      <c r="A1328" t="s">
        <v>14704</v>
      </c>
      <c r="B1328" t="s">
        <v>11697</v>
      </c>
      <c r="C1328" t="s">
        <v>11698</v>
      </c>
      <c r="D1328" t="s">
        <v>4931</v>
      </c>
      <c r="E1328" t="s">
        <v>4927</v>
      </c>
      <c r="F1328" s="105" t="s">
        <v>4928</v>
      </c>
      <c r="G1328" t="s">
        <v>4929</v>
      </c>
      <c r="H1328">
        <v>138</v>
      </c>
    </row>
    <row r="1329" spans="1:8">
      <c r="A1329" t="s">
        <v>14705</v>
      </c>
      <c r="B1329" t="s">
        <v>11697</v>
      </c>
      <c r="C1329" t="s">
        <v>11698</v>
      </c>
      <c r="D1329" t="s">
        <v>14706</v>
      </c>
      <c r="E1329" t="s">
        <v>14707</v>
      </c>
      <c r="F1329" s="105" t="s">
        <v>14708</v>
      </c>
      <c r="G1329" t="s">
        <v>14709</v>
      </c>
      <c r="H1329">
        <v>1</v>
      </c>
    </row>
    <row r="1330" spans="1:8">
      <c r="A1330" t="s">
        <v>4956</v>
      </c>
      <c r="B1330" t="s">
        <v>11697</v>
      </c>
      <c r="C1330" t="s">
        <v>11698</v>
      </c>
      <c r="D1330" t="s">
        <v>4954</v>
      </c>
      <c r="E1330" t="s">
        <v>4950</v>
      </c>
      <c r="F1330" s="105" t="s">
        <v>4951</v>
      </c>
      <c r="G1330" t="s">
        <v>4952</v>
      </c>
      <c r="H1330">
        <v>167</v>
      </c>
    </row>
    <row r="1331" spans="1:8">
      <c r="A1331" t="s">
        <v>5079</v>
      </c>
      <c r="B1331" t="s">
        <v>11697</v>
      </c>
      <c r="C1331" t="s">
        <v>11698</v>
      </c>
      <c r="D1331" t="s">
        <v>5077</v>
      </c>
      <c r="E1331" t="s">
        <v>5073</v>
      </c>
      <c r="F1331" s="105" t="s">
        <v>5074</v>
      </c>
      <c r="G1331" t="s">
        <v>5075</v>
      </c>
      <c r="H1331">
        <v>13</v>
      </c>
    </row>
    <row r="1332" spans="1:8">
      <c r="A1332" t="s">
        <v>14710</v>
      </c>
      <c r="B1332" t="s">
        <v>11697</v>
      </c>
      <c r="C1332" t="s">
        <v>11698</v>
      </c>
      <c r="D1332" t="s">
        <v>14711</v>
      </c>
      <c r="E1332" t="s">
        <v>5373</v>
      </c>
      <c r="F1332" s="105" t="s">
        <v>14712</v>
      </c>
      <c r="G1332" t="s">
        <v>14713</v>
      </c>
      <c r="H1332">
        <v>4</v>
      </c>
    </row>
    <row r="1333" spans="1:8">
      <c r="A1333" t="s">
        <v>14714</v>
      </c>
      <c r="B1333" t="s">
        <v>11697</v>
      </c>
      <c r="C1333" t="s">
        <v>11698</v>
      </c>
      <c r="D1333" t="s">
        <v>5377</v>
      </c>
      <c r="E1333" t="s">
        <v>5373</v>
      </c>
      <c r="F1333" s="105" t="s">
        <v>5374</v>
      </c>
      <c r="G1333" t="s">
        <v>5375</v>
      </c>
      <c r="H1333">
        <v>138</v>
      </c>
    </row>
    <row r="1334" spans="1:8">
      <c r="A1334" t="s">
        <v>14715</v>
      </c>
      <c r="B1334" t="s">
        <v>11697</v>
      </c>
      <c r="C1334" t="s">
        <v>11698</v>
      </c>
      <c r="D1334" t="s">
        <v>5598</v>
      </c>
      <c r="E1334" t="s">
        <v>5594</v>
      </c>
      <c r="F1334" s="105" t="s">
        <v>5595</v>
      </c>
      <c r="G1334" t="s">
        <v>5596</v>
      </c>
      <c r="H1334">
        <v>109</v>
      </c>
    </row>
    <row r="1335" spans="1:8">
      <c r="A1335" t="s">
        <v>14716</v>
      </c>
      <c r="B1335" t="s">
        <v>11697</v>
      </c>
      <c r="C1335" t="s">
        <v>11698</v>
      </c>
      <c r="D1335" t="s">
        <v>5010</v>
      </c>
      <c r="E1335" t="s">
        <v>5006</v>
      </c>
      <c r="F1335" s="105" t="s">
        <v>5007</v>
      </c>
      <c r="G1335" t="s">
        <v>5008</v>
      </c>
      <c r="H1335">
        <v>438</v>
      </c>
    </row>
    <row r="1336" spans="1:8">
      <c r="A1336" t="s">
        <v>14717</v>
      </c>
      <c r="B1336" t="s">
        <v>11697</v>
      </c>
      <c r="C1336" t="s">
        <v>11698</v>
      </c>
      <c r="D1336" t="s">
        <v>14718</v>
      </c>
      <c r="E1336" t="s">
        <v>14719</v>
      </c>
      <c r="F1336" s="105" t="s">
        <v>14720</v>
      </c>
      <c r="G1336" t="s">
        <v>14721</v>
      </c>
      <c r="H1336">
        <v>33</v>
      </c>
    </row>
    <row r="1337" spans="1:8">
      <c r="A1337" t="s">
        <v>14722</v>
      </c>
      <c r="B1337" t="s">
        <v>11697</v>
      </c>
      <c r="C1337" t="s">
        <v>11698</v>
      </c>
      <c r="D1337" t="s">
        <v>5645</v>
      </c>
      <c r="E1337" t="s">
        <v>5641</v>
      </c>
      <c r="F1337" s="105" t="s">
        <v>5642</v>
      </c>
      <c r="G1337" t="s">
        <v>5643</v>
      </c>
      <c r="H1337">
        <v>90</v>
      </c>
    </row>
    <row r="1338" spans="1:8">
      <c r="A1338" t="s">
        <v>5017</v>
      </c>
      <c r="B1338" t="s">
        <v>11697</v>
      </c>
      <c r="C1338" t="s">
        <v>11698</v>
      </c>
      <c r="D1338" t="s">
        <v>5018</v>
      </c>
      <c r="E1338" t="s">
        <v>5014</v>
      </c>
      <c r="F1338" s="105" t="s">
        <v>5015</v>
      </c>
      <c r="G1338" t="s">
        <v>5016</v>
      </c>
      <c r="H1338">
        <v>9</v>
      </c>
    </row>
    <row r="1339" spans="1:8">
      <c r="A1339" t="s">
        <v>14723</v>
      </c>
      <c r="B1339" t="s">
        <v>11697</v>
      </c>
      <c r="C1339" t="s">
        <v>11698</v>
      </c>
      <c r="D1339" t="s">
        <v>5337</v>
      </c>
      <c r="E1339" t="s">
        <v>5333</v>
      </c>
      <c r="F1339" s="105" t="s">
        <v>5334</v>
      </c>
      <c r="G1339" t="s">
        <v>5335</v>
      </c>
      <c r="H1339">
        <v>34</v>
      </c>
    </row>
    <row r="1340" spans="1:8">
      <c r="A1340" t="s">
        <v>14724</v>
      </c>
      <c r="B1340" t="s">
        <v>11697</v>
      </c>
      <c r="C1340" t="s">
        <v>11698</v>
      </c>
      <c r="D1340" t="s">
        <v>14725</v>
      </c>
      <c r="E1340" t="s">
        <v>14726</v>
      </c>
      <c r="F1340" s="105" t="s">
        <v>14727</v>
      </c>
      <c r="G1340" t="s">
        <v>14728</v>
      </c>
      <c r="H1340">
        <v>241</v>
      </c>
    </row>
    <row r="1341" spans="1:8">
      <c r="A1341" t="s">
        <v>14729</v>
      </c>
      <c r="B1341" t="s">
        <v>11697</v>
      </c>
      <c r="C1341" t="s">
        <v>11698</v>
      </c>
      <c r="D1341" t="s">
        <v>5031</v>
      </c>
      <c r="E1341" t="s">
        <v>5027</v>
      </c>
      <c r="F1341" s="105" t="s">
        <v>5029</v>
      </c>
      <c r="G1341" t="s">
        <v>5029</v>
      </c>
      <c r="H1341">
        <v>110</v>
      </c>
    </row>
    <row r="1342" spans="1:8">
      <c r="A1342" t="s">
        <v>14730</v>
      </c>
      <c r="B1342" t="s">
        <v>11697</v>
      </c>
      <c r="C1342" t="s">
        <v>11698</v>
      </c>
      <c r="D1342" t="s">
        <v>14731</v>
      </c>
      <c r="E1342" t="s">
        <v>14732</v>
      </c>
      <c r="F1342" s="105" t="s">
        <v>14733</v>
      </c>
      <c r="G1342" t="s">
        <v>14734</v>
      </c>
      <c r="H1342">
        <v>0</v>
      </c>
    </row>
    <row r="1343" spans="1:8">
      <c r="A1343" t="s">
        <v>14735</v>
      </c>
      <c r="B1343" t="s">
        <v>11697</v>
      </c>
      <c r="C1343" t="s">
        <v>11698</v>
      </c>
      <c r="D1343" t="s">
        <v>14736</v>
      </c>
      <c r="E1343" t="s">
        <v>14737</v>
      </c>
      <c r="F1343" s="105" t="s">
        <v>14738</v>
      </c>
      <c r="G1343" t="s">
        <v>14739</v>
      </c>
      <c r="H1343">
        <v>76</v>
      </c>
    </row>
    <row r="1344" spans="1:8">
      <c r="A1344" t="s">
        <v>14740</v>
      </c>
      <c r="B1344" t="s">
        <v>11697</v>
      </c>
      <c r="C1344" t="s">
        <v>11698</v>
      </c>
      <c r="D1344" t="s">
        <v>5446</v>
      </c>
      <c r="E1344" t="s">
        <v>5442</v>
      </c>
      <c r="F1344" s="105" t="s">
        <v>5443</v>
      </c>
      <c r="G1344" t="s">
        <v>5444</v>
      </c>
      <c r="H1344">
        <v>30</v>
      </c>
    </row>
    <row r="1345" spans="1:8">
      <c r="A1345" t="s">
        <v>14741</v>
      </c>
      <c r="B1345" t="s">
        <v>11697</v>
      </c>
      <c r="C1345" t="s">
        <v>11698</v>
      </c>
      <c r="D1345" t="s">
        <v>14742</v>
      </c>
      <c r="E1345" t="s">
        <v>14743</v>
      </c>
      <c r="F1345" s="105" t="s">
        <v>14744</v>
      </c>
      <c r="G1345" t="s">
        <v>14745</v>
      </c>
      <c r="H1345">
        <v>80</v>
      </c>
    </row>
    <row r="1346" spans="1:8">
      <c r="A1346" t="s">
        <v>14746</v>
      </c>
      <c r="B1346" t="s">
        <v>11697</v>
      </c>
      <c r="C1346" t="s">
        <v>11698</v>
      </c>
      <c r="D1346" t="s">
        <v>8569</v>
      </c>
      <c r="E1346" t="s">
        <v>8565</v>
      </c>
      <c r="F1346" s="105" t="s">
        <v>8566</v>
      </c>
      <c r="G1346" t="s">
        <v>8567</v>
      </c>
      <c r="H1346">
        <v>44</v>
      </c>
    </row>
    <row r="1347" spans="1:8">
      <c r="A1347" t="s">
        <v>14747</v>
      </c>
      <c r="B1347" t="s">
        <v>11697</v>
      </c>
      <c r="C1347" t="s">
        <v>11698</v>
      </c>
      <c r="D1347" t="s">
        <v>5703</v>
      </c>
      <c r="E1347" t="s">
        <v>5699</v>
      </c>
      <c r="F1347" s="105" t="s">
        <v>5700</v>
      </c>
      <c r="G1347" t="s">
        <v>5701</v>
      </c>
      <c r="H1347">
        <v>80</v>
      </c>
    </row>
    <row r="1348" spans="1:8">
      <c r="A1348" t="s">
        <v>14748</v>
      </c>
      <c r="B1348" t="s">
        <v>11697</v>
      </c>
      <c r="C1348" t="s">
        <v>11698</v>
      </c>
      <c r="D1348" t="s">
        <v>4940</v>
      </c>
      <c r="E1348" t="s">
        <v>4936</v>
      </c>
      <c r="F1348" s="105" t="s">
        <v>4937</v>
      </c>
      <c r="G1348" t="s">
        <v>4938</v>
      </c>
      <c r="H1348">
        <v>391</v>
      </c>
    </row>
    <row r="1349" spans="1:8">
      <c r="A1349" t="s">
        <v>14749</v>
      </c>
      <c r="B1349" t="s">
        <v>11697</v>
      </c>
      <c r="C1349" t="s">
        <v>11698</v>
      </c>
      <c r="D1349" t="s">
        <v>5605</v>
      </c>
      <c r="E1349" t="s">
        <v>5601</v>
      </c>
      <c r="F1349" s="105" t="s">
        <v>5602</v>
      </c>
      <c r="G1349" t="s">
        <v>5603</v>
      </c>
      <c r="H1349">
        <v>40</v>
      </c>
    </row>
    <row r="1350" spans="1:8">
      <c r="A1350" t="s">
        <v>14750</v>
      </c>
      <c r="B1350" t="s">
        <v>11697</v>
      </c>
      <c r="C1350" t="s">
        <v>11698</v>
      </c>
      <c r="D1350" t="s">
        <v>4947</v>
      </c>
      <c r="E1350" t="s">
        <v>4943</v>
      </c>
      <c r="F1350" s="105" t="s">
        <v>4944</v>
      </c>
      <c r="G1350" t="s">
        <v>4945</v>
      </c>
      <c r="H1350">
        <v>80</v>
      </c>
    </row>
    <row r="1351" spans="1:8">
      <c r="A1351" t="s">
        <v>14751</v>
      </c>
      <c r="B1351" t="s">
        <v>11697</v>
      </c>
      <c r="C1351" t="s">
        <v>11698</v>
      </c>
      <c r="D1351" t="s">
        <v>5621</v>
      </c>
      <c r="E1351" t="s">
        <v>5617</v>
      </c>
      <c r="F1351" s="105" t="s">
        <v>5618</v>
      </c>
      <c r="G1351" t="s">
        <v>5619</v>
      </c>
      <c r="H1351">
        <v>2</v>
      </c>
    </row>
    <row r="1352" spans="1:8">
      <c r="A1352" t="s">
        <v>14752</v>
      </c>
      <c r="B1352" t="s">
        <v>11697</v>
      </c>
      <c r="C1352" t="s">
        <v>11698</v>
      </c>
      <c r="D1352" t="s">
        <v>14753</v>
      </c>
      <c r="E1352" t="s">
        <v>14754</v>
      </c>
      <c r="F1352" s="105" t="s">
        <v>14755</v>
      </c>
      <c r="G1352" t="s">
        <v>14756</v>
      </c>
      <c r="H1352">
        <v>74</v>
      </c>
    </row>
    <row r="1353" spans="1:8">
      <c r="A1353" t="s">
        <v>14757</v>
      </c>
      <c r="B1353" t="s">
        <v>11697</v>
      </c>
      <c r="C1353" t="s">
        <v>11698</v>
      </c>
      <c r="D1353" t="s">
        <v>5039</v>
      </c>
      <c r="E1353" t="s">
        <v>5035</v>
      </c>
      <c r="F1353" s="105" t="s">
        <v>5036</v>
      </c>
      <c r="G1353" t="s">
        <v>5037</v>
      </c>
      <c r="H1353">
        <v>25</v>
      </c>
    </row>
    <row r="1354" spans="1:8">
      <c r="A1354" t="s">
        <v>14758</v>
      </c>
      <c r="B1354" t="s">
        <v>11697</v>
      </c>
      <c r="C1354" t="s">
        <v>11698</v>
      </c>
      <c r="D1354" t="s">
        <v>10745</v>
      </c>
      <c r="E1354" t="s">
        <v>10742</v>
      </c>
      <c r="F1354" s="105" t="s">
        <v>10743</v>
      </c>
      <c r="G1354" t="s">
        <v>10743</v>
      </c>
      <c r="H1354">
        <v>0</v>
      </c>
    </row>
    <row r="1355" spans="1:8">
      <c r="A1355" t="s">
        <v>14759</v>
      </c>
      <c r="B1355" t="s">
        <v>11697</v>
      </c>
      <c r="C1355" t="s">
        <v>11698</v>
      </c>
      <c r="D1355" t="s">
        <v>4990</v>
      </c>
      <c r="E1355" t="s">
        <v>4986</v>
      </c>
      <c r="F1355" s="105" t="s">
        <v>4987</v>
      </c>
      <c r="G1355" t="s">
        <v>4988</v>
      </c>
      <c r="H1355">
        <v>22</v>
      </c>
    </row>
    <row r="1356" spans="1:8">
      <c r="A1356" t="s">
        <v>14760</v>
      </c>
      <c r="B1356" t="s">
        <v>11697</v>
      </c>
      <c r="C1356" t="s">
        <v>11698</v>
      </c>
      <c r="D1356" t="s">
        <v>14761</v>
      </c>
      <c r="E1356" t="s">
        <v>14762</v>
      </c>
      <c r="F1356" s="105" t="s">
        <v>14763</v>
      </c>
      <c r="G1356" t="s">
        <v>14764</v>
      </c>
      <c r="H1356">
        <v>384</v>
      </c>
    </row>
    <row r="1357" spans="1:8">
      <c r="A1357" t="s">
        <v>14765</v>
      </c>
      <c r="B1357" t="s">
        <v>11697</v>
      </c>
      <c r="C1357" t="s">
        <v>11698</v>
      </c>
      <c r="D1357" t="s">
        <v>14766</v>
      </c>
      <c r="E1357" t="s">
        <v>14767</v>
      </c>
      <c r="F1357" s="105" t="s">
        <v>14768</v>
      </c>
      <c r="G1357" t="s">
        <v>14769</v>
      </c>
      <c r="H1357">
        <v>2</v>
      </c>
    </row>
    <row r="1358" spans="1:8">
      <c r="A1358" t="s">
        <v>14770</v>
      </c>
      <c r="B1358" t="s">
        <v>11697</v>
      </c>
      <c r="C1358" t="s">
        <v>11698</v>
      </c>
      <c r="D1358" t="s">
        <v>14771</v>
      </c>
      <c r="E1358" t="s">
        <v>14772</v>
      </c>
      <c r="F1358" s="105" t="s">
        <v>14773</v>
      </c>
      <c r="G1358" t="s">
        <v>14774</v>
      </c>
      <c r="H1358">
        <v>2</v>
      </c>
    </row>
    <row r="1359" spans="1:8">
      <c r="A1359" t="s">
        <v>14775</v>
      </c>
      <c r="B1359" t="s">
        <v>11697</v>
      </c>
      <c r="C1359" t="s">
        <v>11698</v>
      </c>
      <c r="D1359" t="s">
        <v>5631</v>
      </c>
      <c r="E1359" t="s">
        <v>5627</v>
      </c>
      <c r="F1359" s="105" t="s">
        <v>5628</v>
      </c>
      <c r="G1359" t="s">
        <v>5629</v>
      </c>
      <c r="H1359">
        <v>56</v>
      </c>
    </row>
    <row r="1360" spans="1:8">
      <c r="A1360" t="s">
        <v>14776</v>
      </c>
      <c r="B1360" t="s">
        <v>11697</v>
      </c>
      <c r="C1360" t="s">
        <v>11698</v>
      </c>
      <c r="D1360" t="s">
        <v>5638</v>
      </c>
      <c r="E1360" t="s">
        <v>5634</v>
      </c>
      <c r="F1360" s="105" t="s">
        <v>5635</v>
      </c>
      <c r="G1360" t="s">
        <v>5636</v>
      </c>
      <c r="H1360">
        <v>27</v>
      </c>
    </row>
    <row r="1361" spans="1:8">
      <c r="A1361" t="s">
        <v>14777</v>
      </c>
      <c r="B1361" t="s">
        <v>11697</v>
      </c>
      <c r="C1361" t="s">
        <v>11698</v>
      </c>
      <c r="D1361" t="s">
        <v>14778</v>
      </c>
      <c r="E1361" t="s">
        <v>14779</v>
      </c>
      <c r="F1361" s="105" t="s">
        <v>14780</v>
      </c>
      <c r="G1361" t="s">
        <v>14781</v>
      </c>
      <c r="H1361">
        <v>1</v>
      </c>
    </row>
    <row r="1362" spans="1:8">
      <c r="A1362" t="s">
        <v>14782</v>
      </c>
      <c r="B1362" t="s">
        <v>11697</v>
      </c>
      <c r="C1362" t="s">
        <v>11698</v>
      </c>
      <c r="D1362" t="s">
        <v>14783</v>
      </c>
      <c r="E1362" t="s">
        <v>14784</v>
      </c>
      <c r="F1362" s="105" t="s">
        <v>14785</v>
      </c>
      <c r="G1362" t="s">
        <v>14786</v>
      </c>
      <c r="H1362">
        <v>0</v>
      </c>
    </row>
    <row r="1363" spans="1:8">
      <c r="A1363" t="s">
        <v>14787</v>
      </c>
      <c r="B1363" t="s">
        <v>11697</v>
      </c>
      <c r="C1363" t="s">
        <v>11698</v>
      </c>
      <c r="D1363" t="s">
        <v>5682</v>
      </c>
      <c r="E1363" t="s">
        <v>5679</v>
      </c>
      <c r="F1363" s="105" t="s">
        <v>5680</v>
      </c>
      <c r="G1363" t="s">
        <v>5680</v>
      </c>
      <c r="H1363">
        <v>0</v>
      </c>
    </row>
    <row r="1364" spans="1:8">
      <c r="A1364" t="s">
        <v>14788</v>
      </c>
      <c r="B1364" t="s">
        <v>11697</v>
      </c>
      <c r="C1364" t="s">
        <v>11698</v>
      </c>
      <c r="D1364" t="s">
        <v>5653</v>
      </c>
      <c r="E1364" t="s">
        <v>5649</v>
      </c>
      <c r="F1364" s="105" t="s">
        <v>5650</v>
      </c>
      <c r="G1364" t="s">
        <v>5651</v>
      </c>
      <c r="H1364">
        <v>118</v>
      </c>
    </row>
    <row r="1365" spans="1:8">
      <c r="A1365" t="s">
        <v>14789</v>
      </c>
      <c r="B1365" t="s">
        <v>11697</v>
      </c>
      <c r="C1365" t="s">
        <v>11698</v>
      </c>
      <c r="D1365" t="s">
        <v>5734</v>
      </c>
      <c r="E1365" t="s">
        <v>5730</v>
      </c>
      <c r="F1365" s="105" t="s">
        <v>5731</v>
      </c>
      <c r="G1365" t="s">
        <v>5732</v>
      </c>
      <c r="H1365">
        <v>712</v>
      </c>
    </row>
    <row r="1366" spans="1:8">
      <c r="A1366" t="s">
        <v>14790</v>
      </c>
      <c r="B1366" t="s">
        <v>11697</v>
      </c>
      <c r="C1366" t="s">
        <v>11698</v>
      </c>
      <c r="D1366" t="s">
        <v>5688</v>
      </c>
      <c r="E1366" t="s">
        <v>5684</v>
      </c>
      <c r="F1366" s="105" t="s">
        <v>5685</v>
      </c>
      <c r="G1366" t="s">
        <v>5686</v>
      </c>
      <c r="H1366">
        <v>48</v>
      </c>
    </row>
    <row r="1367" spans="1:8">
      <c r="A1367" t="s">
        <v>14791</v>
      </c>
      <c r="B1367" t="s">
        <v>11697</v>
      </c>
      <c r="C1367" t="s">
        <v>11698</v>
      </c>
      <c r="D1367" t="s">
        <v>5669</v>
      </c>
      <c r="E1367" t="s">
        <v>5665</v>
      </c>
      <c r="F1367" s="105" t="s">
        <v>5666</v>
      </c>
      <c r="G1367" t="s">
        <v>5667</v>
      </c>
      <c r="H1367">
        <v>215</v>
      </c>
    </row>
    <row r="1368" spans="1:8">
      <c r="A1368" t="s">
        <v>14792</v>
      </c>
      <c r="B1368" t="s">
        <v>11697</v>
      </c>
      <c r="C1368" t="s">
        <v>11698</v>
      </c>
      <c r="D1368" t="s">
        <v>5677</v>
      </c>
      <c r="E1368" t="s">
        <v>5673</v>
      </c>
      <c r="F1368" s="105" t="s">
        <v>5674</v>
      </c>
      <c r="G1368" t="s">
        <v>5675</v>
      </c>
      <c r="H1368">
        <v>110</v>
      </c>
    </row>
    <row r="1369" spans="1:8">
      <c r="A1369" t="s">
        <v>14793</v>
      </c>
      <c r="B1369" t="s">
        <v>11697</v>
      </c>
      <c r="C1369" t="s">
        <v>11698</v>
      </c>
      <c r="D1369" t="s">
        <v>10830</v>
      </c>
      <c r="E1369" t="s">
        <v>10826</v>
      </c>
      <c r="F1369" s="105" t="s">
        <v>10827</v>
      </c>
      <c r="G1369" t="s">
        <v>10828</v>
      </c>
      <c r="H1369">
        <v>95</v>
      </c>
    </row>
    <row r="1370" spans="1:8">
      <c r="A1370" t="s">
        <v>12191</v>
      </c>
      <c r="B1370" t="s">
        <v>11697</v>
      </c>
      <c r="C1370" t="s">
        <v>11698</v>
      </c>
      <c r="D1370" t="s">
        <v>5828</v>
      </c>
      <c r="E1370" t="s">
        <v>5824</v>
      </c>
      <c r="F1370" s="105" t="s">
        <v>5825</v>
      </c>
      <c r="G1370" t="s">
        <v>5826</v>
      </c>
      <c r="H1370">
        <v>46</v>
      </c>
    </row>
    <row r="1371" spans="1:8">
      <c r="A1371" t="s">
        <v>14794</v>
      </c>
      <c r="B1371" t="s">
        <v>11697</v>
      </c>
      <c r="C1371" t="s">
        <v>11698</v>
      </c>
      <c r="D1371" t="s">
        <v>14795</v>
      </c>
      <c r="E1371" t="s">
        <v>14796</v>
      </c>
      <c r="F1371" s="105" t="s">
        <v>14797</v>
      </c>
      <c r="G1371" t="s">
        <v>14798</v>
      </c>
      <c r="H1371">
        <v>144</v>
      </c>
    </row>
    <row r="1372" spans="1:8">
      <c r="A1372" t="s">
        <v>14799</v>
      </c>
      <c r="B1372" t="s">
        <v>11697</v>
      </c>
      <c r="C1372" t="s">
        <v>11698</v>
      </c>
      <c r="D1372" t="s">
        <v>14800</v>
      </c>
      <c r="E1372" t="s">
        <v>14796</v>
      </c>
      <c r="F1372" s="105" t="s">
        <v>14801</v>
      </c>
      <c r="G1372" t="s">
        <v>14802</v>
      </c>
      <c r="H1372">
        <v>135</v>
      </c>
    </row>
    <row r="1373" spans="1:8">
      <c r="A1373" t="s">
        <v>14803</v>
      </c>
      <c r="B1373" t="s">
        <v>11697</v>
      </c>
      <c r="C1373" t="s">
        <v>11698</v>
      </c>
      <c r="D1373" t="s">
        <v>14804</v>
      </c>
      <c r="E1373" t="s">
        <v>14805</v>
      </c>
      <c r="F1373" s="105" t="s">
        <v>14806</v>
      </c>
      <c r="G1373" t="s">
        <v>14807</v>
      </c>
      <c r="H1373">
        <v>7</v>
      </c>
    </row>
    <row r="1374" spans="1:8">
      <c r="A1374" t="s">
        <v>14808</v>
      </c>
      <c r="B1374" t="s">
        <v>11697</v>
      </c>
      <c r="C1374" t="s">
        <v>11698</v>
      </c>
      <c r="D1374" t="s">
        <v>5922</v>
      </c>
      <c r="E1374" t="s">
        <v>5918</v>
      </c>
      <c r="F1374" s="105" t="s">
        <v>5919</v>
      </c>
      <c r="G1374" t="s">
        <v>5920</v>
      </c>
      <c r="H1374">
        <v>43</v>
      </c>
    </row>
    <row r="1375" spans="1:8">
      <c r="A1375" t="s">
        <v>14809</v>
      </c>
      <c r="B1375" t="s">
        <v>11697</v>
      </c>
      <c r="C1375" t="s">
        <v>11698</v>
      </c>
      <c r="D1375" t="s">
        <v>5930</v>
      </c>
      <c r="E1375" t="s">
        <v>5926</v>
      </c>
      <c r="F1375" s="105" t="s">
        <v>5927</v>
      </c>
      <c r="G1375" t="s">
        <v>5928</v>
      </c>
      <c r="H1375">
        <v>18</v>
      </c>
    </row>
    <row r="1376" spans="1:8">
      <c r="A1376" t="s">
        <v>14810</v>
      </c>
      <c r="B1376" t="s">
        <v>11697</v>
      </c>
      <c r="C1376" t="s">
        <v>11698</v>
      </c>
      <c r="D1376" t="s">
        <v>5865</v>
      </c>
      <c r="E1376" t="s">
        <v>5861</v>
      </c>
      <c r="F1376" s="105" t="s">
        <v>5862</v>
      </c>
      <c r="G1376" t="s">
        <v>5863</v>
      </c>
      <c r="H1376">
        <v>131</v>
      </c>
    </row>
    <row r="1377" spans="1:8">
      <c r="A1377" t="s">
        <v>5739</v>
      </c>
      <c r="B1377" t="s">
        <v>11697</v>
      </c>
      <c r="C1377" t="s">
        <v>11698</v>
      </c>
      <c r="D1377" t="s">
        <v>5740</v>
      </c>
      <c r="E1377" t="s">
        <v>5737</v>
      </c>
      <c r="F1377" s="105" t="s">
        <v>5738</v>
      </c>
      <c r="G1377" t="s">
        <v>5738</v>
      </c>
      <c r="H1377">
        <v>0</v>
      </c>
    </row>
    <row r="1378" spans="1:8">
      <c r="A1378" t="s">
        <v>14811</v>
      </c>
      <c r="B1378" t="s">
        <v>11697</v>
      </c>
      <c r="C1378" t="s">
        <v>11698</v>
      </c>
      <c r="D1378" t="s">
        <v>14812</v>
      </c>
      <c r="E1378" t="s">
        <v>10834</v>
      </c>
      <c r="F1378" s="105" t="s">
        <v>14813</v>
      </c>
      <c r="G1378" t="s">
        <v>14814</v>
      </c>
      <c r="H1378">
        <v>3</v>
      </c>
    </row>
    <row r="1379" spans="1:8">
      <c r="A1379" t="s">
        <v>14815</v>
      </c>
      <c r="B1379" t="s">
        <v>11697</v>
      </c>
      <c r="C1379" t="s">
        <v>11698</v>
      </c>
      <c r="D1379" t="s">
        <v>14816</v>
      </c>
      <c r="E1379" t="s">
        <v>10834</v>
      </c>
      <c r="F1379" s="105" t="s">
        <v>14817</v>
      </c>
      <c r="G1379" t="s">
        <v>10836</v>
      </c>
      <c r="H1379">
        <v>2</v>
      </c>
    </row>
    <row r="1380" spans="1:8">
      <c r="A1380" t="s">
        <v>14818</v>
      </c>
      <c r="B1380" t="s">
        <v>11697</v>
      </c>
      <c r="C1380" t="s">
        <v>11698</v>
      </c>
      <c r="D1380" t="s">
        <v>10838</v>
      </c>
      <c r="E1380" t="s">
        <v>10834</v>
      </c>
      <c r="F1380" s="105" t="s">
        <v>10835</v>
      </c>
      <c r="G1380" t="s">
        <v>10836</v>
      </c>
      <c r="H1380">
        <v>82</v>
      </c>
    </row>
    <row r="1381" spans="1:8">
      <c r="A1381" t="s">
        <v>14819</v>
      </c>
      <c r="B1381" t="s">
        <v>11697</v>
      </c>
      <c r="C1381" t="s">
        <v>11698</v>
      </c>
      <c r="D1381" t="s">
        <v>7446</v>
      </c>
      <c r="E1381" t="s">
        <v>7442</v>
      </c>
      <c r="F1381" s="105" t="s">
        <v>7443</v>
      </c>
      <c r="G1381" t="s">
        <v>7444</v>
      </c>
      <c r="H1381">
        <v>1024</v>
      </c>
    </row>
    <row r="1382" spans="1:8">
      <c r="A1382" t="s">
        <v>14820</v>
      </c>
      <c r="B1382" t="s">
        <v>11697</v>
      </c>
      <c r="C1382" t="s">
        <v>11698</v>
      </c>
      <c r="D1382" t="s">
        <v>5936</v>
      </c>
      <c r="E1382" t="s">
        <v>5932</v>
      </c>
      <c r="F1382" s="105" t="s">
        <v>5933</v>
      </c>
      <c r="G1382" t="s">
        <v>5934</v>
      </c>
      <c r="H1382">
        <v>224</v>
      </c>
    </row>
    <row r="1383" spans="1:8">
      <c r="A1383" t="s">
        <v>14821</v>
      </c>
      <c r="B1383" t="s">
        <v>11697</v>
      </c>
      <c r="C1383" t="s">
        <v>11698</v>
      </c>
      <c r="D1383" t="s">
        <v>14822</v>
      </c>
      <c r="E1383" t="s">
        <v>5155</v>
      </c>
      <c r="F1383" s="105" t="s">
        <v>14823</v>
      </c>
      <c r="G1383" t="s">
        <v>14824</v>
      </c>
      <c r="H1383">
        <v>2</v>
      </c>
    </row>
    <row r="1384" spans="1:8">
      <c r="A1384" t="s">
        <v>14825</v>
      </c>
      <c r="B1384" t="s">
        <v>11697</v>
      </c>
      <c r="C1384" t="s">
        <v>11698</v>
      </c>
      <c r="D1384" t="s">
        <v>5159</v>
      </c>
      <c r="E1384" t="s">
        <v>5155</v>
      </c>
      <c r="F1384" s="105" t="s">
        <v>5156</v>
      </c>
      <c r="G1384" t="s">
        <v>5157</v>
      </c>
      <c r="H1384">
        <v>29</v>
      </c>
    </row>
    <row r="1385" spans="1:8">
      <c r="A1385" t="s">
        <v>14826</v>
      </c>
      <c r="B1385" t="s">
        <v>11697</v>
      </c>
      <c r="C1385" t="s">
        <v>11698</v>
      </c>
      <c r="D1385" t="s">
        <v>5956</v>
      </c>
      <c r="E1385" t="s">
        <v>5952</v>
      </c>
      <c r="F1385" s="105" t="s">
        <v>5953</v>
      </c>
      <c r="G1385" t="s">
        <v>5954</v>
      </c>
      <c r="H1385">
        <v>259</v>
      </c>
    </row>
    <row r="1386" spans="1:8">
      <c r="A1386" t="s">
        <v>14827</v>
      </c>
      <c r="B1386" t="s">
        <v>11697</v>
      </c>
      <c r="C1386" t="s">
        <v>11698</v>
      </c>
      <c r="D1386" t="s">
        <v>5139</v>
      </c>
      <c r="E1386" t="s">
        <v>14828</v>
      </c>
      <c r="F1386" s="105" t="s">
        <v>5136</v>
      </c>
      <c r="G1386" t="s">
        <v>5137</v>
      </c>
      <c r="H1386">
        <v>71</v>
      </c>
    </row>
    <row r="1387" spans="1:8">
      <c r="A1387" t="s">
        <v>14829</v>
      </c>
      <c r="B1387" t="s">
        <v>11697</v>
      </c>
      <c r="C1387" t="s">
        <v>11698</v>
      </c>
      <c r="D1387" t="s">
        <v>5857</v>
      </c>
      <c r="E1387" t="s">
        <v>5853</v>
      </c>
      <c r="F1387" s="105" t="s">
        <v>5854</v>
      </c>
      <c r="G1387" t="s">
        <v>5855</v>
      </c>
      <c r="H1387">
        <v>236</v>
      </c>
    </row>
    <row r="1388" spans="1:8">
      <c r="A1388" t="s">
        <v>14830</v>
      </c>
      <c r="B1388" t="s">
        <v>11697</v>
      </c>
      <c r="C1388" t="s">
        <v>11698</v>
      </c>
      <c r="D1388" t="s">
        <v>14831</v>
      </c>
      <c r="E1388" t="s">
        <v>5853</v>
      </c>
      <c r="F1388" s="105" t="s">
        <v>14832</v>
      </c>
      <c r="G1388" t="s">
        <v>5855</v>
      </c>
      <c r="H1388">
        <v>0</v>
      </c>
    </row>
    <row r="1389" spans="1:8">
      <c r="A1389" t="s">
        <v>12209</v>
      </c>
      <c r="B1389" t="s">
        <v>11697</v>
      </c>
      <c r="C1389" t="s">
        <v>11698</v>
      </c>
      <c r="D1389" t="s">
        <v>14833</v>
      </c>
      <c r="E1389" t="s">
        <v>14834</v>
      </c>
      <c r="F1389" s="105" t="s">
        <v>12211</v>
      </c>
      <c r="G1389" t="s">
        <v>12211</v>
      </c>
      <c r="H1389">
        <v>0</v>
      </c>
    </row>
    <row r="1390" spans="1:8">
      <c r="A1390" t="s">
        <v>14835</v>
      </c>
      <c r="B1390" t="s">
        <v>11697</v>
      </c>
      <c r="C1390" t="s">
        <v>11698</v>
      </c>
      <c r="D1390" t="s">
        <v>5970</v>
      </c>
      <c r="E1390" t="s">
        <v>5966</v>
      </c>
      <c r="F1390" s="105" t="s">
        <v>5967</v>
      </c>
      <c r="G1390" t="s">
        <v>5968</v>
      </c>
      <c r="H1390">
        <v>124</v>
      </c>
    </row>
    <row r="1391" spans="1:8">
      <c r="A1391" t="s">
        <v>14836</v>
      </c>
      <c r="B1391" t="s">
        <v>11697</v>
      </c>
      <c r="C1391" t="s">
        <v>11698</v>
      </c>
      <c r="D1391" t="s">
        <v>14837</v>
      </c>
      <c r="E1391" t="s">
        <v>5974</v>
      </c>
      <c r="F1391" s="105" t="s">
        <v>14838</v>
      </c>
      <c r="G1391" t="s">
        <v>5976</v>
      </c>
      <c r="H1391">
        <v>176</v>
      </c>
    </row>
    <row r="1392" spans="1:8">
      <c r="A1392" t="s">
        <v>14839</v>
      </c>
      <c r="B1392" t="s">
        <v>11697</v>
      </c>
      <c r="C1392" t="s">
        <v>11698</v>
      </c>
      <c r="D1392" t="s">
        <v>14840</v>
      </c>
      <c r="E1392" t="s">
        <v>5974</v>
      </c>
      <c r="F1392" s="105" t="s">
        <v>14841</v>
      </c>
      <c r="G1392" t="s">
        <v>5976</v>
      </c>
      <c r="H1392">
        <v>2</v>
      </c>
    </row>
    <row r="1393" spans="1:8">
      <c r="A1393" t="s">
        <v>14842</v>
      </c>
      <c r="B1393" t="s">
        <v>11697</v>
      </c>
      <c r="C1393" t="s">
        <v>11698</v>
      </c>
      <c r="D1393" t="s">
        <v>14843</v>
      </c>
      <c r="E1393" t="s">
        <v>5974</v>
      </c>
      <c r="F1393" s="105" t="s">
        <v>14844</v>
      </c>
      <c r="G1393" t="s">
        <v>5976</v>
      </c>
      <c r="H1393">
        <v>1</v>
      </c>
    </row>
    <row r="1394" spans="1:8">
      <c r="A1394" t="s">
        <v>14845</v>
      </c>
      <c r="B1394" t="s">
        <v>11697</v>
      </c>
      <c r="C1394" t="s">
        <v>11698</v>
      </c>
      <c r="D1394" t="s">
        <v>5978</v>
      </c>
      <c r="E1394" t="s">
        <v>5974</v>
      </c>
      <c r="F1394" s="105" t="s">
        <v>5975</v>
      </c>
      <c r="G1394" t="s">
        <v>5976</v>
      </c>
      <c r="H1394">
        <v>1698</v>
      </c>
    </row>
    <row r="1395" spans="1:8">
      <c r="A1395" t="s">
        <v>14846</v>
      </c>
      <c r="B1395" t="s">
        <v>11697</v>
      </c>
      <c r="C1395" t="s">
        <v>11698</v>
      </c>
      <c r="D1395" t="s">
        <v>14847</v>
      </c>
      <c r="E1395" t="s">
        <v>14848</v>
      </c>
      <c r="F1395" s="105" t="s">
        <v>14849</v>
      </c>
      <c r="G1395" t="s">
        <v>14849</v>
      </c>
      <c r="H1395">
        <v>165</v>
      </c>
    </row>
    <row r="1396" spans="1:8">
      <c r="A1396" t="s">
        <v>14850</v>
      </c>
      <c r="B1396" t="s">
        <v>11697</v>
      </c>
      <c r="C1396" t="s">
        <v>11698</v>
      </c>
      <c r="D1396" t="s">
        <v>5843</v>
      </c>
      <c r="E1396" t="s">
        <v>5839</v>
      </c>
      <c r="F1396" s="105" t="s">
        <v>5840</v>
      </c>
      <c r="G1396" t="s">
        <v>5841</v>
      </c>
      <c r="H1396">
        <v>890</v>
      </c>
    </row>
    <row r="1397" spans="1:8">
      <c r="A1397" t="s">
        <v>14851</v>
      </c>
      <c r="B1397" t="s">
        <v>11697</v>
      </c>
      <c r="C1397" t="s">
        <v>11698</v>
      </c>
      <c r="D1397" t="s">
        <v>14852</v>
      </c>
      <c r="E1397" t="s">
        <v>14853</v>
      </c>
      <c r="F1397" s="105" t="s">
        <v>14854</v>
      </c>
      <c r="G1397" t="s">
        <v>14855</v>
      </c>
      <c r="H1397">
        <v>199</v>
      </c>
    </row>
    <row r="1398" spans="1:8">
      <c r="A1398" t="s">
        <v>14856</v>
      </c>
      <c r="B1398" t="s">
        <v>11697</v>
      </c>
      <c r="C1398" t="s">
        <v>11698</v>
      </c>
      <c r="D1398" t="s">
        <v>5904</v>
      </c>
      <c r="E1398" t="s">
        <v>5900</v>
      </c>
      <c r="F1398" s="105" t="s">
        <v>5901</v>
      </c>
      <c r="G1398" t="s">
        <v>5902</v>
      </c>
      <c r="H1398">
        <v>1133</v>
      </c>
    </row>
    <row r="1399" spans="1:8">
      <c r="A1399" t="s">
        <v>14857</v>
      </c>
      <c r="B1399" t="s">
        <v>11697</v>
      </c>
      <c r="C1399" t="s">
        <v>11698</v>
      </c>
      <c r="D1399" t="s">
        <v>5822</v>
      </c>
      <c r="E1399" t="s">
        <v>5818</v>
      </c>
      <c r="F1399" s="105" t="s">
        <v>5819</v>
      </c>
      <c r="G1399" t="s">
        <v>5820</v>
      </c>
      <c r="H1399">
        <v>2</v>
      </c>
    </row>
    <row r="1400" spans="1:8">
      <c r="A1400" t="s">
        <v>14858</v>
      </c>
      <c r="B1400" t="s">
        <v>11697</v>
      </c>
      <c r="C1400" t="s">
        <v>11698</v>
      </c>
      <c r="D1400" t="s">
        <v>14859</v>
      </c>
      <c r="E1400" t="s">
        <v>5818</v>
      </c>
      <c r="F1400" s="105" t="s">
        <v>14860</v>
      </c>
      <c r="G1400" t="s">
        <v>14861</v>
      </c>
      <c r="H1400">
        <v>0</v>
      </c>
    </row>
    <row r="1401" spans="1:8">
      <c r="A1401" t="s">
        <v>14862</v>
      </c>
      <c r="B1401" t="s">
        <v>11697</v>
      </c>
      <c r="C1401" t="s">
        <v>11698</v>
      </c>
      <c r="D1401" t="s">
        <v>5987</v>
      </c>
      <c r="E1401" t="s">
        <v>5983</v>
      </c>
      <c r="F1401" s="105" t="s">
        <v>5984</v>
      </c>
      <c r="G1401" t="s">
        <v>5985</v>
      </c>
      <c r="H1401">
        <v>108</v>
      </c>
    </row>
    <row r="1402" spans="1:8">
      <c r="A1402" t="s">
        <v>14863</v>
      </c>
      <c r="B1402" t="s">
        <v>11697</v>
      </c>
      <c r="C1402" t="s">
        <v>11698</v>
      </c>
      <c r="D1402" t="s">
        <v>14864</v>
      </c>
      <c r="E1402" t="s">
        <v>6000</v>
      </c>
      <c r="F1402" s="105" t="s">
        <v>14865</v>
      </c>
      <c r="G1402" t="s">
        <v>6002</v>
      </c>
      <c r="H1402">
        <v>0</v>
      </c>
    </row>
    <row r="1403" spans="1:8">
      <c r="A1403" t="s">
        <v>14866</v>
      </c>
      <c r="B1403" t="s">
        <v>11697</v>
      </c>
      <c r="C1403" t="s">
        <v>11698</v>
      </c>
      <c r="D1403" t="s">
        <v>6004</v>
      </c>
      <c r="E1403" t="s">
        <v>6000</v>
      </c>
      <c r="F1403" s="105" t="s">
        <v>6001</v>
      </c>
      <c r="G1403" t="s">
        <v>6002</v>
      </c>
      <c r="H1403">
        <v>66</v>
      </c>
    </row>
    <row r="1404" spans="1:8">
      <c r="A1404" t="s">
        <v>14867</v>
      </c>
      <c r="B1404" t="s">
        <v>11697</v>
      </c>
      <c r="C1404" t="s">
        <v>11698</v>
      </c>
      <c r="D1404" t="s">
        <v>14868</v>
      </c>
      <c r="E1404" t="s">
        <v>14869</v>
      </c>
      <c r="F1404" s="105" t="s">
        <v>14870</v>
      </c>
      <c r="G1404" t="s">
        <v>14870</v>
      </c>
      <c r="H1404">
        <v>0</v>
      </c>
    </row>
    <row r="1405" spans="1:8">
      <c r="A1405" t="s">
        <v>14871</v>
      </c>
      <c r="B1405" t="s">
        <v>11697</v>
      </c>
      <c r="C1405" t="s">
        <v>11698</v>
      </c>
      <c r="D1405" t="s">
        <v>6011</v>
      </c>
      <c r="E1405" t="s">
        <v>6007</v>
      </c>
      <c r="F1405" s="105" t="s">
        <v>6008</v>
      </c>
      <c r="G1405" t="s">
        <v>6009</v>
      </c>
      <c r="H1405">
        <v>787</v>
      </c>
    </row>
    <row r="1406" spans="1:8">
      <c r="A1406" t="s">
        <v>14872</v>
      </c>
      <c r="B1406" t="s">
        <v>11697</v>
      </c>
      <c r="C1406" t="s">
        <v>11698</v>
      </c>
      <c r="D1406" t="s">
        <v>6019</v>
      </c>
      <c r="E1406" t="s">
        <v>6015</v>
      </c>
      <c r="F1406" s="105" t="s">
        <v>6016</v>
      </c>
      <c r="G1406" t="s">
        <v>6017</v>
      </c>
      <c r="H1406">
        <v>210</v>
      </c>
    </row>
    <row r="1407" spans="1:8">
      <c r="A1407" t="s">
        <v>14873</v>
      </c>
      <c r="B1407" t="s">
        <v>11697</v>
      </c>
      <c r="C1407" t="s">
        <v>11698</v>
      </c>
      <c r="D1407" t="s">
        <v>6033</v>
      </c>
      <c r="E1407" t="s">
        <v>6029</v>
      </c>
      <c r="F1407" s="105" t="s">
        <v>6030</v>
      </c>
      <c r="G1407" t="s">
        <v>6031</v>
      </c>
      <c r="H1407">
        <v>941</v>
      </c>
    </row>
    <row r="1408" spans="1:8">
      <c r="A1408" t="s">
        <v>14874</v>
      </c>
      <c r="B1408" t="s">
        <v>11697</v>
      </c>
      <c r="C1408" t="s">
        <v>11698</v>
      </c>
      <c r="D1408" t="s">
        <v>7459</v>
      </c>
      <c r="E1408" t="s">
        <v>7455</v>
      </c>
      <c r="F1408" s="105" t="s">
        <v>7456</v>
      </c>
      <c r="G1408" t="s">
        <v>7457</v>
      </c>
      <c r="H1408">
        <v>358</v>
      </c>
    </row>
    <row r="1409" spans="1:8">
      <c r="A1409" t="s">
        <v>14875</v>
      </c>
      <c r="B1409" t="s">
        <v>11697</v>
      </c>
      <c r="C1409" t="s">
        <v>11698</v>
      </c>
      <c r="D1409" t="s">
        <v>6097</v>
      </c>
      <c r="E1409" t="s">
        <v>6093</v>
      </c>
      <c r="F1409" s="105" t="s">
        <v>6094</v>
      </c>
      <c r="G1409" t="s">
        <v>6095</v>
      </c>
      <c r="H1409">
        <v>129</v>
      </c>
    </row>
    <row r="1410" spans="1:8">
      <c r="A1410" t="s">
        <v>14876</v>
      </c>
      <c r="B1410" t="s">
        <v>11697</v>
      </c>
      <c r="C1410" t="s">
        <v>11698</v>
      </c>
      <c r="D1410" t="s">
        <v>14877</v>
      </c>
      <c r="E1410" t="s">
        <v>5894</v>
      </c>
      <c r="F1410" s="105" t="s">
        <v>14878</v>
      </c>
      <c r="G1410" t="s">
        <v>5896</v>
      </c>
      <c r="H1410">
        <v>0</v>
      </c>
    </row>
    <row r="1411" spans="1:8">
      <c r="A1411" t="s">
        <v>14879</v>
      </c>
      <c r="B1411" t="s">
        <v>11697</v>
      </c>
      <c r="C1411" t="s">
        <v>11698</v>
      </c>
      <c r="D1411" t="s">
        <v>14880</v>
      </c>
      <c r="E1411" t="s">
        <v>5894</v>
      </c>
      <c r="F1411" s="105" t="s">
        <v>14881</v>
      </c>
      <c r="G1411" t="s">
        <v>5896</v>
      </c>
      <c r="H1411">
        <v>0</v>
      </c>
    </row>
    <row r="1412" spans="1:8">
      <c r="A1412" t="s">
        <v>14882</v>
      </c>
      <c r="B1412" t="s">
        <v>11697</v>
      </c>
      <c r="C1412" t="s">
        <v>11698</v>
      </c>
      <c r="D1412" t="s">
        <v>14883</v>
      </c>
      <c r="E1412" t="s">
        <v>5894</v>
      </c>
      <c r="F1412" s="105" t="s">
        <v>14884</v>
      </c>
      <c r="G1412" t="s">
        <v>5896</v>
      </c>
      <c r="H1412">
        <v>0</v>
      </c>
    </row>
    <row r="1413" spans="1:8">
      <c r="A1413" t="s">
        <v>14885</v>
      </c>
      <c r="B1413" t="s">
        <v>11697</v>
      </c>
      <c r="C1413" t="s">
        <v>11698</v>
      </c>
      <c r="D1413" t="s">
        <v>5898</v>
      </c>
      <c r="E1413" t="s">
        <v>5894</v>
      </c>
      <c r="F1413" s="105" t="s">
        <v>5895</v>
      </c>
      <c r="G1413" t="s">
        <v>5896</v>
      </c>
      <c r="H1413">
        <v>286</v>
      </c>
    </row>
    <row r="1414" spans="1:8">
      <c r="A1414" t="s">
        <v>14886</v>
      </c>
      <c r="B1414" t="s">
        <v>11697</v>
      </c>
      <c r="C1414" t="s">
        <v>11698</v>
      </c>
      <c r="D1414" t="s">
        <v>6061</v>
      </c>
      <c r="E1414" t="s">
        <v>6057</v>
      </c>
      <c r="F1414" s="105" t="s">
        <v>6058</v>
      </c>
      <c r="G1414" t="s">
        <v>6059</v>
      </c>
      <c r="H1414">
        <v>837</v>
      </c>
    </row>
    <row r="1415" spans="1:8">
      <c r="A1415" t="s">
        <v>14887</v>
      </c>
      <c r="B1415" t="s">
        <v>11697</v>
      </c>
      <c r="C1415" t="s">
        <v>11698</v>
      </c>
      <c r="D1415" t="s">
        <v>6106</v>
      </c>
      <c r="E1415" t="s">
        <v>6102</v>
      </c>
      <c r="F1415" s="105" t="s">
        <v>6103</v>
      </c>
      <c r="G1415" t="s">
        <v>6104</v>
      </c>
      <c r="H1415">
        <v>22</v>
      </c>
    </row>
    <row r="1416" spans="1:8">
      <c r="A1416" t="s">
        <v>14888</v>
      </c>
      <c r="B1416" t="s">
        <v>11697</v>
      </c>
      <c r="C1416" t="s">
        <v>11698</v>
      </c>
      <c r="D1416" t="s">
        <v>14889</v>
      </c>
      <c r="E1416" t="s">
        <v>6064</v>
      </c>
      <c r="F1416" s="105" t="s">
        <v>14890</v>
      </c>
      <c r="G1416" t="s">
        <v>14891</v>
      </c>
      <c r="H1416">
        <v>384</v>
      </c>
    </row>
    <row r="1417" spans="1:8">
      <c r="A1417" t="s">
        <v>14892</v>
      </c>
      <c r="B1417" t="s">
        <v>11697</v>
      </c>
      <c r="C1417" t="s">
        <v>11698</v>
      </c>
      <c r="D1417" t="s">
        <v>6068</v>
      </c>
      <c r="E1417" t="s">
        <v>6064</v>
      </c>
      <c r="F1417" s="105" t="s">
        <v>6065</v>
      </c>
      <c r="G1417" t="s">
        <v>6066</v>
      </c>
      <c r="H1417">
        <v>1248</v>
      </c>
    </row>
    <row r="1418" spans="1:8">
      <c r="A1418" t="s">
        <v>14893</v>
      </c>
      <c r="B1418" t="s">
        <v>11697</v>
      </c>
      <c r="C1418" t="s">
        <v>11698</v>
      </c>
      <c r="D1418" t="s">
        <v>14894</v>
      </c>
      <c r="E1418" t="s">
        <v>14895</v>
      </c>
      <c r="F1418" s="105" t="s">
        <v>14896</v>
      </c>
      <c r="G1418" t="s">
        <v>14896</v>
      </c>
      <c r="H1418">
        <v>4</v>
      </c>
    </row>
    <row r="1419" spans="1:8">
      <c r="A1419" t="s">
        <v>14897</v>
      </c>
      <c r="B1419" t="s">
        <v>11697</v>
      </c>
      <c r="C1419" t="s">
        <v>11698</v>
      </c>
      <c r="D1419" t="s">
        <v>6075</v>
      </c>
      <c r="E1419" t="s">
        <v>6071</v>
      </c>
      <c r="F1419" s="105" t="s">
        <v>6072</v>
      </c>
      <c r="G1419" t="s">
        <v>6073</v>
      </c>
      <c r="H1419">
        <v>499</v>
      </c>
    </row>
    <row r="1420" spans="1:8">
      <c r="A1420" t="s">
        <v>14898</v>
      </c>
      <c r="B1420" t="s">
        <v>11697</v>
      </c>
      <c r="C1420" t="s">
        <v>11698</v>
      </c>
      <c r="D1420" t="s">
        <v>6089</v>
      </c>
      <c r="E1420" t="s">
        <v>6085</v>
      </c>
      <c r="F1420" s="105" t="s">
        <v>6086</v>
      </c>
      <c r="G1420" t="s">
        <v>6087</v>
      </c>
      <c r="H1420">
        <v>2257</v>
      </c>
    </row>
    <row r="1421" spans="1:8">
      <c r="A1421" t="s">
        <v>14899</v>
      </c>
      <c r="B1421" t="s">
        <v>11697</v>
      </c>
      <c r="C1421" t="s">
        <v>11698</v>
      </c>
      <c r="D1421" t="s">
        <v>14900</v>
      </c>
      <c r="E1421" t="s">
        <v>14901</v>
      </c>
      <c r="F1421" s="105" t="s">
        <v>14902</v>
      </c>
      <c r="G1421" t="s">
        <v>14903</v>
      </c>
      <c r="H1421">
        <v>2</v>
      </c>
    </row>
    <row r="1422" spans="1:8">
      <c r="A1422" t="s">
        <v>14904</v>
      </c>
      <c r="B1422" t="s">
        <v>11697</v>
      </c>
      <c r="C1422" t="s">
        <v>11698</v>
      </c>
      <c r="D1422" t="s">
        <v>14905</v>
      </c>
      <c r="E1422" t="s">
        <v>14901</v>
      </c>
      <c r="F1422" s="105" t="s">
        <v>14906</v>
      </c>
      <c r="G1422" t="s">
        <v>14907</v>
      </c>
      <c r="H1422">
        <v>30</v>
      </c>
    </row>
    <row r="1423" spans="1:8">
      <c r="A1423" t="s">
        <v>14908</v>
      </c>
      <c r="B1423" t="s">
        <v>11697</v>
      </c>
      <c r="C1423" t="s">
        <v>11698</v>
      </c>
      <c r="D1423" t="s">
        <v>6054</v>
      </c>
      <c r="E1423" t="s">
        <v>6050</v>
      </c>
      <c r="F1423" s="105" t="s">
        <v>6051</v>
      </c>
      <c r="G1423" t="s">
        <v>6052</v>
      </c>
      <c r="H1423">
        <v>63</v>
      </c>
    </row>
    <row r="1424" spans="1:8">
      <c r="A1424" t="s">
        <v>14909</v>
      </c>
      <c r="B1424" t="s">
        <v>11697</v>
      </c>
      <c r="C1424" t="s">
        <v>11698</v>
      </c>
      <c r="D1424" t="s">
        <v>14910</v>
      </c>
      <c r="E1424" t="s">
        <v>6050</v>
      </c>
      <c r="F1424" s="105" t="s">
        <v>14911</v>
      </c>
      <c r="G1424" t="s">
        <v>14912</v>
      </c>
      <c r="H1424">
        <v>1</v>
      </c>
    </row>
    <row r="1425" spans="1:8">
      <c r="A1425" t="s">
        <v>14913</v>
      </c>
      <c r="B1425" t="s">
        <v>11697</v>
      </c>
      <c r="C1425" t="s">
        <v>11698</v>
      </c>
      <c r="D1425" t="s">
        <v>6181</v>
      </c>
      <c r="E1425" t="s">
        <v>6177</v>
      </c>
      <c r="F1425" s="105" t="s">
        <v>6178</v>
      </c>
      <c r="G1425" t="s">
        <v>6179</v>
      </c>
      <c r="H1425">
        <v>177</v>
      </c>
    </row>
    <row r="1426" spans="1:8">
      <c r="A1426" t="s">
        <v>12128</v>
      </c>
      <c r="B1426" t="s">
        <v>11697</v>
      </c>
      <c r="C1426" t="s">
        <v>11698</v>
      </c>
      <c r="D1426" t="s">
        <v>6316</v>
      </c>
      <c r="E1426" t="s">
        <v>6312</v>
      </c>
      <c r="F1426" s="105" t="s">
        <v>6313</v>
      </c>
      <c r="G1426" t="s">
        <v>6314</v>
      </c>
      <c r="H1426">
        <v>78</v>
      </c>
    </row>
    <row r="1427" spans="1:8">
      <c r="A1427" t="s">
        <v>14914</v>
      </c>
      <c r="B1427" t="s">
        <v>11697</v>
      </c>
      <c r="C1427" t="s">
        <v>11698</v>
      </c>
      <c r="D1427" t="s">
        <v>14915</v>
      </c>
      <c r="E1427" t="s">
        <v>6312</v>
      </c>
      <c r="F1427" s="105" t="s">
        <v>14916</v>
      </c>
      <c r="G1427" t="s">
        <v>14917</v>
      </c>
      <c r="H1427">
        <v>0</v>
      </c>
    </row>
    <row r="1428" spans="1:8">
      <c r="A1428" t="s">
        <v>14918</v>
      </c>
      <c r="B1428" t="s">
        <v>11697</v>
      </c>
      <c r="C1428" t="s">
        <v>11698</v>
      </c>
      <c r="D1428" t="s">
        <v>14919</v>
      </c>
      <c r="E1428" t="s">
        <v>6312</v>
      </c>
      <c r="F1428" s="105" t="s">
        <v>14920</v>
      </c>
      <c r="G1428" t="s">
        <v>14921</v>
      </c>
      <c r="H1428">
        <v>0</v>
      </c>
    </row>
    <row r="1429" spans="1:8">
      <c r="A1429" t="s">
        <v>14922</v>
      </c>
      <c r="B1429" t="s">
        <v>11697</v>
      </c>
      <c r="C1429" t="s">
        <v>11698</v>
      </c>
      <c r="D1429" t="s">
        <v>14923</v>
      </c>
      <c r="E1429" t="s">
        <v>6312</v>
      </c>
      <c r="F1429" s="105" t="s">
        <v>14924</v>
      </c>
      <c r="G1429" t="s">
        <v>14925</v>
      </c>
      <c r="H1429">
        <v>0</v>
      </c>
    </row>
    <row r="1430" spans="1:8">
      <c r="A1430" t="s">
        <v>14926</v>
      </c>
      <c r="B1430" t="s">
        <v>11697</v>
      </c>
      <c r="C1430" t="s">
        <v>11698</v>
      </c>
      <c r="D1430" t="s">
        <v>14927</v>
      </c>
      <c r="E1430" t="s">
        <v>6312</v>
      </c>
      <c r="F1430" s="105" t="s">
        <v>14928</v>
      </c>
      <c r="G1430" t="s">
        <v>14929</v>
      </c>
      <c r="H1430">
        <v>0</v>
      </c>
    </row>
    <row r="1431" spans="1:8">
      <c r="A1431" t="s">
        <v>14930</v>
      </c>
      <c r="B1431" t="s">
        <v>11697</v>
      </c>
      <c r="C1431" t="s">
        <v>11698</v>
      </c>
      <c r="D1431" t="s">
        <v>6302</v>
      </c>
      <c r="E1431" t="s">
        <v>6298</v>
      </c>
      <c r="F1431" s="105" t="s">
        <v>6299</v>
      </c>
      <c r="G1431" t="s">
        <v>6300</v>
      </c>
      <c r="H1431">
        <v>32</v>
      </c>
    </row>
    <row r="1432" spans="1:8">
      <c r="A1432" t="s">
        <v>14931</v>
      </c>
      <c r="B1432" t="s">
        <v>11697</v>
      </c>
      <c r="C1432" t="s">
        <v>11698</v>
      </c>
      <c r="D1432" t="s">
        <v>6264</v>
      </c>
      <c r="E1432" t="s">
        <v>6260</v>
      </c>
      <c r="F1432" s="105" t="s">
        <v>6261</v>
      </c>
      <c r="G1432" t="s">
        <v>6262</v>
      </c>
      <c r="H1432">
        <v>96</v>
      </c>
    </row>
    <row r="1433" spans="1:8">
      <c r="A1433" t="s">
        <v>14932</v>
      </c>
      <c r="B1433" t="s">
        <v>11697</v>
      </c>
      <c r="C1433" t="s">
        <v>11698</v>
      </c>
      <c r="D1433" t="s">
        <v>6166</v>
      </c>
      <c r="E1433" t="s">
        <v>6162</v>
      </c>
      <c r="F1433" s="105" t="s">
        <v>6163</v>
      </c>
      <c r="G1433" t="s">
        <v>6164</v>
      </c>
      <c r="H1433">
        <v>100</v>
      </c>
    </row>
    <row r="1434" spans="1:8">
      <c r="A1434" t="s">
        <v>14933</v>
      </c>
      <c r="B1434" t="s">
        <v>11697</v>
      </c>
      <c r="C1434" t="s">
        <v>11698</v>
      </c>
      <c r="D1434" t="s">
        <v>6130</v>
      </c>
      <c r="E1434" t="s">
        <v>6126</v>
      </c>
      <c r="F1434" s="105" t="s">
        <v>6127</v>
      </c>
      <c r="G1434" t="s">
        <v>6128</v>
      </c>
      <c r="H1434">
        <v>1245</v>
      </c>
    </row>
    <row r="1435" spans="1:8">
      <c r="A1435" t="s">
        <v>14934</v>
      </c>
      <c r="B1435" t="s">
        <v>11697</v>
      </c>
      <c r="C1435" t="s">
        <v>11698</v>
      </c>
      <c r="D1435" t="s">
        <v>14935</v>
      </c>
      <c r="E1435" t="s">
        <v>6126</v>
      </c>
      <c r="F1435" s="105" t="s">
        <v>14936</v>
      </c>
      <c r="G1435" t="s">
        <v>14937</v>
      </c>
      <c r="H1435">
        <v>0</v>
      </c>
    </row>
    <row r="1436" spans="1:8">
      <c r="A1436" t="s">
        <v>14938</v>
      </c>
      <c r="B1436" t="s">
        <v>11697</v>
      </c>
      <c r="C1436" t="s">
        <v>11698</v>
      </c>
      <c r="D1436" t="s">
        <v>6256</v>
      </c>
      <c r="E1436" t="s">
        <v>6252</v>
      </c>
      <c r="F1436" s="105" t="s">
        <v>6253</v>
      </c>
      <c r="G1436" t="s">
        <v>6254</v>
      </c>
      <c r="H1436">
        <v>846</v>
      </c>
    </row>
    <row r="1437" spans="1:8">
      <c r="A1437" t="s">
        <v>14939</v>
      </c>
      <c r="B1437" t="s">
        <v>11697</v>
      </c>
      <c r="C1437" t="s">
        <v>11698</v>
      </c>
      <c r="D1437" t="s">
        <v>14940</v>
      </c>
      <c r="E1437" t="s">
        <v>14941</v>
      </c>
      <c r="F1437" s="105" t="s">
        <v>14942</v>
      </c>
      <c r="G1437" t="s">
        <v>14942</v>
      </c>
      <c r="H1437">
        <v>1543</v>
      </c>
    </row>
    <row r="1438" spans="1:8">
      <c r="A1438" t="s">
        <v>14943</v>
      </c>
      <c r="B1438" t="s">
        <v>11697</v>
      </c>
      <c r="C1438" t="s">
        <v>11698</v>
      </c>
      <c r="D1438" t="s">
        <v>6295</v>
      </c>
      <c r="E1438" t="s">
        <v>6291</v>
      </c>
      <c r="F1438" s="105" t="s">
        <v>6292</v>
      </c>
      <c r="G1438" t="s">
        <v>6293</v>
      </c>
      <c r="H1438">
        <v>61</v>
      </c>
    </row>
    <row r="1439" spans="1:8">
      <c r="A1439" t="s">
        <v>14944</v>
      </c>
      <c r="B1439" t="s">
        <v>11697</v>
      </c>
      <c r="C1439" t="s">
        <v>11698</v>
      </c>
      <c r="D1439" t="s">
        <v>6237</v>
      </c>
      <c r="E1439" t="s">
        <v>6233</v>
      </c>
      <c r="F1439" s="105" t="s">
        <v>6234</v>
      </c>
      <c r="G1439" t="s">
        <v>6235</v>
      </c>
      <c r="H1439">
        <v>9</v>
      </c>
    </row>
    <row r="1440" spans="1:8">
      <c r="A1440" t="s">
        <v>14945</v>
      </c>
      <c r="B1440" t="s">
        <v>11697</v>
      </c>
      <c r="C1440" t="s">
        <v>11698</v>
      </c>
      <c r="D1440" t="s">
        <v>14946</v>
      </c>
      <c r="E1440" t="s">
        <v>6119</v>
      </c>
      <c r="F1440" s="105" t="s">
        <v>14947</v>
      </c>
      <c r="G1440" t="s">
        <v>6121</v>
      </c>
      <c r="H1440">
        <v>0</v>
      </c>
    </row>
    <row r="1441" spans="1:8">
      <c r="A1441" t="s">
        <v>14948</v>
      </c>
      <c r="B1441" t="s">
        <v>11697</v>
      </c>
      <c r="C1441" t="s">
        <v>11698</v>
      </c>
      <c r="D1441" t="s">
        <v>14949</v>
      </c>
      <c r="E1441" t="s">
        <v>6119</v>
      </c>
      <c r="F1441" s="105" t="s">
        <v>14950</v>
      </c>
      <c r="G1441" t="s">
        <v>6121</v>
      </c>
      <c r="H1441">
        <v>0</v>
      </c>
    </row>
    <row r="1442" spans="1:8">
      <c r="A1442" t="s">
        <v>14951</v>
      </c>
      <c r="B1442" t="s">
        <v>11697</v>
      </c>
      <c r="C1442" t="s">
        <v>11698</v>
      </c>
      <c r="D1442" t="s">
        <v>6123</v>
      </c>
      <c r="E1442" t="s">
        <v>6119</v>
      </c>
      <c r="F1442" s="105" t="s">
        <v>6120</v>
      </c>
      <c r="G1442" t="s">
        <v>6121</v>
      </c>
      <c r="H1442">
        <v>648</v>
      </c>
    </row>
    <row r="1443" spans="1:8">
      <c r="A1443" t="s">
        <v>14952</v>
      </c>
      <c r="B1443" t="s">
        <v>11697</v>
      </c>
      <c r="C1443" t="s">
        <v>11698</v>
      </c>
      <c r="D1443" t="s">
        <v>14953</v>
      </c>
      <c r="E1443" t="s">
        <v>6119</v>
      </c>
      <c r="F1443" s="105" t="s">
        <v>14954</v>
      </c>
      <c r="G1443" t="s">
        <v>6121</v>
      </c>
      <c r="H1443">
        <v>0</v>
      </c>
    </row>
    <row r="1444" spans="1:8">
      <c r="A1444" t="s">
        <v>14955</v>
      </c>
      <c r="B1444" t="s">
        <v>11697</v>
      </c>
      <c r="C1444" t="s">
        <v>11698</v>
      </c>
      <c r="D1444" t="s">
        <v>14956</v>
      </c>
      <c r="E1444" t="s">
        <v>14957</v>
      </c>
      <c r="F1444" s="105" t="s">
        <v>14958</v>
      </c>
      <c r="G1444" t="s">
        <v>14959</v>
      </c>
      <c r="H1444">
        <v>455</v>
      </c>
    </row>
    <row r="1445" spans="1:8">
      <c r="A1445" t="s">
        <v>14960</v>
      </c>
      <c r="B1445" t="s">
        <v>11697</v>
      </c>
      <c r="C1445" t="s">
        <v>11698</v>
      </c>
      <c r="D1445" t="s">
        <v>14961</v>
      </c>
      <c r="E1445" t="s">
        <v>14962</v>
      </c>
      <c r="F1445" s="105" t="s">
        <v>14963</v>
      </c>
      <c r="G1445" t="s">
        <v>14964</v>
      </c>
      <c r="H1445">
        <v>1</v>
      </c>
    </row>
    <row r="1446" spans="1:8">
      <c r="A1446" t="s">
        <v>14965</v>
      </c>
      <c r="B1446" t="s">
        <v>11697</v>
      </c>
      <c r="C1446" t="s">
        <v>11698</v>
      </c>
      <c r="D1446" t="s">
        <v>14966</v>
      </c>
      <c r="E1446" t="s">
        <v>14967</v>
      </c>
      <c r="F1446" s="105" t="s">
        <v>14968</v>
      </c>
      <c r="G1446" t="s">
        <v>14969</v>
      </c>
      <c r="H1446">
        <v>135</v>
      </c>
    </row>
    <row r="1447" spans="1:8">
      <c r="A1447" t="s">
        <v>14970</v>
      </c>
      <c r="B1447" t="s">
        <v>11697</v>
      </c>
      <c r="C1447" t="s">
        <v>11698</v>
      </c>
      <c r="D1447" t="s">
        <v>6218</v>
      </c>
      <c r="E1447" t="s">
        <v>6214</v>
      </c>
      <c r="F1447" s="105" t="s">
        <v>6215</v>
      </c>
      <c r="G1447" t="s">
        <v>6216</v>
      </c>
      <c r="H1447">
        <v>311</v>
      </c>
    </row>
    <row r="1448" spans="1:8">
      <c r="A1448" t="s">
        <v>14971</v>
      </c>
      <c r="B1448" t="s">
        <v>11697</v>
      </c>
      <c r="C1448" t="s">
        <v>11698</v>
      </c>
      <c r="D1448" t="s">
        <v>14972</v>
      </c>
      <c r="E1448" t="s">
        <v>14973</v>
      </c>
      <c r="F1448" s="105" t="s">
        <v>14974</v>
      </c>
      <c r="G1448" t="s">
        <v>14975</v>
      </c>
      <c r="H1448">
        <v>494</v>
      </c>
    </row>
    <row r="1449" spans="1:8">
      <c r="A1449" t="s">
        <v>14976</v>
      </c>
      <c r="B1449" t="s">
        <v>11697</v>
      </c>
      <c r="C1449" t="s">
        <v>11698</v>
      </c>
      <c r="D1449" t="s">
        <v>5755</v>
      </c>
      <c r="E1449" t="s">
        <v>5751</v>
      </c>
      <c r="F1449" s="105" t="s">
        <v>5752</v>
      </c>
      <c r="G1449" t="s">
        <v>5753</v>
      </c>
      <c r="H1449">
        <v>194</v>
      </c>
    </row>
    <row r="1450" spans="1:8">
      <c r="A1450" t="s">
        <v>14977</v>
      </c>
      <c r="B1450" t="s">
        <v>11697</v>
      </c>
      <c r="C1450" t="s">
        <v>11698</v>
      </c>
      <c r="D1450" t="s">
        <v>14978</v>
      </c>
      <c r="E1450" t="s">
        <v>14979</v>
      </c>
      <c r="F1450" s="105" t="s">
        <v>14980</v>
      </c>
      <c r="G1450" t="s">
        <v>14981</v>
      </c>
      <c r="H1450">
        <v>1551</v>
      </c>
    </row>
    <row r="1451" spans="1:8">
      <c r="A1451" t="s">
        <v>14982</v>
      </c>
      <c r="B1451" t="s">
        <v>11697</v>
      </c>
      <c r="C1451" t="s">
        <v>11698</v>
      </c>
      <c r="D1451" t="s">
        <v>6250</v>
      </c>
      <c r="E1451" t="s">
        <v>6246</v>
      </c>
      <c r="F1451" s="105" t="s">
        <v>6247</v>
      </c>
      <c r="G1451" t="s">
        <v>6248</v>
      </c>
      <c r="H1451">
        <v>121</v>
      </c>
    </row>
    <row r="1452" spans="1:8">
      <c r="A1452" t="s">
        <v>14983</v>
      </c>
      <c r="B1452" t="s">
        <v>11697</v>
      </c>
      <c r="C1452" t="s">
        <v>11698</v>
      </c>
      <c r="D1452" t="s">
        <v>6138</v>
      </c>
      <c r="E1452" t="s">
        <v>6134</v>
      </c>
      <c r="F1452" s="105" t="s">
        <v>6135</v>
      </c>
      <c r="G1452" t="s">
        <v>6136</v>
      </c>
      <c r="H1452">
        <v>1739</v>
      </c>
    </row>
    <row r="1453" spans="1:8">
      <c r="A1453" t="s">
        <v>14984</v>
      </c>
      <c r="B1453" t="s">
        <v>11697</v>
      </c>
      <c r="C1453" t="s">
        <v>11698</v>
      </c>
      <c r="D1453" t="s">
        <v>14985</v>
      </c>
      <c r="E1453" t="s">
        <v>6134</v>
      </c>
      <c r="F1453" s="105" t="s">
        <v>14986</v>
      </c>
      <c r="G1453" t="s">
        <v>14987</v>
      </c>
      <c r="H1453">
        <v>44</v>
      </c>
    </row>
    <row r="1454" spans="1:8">
      <c r="A1454" t="s">
        <v>14988</v>
      </c>
      <c r="B1454" t="s">
        <v>11697</v>
      </c>
      <c r="C1454" t="s">
        <v>11698</v>
      </c>
      <c r="D1454" t="s">
        <v>6195</v>
      </c>
      <c r="E1454" t="s">
        <v>6191</v>
      </c>
      <c r="F1454" s="105" t="s">
        <v>6192</v>
      </c>
      <c r="G1454" t="s">
        <v>6193</v>
      </c>
      <c r="H1454">
        <v>99</v>
      </c>
    </row>
    <row r="1455" spans="1:8">
      <c r="A1455" t="s">
        <v>14989</v>
      </c>
      <c r="B1455" t="s">
        <v>11697</v>
      </c>
      <c r="C1455" t="s">
        <v>11698</v>
      </c>
      <c r="D1455" t="s">
        <v>14990</v>
      </c>
      <c r="E1455" t="s">
        <v>6200</v>
      </c>
      <c r="F1455" s="105" t="s">
        <v>14991</v>
      </c>
      <c r="G1455" t="s">
        <v>6202</v>
      </c>
      <c r="H1455">
        <v>0</v>
      </c>
    </row>
    <row r="1456" spans="1:8">
      <c r="A1456" t="s">
        <v>14992</v>
      </c>
      <c r="B1456" t="s">
        <v>11697</v>
      </c>
      <c r="C1456" t="s">
        <v>11698</v>
      </c>
      <c r="D1456" t="s">
        <v>6204</v>
      </c>
      <c r="E1456" t="s">
        <v>6200</v>
      </c>
      <c r="F1456" s="105" t="s">
        <v>6201</v>
      </c>
      <c r="G1456" t="s">
        <v>6202</v>
      </c>
      <c r="H1456">
        <v>401</v>
      </c>
    </row>
    <row r="1457" spans="1:8">
      <c r="A1457" t="s">
        <v>14993</v>
      </c>
      <c r="B1457" t="s">
        <v>11697</v>
      </c>
      <c r="C1457" t="s">
        <v>11698</v>
      </c>
      <c r="D1457" t="s">
        <v>14994</v>
      </c>
      <c r="E1457" t="s">
        <v>6200</v>
      </c>
      <c r="F1457" s="105" t="s">
        <v>14995</v>
      </c>
      <c r="G1457" t="s">
        <v>6202</v>
      </c>
      <c r="H1457">
        <v>0</v>
      </c>
    </row>
    <row r="1458" spans="1:8">
      <c r="A1458" t="s">
        <v>14996</v>
      </c>
      <c r="B1458" t="s">
        <v>11697</v>
      </c>
      <c r="C1458" t="s">
        <v>11698</v>
      </c>
      <c r="D1458" t="s">
        <v>14997</v>
      </c>
      <c r="E1458" t="s">
        <v>6200</v>
      </c>
      <c r="F1458" s="105" t="s">
        <v>14998</v>
      </c>
      <c r="G1458" t="s">
        <v>6202</v>
      </c>
      <c r="H1458">
        <v>0</v>
      </c>
    </row>
    <row r="1459" spans="1:8">
      <c r="A1459" t="s">
        <v>14999</v>
      </c>
      <c r="B1459" t="s">
        <v>11697</v>
      </c>
      <c r="C1459" t="s">
        <v>11698</v>
      </c>
      <c r="D1459" t="s">
        <v>10846</v>
      </c>
      <c r="E1459" t="s">
        <v>10842</v>
      </c>
      <c r="F1459" s="105" t="s">
        <v>10843</v>
      </c>
      <c r="G1459" t="s">
        <v>10844</v>
      </c>
      <c r="H1459">
        <v>869</v>
      </c>
    </row>
    <row r="1460" spans="1:8">
      <c r="A1460" t="s">
        <v>15000</v>
      </c>
      <c r="B1460" t="s">
        <v>11697</v>
      </c>
      <c r="C1460" t="s">
        <v>11698</v>
      </c>
      <c r="D1460" t="s">
        <v>6211</v>
      </c>
      <c r="E1460" t="s">
        <v>6207</v>
      </c>
      <c r="F1460" s="105" t="s">
        <v>6208</v>
      </c>
      <c r="G1460" t="s">
        <v>6209</v>
      </c>
      <c r="H1460">
        <v>199</v>
      </c>
    </row>
    <row r="1461" spans="1:8">
      <c r="A1461" t="s">
        <v>15001</v>
      </c>
      <c r="B1461" t="s">
        <v>11697</v>
      </c>
      <c r="C1461" t="s">
        <v>11698</v>
      </c>
      <c r="D1461" t="s">
        <v>6288</v>
      </c>
      <c r="E1461" t="s">
        <v>6284</v>
      </c>
      <c r="F1461" s="105" t="s">
        <v>6285</v>
      </c>
      <c r="G1461" t="s">
        <v>6286</v>
      </c>
      <c r="H1461">
        <v>1</v>
      </c>
    </row>
    <row r="1462" spans="1:8">
      <c r="A1462" t="s">
        <v>15002</v>
      </c>
      <c r="B1462" t="s">
        <v>11697</v>
      </c>
      <c r="C1462" t="s">
        <v>11698</v>
      </c>
      <c r="D1462" t="s">
        <v>5942</v>
      </c>
      <c r="E1462" t="s">
        <v>5938</v>
      </c>
      <c r="F1462" s="105" t="s">
        <v>5940</v>
      </c>
      <c r="G1462" t="s">
        <v>5940</v>
      </c>
      <c r="H1462">
        <v>43</v>
      </c>
    </row>
    <row r="1463" spans="1:8">
      <c r="A1463" t="s">
        <v>15002</v>
      </c>
      <c r="B1463" t="s">
        <v>11697</v>
      </c>
      <c r="C1463" t="s">
        <v>11698</v>
      </c>
      <c r="D1463" t="s">
        <v>15003</v>
      </c>
      <c r="E1463" t="s">
        <v>5938</v>
      </c>
      <c r="F1463" s="105" t="s">
        <v>5940</v>
      </c>
      <c r="G1463" t="s">
        <v>5940</v>
      </c>
      <c r="H1463">
        <v>0</v>
      </c>
    </row>
    <row r="1464" spans="1:8">
      <c r="A1464" t="s">
        <v>15004</v>
      </c>
      <c r="B1464" t="s">
        <v>11697</v>
      </c>
      <c r="C1464" t="s">
        <v>11698</v>
      </c>
      <c r="D1464" t="s">
        <v>15005</v>
      </c>
      <c r="E1464" t="s">
        <v>15006</v>
      </c>
      <c r="F1464" s="105" t="s">
        <v>15007</v>
      </c>
      <c r="G1464" t="s">
        <v>15008</v>
      </c>
      <c r="H1464">
        <v>41</v>
      </c>
    </row>
    <row r="1465" spans="1:8">
      <c r="A1465" t="s">
        <v>15009</v>
      </c>
      <c r="B1465" t="s">
        <v>11697</v>
      </c>
      <c r="C1465" t="s">
        <v>11698</v>
      </c>
      <c r="D1465" t="s">
        <v>6150</v>
      </c>
      <c r="E1465" t="s">
        <v>6146</v>
      </c>
      <c r="F1465" s="105" t="s">
        <v>6147</v>
      </c>
      <c r="G1465" t="s">
        <v>6148</v>
      </c>
      <c r="H1465">
        <v>409</v>
      </c>
    </row>
    <row r="1466" spans="1:8">
      <c r="A1466" t="s">
        <v>15010</v>
      </c>
      <c r="B1466" t="s">
        <v>11697</v>
      </c>
      <c r="C1466" t="s">
        <v>11698</v>
      </c>
      <c r="D1466" t="s">
        <v>15011</v>
      </c>
      <c r="E1466" t="s">
        <v>6146</v>
      </c>
      <c r="F1466" s="105" t="s">
        <v>15012</v>
      </c>
      <c r="G1466" t="s">
        <v>15013</v>
      </c>
      <c r="H1466">
        <v>11</v>
      </c>
    </row>
    <row r="1467" spans="1:8">
      <c r="A1467" t="s">
        <v>15014</v>
      </c>
      <c r="B1467" t="s">
        <v>11697</v>
      </c>
      <c r="C1467" t="s">
        <v>11698</v>
      </c>
      <c r="D1467" t="s">
        <v>15015</v>
      </c>
      <c r="E1467" t="s">
        <v>6146</v>
      </c>
      <c r="F1467" s="105" t="s">
        <v>15016</v>
      </c>
      <c r="G1467" t="s">
        <v>15017</v>
      </c>
      <c r="H1467">
        <v>55</v>
      </c>
    </row>
    <row r="1468" spans="1:8">
      <c r="A1468" t="s">
        <v>15018</v>
      </c>
      <c r="B1468" t="s">
        <v>11697</v>
      </c>
      <c r="C1468" t="s">
        <v>11698</v>
      </c>
      <c r="D1468" t="s">
        <v>15019</v>
      </c>
      <c r="E1468" t="s">
        <v>6146</v>
      </c>
      <c r="F1468" s="105" t="s">
        <v>15020</v>
      </c>
      <c r="G1468" t="s">
        <v>15021</v>
      </c>
      <c r="H1468">
        <v>26</v>
      </c>
    </row>
    <row r="1469" spans="1:8">
      <c r="A1469" t="s">
        <v>15022</v>
      </c>
      <c r="B1469" t="s">
        <v>11697</v>
      </c>
      <c r="C1469" t="s">
        <v>11698</v>
      </c>
      <c r="D1469" t="s">
        <v>15023</v>
      </c>
      <c r="E1469" t="s">
        <v>6146</v>
      </c>
      <c r="F1469" s="105" t="s">
        <v>15024</v>
      </c>
      <c r="G1469" t="s">
        <v>15025</v>
      </c>
      <c r="H1469">
        <v>50</v>
      </c>
    </row>
    <row r="1470" spans="1:8">
      <c r="A1470" t="s">
        <v>15026</v>
      </c>
      <c r="B1470" t="s">
        <v>11697</v>
      </c>
      <c r="C1470" t="s">
        <v>11698</v>
      </c>
      <c r="D1470" t="s">
        <v>15027</v>
      </c>
      <c r="E1470" t="s">
        <v>6146</v>
      </c>
      <c r="F1470" s="105" t="s">
        <v>15028</v>
      </c>
      <c r="G1470" t="s">
        <v>15029</v>
      </c>
      <c r="H1470">
        <v>6</v>
      </c>
    </row>
    <row r="1471" spans="1:8">
      <c r="A1471" t="s">
        <v>15030</v>
      </c>
      <c r="B1471" t="s">
        <v>11697</v>
      </c>
      <c r="C1471" t="s">
        <v>11698</v>
      </c>
      <c r="D1471" t="s">
        <v>15031</v>
      </c>
      <c r="E1471" t="s">
        <v>6146</v>
      </c>
      <c r="F1471" s="105" t="s">
        <v>15032</v>
      </c>
      <c r="G1471" t="s">
        <v>15033</v>
      </c>
      <c r="H1471">
        <v>1</v>
      </c>
    </row>
    <row r="1472" spans="1:8">
      <c r="A1472" t="s">
        <v>15034</v>
      </c>
      <c r="B1472" t="s">
        <v>11697</v>
      </c>
      <c r="C1472" t="s">
        <v>11698</v>
      </c>
      <c r="D1472" t="s">
        <v>6225</v>
      </c>
      <c r="E1472" t="s">
        <v>6221</v>
      </c>
      <c r="F1472" s="105" t="s">
        <v>6222</v>
      </c>
      <c r="G1472" t="s">
        <v>6223</v>
      </c>
      <c r="H1472">
        <v>130</v>
      </c>
    </row>
    <row r="1473" spans="1:8">
      <c r="A1473" t="s">
        <v>15035</v>
      </c>
      <c r="B1473" t="s">
        <v>11697</v>
      </c>
      <c r="C1473" t="s">
        <v>11698</v>
      </c>
      <c r="D1473" t="s">
        <v>15036</v>
      </c>
      <c r="E1473" t="s">
        <v>15037</v>
      </c>
      <c r="F1473" s="105" t="s">
        <v>15038</v>
      </c>
      <c r="G1473" t="s">
        <v>15039</v>
      </c>
      <c r="H1473">
        <v>63</v>
      </c>
    </row>
    <row r="1474" spans="1:8">
      <c r="A1474" t="s">
        <v>15040</v>
      </c>
      <c r="B1474" t="s">
        <v>11697</v>
      </c>
      <c r="C1474" t="s">
        <v>11698</v>
      </c>
      <c r="D1474" t="s">
        <v>6331</v>
      </c>
      <c r="E1474" t="s">
        <v>6327</v>
      </c>
      <c r="F1474" s="105" t="s">
        <v>6328</v>
      </c>
      <c r="G1474" t="s">
        <v>6329</v>
      </c>
      <c r="H1474">
        <v>90</v>
      </c>
    </row>
    <row r="1475" spans="1:8">
      <c r="A1475" t="s">
        <v>15041</v>
      </c>
      <c r="B1475" t="s">
        <v>11697</v>
      </c>
      <c r="C1475" t="s">
        <v>11698</v>
      </c>
      <c r="D1475" t="s">
        <v>10879</v>
      </c>
      <c r="E1475" t="s">
        <v>10875</v>
      </c>
      <c r="F1475" s="105" t="s">
        <v>10876</v>
      </c>
      <c r="G1475" t="s">
        <v>10877</v>
      </c>
      <c r="H1475">
        <v>434</v>
      </c>
    </row>
    <row r="1476" spans="1:8">
      <c r="A1476" t="s">
        <v>15042</v>
      </c>
      <c r="B1476" t="s">
        <v>11697</v>
      </c>
      <c r="C1476" t="s">
        <v>11698</v>
      </c>
      <c r="D1476" t="s">
        <v>15043</v>
      </c>
      <c r="E1476" t="s">
        <v>15044</v>
      </c>
      <c r="F1476" s="105" t="s">
        <v>15045</v>
      </c>
      <c r="G1476" t="s">
        <v>15046</v>
      </c>
      <c r="H1476">
        <v>81</v>
      </c>
    </row>
    <row r="1477" spans="1:8">
      <c r="A1477" t="s">
        <v>15047</v>
      </c>
      <c r="B1477" t="s">
        <v>11697</v>
      </c>
      <c r="C1477" t="s">
        <v>11698</v>
      </c>
      <c r="D1477" t="s">
        <v>7482</v>
      </c>
      <c r="E1477" t="s">
        <v>7478</v>
      </c>
      <c r="F1477" s="105" t="s">
        <v>7479</v>
      </c>
      <c r="G1477" t="s">
        <v>7480</v>
      </c>
      <c r="H1477">
        <v>755</v>
      </c>
    </row>
    <row r="1478" spans="1:8">
      <c r="A1478" t="s">
        <v>15048</v>
      </c>
      <c r="B1478" t="s">
        <v>11697</v>
      </c>
      <c r="C1478" t="s">
        <v>11698</v>
      </c>
      <c r="D1478" t="s">
        <v>7491</v>
      </c>
      <c r="E1478" t="s">
        <v>7487</v>
      </c>
      <c r="F1478" s="105" t="s">
        <v>7488</v>
      </c>
      <c r="G1478" t="s">
        <v>7489</v>
      </c>
      <c r="H1478">
        <v>45</v>
      </c>
    </row>
    <row r="1479" spans="1:8">
      <c r="A1479" t="s">
        <v>15049</v>
      </c>
      <c r="B1479" t="s">
        <v>11697</v>
      </c>
      <c r="C1479" t="s">
        <v>11698</v>
      </c>
      <c r="D1479" t="s">
        <v>6420</v>
      </c>
      <c r="E1479" t="s">
        <v>6416</v>
      </c>
      <c r="F1479" s="105" t="s">
        <v>6417</v>
      </c>
      <c r="G1479" t="s">
        <v>6418</v>
      </c>
      <c r="H1479">
        <v>1799</v>
      </c>
    </row>
    <row r="1480" spans="1:8">
      <c r="A1480" t="s">
        <v>15050</v>
      </c>
      <c r="B1480" t="s">
        <v>11697</v>
      </c>
      <c r="C1480" t="s">
        <v>11698</v>
      </c>
      <c r="D1480" t="s">
        <v>6412</v>
      </c>
      <c r="E1480" t="s">
        <v>6408</v>
      </c>
      <c r="F1480" s="105" t="s">
        <v>6410</v>
      </c>
      <c r="G1480" t="s">
        <v>6410</v>
      </c>
      <c r="H1480">
        <v>32</v>
      </c>
    </row>
    <row r="1481" spans="1:8">
      <c r="A1481" t="s">
        <v>15051</v>
      </c>
      <c r="B1481" t="s">
        <v>11697</v>
      </c>
      <c r="C1481" t="s">
        <v>11698</v>
      </c>
      <c r="D1481" t="s">
        <v>6347</v>
      </c>
      <c r="E1481" t="s">
        <v>6343</v>
      </c>
      <c r="F1481" s="105" t="s">
        <v>6344</v>
      </c>
      <c r="G1481" t="s">
        <v>6345</v>
      </c>
      <c r="H1481">
        <v>1363</v>
      </c>
    </row>
    <row r="1482" spans="1:8">
      <c r="A1482" t="s">
        <v>15052</v>
      </c>
      <c r="B1482" t="s">
        <v>11697</v>
      </c>
      <c r="C1482" t="s">
        <v>11698</v>
      </c>
      <c r="D1482" t="s">
        <v>5778</v>
      </c>
      <c r="E1482" t="s">
        <v>5774</v>
      </c>
      <c r="F1482" s="105" t="s">
        <v>5775</v>
      </c>
      <c r="G1482" t="s">
        <v>5776</v>
      </c>
      <c r="H1482">
        <v>68</v>
      </c>
    </row>
    <row r="1483" spans="1:8">
      <c r="A1483" t="s">
        <v>15053</v>
      </c>
      <c r="B1483" t="s">
        <v>11697</v>
      </c>
      <c r="C1483" t="s">
        <v>11698</v>
      </c>
      <c r="D1483" t="s">
        <v>6368</v>
      </c>
      <c r="E1483" t="s">
        <v>6364</v>
      </c>
      <c r="F1483" s="105" t="s">
        <v>6365</v>
      </c>
      <c r="G1483" t="s">
        <v>6366</v>
      </c>
      <c r="H1483">
        <v>32</v>
      </c>
    </row>
    <row r="1484" spans="1:8">
      <c r="A1484" t="s">
        <v>15054</v>
      </c>
      <c r="B1484" t="s">
        <v>11697</v>
      </c>
      <c r="C1484" t="s">
        <v>11698</v>
      </c>
      <c r="D1484" t="s">
        <v>6389</v>
      </c>
      <c r="E1484" t="s">
        <v>6385</v>
      </c>
      <c r="F1484" s="105" t="s">
        <v>6386</v>
      </c>
      <c r="G1484" t="s">
        <v>6387</v>
      </c>
      <c r="H1484">
        <v>156</v>
      </c>
    </row>
    <row r="1485" spans="1:8">
      <c r="A1485" t="s">
        <v>15055</v>
      </c>
      <c r="B1485" t="s">
        <v>11697</v>
      </c>
      <c r="C1485" t="s">
        <v>11698</v>
      </c>
      <c r="D1485" t="s">
        <v>15056</v>
      </c>
      <c r="E1485" t="s">
        <v>15057</v>
      </c>
      <c r="F1485" s="105" t="s">
        <v>15058</v>
      </c>
      <c r="G1485" t="s">
        <v>15059</v>
      </c>
      <c r="H1485">
        <v>155</v>
      </c>
    </row>
    <row r="1486" spans="1:8">
      <c r="A1486" t="s">
        <v>15060</v>
      </c>
      <c r="B1486" t="s">
        <v>11697</v>
      </c>
      <c r="C1486" t="s">
        <v>11698</v>
      </c>
      <c r="D1486" t="s">
        <v>6375</v>
      </c>
      <c r="E1486" t="s">
        <v>6371</v>
      </c>
      <c r="F1486" s="105" t="s">
        <v>6372</v>
      </c>
      <c r="G1486" t="s">
        <v>6373</v>
      </c>
      <c r="H1486">
        <v>869</v>
      </c>
    </row>
    <row r="1487" spans="1:8">
      <c r="A1487" t="s">
        <v>15061</v>
      </c>
      <c r="B1487" t="s">
        <v>11697</v>
      </c>
      <c r="C1487" t="s">
        <v>11698</v>
      </c>
      <c r="D1487" t="s">
        <v>15062</v>
      </c>
      <c r="E1487" t="s">
        <v>15063</v>
      </c>
      <c r="F1487" s="105" t="s">
        <v>15064</v>
      </c>
      <c r="G1487" t="s">
        <v>15065</v>
      </c>
      <c r="H1487">
        <v>0</v>
      </c>
    </row>
    <row r="1488" spans="1:8">
      <c r="A1488" t="s">
        <v>15066</v>
      </c>
      <c r="B1488" t="s">
        <v>11697</v>
      </c>
      <c r="C1488" t="s">
        <v>11698</v>
      </c>
      <c r="D1488" t="s">
        <v>6361</v>
      </c>
      <c r="E1488" t="s">
        <v>6357</v>
      </c>
      <c r="F1488" s="105" t="s">
        <v>6358</v>
      </c>
      <c r="G1488" t="s">
        <v>6359</v>
      </c>
      <c r="H1488">
        <v>204</v>
      </c>
    </row>
    <row r="1489" spans="1:8">
      <c r="A1489" t="s">
        <v>15067</v>
      </c>
      <c r="B1489" t="s">
        <v>11697</v>
      </c>
      <c r="C1489" t="s">
        <v>11698</v>
      </c>
      <c r="D1489" t="s">
        <v>8202</v>
      </c>
      <c r="E1489" t="s">
        <v>8198</v>
      </c>
      <c r="F1489" s="105" t="s">
        <v>8199</v>
      </c>
      <c r="G1489" t="s">
        <v>8200</v>
      </c>
      <c r="H1489">
        <v>283</v>
      </c>
    </row>
    <row r="1490" spans="1:8">
      <c r="A1490" t="s">
        <v>15068</v>
      </c>
      <c r="B1490" t="s">
        <v>11697</v>
      </c>
      <c r="C1490" t="s">
        <v>11698</v>
      </c>
      <c r="D1490" t="s">
        <v>15069</v>
      </c>
      <c r="E1490" t="s">
        <v>8198</v>
      </c>
      <c r="F1490" s="105" t="s">
        <v>15070</v>
      </c>
      <c r="G1490" t="s">
        <v>15071</v>
      </c>
      <c r="H1490">
        <v>21</v>
      </c>
    </row>
    <row r="1491" spans="1:8">
      <c r="A1491" t="s">
        <v>15072</v>
      </c>
      <c r="B1491" t="s">
        <v>11697</v>
      </c>
      <c r="C1491" t="s">
        <v>11698</v>
      </c>
      <c r="D1491" t="s">
        <v>15073</v>
      </c>
      <c r="E1491" t="s">
        <v>5958</v>
      </c>
      <c r="F1491" s="105" t="s">
        <v>15074</v>
      </c>
      <c r="G1491" t="s">
        <v>5960</v>
      </c>
      <c r="H1491">
        <v>6</v>
      </c>
    </row>
    <row r="1492" spans="1:8">
      <c r="A1492" t="s">
        <v>15075</v>
      </c>
      <c r="B1492" t="s">
        <v>11697</v>
      </c>
      <c r="C1492" t="s">
        <v>11698</v>
      </c>
      <c r="D1492" t="s">
        <v>5962</v>
      </c>
      <c r="E1492" t="s">
        <v>5958</v>
      </c>
      <c r="F1492" s="105" t="s">
        <v>5959</v>
      </c>
      <c r="G1492" t="s">
        <v>5960</v>
      </c>
      <c r="H1492">
        <v>272</v>
      </c>
    </row>
    <row r="1493" spans="1:8">
      <c r="A1493" t="s">
        <v>15076</v>
      </c>
      <c r="B1493" t="s">
        <v>11697</v>
      </c>
      <c r="C1493" t="s">
        <v>11698</v>
      </c>
      <c r="D1493" t="s">
        <v>6406</v>
      </c>
      <c r="E1493" t="s">
        <v>6402</v>
      </c>
      <c r="F1493" s="105" t="s">
        <v>6403</v>
      </c>
      <c r="G1493" t="s">
        <v>6404</v>
      </c>
      <c r="H1493">
        <v>257</v>
      </c>
    </row>
    <row r="1494" spans="1:8">
      <c r="A1494" t="s">
        <v>15077</v>
      </c>
      <c r="B1494" t="s">
        <v>11697</v>
      </c>
      <c r="C1494" t="s">
        <v>11698</v>
      </c>
      <c r="D1494" t="s">
        <v>15078</v>
      </c>
      <c r="E1494" t="s">
        <v>15079</v>
      </c>
      <c r="F1494" s="105" t="s">
        <v>15080</v>
      </c>
      <c r="G1494" t="s">
        <v>15081</v>
      </c>
      <c r="H1494">
        <v>4</v>
      </c>
    </row>
    <row r="1495" spans="1:8">
      <c r="A1495" t="s">
        <v>15082</v>
      </c>
      <c r="B1495" t="s">
        <v>11697</v>
      </c>
      <c r="C1495" t="s">
        <v>11698</v>
      </c>
      <c r="D1495" t="s">
        <v>6397</v>
      </c>
      <c r="E1495" t="s">
        <v>6393</v>
      </c>
      <c r="F1495" s="105" t="s">
        <v>6394</v>
      </c>
      <c r="G1495" t="s">
        <v>6395</v>
      </c>
      <c r="H1495">
        <v>22</v>
      </c>
    </row>
    <row r="1496" spans="1:8">
      <c r="A1496" t="s">
        <v>15083</v>
      </c>
      <c r="B1496" t="s">
        <v>11697</v>
      </c>
      <c r="C1496" t="s">
        <v>11698</v>
      </c>
      <c r="D1496" t="s">
        <v>10822</v>
      </c>
      <c r="E1496" t="s">
        <v>10818</v>
      </c>
      <c r="F1496" s="105" t="s">
        <v>10819</v>
      </c>
      <c r="G1496" t="s">
        <v>10820</v>
      </c>
      <c r="H1496">
        <v>16</v>
      </c>
    </row>
    <row r="1497" spans="1:8">
      <c r="A1497" t="s">
        <v>15084</v>
      </c>
      <c r="B1497" t="s">
        <v>11697</v>
      </c>
      <c r="C1497" t="s">
        <v>11698</v>
      </c>
      <c r="D1497" t="s">
        <v>15085</v>
      </c>
      <c r="E1497" t="s">
        <v>15086</v>
      </c>
      <c r="F1497" s="105" t="s">
        <v>15087</v>
      </c>
      <c r="G1497" t="s">
        <v>15088</v>
      </c>
      <c r="H1497">
        <v>0</v>
      </c>
    </row>
    <row r="1498" spans="1:8">
      <c r="A1498" t="s">
        <v>15089</v>
      </c>
      <c r="B1498" t="s">
        <v>11697</v>
      </c>
      <c r="C1498" t="s">
        <v>11698</v>
      </c>
      <c r="D1498" t="s">
        <v>15090</v>
      </c>
      <c r="E1498" t="s">
        <v>10883</v>
      </c>
      <c r="F1498" s="105" t="s">
        <v>15091</v>
      </c>
      <c r="G1498" t="s">
        <v>10885</v>
      </c>
      <c r="H1498">
        <v>50</v>
      </c>
    </row>
    <row r="1499" spans="1:8">
      <c r="A1499" t="s">
        <v>15092</v>
      </c>
      <c r="B1499" t="s">
        <v>11697</v>
      </c>
      <c r="C1499" t="s">
        <v>11698</v>
      </c>
      <c r="D1499" t="s">
        <v>10887</v>
      </c>
      <c r="E1499" t="s">
        <v>10883</v>
      </c>
      <c r="F1499" s="105" t="s">
        <v>10884</v>
      </c>
      <c r="G1499" t="s">
        <v>10885</v>
      </c>
      <c r="H1499">
        <v>189</v>
      </c>
    </row>
    <row r="1500" spans="1:8">
      <c r="A1500" t="s">
        <v>15093</v>
      </c>
      <c r="B1500" t="s">
        <v>11697</v>
      </c>
      <c r="C1500" t="s">
        <v>11698</v>
      </c>
      <c r="D1500" t="s">
        <v>15094</v>
      </c>
      <c r="E1500" t="s">
        <v>6424</v>
      </c>
      <c r="F1500" s="105" t="s">
        <v>15095</v>
      </c>
      <c r="G1500" t="s">
        <v>15096</v>
      </c>
      <c r="H1500">
        <v>194</v>
      </c>
    </row>
    <row r="1501" spans="1:8">
      <c r="A1501" t="s">
        <v>15097</v>
      </c>
      <c r="B1501" t="s">
        <v>11697</v>
      </c>
      <c r="C1501" t="s">
        <v>11698</v>
      </c>
      <c r="D1501" t="s">
        <v>15098</v>
      </c>
      <c r="E1501" t="s">
        <v>6424</v>
      </c>
      <c r="F1501" s="105" t="s">
        <v>15099</v>
      </c>
      <c r="G1501" t="s">
        <v>15100</v>
      </c>
      <c r="H1501">
        <v>22</v>
      </c>
    </row>
    <row r="1502" spans="1:8">
      <c r="A1502" t="s">
        <v>15101</v>
      </c>
      <c r="B1502" t="s">
        <v>11697</v>
      </c>
      <c r="C1502" t="s">
        <v>11698</v>
      </c>
      <c r="D1502" t="s">
        <v>15102</v>
      </c>
      <c r="E1502" t="s">
        <v>6424</v>
      </c>
      <c r="F1502" s="105" t="s">
        <v>15103</v>
      </c>
      <c r="G1502" t="s">
        <v>15104</v>
      </c>
      <c r="H1502">
        <v>83</v>
      </c>
    </row>
    <row r="1503" spans="1:8">
      <c r="A1503" t="s">
        <v>15105</v>
      </c>
      <c r="B1503" t="s">
        <v>11697</v>
      </c>
      <c r="C1503" t="s">
        <v>11698</v>
      </c>
      <c r="D1503" t="s">
        <v>6428</v>
      </c>
      <c r="E1503" t="s">
        <v>6424</v>
      </c>
      <c r="F1503" s="105" t="s">
        <v>6425</v>
      </c>
      <c r="G1503" t="s">
        <v>6426</v>
      </c>
      <c r="H1503">
        <v>28</v>
      </c>
    </row>
    <row r="1504" spans="1:8">
      <c r="A1504" t="s">
        <v>15106</v>
      </c>
      <c r="B1504" t="s">
        <v>11697</v>
      </c>
      <c r="C1504" t="s">
        <v>11698</v>
      </c>
      <c r="D1504" t="s">
        <v>6438</v>
      </c>
      <c r="E1504" t="s">
        <v>6434</v>
      </c>
      <c r="F1504" s="105" t="s">
        <v>6435</v>
      </c>
      <c r="G1504" t="s">
        <v>6436</v>
      </c>
      <c r="H1504">
        <v>161</v>
      </c>
    </row>
    <row r="1505" spans="1:8">
      <c r="A1505" t="s">
        <v>15107</v>
      </c>
      <c r="B1505" t="s">
        <v>11697</v>
      </c>
      <c r="C1505" t="s">
        <v>11698</v>
      </c>
      <c r="D1505" t="s">
        <v>6475</v>
      </c>
      <c r="E1505" t="s">
        <v>6471</v>
      </c>
      <c r="F1505" s="105" t="s">
        <v>6472</v>
      </c>
      <c r="G1505" t="s">
        <v>6473</v>
      </c>
      <c r="H1505">
        <v>493</v>
      </c>
    </row>
    <row r="1506" spans="1:8">
      <c r="A1506" t="s">
        <v>15108</v>
      </c>
      <c r="B1506" t="s">
        <v>11697</v>
      </c>
      <c r="C1506" t="s">
        <v>11698</v>
      </c>
      <c r="D1506" t="s">
        <v>6498</v>
      </c>
      <c r="E1506" t="s">
        <v>6494</v>
      </c>
      <c r="F1506" s="105" t="s">
        <v>6495</v>
      </c>
      <c r="G1506" t="s">
        <v>6496</v>
      </c>
      <c r="H1506">
        <v>114</v>
      </c>
    </row>
    <row r="1507" spans="1:8">
      <c r="A1507" t="s">
        <v>15109</v>
      </c>
      <c r="B1507" t="s">
        <v>11697</v>
      </c>
      <c r="C1507" t="s">
        <v>11698</v>
      </c>
      <c r="D1507" t="s">
        <v>15110</v>
      </c>
      <c r="E1507" t="s">
        <v>7684</v>
      </c>
      <c r="F1507" s="105" t="s">
        <v>15111</v>
      </c>
      <c r="G1507" t="s">
        <v>7686</v>
      </c>
      <c r="H1507">
        <v>0</v>
      </c>
    </row>
    <row r="1508" spans="1:8">
      <c r="A1508" t="s">
        <v>15112</v>
      </c>
      <c r="B1508" t="s">
        <v>11697</v>
      </c>
      <c r="C1508" t="s">
        <v>11698</v>
      </c>
      <c r="D1508" t="s">
        <v>15113</v>
      </c>
      <c r="E1508" t="s">
        <v>7684</v>
      </c>
      <c r="F1508" s="105" t="s">
        <v>15114</v>
      </c>
      <c r="G1508" t="s">
        <v>7686</v>
      </c>
      <c r="H1508">
        <v>0</v>
      </c>
    </row>
    <row r="1509" spans="1:8">
      <c r="A1509" t="s">
        <v>15115</v>
      </c>
      <c r="B1509" t="s">
        <v>11697</v>
      </c>
      <c r="C1509" t="s">
        <v>11698</v>
      </c>
      <c r="D1509" t="s">
        <v>7688</v>
      </c>
      <c r="E1509" t="s">
        <v>7684</v>
      </c>
      <c r="F1509" s="105" t="s">
        <v>7685</v>
      </c>
      <c r="G1509" t="s">
        <v>7686</v>
      </c>
      <c r="H1509">
        <v>21</v>
      </c>
    </row>
    <row r="1510" spans="1:8">
      <c r="A1510" t="s">
        <v>15116</v>
      </c>
      <c r="B1510" t="s">
        <v>11697</v>
      </c>
      <c r="C1510" t="s">
        <v>11698</v>
      </c>
      <c r="D1510" t="s">
        <v>6484</v>
      </c>
      <c r="E1510" t="s">
        <v>6480</v>
      </c>
      <c r="F1510" s="105" t="s">
        <v>6481</v>
      </c>
      <c r="G1510" t="s">
        <v>6482</v>
      </c>
      <c r="H1510">
        <v>362</v>
      </c>
    </row>
    <row r="1511" spans="1:8">
      <c r="A1511" t="s">
        <v>15117</v>
      </c>
      <c r="B1511" t="s">
        <v>11697</v>
      </c>
      <c r="C1511" t="s">
        <v>11698</v>
      </c>
      <c r="D1511" t="s">
        <v>6525</v>
      </c>
      <c r="E1511" t="s">
        <v>6521</v>
      </c>
      <c r="F1511" s="105" t="s">
        <v>6522</v>
      </c>
      <c r="G1511" t="s">
        <v>6523</v>
      </c>
      <c r="H1511">
        <v>2838</v>
      </c>
    </row>
    <row r="1512" spans="1:8">
      <c r="A1512" t="s">
        <v>15118</v>
      </c>
      <c r="B1512" t="s">
        <v>11697</v>
      </c>
      <c r="C1512" t="s">
        <v>11698</v>
      </c>
      <c r="D1512" t="s">
        <v>10902</v>
      </c>
      <c r="E1512" t="s">
        <v>10898</v>
      </c>
      <c r="F1512" s="105" t="s">
        <v>10899</v>
      </c>
      <c r="G1512" t="s">
        <v>10900</v>
      </c>
      <c r="H1512">
        <v>37</v>
      </c>
    </row>
    <row r="1513" spans="1:8">
      <c r="A1513" t="s">
        <v>15119</v>
      </c>
      <c r="B1513" t="s">
        <v>11697</v>
      </c>
      <c r="C1513" t="s">
        <v>11698</v>
      </c>
      <c r="D1513" t="s">
        <v>15120</v>
      </c>
      <c r="E1513" t="s">
        <v>15121</v>
      </c>
      <c r="F1513" s="105" t="s">
        <v>15122</v>
      </c>
      <c r="G1513" t="s">
        <v>15123</v>
      </c>
      <c r="H1513">
        <v>8</v>
      </c>
    </row>
    <row r="1514" spans="1:8">
      <c r="A1514" t="s">
        <v>15124</v>
      </c>
      <c r="B1514" t="s">
        <v>11697</v>
      </c>
      <c r="C1514" t="s">
        <v>11698</v>
      </c>
      <c r="D1514" t="s">
        <v>15125</v>
      </c>
      <c r="E1514" t="s">
        <v>15126</v>
      </c>
      <c r="F1514" s="105" t="s">
        <v>15127</v>
      </c>
      <c r="G1514" t="s">
        <v>15128</v>
      </c>
      <c r="H1514">
        <v>0</v>
      </c>
    </row>
    <row r="1515" spans="1:8">
      <c r="A1515" t="s">
        <v>15129</v>
      </c>
      <c r="B1515" t="s">
        <v>11697</v>
      </c>
      <c r="C1515" t="s">
        <v>11698</v>
      </c>
      <c r="D1515" t="s">
        <v>6544</v>
      </c>
      <c r="E1515" t="s">
        <v>6540</v>
      </c>
      <c r="F1515" s="105" t="s">
        <v>6541</v>
      </c>
      <c r="G1515" t="s">
        <v>6542</v>
      </c>
      <c r="H1515">
        <v>256</v>
      </c>
    </row>
    <row r="1516" spans="1:8">
      <c r="A1516" t="s">
        <v>15130</v>
      </c>
      <c r="B1516" t="s">
        <v>11697</v>
      </c>
      <c r="C1516" t="s">
        <v>11698</v>
      </c>
      <c r="D1516" t="s">
        <v>15131</v>
      </c>
      <c r="E1516" t="s">
        <v>15132</v>
      </c>
      <c r="F1516" s="105" t="s">
        <v>15133</v>
      </c>
      <c r="G1516" t="s">
        <v>15134</v>
      </c>
      <c r="H1516">
        <v>4</v>
      </c>
    </row>
    <row r="1517" spans="1:8">
      <c r="A1517" t="s">
        <v>15135</v>
      </c>
      <c r="B1517" t="s">
        <v>11697</v>
      </c>
      <c r="C1517" t="s">
        <v>11698</v>
      </c>
      <c r="D1517" t="s">
        <v>6504</v>
      </c>
      <c r="E1517" t="s">
        <v>6500</v>
      </c>
      <c r="F1517" s="105" t="s">
        <v>6501</v>
      </c>
      <c r="G1517" t="s">
        <v>6502</v>
      </c>
      <c r="H1517">
        <v>179</v>
      </c>
    </row>
    <row r="1518" spans="1:8">
      <c r="A1518" t="s">
        <v>15136</v>
      </c>
      <c r="B1518" t="s">
        <v>11697</v>
      </c>
      <c r="C1518" t="s">
        <v>11698</v>
      </c>
      <c r="D1518" t="s">
        <v>6511</v>
      </c>
      <c r="E1518" t="s">
        <v>6507</v>
      </c>
      <c r="F1518" s="105" t="s">
        <v>6508</v>
      </c>
      <c r="G1518" t="s">
        <v>6509</v>
      </c>
      <c r="H1518">
        <v>359</v>
      </c>
    </row>
    <row r="1519" spans="1:8">
      <c r="A1519" t="s">
        <v>15137</v>
      </c>
      <c r="B1519" t="s">
        <v>11697</v>
      </c>
      <c r="C1519" t="s">
        <v>11698</v>
      </c>
      <c r="D1519" t="s">
        <v>15138</v>
      </c>
      <c r="E1519" t="s">
        <v>15139</v>
      </c>
      <c r="F1519" s="105" t="s">
        <v>15140</v>
      </c>
      <c r="G1519" t="s">
        <v>15141</v>
      </c>
      <c r="H1519">
        <v>98</v>
      </c>
    </row>
    <row r="1520" spans="1:8">
      <c r="A1520" t="s">
        <v>15142</v>
      </c>
      <c r="B1520" t="s">
        <v>11697</v>
      </c>
      <c r="C1520" t="s">
        <v>11698</v>
      </c>
      <c r="D1520" t="s">
        <v>6490</v>
      </c>
      <c r="E1520" t="s">
        <v>15143</v>
      </c>
      <c r="F1520" s="105" t="s">
        <v>6488</v>
      </c>
      <c r="G1520" t="s">
        <v>6488</v>
      </c>
      <c r="H1520">
        <v>67</v>
      </c>
    </row>
    <row r="1521" spans="1:8">
      <c r="A1521" t="s">
        <v>15144</v>
      </c>
      <c r="B1521" t="s">
        <v>11697</v>
      </c>
      <c r="C1521" t="s">
        <v>11698</v>
      </c>
      <c r="D1521" t="s">
        <v>6518</v>
      </c>
      <c r="E1521" t="s">
        <v>6514</v>
      </c>
      <c r="F1521" s="105" t="s">
        <v>6515</v>
      </c>
      <c r="G1521" t="s">
        <v>6516</v>
      </c>
      <c r="H1521">
        <v>102</v>
      </c>
    </row>
    <row r="1522" spans="1:8">
      <c r="A1522" t="s">
        <v>15145</v>
      </c>
      <c r="B1522" t="s">
        <v>11697</v>
      </c>
      <c r="C1522" t="s">
        <v>11698</v>
      </c>
      <c r="D1522" t="s">
        <v>6530</v>
      </c>
      <c r="E1522" t="s">
        <v>6527</v>
      </c>
      <c r="F1522" s="105" t="s">
        <v>6528</v>
      </c>
      <c r="G1522" t="s">
        <v>6528</v>
      </c>
      <c r="H1522">
        <v>48</v>
      </c>
    </row>
    <row r="1523" spans="1:8">
      <c r="A1523" t="s">
        <v>15146</v>
      </c>
      <c r="B1523" t="s">
        <v>11697</v>
      </c>
      <c r="C1523" t="s">
        <v>11698</v>
      </c>
      <c r="D1523" t="s">
        <v>6446</v>
      </c>
      <c r="E1523" t="s">
        <v>6442</v>
      </c>
      <c r="F1523" s="105" t="s">
        <v>6443</v>
      </c>
      <c r="G1523" t="s">
        <v>6444</v>
      </c>
      <c r="H1523">
        <v>73</v>
      </c>
    </row>
    <row r="1524" spans="1:8">
      <c r="A1524" t="s">
        <v>15147</v>
      </c>
      <c r="B1524" t="s">
        <v>11697</v>
      </c>
      <c r="C1524" t="s">
        <v>11698</v>
      </c>
      <c r="D1524" t="s">
        <v>15148</v>
      </c>
      <c r="E1524" t="s">
        <v>15149</v>
      </c>
      <c r="F1524" s="105" t="s">
        <v>15150</v>
      </c>
      <c r="G1524" t="s">
        <v>15150</v>
      </c>
      <c r="H1524">
        <v>6</v>
      </c>
    </row>
    <row r="1525" spans="1:8">
      <c r="A1525" t="s">
        <v>15151</v>
      </c>
      <c r="B1525" t="s">
        <v>11697</v>
      </c>
      <c r="C1525" t="s">
        <v>11698</v>
      </c>
      <c r="D1525" t="s">
        <v>6553</v>
      </c>
      <c r="E1525" t="s">
        <v>6549</v>
      </c>
      <c r="F1525" s="105" t="s">
        <v>6550</v>
      </c>
      <c r="G1525" t="s">
        <v>6551</v>
      </c>
      <c r="H1525">
        <v>600</v>
      </c>
    </row>
    <row r="1526" spans="1:8">
      <c r="A1526" t="s">
        <v>15152</v>
      </c>
      <c r="B1526" t="s">
        <v>11697</v>
      </c>
      <c r="C1526" t="s">
        <v>11698</v>
      </c>
      <c r="D1526" t="s">
        <v>15153</v>
      </c>
      <c r="E1526" t="s">
        <v>15154</v>
      </c>
      <c r="F1526" s="105" t="s">
        <v>15155</v>
      </c>
      <c r="G1526" t="s">
        <v>15155</v>
      </c>
      <c r="H1526">
        <v>0</v>
      </c>
    </row>
    <row r="1527" spans="1:8">
      <c r="A1527" t="s">
        <v>15156</v>
      </c>
      <c r="B1527" t="s">
        <v>11697</v>
      </c>
      <c r="C1527" t="s">
        <v>11698</v>
      </c>
      <c r="D1527" t="s">
        <v>15157</v>
      </c>
      <c r="E1527" t="s">
        <v>15158</v>
      </c>
      <c r="F1527" s="105" t="s">
        <v>15159</v>
      </c>
      <c r="G1527" t="s">
        <v>15160</v>
      </c>
      <c r="H1527">
        <v>184</v>
      </c>
    </row>
    <row r="1528" spans="1:8">
      <c r="A1528" t="s">
        <v>15161</v>
      </c>
      <c r="B1528" t="s">
        <v>11697</v>
      </c>
      <c r="C1528" t="s">
        <v>11698</v>
      </c>
      <c r="D1528" t="s">
        <v>10916</v>
      </c>
      <c r="E1528" t="s">
        <v>10912</v>
      </c>
      <c r="F1528" s="105" t="s">
        <v>10913</v>
      </c>
      <c r="G1528" t="s">
        <v>10914</v>
      </c>
      <c r="H1528">
        <v>140</v>
      </c>
    </row>
    <row r="1529" spans="1:8">
      <c r="A1529" t="s">
        <v>15162</v>
      </c>
      <c r="B1529" t="s">
        <v>11697</v>
      </c>
      <c r="C1529" t="s">
        <v>11698</v>
      </c>
      <c r="D1529" t="s">
        <v>15163</v>
      </c>
      <c r="E1529" t="s">
        <v>15164</v>
      </c>
      <c r="F1529" s="105" t="s">
        <v>15165</v>
      </c>
      <c r="G1529" t="s">
        <v>15166</v>
      </c>
      <c r="H1529">
        <v>325</v>
      </c>
    </row>
    <row r="1530" spans="1:8">
      <c r="A1530" t="s">
        <v>15167</v>
      </c>
      <c r="B1530" t="s">
        <v>11697</v>
      </c>
      <c r="C1530" t="s">
        <v>11698</v>
      </c>
      <c r="D1530" t="s">
        <v>15168</v>
      </c>
      <c r="E1530" t="s">
        <v>6607</v>
      </c>
      <c r="F1530" s="105" t="s">
        <v>15165</v>
      </c>
      <c r="G1530" t="s">
        <v>15166</v>
      </c>
      <c r="H1530">
        <v>276</v>
      </c>
    </row>
    <row r="1531" spans="1:8">
      <c r="A1531" t="s">
        <v>15167</v>
      </c>
      <c r="B1531" t="s">
        <v>11697</v>
      </c>
      <c r="C1531" t="s">
        <v>11698</v>
      </c>
      <c r="D1531" t="s">
        <v>6611</v>
      </c>
      <c r="E1531" t="s">
        <v>6607</v>
      </c>
      <c r="F1531" s="105" t="s">
        <v>6608</v>
      </c>
      <c r="G1531" t="s">
        <v>6609</v>
      </c>
      <c r="H1531">
        <v>369</v>
      </c>
    </row>
    <row r="1532" spans="1:8">
      <c r="A1532" t="s">
        <v>15169</v>
      </c>
      <c r="B1532" t="s">
        <v>11697</v>
      </c>
      <c r="C1532" t="s">
        <v>11698</v>
      </c>
      <c r="D1532" t="s">
        <v>15170</v>
      </c>
      <c r="E1532" t="s">
        <v>6600</v>
      </c>
      <c r="F1532" s="105" t="s">
        <v>15165</v>
      </c>
      <c r="G1532" t="s">
        <v>15166</v>
      </c>
      <c r="H1532">
        <v>1667</v>
      </c>
    </row>
    <row r="1533" spans="1:8">
      <c r="A1533" t="s">
        <v>15169</v>
      </c>
      <c r="B1533" t="s">
        <v>11697</v>
      </c>
      <c r="C1533" t="s">
        <v>11698</v>
      </c>
      <c r="D1533" t="s">
        <v>6604</v>
      </c>
      <c r="E1533" t="s">
        <v>6600</v>
      </c>
      <c r="F1533" s="105" t="s">
        <v>6601</v>
      </c>
      <c r="G1533" t="s">
        <v>6602</v>
      </c>
      <c r="H1533">
        <v>1617</v>
      </c>
    </row>
    <row r="1534" spans="1:8">
      <c r="A1534" t="s">
        <v>15171</v>
      </c>
      <c r="B1534" t="s">
        <v>11697</v>
      </c>
      <c r="C1534" t="s">
        <v>11698</v>
      </c>
      <c r="D1534" t="s">
        <v>15172</v>
      </c>
      <c r="E1534" t="s">
        <v>6584</v>
      </c>
      <c r="F1534" s="105" t="s">
        <v>15165</v>
      </c>
      <c r="G1534" t="s">
        <v>15166</v>
      </c>
      <c r="H1534">
        <v>243</v>
      </c>
    </row>
    <row r="1535" spans="1:8">
      <c r="A1535" t="s">
        <v>15171</v>
      </c>
      <c r="B1535" t="s">
        <v>11697</v>
      </c>
      <c r="C1535" t="s">
        <v>11698</v>
      </c>
      <c r="D1535" t="s">
        <v>6588</v>
      </c>
      <c r="E1535" t="s">
        <v>6584</v>
      </c>
      <c r="F1535" s="105" t="s">
        <v>6585</v>
      </c>
      <c r="G1535" t="s">
        <v>6586</v>
      </c>
      <c r="H1535">
        <v>235</v>
      </c>
    </row>
    <row r="1536" spans="1:8">
      <c r="A1536" t="s">
        <v>15173</v>
      </c>
      <c r="B1536" t="s">
        <v>11697</v>
      </c>
      <c r="C1536" t="s">
        <v>11698</v>
      </c>
      <c r="D1536" t="s">
        <v>15174</v>
      </c>
      <c r="E1536" t="s">
        <v>6563</v>
      </c>
      <c r="F1536" s="105" t="s">
        <v>15165</v>
      </c>
      <c r="G1536" t="s">
        <v>15166</v>
      </c>
      <c r="H1536">
        <v>1049</v>
      </c>
    </row>
    <row r="1537" spans="1:8">
      <c r="A1537" t="s">
        <v>15173</v>
      </c>
      <c r="B1537" t="s">
        <v>11697</v>
      </c>
      <c r="C1537" t="s">
        <v>11698</v>
      </c>
      <c r="D1537" t="s">
        <v>6567</v>
      </c>
      <c r="E1537" t="s">
        <v>6563</v>
      </c>
      <c r="F1537" s="105" t="s">
        <v>6564</v>
      </c>
      <c r="G1537" t="s">
        <v>6565</v>
      </c>
      <c r="H1537">
        <v>790</v>
      </c>
    </row>
    <row r="1538" spans="1:8">
      <c r="A1538" t="s">
        <v>15175</v>
      </c>
      <c r="B1538" t="s">
        <v>11697</v>
      </c>
      <c r="C1538" t="s">
        <v>11698</v>
      </c>
      <c r="D1538" t="s">
        <v>15176</v>
      </c>
      <c r="E1538" t="s">
        <v>6592</v>
      </c>
      <c r="F1538" s="105" t="s">
        <v>15165</v>
      </c>
      <c r="G1538" t="s">
        <v>15166</v>
      </c>
      <c r="H1538">
        <v>450</v>
      </c>
    </row>
    <row r="1539" spans="1:8">
      <c r="A1539" t="s">
        <v>15175</v>
      </c>
      <c r="B1539" t="s">
        <v>11697</v>
      </c>
      <c r="C1539" t="s">
        <v>11698</v>
      </c>
      <c r="D1539" t="s">
        <v>6596</v>
      </c>
      <c r="E1539" t="s">
        <v>6592</v>
      </c>
      <c r="F1539" s="105" t="s">
        <v>6593</v>
      </c>
      <c r="G1539" t="s">
        <v>6594</v>
      </c>
      <c r="H1539">
        <v>322</v>
      </c>
    </row>
    <row r="1540" spans="1:8">
      <c r="A1540" t="s">
        <v>15177</v>
      </c>
      <c r="B1540" t="s">
        <v>11697</v>
      </c>
      <c r="C1540" t="s">
        <v>11698</v>
      </c>
      <c r="D1540" t="s">
        <v>15178</v>
      </c>
      <c r="E1540" t="s">
        <v>6578</v>
      </c>
      <c r="F1540" s="105" t="s">
        <v>15165</v>
      </c>
      <c r="G1540" t="s">
        <v>15166</v>
      </c>
      <c r="H1540">
        <v>79</v>
      </c>
    </row>
    <row r="1541" spans="1:8">
      <c r="A1541" t="s">
        <v>15177</v>
      </c>
      <c r="B1541" t="s">
        <v>11697</v>
      </c>
      <c r="C1541" t="s">
        <v>11698</v>
      </c>
      <c r="D1541" t="s">
        <v>6582</v>
      </c>
      <c r="E1541" t="s">
        <v>6578</v>
      </c>
      <c r="F1541" s="105" t="s">
        <v>6579</v>
      </c>
      <c r="G1541" t="s">
        <v>6580</v>
      </c>
      <c r="H1541">
        <v>181</v>
      </c>
    </row>
    <row r="1542" spans="1:8">
      <c r="A1542" t="s">
        <v>15179</v>
      </c>
      <c r="B1542" t="s">
        <v>11697</v>
      </c>
      <c r="C1542" t="s">
        <v>11698</v>
      </c>
      <c r="D1542" t="s">
        <v>15180</v>
      </c>
      <c r="E1542" t="s">
        <v>6572</v>
      </c>
      <c r="F1542" s="105" t="s">
        <v>15165</v>
      </c>
      <c r="G1542" t="s">
        <v>15166</v>
      </c>
      <c r="H1542">
        <v>169</v>
      </c>
    </row>
    <row r="1543" spans="1:8">
      <c r="A1543" t="s">
        <v>15179</v>
      </c>
      <c r="B1543" t="s">
        <v>11697</v>
      </c>
      <c r="C1543" t="s">
        <v>11698</v>
      </c>
      <c r="D1543" t="s">
        <v>6576</v>
      </c>
      <c r="E1543" t="s">
        <v>6572</v>
      </c>
      <c r="F1543" s="105" t="s">
        <v>6573</v>
      </c>
      <c r="G1543" t="s">
        <v>6574</v>
      </c>
      <c r="H1543">
        <v>338</v>
      </c>
    </row>
    <row r="1544" spans="1:8">
      <c r="A1544" t="s">
        <v>15181</v>
      </c>
      <c r="B1544" t="s">
        <v>11697</v>
      </c>
      <c r="C1544" t="s">
        <v>11698</v>
      </c>
      <c r="D1544" t="s">
        <v>5874</v>
      </c>
      <c r="E1544" t="s">
        <v>5870</v>
      </c>
      <c r="F1544" s="105" t="s">
        <v>5871</v>
      </c>
      <c r="G1544" t="s">
        <v>5872</v>
      </c>
      <c r="H1544">
        <v>2582</v>
      </c>
    </row>
    <row r="1545" spans="1:8">
      <c r="A1545" t="s">
        <v>15182</v>
      </c>
      <c r="B1545" t="s">
        <v>11697</v>
      </c>
      <c r="C1545" t="s">
        <v>11698</v>
      </c>
      <c r="D1545" t="s">
        <v>6620</v>
      </c>
      <c r="E1545" t="s">
        <v>6616</v>
      </c>
      <c r="F1545" s="105" t="s">
        <v>6617</v>
      </c>
      <c r="G1545" t="s">
        <v>6618</v>
      </c>
      <c r="H1545">
        <v>40</v>
      </c>
    </row>
    <row r="1546" spans="1:8">
      <c r="A1546" t="s">
        <v>15183</v>
      </c>
      <c r="B1546" t="s">
        <v>11697</v>
      </c>
      <c r="C1546" t="s">
        <v>11698</v>
      </c>
      <c r="D1546" t="s">
        <v>15184</v>
      </c>
      <c r="E1546" t="s">
        <v>6633</v>
      </c>
      <c r="F1546" s="105" t="s">
        <v>15185</v>
      </c>
      <c r="G1546" t="s">
        <v>6635</v>
      </c>
      <c r="H1546">
        <v>8</v>
      </c>
    </row>
    <row r="1547" spans="1:8">
      <c r="A1547" t="s">
        <v>15186</v>
      </c>
      <c r="B1547" t="s">
        <v>11697</v>
      </c>
      <c r="C1547" t="s">
        <v>11698</v>
      </c>
      <c r="D1547" t="s">
        <v>6637</v>
      </c>
      <c r="E1547" t="s">
        <v>6633</v>
      </c>
      <c r="F1547" s="105" t="s">
        <v>6634</v>
      </c>
      <c r="G1547" t="s">
        <v>6635</v>
      </c>
      <c r="H1547">
        <v>79</v>
      </c>
    </row>
    <row r="1548" spans="1:8">
      <c r="A1548" t="s">
        <v>15187</v>
      </c>
      <c r="B1548" t="s">
        <v>11697</v>
      </c>
      <c r="C1548" t="s">
        <v>11698</v>
      </c>
      <c r="D1548" t="s">
        <v>7499</v>
      </c>
      <c r="E1548" t="s">
        <v>7495</v>
      </c>
      <c r="F1548" s="105" t="s">
        <v>7496</v>
      </c>
      <c r="G1548" t="s">
        <v>7497</v>
      </c>
      <c r="H1548">
        <v>105</v>
      </c>
    </row>
    <row r="1549" spans="1:8">
      <c r="A1549" t="s">
        <v>15188</v>
      </c>
      <c r="B1549" t="s">
        <v>11697</v>
      </c>
      <c r="C1549" t="s">
        <v>11698</v>
      </c>
      <c r="D1549" t="s">
        <v>6645</v>
      </c>
      <c r="E1549" t="s">
        <v>6641</v>
      </c>
      <c r="F1549" s="105" t="s">
        <v>6642</v>
      </c>
      <c r="G1549" t="s">
        <v>6643</v>
      </c>
      <c r="H1549">
        <v>279</v>
      </c>
    </row>
    <row r="1550" spans="1:8">
      <c r="A1550" t="s">
        <v>15189</v>
      </c>
      <c r="B1550" t="s">
        <v>11697</v>
      </c>
      <c r="C1550" t="s">
        <v>11698</v>
      </c>
      <c r="D1550" t="s">
        <v>15190</v>
      </c>
      <c r="E1550" t="s">
        <v>15191</v>
      </c>
      <c r="F1550" s="105" t="s">
        <v>15192</v>
      </c>
      <c r="G1550" t="s">
        <v>15193</v>
      </c>
      <c r="H1550">
        <v>21</v>
      </c>
    </row>
    <row r="1551" spans="1:8">
      <c r="A1551" t="s">
        <v>15194</v>
      </c>
      <c r="B1551" t="s">
        <v>11697</v>
      </c>
      <c r="C1551" t="s">
        <v>11698</v>
      </c>
      <c r="D1551" t="s">
        <v>15195</v>
      </c>
      <c r="E1551" t="s">
        <v>15196</v>
      </c>
      <c r="F1551" s="105" t="s">
        <v>15197</v>
      </c>
      <c r="G1551" t="s">
        <v>15198</v>
      </c>
      <c r="H1551">
        <v>505</v>
      </c>
    </row>
    <row r="1552" spans="1:8">
      <c r="A1552" t="s">
        <v>15199</v>
      </c>
      <c r="B1552" t="s">
        <v>11697</v>
      </c>
      <c r="C1552" t="s">
        <v>11698</v>
      </c>
      <c r="D1552" t="s">
        <v>6660</v>
      </c>
      <c r="E1552" t="s">
        <v>6656</v>
      </c>
      <c r="F1552" s="105" t="s">
        <v>6657</v>
      </c>
      <c r="G1552" t="s">
        <v>6658</v>
      </c>
      <c r="H1552">
        <v>301</v>
      </c>
    </row>
    <row r="1553" spans="1:8">
      <c r="A1553" t="s">
        <v>15200</v>
      </c>
      <c r="B1553" t="s">
        <v>11697</v>
      </c>
      <c r="C1553" t="s">
        <v>11698</v>
      </c>
      <c r="D1553" t="s">
        <v>15201</v>
      </c>
      <c r="E1553" t="s">
        <v>15202</v>
      </c>
      <c r="F1553" s="105" t="s">
        <v>15203</v>
      </c>
      <c r="G1553" t="s">
        <v>15204</v>
      </c>
      <c r="H1553">
        <v>0</v>
      </c>
    </row>
    <row r="1554" spans="1:8">
      <c r="A1554" t="s">
        <v>15205</v>
      </c>
      <c r="B1554" t="s">
        <v>11697</v>
      </c>
      <c r="C1554" t="s">
        <v>11698</v>
      </c>
      <c r="D1554" t="s">
        <v>15206</v>
      </c>
      <c r="E1554" t="s">
        <v>15202</v>
      </c>
      <c r="F1554" s="105" t="s">
        <v>15207</v>
      </c>
      <c r="G1554" t="s">
        <v>15204</v>
      </c>
      <c r="H1554">
        <v>42</v>
      </c>
    </row>
    <row r="1555" spans="1:8">
      <c r="A1555" t="s">
        <v>15208</v>
      </c>
      <c r="B1555" t="s">
        <v>11697</v>
      </c>
      <c r="C1555" t="s">
        <v>11698</v>
      </c>
      <c r="D1555" t="s">
        <v>15209</v>
      </c>
      <c r="E1555" t="s">
        <v>6625</v>
      </c>
      <c r="F1555" s="105" t="s">
        <v>15210</v>
      </c>
      <c r="G1555" t="s">
        <v>6627</v>
      </c>
      <c r="H1555">
        <v>1</v>
      </c>
    </row>
    <row r="1556" spans="1:8">
      <c r="A1556" t="s">
        <v>15211</v>
      </c>
      <c r="B1556" t="s">
        <v>11697</v>
      </c>
      <c r="C1556" t="s">
        <v>11698</v>
      </c>
      <c r="D1556" t="s">
        <v>6629</v>
      </c>
      <c r="E1556" t="s">
        <v>6625</v>
      </c>
      <c r="F1556" s="105" t="s">
        <v>6626</v>
      </c>
      <c r="G1556" t="s">
        <v>6627</v>
      </c>
      <c r="H1556">
        <v>26</v>
      </c>
    </row>
    <row r="1557" spans="1:8">
      <c r="A1557" t="s">
        <v>12132</v>
      </c>
      <c r="B1557" t="s">
        <v>11697</v>
      </c>
      <c r="C1557" t="s">
        <v>11698</v>
      </c>
      <c r="D1557" t="s">
        <v>15212</v>
      </c>
      <c r="E1557" t="s">
        <v>15213</v>
      </c>
      <c r="F1557" s="105" t="s">
        <v>15214</v>
      </c>
      <c r="G1557" t="s">
        <v>15214</v>
      </c>
      <c r="H1557">
        <v>0</v>
      </c>
    </row>
    <row r="1558" spans="1:8">
      <c r="A1558" t="s">
        <v>12132</v>
      </c>
      <c r="B1558" t="s">
        <v>11697</v>
      </c>
      <c r="C1558" t="s">
        <v>11698</v>
      </c>
      <c r="D1558" t="s">
        <v>15215</v>
      </c>
      <c r="E1558" t="s">
        <v>15213</v>
      </c>
      <c r="F1558" s="105" t="s">
        <v>15216</v>
      </c>
      <c r="G1558" t="s">
        <v>15216</v>
      </c>
      <c r="H1558">
        <v>31</v>
      </c>
    </row>
    <row r="1559" spans="1:8">
      <c r="A1559" t="s">
        <v>15217</v>
      </c>
      <c r="B1559" t="s">
        <v>11697</v>
      </c>
      <c r="C1559" t="s">
        <v>11698</v>
      </c>
      <c r="D1559" t="s">
        <v>7506</v>
      </c>
      <c r="E1559" t="s">
        <v>7502</v>
      </c>
      <c r="F1559" s="105" t="s">
        <v>7503</v>
      </c>
      <c r="G1559" t="s">
        <v>7504</v>
      </c>
      <c r="H1559">
        <v>425</v>
      </c>
    </row>
    <row r="1560" spans="1:8">
      <c r="A1560" t="s">
        <v>15218</v>
      </c>
      <c r="B1560" t="s">
        <v>11697</v>
      </c>
      <c r="C1560" t="s">
        <v>11698</v>
      </c>
      <c r="D1560" t="s">
        <v>15219</v>
      </c>
      <c r="E1560" t="s">
        <v>7502</v>
      </c>
      <c r="F1560" s="105" t="s">
        <v>15220</v>
      </c>
      <c r="G1560" t="s">
        <v>7504</v>
      </c>
      <c r="H1560">
        <v>3</v>
      </c>
    </row>
    <row r="1561" spans="1:8">
      <c r="A1561" t="s">
        <v>15221</v>
      </c>
      <c r="B1561" t="s">
        <v>11697</v>
      </c>
      <c r="C1561" t="s">
        <v>11698</v>
      </c>
      <c r="D1561" t="s">
        <v>15222</v>
      </c>
      <c r="E1561" t="s">
        <v>7502</v>
      </c>
      <c r="F1561" s="105" t="s">
        <v>15223</v>
      </c>
      <c r="G1561" t="s">
        <v>15224</v>
      </c>
      <c r="H1561">
        <v>0</v>
      </c>
    </row>
    <row r="1562" spans="1:8">
      <c r="A1562" t="s">
        <v>15225</v>
      </c>
      <c r="B1562" t="s">
        <v>11697</v>
      </c>
      <c r="C1562" t="s">
        <v>11698</v>
      </c>
      <c r="D1562" t="s">
        <v>15226</v>
      </c>
      <c r="E1562" t="s">
        <v>7502</v>
      </c>
      <c r="F1562" s="105" t="s">
        <v>15227</v>
      </c>
      <c r="G1562" t="s">
        <v>15228</v>
      </c>
      <c r="H1562">
        <v>0</v>
      </c>
    </row>
    <row r="1563" spans="1:8">
      <c r="A1563" t="s">
        <v>15229</v>
      </c>
      <c r="B1563" t="s">
        <v>11697</v>
      </c>
      <c r="C1563" t="s">
        <v>11698</v>
      </c>
      <c r="D1563" t="s">
        <v>15230</v>
      </c>
      <c r="E1563" t="s">
        <v>15231</v>
      </c>
      <c r="F1563" s="105" t="s">
        <v>15232</v>
      </c>
      <c r="G1563" t="s">
        <v>15233</v>
      </c>
      <c r="H1563">
        <v>2</v>
      </c>
    </row>
    <row r="1564" spans="1:8">
      <c r="A1564" t="s">
        <v>15234</v>
      </c>
      <c r="B1564" t="s">
        <v>11697</v>
      </c>
      <c r="C1564" t="s">
        <v>11698</v>
      </c>
      <c r="D1564" t="s">
        <v>6732</v>
      </c>
      <c r="E1564" t="s">
        <v>6728</v>
      </c>
      <c r="F1564" s="105" t="s">
        <v>6729</v>
      </c>
      <c r="G1564" t="s">
        <v>6730</v>
      </c>
      <c r="H1564">
        <v>12</v>
      </c>
    </row>
    <row r="1565" spans="1:8">
      <c r="A1565" t="s">
        <v>15235</v>
      </c>
      <c r="B1565" t="s">
        <v>11697</v>
      </c>
      <c r="C1565" t="s">
        <v>11698</v>
      </c>
      <c r="D1565" t="s">
        <v>6719</v>
      </c>
      <c r="E1565" t="s">
        <v>6715</v>
      </c>
      <c r="F1565" s="105" t="s">
        <v>6716</v>
      </c>
      <c r="G1565" t="s">
        <v>6717</v>
      </c>
      <c r="H1565">
        <v>301</v>
      </c>
    </row>
    <row r="1566" spans="1:8">
      <c r="A1566" t="s">
        <v>15236</v>
      </c>
      <c r="B1566" t="s">
        <v>11697</v>
      </c>
      <c r="C1566" t="s">
        <v>11698</v>
      </c>
      <c r="D1566" t="s">
        <v>6669</v>
      </c>
      <c r="E1566" t="s">
        <v>6665</v>
      </c>
      <c r="F1566" s="105" t="s">
        <v>6666</v>
      </c>
      <c r="G1566" t="s">
        <v>6667</v>
      </c>
      <c r="H1566">
        <v>282</v>
      </c>
    </row>
    <row r="1567" spans="1:8">
      <c r="A1567" t="s">
        <v>15237</v>
      </c>
      <c r="B1567" t="s">
        <v>11697</v>
      </c>
      <c r="C1567" t="s">
        <v>11698</v>
      </c>
      <c r="D1567" t="s">
        <v>6726</v>
      </c>
      <c r="E1567" t="s">
        <v>6722</v>
      </c>
      <c r="F1567" s="105" t="s">
        <v>6723</v>
      </c>
      <c r="G1567" t="s">
        <v>6724</v>
      </c>
      <c r="H1567">
        <v>7</v>
      </c>
    </row>
    <row r="1568" spans="1:8">
      <c r="A1568" t="s">
        <v>15238</v>
      </c>
      <c r="B1568" t="s">
        <v>11697</v>
      </c>
      <c r="C1568" t="s">
        <v>11698</v>
      </c>
      <c r="D1568" t="s">
        <v>15239</v>
      </c>
      <c r="E1568" t="s">
        <v>15240</v>
      </c>
      <c r="F1568" s="105" t="s">
        <v>15241</v>
      </c>
      <c r="G1568" t="s">
        <v>15241</v>
      </c>
      <c r="H1568">
        <v>2</v>
      </c>
    </row>
    <row r="1569" spans="1:8">
      <c r="A1569" t="s">
        <v>15242</v>
      </c>
      <c r="B1569" t="s">
        <v>11697</v>
      </c>
      <c r="C1569" t="s">
        <v>11698</v>
      </c>
      <c r="D1569" t="s">
        <v>6738</v>
      </c>
      <c r="E1569" t="s">
        <v>6734</v>
      </c>
      <c r="F1569" s="105" t="s">
        <v>6735</v>
      </c>
      <c r="G1569" t="s">
        <v>6736</v>
      </c>
      <c r="H1569">
        <v>13</v>
      </c>
    </row>
    <row r="1570" spans="1:8">
      <c r="A1570" t="s">
        <v>15243</v>
      </c>
      <c r="B1570" t="s">
        <v>11697</v>
      </c>
      <c r="C1570" t="s">
        <v>11698</v>
      </c>
      <c r="D1570" t="s">
        <v>6685</v>
      </c>
      <c r="E1570" t="s">
        <v>6681</v>
      </c>
      <c r="F1570" s="105" t="s">
        <v>6682</v>
      </c>
      <c r="G1570" t="s">
        <v>6683</v>
      </c>
      <c r="H1570">
        <v>634</v>
      </c>
    </row>
    <row r="1571" spans="1:8">
      <c r="A1571" t="s">
        <v>15244</v>
      </c>
      <c r="B1571" t="s">
        <v>11697</v>
      </c>
      <c r="C1571" t="s">
        <v>11698</v>
      </c>
      <c r="D1571" t="s">
        <v>6692</v>
      </c>
      <c r="E1571" t="s">
        <v>6688</v>
      </c>
      <c r="F1571" s="105" t="s">
        <v>6689</v>
      </c>
      <c r="G1571" t="s">
        <v>6690</v>
      </c>
      <c r="H1571">
        <v>111</v>
      </c>
    </row>
    <row r="1572" spans="1:8">
      <c r="A1572" t="s">
        <v>15245</v>
      </c>
      <c r="B1572" t="s">
        <v>11697</v>
      </c>
      <c r="C1572" t="s">
        <v>11698</v>
      </c>
      <c r="D1572" t="s">
        <v>8633</v>
      </c>
      <c r="E1572" t="s">
        <v>8630</v>
      </c>
      <c r="F1572" s="105" t="s">
        <v>8631</v>
      </c>
      <c r="G1572" t="s">
        <v>8631</v>
      </c>
      <c r="H1572">
        <v>2</v>
      </c>
    </row>
    <row r="1573" spans="1:8">
      <c r="A1573" t="s">
        <v>15246</v>
      </c>
      <c r="B1573" t="s">
        <v>11697</v>
      </c>
      <c r="C1573" t="s">
        <v>11698</v>
      </c>
      <c r="D1573" t="s">
        <v>5747</v>
      </c>
      <c r="E1573" t="s">
        <v>5743</v>
      </c>
      <c r="F1573" s="105" t="s">
        <v>5744</v>
      </c>
      <c r="G1573" t="s">
        <v>5745</v>
      </c>
      <c r="H1573">
        <v>24</v>
      </c>
    </row>
    <row r="1574" spans="1:8">
      <c r="A1574" t="s">
        <v>15247</v>
      </c>
      <c r="B1574" t="s">
        <v>11697</v>
      </c>
      <c r="C1574" t="s">
        <v>11698</v>
      </c>
      <c r="D1574" t="s">
        <v>6787</v>
      </c>
      <c r="E1574" t="s">
        <v>6783</v>
      </c>
      <c r="F1574" s="105" t="s">
        <v>6784</v>
      </c>
      <c r="G1574" t="s">
        <v>6785</v>
      </c>
      <c r="H1574">
        <v>0</v>
      </c>
    </row>
    <row r="1575" spans="1:8">
      <c r="A1575" t="s">
        <v>15247</v>
      </c>
      <c r="B1575" t="s">
        <v>11697</v>
      </c>
      <c r="C1575" t="s">
        <v>11698</v>
      </c>
      <c r="D1575" t="s">
        <v>15248</v>
      </c>
      <c r="E1575" t="s">
        <v>6783</v>
      </c>
      <c r="F1575" s="105" t="s">
        <v>6784</v>
      </c>
      <c r="G1575" t="s">
        <v>6785</v>
      </c>
      <c r="H1575">
        <v>0</v>
      </c>
    </row>
    <row r="1576" spans="1:8">
      <c r="A1576" t="s">
        <v>15249</v>
      </c>
      <c r="B1576" t="s">
        <v>11697</v>
      </c>
      <c r="C1576" t="s">
        <v>11698</v>
      </c>
      <c r="D1576" t="s">
        <v>15250</v>
      </c>
      <c r="E1576" t="s">
        <v>6741</v>
      </c>
      <c r="F1576" s="105" t="s">
        <v>15251</v>
      </c>
      <c r="G1576" t="s">
        <v>6743</v>
      </c>
      <c r="H1576">
        <v>4</v>
      </c>
    </row>
    <row r="1577" spans="1:8">
      <c r="A1577" t="s">
        <v>15252</v>
      </c>
      <c r="B1577" t="s">
        <v>11697</v>
      </c>
      <c r="C1577" t="s">
        <v>11698</v>
      </c>
      <c r="D1577" t="s">
        <v>6745</v>
      </c>
      <c r="E1577" t="s">
        <v>6741</v>
      </c>
      <c r="F1577" s="105" t="s">
        <v>6742</v>
      </c>
      <c r="G1577" t="s">
        <v>6743</v>
      </c>
      <c r="H1577">
        <v>225</v>
      </c>
    </row>
    <row r="1578" spans="1:8">
      <c r="A1578" t="s">
        <v>15253</v>
      </c>
      <c r="B1578" t="s">
        <v>11697</v>
      </c>
      <c r="C1578" t="s">
        <v>11698</v>
      </c>
      <c r="D1578" t="s">
        <v>15254</v>
      </c>
      <c r="E1578" t="s">
        <v>6755</v>
      </c>
      <c r="F1578" s="105" t="s">
        <v>15255</v>
      </c>
      <c r="G1578" t="s">
        <v>15256</v>
      </c>
      <c r="H1578">
        <v>9</v>
      </c>
    </row>
    <row r="1579" spans="1:8">
      <c r="A1579" t="s">
        <v>15257</v>
      </c>
      <c r="B1579" t="s">
        <v>11697</v>
      </c>
      <c r="C1579" t="s">
        <v>11698</v>
      </c>
      <c r="D1579" t="s">
        <v>15258</v>
      </c>
      <c r="E1579" t="s">
        <v>6755</v>
      </c>
      <c r="F1579" s="105" t="s">
        <v>15259</v>
      </c>
      <c r="G1579" t="s">
        <v>15256</v>
      </c>
      <c r="H1579">
        <v>10</v>
      </c>
    </row>
    <row r="1580" spans="1:8">
      <c r="A1580" t="s">
        <v>15260</v>
      </c>
      <c r="B1580" t="s">
        <v>11697</v>
      </c>
      <c r="C1580" t="s">
        <v>11698</v>
      </c>
      <c r="D1580" t="s">
        <v>6759</v>
      </c>
      <c r="E1580" t="s">
        <v>6755</v>
      </c>
      <c r="F1580" s="105" t="s">
        <v>6756</v>
      </c>
      <c r="G1580" t="s">
        <v>6757</v>
      </c>
      <c r="H1580">
        <v>154</v>
      </c>
    </row>
    <row r="1581" spans="1:8">
      <c r="A1581" t="s">
        <v>15261</v>
      </c>
      <c r="B1581" t="s">
        <v>11697</v>
      </c>
      <c r="C1581" t="s">
        <v>11698</v>
      </c>
      <c r="D1581" t="s">
        <v>15262</v>
      </c>
      <c r="E1581" t="s">
        <v>6755</v>
      </c>
      <c r="F1581" s="105" t="s">
        <v>6757</v>
      </c>
      <c r="G1581" t="s">
        <v>6757</v>
      </c>
      <c r="H1581">
        <v>0</v>
      </c>
    </row>
    <row r="1582" spans="1:8">
      <c r="A1582" t="s">
        <v>15263</v>
      </c>
      <c r="B1582" t="s">
        <v>11697</v>
      </c>
      <c r="C1582" t="s">
        <v>11698</v>
      </c>
      <c r="D1582" t="s">
        <v>5361</v>
      </c>
      <c r="E1582" t="s">
        <v>5357</v>
      </c>
      <c r="F1582" s="105" t="s">
        <v>5358</v>
      </c>
      <c r="G1582" t="s">
        <v>5359</v>
      </c>
      <c r="H1582">
        <v>29</v>
      </c>
    </row>
    <row r="1583" spans="1:8">
      <c r="A1583" t="s">
        <v>15264</v>
      </c>
      <c r="B1583" t="s">
        <v>11697</v>
      </c>
      <c r="C1583" t="s">
        <v>11698</v>
      </c>
      <c r="D1583" t="s">
        <v>15265</v>
      </c>
      <c r="E1583" t="s">
        <v>15266</v>
      </c>
      <c r="F1583" s="105" t="s">
        <v>15267</v>
      </c>
      <c r="G1583" t="s">
        <v>15268</v>
      </c>
      <c r="H1583">
        <v>3</v>
      </c>
    </row>
    <row r="1584" spans="1:8">
      <c r="A1584" t="s">
        <v>15269</v>
      </c>
      <c r="B1584" t="s">
        <v>11697</v>
      </c>
      <c r="C1584" t="s">
        <v>11698</v>
      </c>
      <c r="D1584" t="s">
        <v>15270</v>
      </c>
      <c r="E1584" t="s">
        <v>15271</v>
      </c>
      <c r="F1584" s="105" t="s">
        <v>15272</v>
      </c>
      <c r="G1584" t="s">
        <v>15273</v>
      </c>
      <c r="H1584">
        <v>89</v>
      </c>
    </row>
    <row r="1585" spans="1:8">
      <c r="A1585" t="s">
        <v>15274</v>
      </c>
      <c r="B1585" t="s">
        <v>11697</v>
      </c>
      <c r="C1585" t="s">
        <v>11698</v>
      </c>
      <c r="D1585" t="s">
        <v>7513</v>
      </c>
      <c r="E1585" t="s">
        <v>7509</v>
      </c>
      <c r="F1585" s="105" t="s">
        <v>7510</v>
      </c>
      <c r="G1585" t="s">
        <v>7511</v>
      </c>
      <c r="H1585">
        <v>83</v>
      </c>
    </row>
    <row r="1586" spans="1:8">
      <c r="A1586" t="s">
        <v>15275</v>
      </c>
      <c r="B1586" t="s">
        <v>11697</v>
      </c>
      <c r="C1586" t="s">
        <v>11698</v>
      </c>
      <c r="D1586" t="s">
        <v>6773</v>
      </c>
      <c r="E1586" t="s">
        <v>6769</v>
      </c>
      <c r="F1586" s="105" t="s">
        <v>6770</v>
      </c>
      <c r="G1586" t="s">
        <v>6771</v>
      </c>
      <c r="H1586">
        <v>22</v>
      </c>
    </row>
    <row r="1587" spans="1:8">
      <c r="A1587" t="s">
        <v>15276</v>
      </c>
      <c r="B1587" t="s">
        <v>11697</v>
      </c>
      <c r="C1587" t="s">
        <v>11698</v>
      </c>
      <c r="D1587" t="s">
        <v>6781</v>
      </c>
      <c r="E1587" t="s">
        <v>6777</v>
      </c>
      <c r="F1587" s="105" t="s">
        <v>6778</v>
      </c>
      <c r="G1587" t="s">
        <v>6779</v>
      </c>
      <c r="H1587">
        <v>18</v>
      </c>
    </row>
    <row r="1588" spans="1:8">
      <c r="A1588" t="s">
        <v>15277</v>
      </c>
      <c r="B1588" t="s">
        <v>11697</v>
      </c>
      <c r="C1588" t="s">
        <v>11698</v>
      </c>
      <c r="D1588" t="s">
        <v>6894</v>
      </c>
      <c r="E1588" t="s">
        <v>6890</v>
      </c>
      <c r="F1588" s="105" t="s">
        <v>6891</v>
      </c>
      <c r="G1588" t="s">
        <v>6892</v>
      </c>
      <c r="H1588">
        <v>119</v>
      </c>
    </row>
    <row r="1589" spans="1:8">
      <c r="A1589" t="s">
        <v>15278</v>
      </c>
      <c r="B1589" t="s">
        <v>11697</v>
      </c>
      <c r="C1589" t="s">
        <v>11698</v>
      </c>
      <c r="D1589" t="s">
        <v>6919</v>
      </c>
      <c r="E1589" t="s">
        <v>6915</v>
      </c>
      <c r="F1589" s="105" t="s">
        <v>6916</v>
      </c>
      <c r="G1589" t="s">
        <v>6917</v>
      </c>
      <c r="H1589">
        <v>27</v>
      </c>
    </row>
    <row r="1590" spans="1:8">
      <c r="A1590" t="s">
        <v>15279</v>
      </c>
      <c r="B1590" t="s">
        <v>11697</v>
      </c>
      <c r="C1590" t="s">
        <v>11698</v>
      </c>
      <c r="D1590" t="s">
        <v>15280</v>
      </c>
      <c r="E1590" t="s">
        <v>6915</v>
      </c>
      <c r="F1590" s="105" t="s">
        <v>15281</v>
      </c>
      <c r="G1590" t="s">
        <v>15282</v>
      </c>
      <c r="H1590">
        <v>0</v>
      </c>
    </row>
    <row r="1591" spans="1:8">
      <c r="A1591" t="s">
        <v>15283</v>
      </c>
      <c r="B1591" t="s">
        <v>11697</v>
      </c>
      <c r="C1591" t="s">
        <v>11698</v>
      </c>
      <c r="D1591" t="s">
        <v>15284</v>
      </c>
      <c r="E1591" t="s">
        <v>15285</v>
      </c>
      <c r="F1591" s="105" t="s">
        <v>15286</v>
      </c>
      <c r="G1591" t="s">
        <v>15287</v>
      </c>
      <c r="H1591">
        <v>2</v>
      </c>
    </row>
    <row r="1592" spans="1:8">
      <c r="A1592" t="s">
        <v>15288</v>
      </c>
      <c r="B1592" t="s">
        <v>11697</v>
      </c>
      <c r="C1592" t="s">
        <v>11698</v>
      </c>
      <c r="D1592" t="s">
        <v>6818</v>
      </c>
      <c r="E1592" t="s">
        <v>6814</v>
      </c>
      <c r="F1592" s="105" t="s">
        <v>6815</v>
      </c>
      <c r="G1592" t="s">
        <v>6816</v>
      </c>
      <c r="H1592">
        <v>53</v>
      </c>
    </row>
    <row r="1593" spans="1:8">
      <c r="A1593" t="s">
        <v>15289</v>
      </c>
      <c r="B1593" t="s">
        <v>11697</v>
      </c>
      <c r="C1593" t="s">
        <v>11698</v>
      </c>
      <c r="D1593" t="s">
        <v>6864</v>
      </c>
      <c r="E1593" t="s">
        <v>6860</v>
      </c>
      <c r="F1593" s="105" t="s">
        <v>6861</v>
      </c>
      <c r="G1593" t="s">
        <v>6862</v>
      </c>
      <c r="H1593">
        <v>18</v>
      </c>
    </row>
    <row r="1594" spans="1:8">
      <c r="A1594" t="s">
        <v>15290</v>
      </c>
      <c r="B1594" t="s">
        <v>11697</v>
      </c>
      <c r="C1594" t="s">
        <v>11698</v>
      </c>
      <c r="D1594" t="s">
        <v>6871</v>
      </c>
      <c r="E1594" t="s">
        <v>6867</v>
      </c>
      <c r="F1594" s="105" t="s">
        <v>6868</v>
      </c>
      <c r="G1594" t="s">
        <v>6869</v>
      </c>
      <c r="H1594">
        <v>773</v>
      </c>
    </row>
    <row r="1595" spans="1:8">
      <c r="A1595" t="s">
        <v>15291</v>
      </c>
      <c r="B1595" t="s">
        <v>11697</v>
      </c>
      <c r="C1595" t="s">
        <v>11698</v>
      </c>
      <c r="D1595" t="s">
        <v>15292</v>
      </c>
      <c r="E1595" t="s">
        <v>6867</v>
      </c>
      <c r="F1595" s="105" t="s">
        <v>15293</v>
      </c>
      <c r="G1595" t="s">
        <v>6869</v>
      </c>
      <c r="H1595">
        <v>6</v>
      </c>
    </row>
    <row r="1596" spans="1:8">
      <c r="A1596" t="s">
        <v>15294</v>
      </c>
      <c r="B1596" t="s">
        <v>11697</v>
      </c>
      <c r="C1596" t="s">
        <v>11698</v>
      </c>
      <c r="D1596" t="s">
        <v>15295</v>
      </c>
      <c r="E1596" t="s">
        <v>6867</v>
      </c>
      <c r="F1596" s="105" t="s">
        <v>15296</v>
      </c>
      <c r="G1596" t="s">
        <v>6869</v>
      </c>
      <c r="H1596">
        <v>0</v>
      </c>
    </row>
    <row r="1597" spans="1:8">
      <c r="A1597" t="s">
        <v>15297</v>
      </c>
      <c r="B1597" t="s">
        <v>11697</v>
      </c>
      <c r="C1597" t="s">
        <v>11698</v>
      </c>
      <c r="D1597" t="s">
        <v>15298</v>
      </c>
      <c r="E1597" t="s">
        <v>6867</v>
      </c>
      <c r="F1597" s="105" t="s">
        <v>15299</v>
      </c>
      <c r="G1597" t="s">
        <v>6869</v>
      </c>
      <c r="H1597">
        <v>0</v>
      </c>
    </row>
    <row r="1598" spans="1:8">
      <c r="A1598" t="s">
        <v>15300</v>
      </c>
      <c r="B1598" t="s">
        <v>11697</v>
      </c>
      <c r="C1598" t="s">
        <v>11698</v>
      </c>
      <c r="D1598" t="s">
        <v>15301</v>
      </c>
      <c r="E1598" t="s">
        <v>6867</v>
      </c>
      <c r="F1598" s="105" t="s">
        <v>15302</v>
      </c>
      <c r="G1598" t="s">
        <v>6869</v>
      </c>
      <c r="H1598">
        <v>0</v>
      </c>
    </row>
    <row r="1599" spans="1:8">
      <c r="A1599" t="s">
        <v>15303</v>
      </c>
      <c r="B1599" t="s">
        <v>11697</v>
      </c>
      <c r="C1599" t="s">
        <v>11698</v>
      </c>
      <c r="D1599" t="s">
        <v>15304</v>
      </c>
      <c r="E1599" t="s">
        <v>6867</v>
      </c>
      <c r="F1599" s="105" t="s">
        <v>15305</v>
      </c>
      <c r="G1599" t="s">
        <v>6869</v>
      </c>
      <c r="H1599">
        <v>0</v>
      </c>
    </row>
    <row r="1600" spans="1:8">
      <c r="A1600" t="s">
        <v>15306</v>
      </c>
      <c r="B1600" t="s">
        <v>11697</v>
      </c>
      <c r="C1600" t="s">
        <v>11698</v>
      </c>
      <c r="D1600" t="s">
        <v>6903</v>
      </c>
      <c r="E1600" t="s">
        <v>6899</v>
      </c>
      <c r="F1600" s="105" t="s">
        <v>6900</v>
      </c>
      <c r="G1600" t="s">
        <v>6901</v>
      </c>
      <c r="H1600">
        <v>392</v>
      </c>
    </row>
    <row r="1601" spans="1:8">
      <c r="A1601" t="s">
        <v>15307</v>
      </c>
      <c r="B1601" t="s">
        <v>11697</v>
      </c>
      <c r="C1601" t="s">
        <v>11698</v>
      </c>
      <c r="D1601" t="s">
        <v>6849</v>
      </c>
      <c r="E1601" t="s">
        <v>15308</v>
      </c>
      <c r="F1601" s="105" t="s">
        <v>6846</v>
      </c>
      <c r="G1601" t="s">
        <v>6847</v>
      </c>
      <c r="H1601">
        <v>82</v>
      </c>
    </row>
    <row r="1602" spans="1:8">
      <c r="A1602" t="s">
        <v>15309</v>
      </c>
      <c r="B1602" t="s">
        <v>11697</v>
      </c>
      <c r="C1602" t="s">
        <v>11698</v>
      </c>
      <c r="D1602" t="s">
        <v>6888</v>
      </c>
      <c r="E1602" t="s">
        <v>6884</v>
      </c>
      <c r="F1602" s="105" t="s">
        <v>6885</v>
      </c>
      <c r="G1602" t="s">
        <v>6886</v>
      </c>
      <c r="H1602">
        <v>97</v>
      </c>
    </row>
    <row r="1603" spans="1:8">
      <c r="A1603" t="s">
        <v>15310</v>
      </c>
      <c r="B1603" t="s">
        <v>11697</v>
      </c>
      <c r="C1603" t="s">
        <v>11698</v>
      </c>
      <c r="D1603" t="s">
        <v>6802</v>
      </c>
      <c r="E1603" t="s">
        <v>6798</v>
      </c>
      <c r="F1603" s="105" t="s">
        <v>6799</v>
      </c>
      <c r="G1603" t="s">
        <v>6800</v>
      </c>
      <c r="H1603">
        <v>1436</v>
      </c>
    </row>
    <row r="1604" spans="1:8">
      <c r="A1604" t="s">
        <v>15311</v>
      </c>
      <c r="B1604" t="s">
        <v>11697</v>
      </c>
      <c r="C1604" t="s">
        <v>11698</v>
      </c>
      <c r="D1604" t="s">
        <v>15312</v>
      </c>
      <c r="E1604" t="s">
        <v>15313</v>
      </c>
      <c r="F1604" s="105" t="s">
        <v>15314</v>
      </c>
      <c r="G1604" t="s">
        <v>15315</v>
      </c>
      <c r="H1604">
        <v>0</v>
      </c>
    </row>
    <row r="1605" spans="1:8">
      <c r="A1605" t="s">
        <v>15316</v>
      </c>
      <c r="B1605" t="s">
        <v>11697</v>
      </c>
      <c r="C1605" t="s">
        <v>11698</v>
      </c>
      <c r="D1605" t="s">
        <v>15317</v>
      </c>
      <c r="E1605" t="s">
        <v>15313</v>
      </c>
      <c r="F1605" s="105" t="s">
        <v>15318</v>
      </c>
      <c r="G1605" t="s">
        <v>15315</v>
      </c>
      <c r="H1605">
        <v>18</v>
      </c>
    </row>
    <row r="1606" spans="1:8">
      <c r="A1606" t="s">
        <v>15319</v>
      </c>
      <c r="B1606" t="s">
        <v>11697</v>
      </c>
      <c r="C1606" t="s">
        <v>11698</v>
      </c>
      <c r="D1606" t="s">
        <v>15320</v>
      </c>
      <c r="E1606" t="s">
        <v>6829</v>
      </c>
      <c r="F1606" s="105" t="s">
        <v>15321</v>
      </c>
      <c r="G1606" t="s">
        <v>6831</v>
      </c>
      <c r="H1606">
        <v>51</v>
      </c>
    </row>
    <row r="1607" spans="1:8">
      <c r="A1607" t="s">
        <v>15322</v>
      </c>
      <c r="B1607" t="s">
        <v>11697</v>
      </c>
      <c r="C1607" t="s">
        <v>11698</v>
      </c>
      <c r="D1607" t="s">
        <v>6833</v>
      </c>
      <c r="E1607" t="s">
        <v>6829</v>
      </c>
      <c r="F1607" s="105" t="s">
        <v>6830</v>
      </c>
      <c r="G1607" t="s">
        <v>6831</v>
      </c>
      <c r="H1607">
        <v>942</v>
      </c>
    </row>
    <row r="1608" spans="1:8">
      <c r="A1608" t="s">
        <v>15323</v>
      </c>
      <c r="B1608" t="s">
        <v>11697</v>
      </c>
      <c r="C1608" t="s">
        <v>11698</v>
      </c>
      <c r="D1608" t="s">
        <v>6856</v>
      </c>
      <c r="E1608" t="s">
        <v>6852</v>
      </c>
      <c r="F1608" s="105" t="s">
        <v>6853</v>
      </c>
      <c r="G1608" t="s">
        <v>6854</v>
      </c>
      <c r="H1608">
        <v>320</v>
      </c>
    </row>
    <row r="1609" spans="1:8">
      <c r="A1609" t="s">
        <v>15324</v>
      </c>
      <c r="B1609" t="s">
        <v>11697</v>
      </c>
      <c r="C1609" t="s">
        <v>11698</v>
      </c>
      <c r="D1609" t="s">
        <v>6881</v>
      </c>
      <c r="E1609" t="s">
        <v>6877</v>
      </c>
      <c r="F1609" s="105" t="s">
        <v>6878</v>
      </c>
      <c r="G1609" t="s">
        <v>6879</v>
      </c>
      <c r="H1609">
        <v>213</v>
      </c>
    </row>
    <row r="1610" spans="1:8">
      <c r="A1610" t="s">
        <v>15325</v>
      </c>
      <c r="B1610" t="s">
        <v>11697</v>
      </c>
      <c r="C1610" t="s">
        <v>11698</v>
      </c>
      <c r="D1610" t="s">
        <v>15326</v>
      </c>
      <c r="E1610" t="s">
        <v>6877</v>
      </c>
      <c r="F1610" s="105" t="s">
        <v>15327</v>
      </c>
      <c r="G1610" t="s">
        <v>15328</v>
      </c>
      <c r="H1610">
        <v>0</v>
      </c>
    </row>
    <row r="1611" spans="1:8">
      <c r="A1611" t="s">
        <v>15329</v>
      </c>
      <c r="B1611" t="s">
        <v>11697</v>
      </c>
      <c r="C1611" t="s">
        <v>11698</v>
      </c>
      <c r="D1611" t="s">
        <v>15330</v>
      </c>
      <c r="E1611" t="s">
        <v>6877</v>
      </c>
      <c r="F1611" s="105" t="s">
        <v>15331</v>
      </c>
      <c r="G1611" t="s">
        <v>15328</v>
      </c>
      <c r="H1611">
        <v>5</v>
      </c>
    </row>
    <row r="1612" spans="1:8">
      <c r="A1612" t="s">
        <v>15332</v>
      </c>
      <c r="B1612" t="s">
        <v>11697</v>
      </c>
      <c r="C1612" t="s">
        <v>11698</v>
      </c>
      <c r="D1612" t="s">
        <v>15333</v>
      </c>
      <c r="E1612" t="s">
        <v>6877</v>
      </c>
      <c r="F1612" s="105" t="s">
        <v>15334</v>
      </c>
      <c r="G1612" t="s">
        <v>15328</v>
      </c>
      <c r="H1612">
        <v>0</v>
      </c>
    </row>
    <row r="1613" spans="1:8">
      <c r="A1613" t="s">
        <v>15335</v>
      </c>
      <c r="B1613" t="s">
        <v>11697</v>
      </c>
      <c r="C1613" t="s">
        <v>11698</v>
      </c>
      <c r="D1613" t="s">
        <v>6926</v>
      </c>
      <c r="E1613" t="s">
        <v>6922</v>
      </c>
      <c r="F1613" s="105" t="s">
        <v>6923</v>
      </c>
      <c r="G1613" t="s">
        <v>6924</v>
      </c>
      <c r="H1613">
        <v>2886</v>
      </c>
    </row>
    <row r="1614" spans="1:8">
      <c r="A1614" t="s">
        <v>15336</v>
      </c>
      <c r="B1614" t="s">
        <v>11697</v>
      </c>
      <c r="C1614" t="s">
        <v>11698</v>
      </c>
      <c r="D1614" t="s">
        <v>6935</v>
      </c>
      <c r="E1614" t="s">
        <v>6931</v>
      </c>
      <c r="F1614" s="105" t="s">
        <v>6932</v>
      </c>
      <c r="G1614" t="s">
        <v>6933</v>
      </c>
      <c r="H1614">
        <v>387</v>
      </c>
    </row>
    <row r="1615" spans="1:8">
      <c r="A1615" t="s">
        <v>15337</v>
      </c>
      <c r="B1615" t="s">
        <v>11697</v>
      </c>
      <c r="C1615" t="s">
        <v>11698</v>
      </c>
      <c r="D1615" t="s">
        <v>5413</v>
      </c>
      <c r="E1615" t="s">
        <v>5409</v>
      </c>
      <c r="F1615" s="105" t="s">
        <v>5410</v>
      </c>
      <c r="G1615" t="s">
        <v>5411</v>
      </c>
      <c r="H1615">
        <v>40</v>
      </c>
    </row>
    <row r="1616" spans="1:8">
      <c r="A1616" t="s">
        <v>15338</v>
      </c>
      <c r="B1616" t="s">
        <v>11697</v>
      </c>
      <c r="C1616" t="s">
        <v>11698</v>
      </c>
      <c r="D1616" t="s">
        <v>6952</v>
      </c>
      <c r="E1616" t="s">
        <v>6948</v>
      </c>
      <c r="F1616" s="105" t="s">
        <v>6949</v>
      </c>
      <c r="G1616" t="s">
        <v>6950</v>
      </c>
      <c r="H1616">
        <v>50</v>
      </c>
    </row>
    <row r="1617" spans="1:8">
      <c r="A1617" t="s">
        <v>15339</v>
      </c>
      <c r="B1617" t="s">
        <v>11697</v>
      </c>
      <c r="C1617" t="s">
        <v>11698</v>
      </c>
      <c r="D1617" t="s">
        <v>6960</v>
      </c>
      <c r="E1617" t="s">
        <v>6956</v>
      </c>
      <c r="F1617" s="105" t="s">
        <v>6957</v>
      </c>
      <c r="G1617" t="s">
        <v>6958</v>
      </c>
      <c r="H1617">
        <v>1018</v>
      </c>
    </row>
    <row r="1618" spans="1:8">
      <c r="A1618" t="s">
        <v>15340</v>
      </c>
      <c r="B1618" t="s">
        <v>11697</v>
      </c>
      <c r="C1618" t="s">
        <v>11698</v>
      </c>
      <c r="D1618" t="s">
        <v>7521</v>
      </c>
      <c r="E1618" t="s">
        <v>7517</v>
      </c>
      <c r="F1618" s="105" t="s">
        <v>7518</v>
      </c>
      <c r="G1618" t="s">
        <v>7519</v>
      </c>
      <c r="H1618">
        <v>136</v>
      </c>
    </row>
    <row r="1619" spans="1:8">
      <c r="A1619" t="s">
        <v>15341</v>
      </c>
      <c r="B1619" t="s">
        <v>11697</v>
      </c>
      <c r="C1619" t="s">
        <v>11698</v>
      </c>
      <c r="D1619" t="s">
        <v>15342</v>
      </c>
      <c r="E1619" t="s">
        <v>6970</v>
      </c>
      <c r="F1619" s="105" t="s">
        <v>15343</v>
      </c>
      <c r="G1619" t="s">
        <v>6972</v>
      </c>
      <c r="H1619">
        <v>1</v>
      </c>
    </row>
    <row r="1620" spans="1:8">
      <c r="A1620" t="s">
        <v>15344</v>
      </c>
      <c r="B1620" t="s">
        <v>11697</v>
      </c>
      <c r="C1620" t="s">
        <v>11698</v>
      </c>
      <c r="D1620" t="s">
        <v>15345</v>
      </c>
      <c r="E1620" t="s">
        <v>6970</v>
      </c>
      <c r="F1620" s="105" t="s">
        <v>15346</v>
      </c>
      <c r="G1620" t="s">
        <v>6972</v>
      </c>
      <c r="H1620">
        <v>23</v>
      </c>
    </row>
    <row r="1621" spans="1:8">
      <c r="A1621" t="s">
        <v>15347</v>
      </c>
      <c r="B1621" t="s">
        <v>11697</v>
      </c>
      <c r="C1621" t="s">
        <v>11698</v>
      </c>
      <c r="D1621" t="s">
        <v>6974</v>
      </c>
      <c r="E1621" t="s">
        <v>6970</v>
      </c>
      <c r="F1621" s="105" t="s">
        <v>6971</v>
      </c>
      <c r="G1621" t="s">
        <v>6972</v>
      </c>
      <c r="H1621">
        <v>211</v>
      </c>
    </row>
    <row r="1622" spans="1:8">
      <c r="A1622" t="s">
        <v>15348</v>
      </c>
      <c r="B1622" t="s">
        <v>11697</v>
      </c>
      <c r="C1622" t="s">
        <v>11698</v>
      </c>
      <c r="D1622" t="s">
        <v>5888</v>
      </c>
      <c r="E1622" t="s">
        <v>5884</v>
      </c>
      <c r="F1622" s="105" t="s">
        <v>5885</v>
      </c>
      <c r="G1622" t="s">
        <v>5886</v>
      </c>
      <c r="H1622">
        <v>416</v>
      </c>
    </row>
    <row r="1623" spans="1:8">
      <c r="A1623" t="s">
        <v>15349</v>
      </c>
      <c r="B1623" t="s">
        <v>11697</v>
      </c>
      <c r="C1623" t="s">
        <v>11698</v>
      </c>
      <c r="D1623" t="s">
        <v>15350</v>
      </c>
      <c r="E1623" t="s">
        <v>15351</v>
      </c>
      <c r="F1623" s="105" t="s">
        <v>15352</v>
      </c>
      <c r="G1623" t="s">
        <v>15353</v>
      </c>
      <c r="H1623">
        <v>0</v>
      </c>
    </row>
    <row r="1624" spans="1:8">
      <c r="A1624" t="s">
        <v>15354</v>
      </c>
      <c r="B1624" t="s">
        <v>11697</v>
      </c>
      <c r="C1624" t="s">
        <v>11698</v>
      </c>
      <c r="D1624" t="s">
        <v>5850</v>
      </c>
      <c r="E1624" t="s">
        <v>5846</v>
      </c>
      <c r="F1624" s="105" t="s">
        <v>5847</v>
      </c>
      <c r="G1624" t="s">
        <v>5848</v>
      </c>
      <c r="H1624">
        <v>301</v>
      </c>
    </row>
    <row r="1625" spans="1:8">
      <c r="A1625" t="s">
        <v>15355</v>
      </c>
      <c r="B1625" t="s">
        <v>11697</v>
      </c>
      <c r="C1625" t="s">
        <v>11698</v>
      </c>
      <c r="D1625" t="s">
        <v>15356</v>
      </c>
      <c r="E1625" t="s">
        <v>15357</v>
      </c>
      <c r="F1625" s="105" t="s">
        <v>15358</v>
      </c>
      <c r="G1625" t="s">
        <v>15359</v>
      </c>
      <c r="H1625">
        <v>52</v>
      </c>
    </row>
    <row r="1626" spans="1:8">
      <c r="A1626" t="s">
        <v>15360</v>
      </c>
      <c r="B1626" t="s">
        <v>11697</v>
      </c>
      <c r="C1626" t="s">
        <v>11698</v>
      </c>
      <c r="D1626" t="s">
        <v>5881</v>
      </c>
      <c r="E1626" t="s">
        <v>5878</v>
      </c>
      <c r="F1626" s="105" t="s">
        <v>5879</v>
      </c>
      <c r="G1626" t="s">
        <v>15361</v>
      </c>
      <c r="H1626">
        <v>34</v>
      </c>
    </row>
    <row r="1627" spans="1:8">
      <c r="A1627" t="s">
        <v>15362</v>
      </c>
      <c r="B1627" t="s">
        <v>11697</v>
      </c>
      <c r="C1627" t="s">
        <v>11698</v>
      </c>
      <c r="D1627" t="s">
        <v>5815</v>
      </c>
      <c r="E1627" t="s">
        <v>5811</v>
      </c>
      <c r="F1627" s="105" t="s">
        <v>5812</v>
      </c>
      <c r="G1627" t="s">
        <v>5813</v>
      </c>
      <c r="H1627">
        <v>1168</v>
      </c>
    </row>
    <row r="1628" spans="1:8">
      <c r="A1628" t="s">
        <v>15363</v>
      </c>
      <c r="B1628" t="s">
        <v>11697</v>
      </c>
      <c r="C1628" t="s">
        <v>11698</v>
      </c>
      <c r="D1628" t="s">
        <v>7021</v>
      </c>
      <c r="E1628" t="s">
        <v>7017</v>
      </c>
      <c r="F1628" s="105" t="s">
        <v>7018</v>
      </c>
      <c r="G1628" t="s">
        <v>7019</v>
      </c>
      <c r="H1628">
        <v>455</v>
      </c>
    </row>
    <row r="1629" spans="1:8">
      <c r="A1629" t="s">
        <v>15364</v>
      </c>
      <c r="B1629" t="s">
        <v>11697</v>
      </c>
      <c r="C1629" t="s">
        <v>11698</v>
      </c>
      <c r="D1629" t="s">
        <v>15365</v>
      </c>
      <c r="E1629" t="s">
        <v>5194</v>
      </c>
      <c r="F1629" s="105" t="s">
        <v>15366</v>
      </c>
      <c r="G1629" t="s">
        <v>5196</v>
      </c>
      <c r="H1629">
        <v>12</v>
      </c>
    </row>
    <row r="1630" spans="1:8">
      <c r="A1630" t="s">
        <v>15367</v>
      </c>
      <c r="B1630" t="s">
        <v>11697</v>
      </c>
      <c r="C1630" t="s">
        <v>11698</v>
      </c>
      <c r="D1630" t="s">
        <v>5198</v>
      </c>
      <c r="E1630" t="s">
        <v>5194</v>
      </c>
      <c r="F1630" s="105" t="s">
        <v>5195</v>
      </c>
      <c r="G1630" t="s">
        <v>5196</v>
      </c>
      <c r="H1630">
        <v>473</v>
      </c>
    </row>
    <row r="1631" spans="1:8">
      <c r="A1631" t="s">
        <v>15368</v>
      </c>
      <c r="B1631" t="s">
        <v>11697</v>
      </c>
      <c r="C1631" t="s">
        <v>11698</v>
      </c>
      <c r="D1631" t="s">
        <v>6271</v>
      </c>
      <c r="E1631" t="s">
        <v>6267</v>
      </c>
      <c r="F1631" s="105" t="s">
        <v>6268</v>
      </c>
      <c r="G1631" t="s">
        <v>6269</v>
      </c>
      <c r="H1631">
        <v>146</v>
      </c>
    </row>
    <row r="1632" spans="1:8">
      <c r="A1632" t="s">
        <v>15369</v>
      </c>
      <c r="B1632" t="s">
        <v>11697</v>
      </c>
      <c r="C1632" t="s">
        <v>11698</v>
      </c>
      <c r="D1632" t="s">
        <v>10872</v>
      </c>
      <c r="E1632" t="s">
        <v>10868</v>
      </c>
      <c r="F1632" s="105" t="s">
        <v>10869</v>
      </c>
      <c r="G1632" t="s">
        <v>10870</v>
      </c>
      <c r="H1632">
        <v>69</v>
      </c>
    </row>
    <row r="1633" spans="1:8">
      <c r="A1633" t="s">
        <v>15370</v>
      </c>
      <c r="B1633" t="s">
        <v>11697</v>
      </c>
      <c r="C1633" t="s">
        <v>11698</v>
      </c>
      <c r="D1633" t="s">
        <v>6231</v>
      </c>
      <c r="E1633" t="s">
        <v>6227</v>
      </c>
      <c r="F1633" s="105" t="s">
        <v>6228</v>
      </c>
      <c r="G1633" t="s">
        <v>6229</v>
      </c>
      <c r="H1633">
        <v>20</v>
      </c>
    </row>
    <row r="1634" spans="1:8">
      <c r="A1634" t="s">
        <v>15371</v>
      </c>
      <c r="B1634" t="s">
        <v>11697</v>
      </c>
      <c r="C1634" t="s">
        <v>11698</v>
      </c>
      <c r="D1634" t="s">
        <v>6308</v>
      </c>
      <c r="E1634" t="s">
        <v>6304</v>
      </c>
      <c r="F1634" s="105" t="s">
        <v>6305</v>
      </c>
      <c r="G1634" t="s">
        <v>6306</v>
      </c>
      <c r="H1634">
        <v>261</v>
      </c>
    </row>
    <row r="1635" spans="1:8">
      <c r="A1635" t="s">
        <v>15372</v>
      </c>
      <c r="B1635" t="s">
        <v>11697</v>
      </c>
      <c r="C1635" t="s">
        <v>11698</v>
      </c>
      <c r="D1635" t="s">
        <v>6189</v>
      </c>
      <c r="E1635" t="s">
        <v>6185</v>
      </c>
      <c r="F1635" s="105" t="s">
        <v>6186</v>
      </c>
      <c r="G1635" t="s">
        <v>6187</v>
      </c>
      <c r="H1635">
        <v>676</v>
      </c>
    </row>
    <row r="1636" spans="1:8">
      <c r="A1636" t="s">
        <v>15373</v>
      </c>
      <c r="B1636" t="s">
        <v>11697</v>
      </c>
      <c r="C1636" t="s">
        <v>11698</v>
      </c>
      <c r="D1636" t="s">
        <v>6173</v>
      </c>
      <c r="E1636" t="s">
        <v>6169</v>
      </c>
      <c r="F1636" s="105" t="s">
        <v>6170</v>
      </c>
      <c r="G1636" t="s">
        <v>6171</v>
      </c>
      <c r="H1636">
        <v>31</v>
      </c>
    </row>
    <row r="1637" spans="1:8">
      <c r="A1637" t="s">
        <v>15374</v>
      </c>
      <c r="B1637" t="s">
        <v>11697</v>
      </c>
      <c r="C1637" t="s">
        <v>11698</v>
      </c>
      <c r="D1637" t="s">
        <v>6114</v>
      </c>
      <c r="E1637" t="s">
        <v>6110</v>
      </c>
      <c r="F1637" s="105" t="s">
        <v>6111</v>
      </c>
      <c r="G1637" t="s">
        <v>6112</v>
      </c>
      <c r="H1637">
        <v>384</v>
      </c>
    </row>
    <row r="1638" spans="1:8">
      <c r="A1638" t="s">
        <v>15375</v>
      </c>
      <c r="B1638" t="s">
        <v>11697</v>
      </c>
      <c r="C1638" t="s">
        <v>11698</v>
      </c>
      <c r="D1638" t="s">
        <v>15376</v>
      </c>
      <c r="E1638" t="s">
        <v>4481</v>
      </c>
      <c r="F1638" s="105" t="s">
        <v>15377</v>
      </c>
      <c r="G1638" t="s">
        <v>15378</v>
      </c>
      <c r="H1638">
        <v>0</v>
      </c>
    </row>
    <row r="1639" spans="1:8">
      <c r="A1639" t="s">
        <v>15379</v>
      </c>
      <c r="B1639" t="s">
        <v>11697</v>
      </c>
      <c r="C1639" t="s">
        <v>11698</v>
      </c>
      <c r="D1639" t="s">
        <v>4485</v>
      </c>
      <c r="E1639" t="s">
        <v>4481</v>
      </c>
      <c r="F1639" s="105" t="s">
        <v>4482</v>
      </c>
      <c r="G1639" t="s">
        <v>4483</v>
      </c>
      <c r="H1639">
        <v>21</v>
      </c>
    </row>
    <row r="1640" spans="1:8">
      <c r="A1640" t="s">
        <v>15380</v>
      </c>
      <c r="B1640" t="s">
        <v>11697</v>
      </c>
      <c r="C1640" t="s">
        <v>11698</v>
      </c>
      <c r="D1640" t="s">
        <v>6382</v>
      </c>
      <c r="E1640" t="s">
        <v>6378</v>
      </c>
      <c r="F1640" s="105" t="s">
        <v>6379</v>
      </c>
      <c r="G1640" t="s">
        <v>6380</v>
      </c>
      <c r="H1640">
        <v>17</v>
      </c>
    </row>
    <row r="1641" spans="1:8">
      <c r="A1641" t="s">
        <v>15381</v>
      </c>
      <c r="B1641" t="s">
        <v>11697</v>
      </c>
      <c r="C1641" t="s">
        <v>11698</v>
      </c>
      <c r="D1641" t="s">
        <v>6355</v>
      </c>
      <c r="E1641" t="s">
        <v>6351</v>
      </c>
      <c r="F1641" s="105" t="s">
        <v>6352</v>
      </c>
      <c r="G1641" t="s">
        <v>6353</v>
      </c>
      <c r="H1641">
        <v>251</v>
      </c>
    </row>
    <row r="1642" spans="1:8">
      <c r="A1642" t="s">
        <v>15382</v>
      </c>
      <c r="B1642" t="s">
        <v>11697</v>
      </c>
      <c r="C1642" t="s">
        <v>11698</v>
      </c>
      <c r="D1642" t="s">
        <v>10894</v>
      </c>
      <c r="E1642" t="s">
        <v>10890</v>
      </c>
      <c r="F1642" s="105" t="s">
        <v>10891</v>
      </c>
      <c r="G1642" t="s">
        <v>10892</v>
      </c>
      <c r="H1642">
        <v>2355</v>
      </c>
    </row>
    <row r="1643" spans="1:8">
      <c r="A1643" t="s">
        <v>15383</v>
      </c>
      <c r="B1643" t="s">
        <v>11697</v>
      </c>
      <c r="C1643" t="s">
        <v>11698</v>
      </c>
      <c r="D1643" t="s">
        <v>6461</v>
      </c>
      <c r="E1643" t="s">
        <v>6457</v>
      </c>
      <c r="F1643" s="105" t="s">
        <v>6458</v>
      </c>
      <c r="G1643" t="s">
        <v>6459</v>
      </c>
      <c r="H1643">
        <v>378</v>
      </c>
    </row>
    <row r="1644" spans="1:8">
      <c r="A1644" t="s">
        <v>15384</v>
      </c>
      <c r="B1644" t="s">
        <v>11697</v>
      </c>
      <c r="C1644" t="s">
        <v>11698</v>
      </c>
      <c r="D1644" t="s">
        <v>6453</v>
      </c>
      <c r="E1644" t="s">
        <v>6449</v>
      </c>
      <c r="F1644" s="105" t="s">
        <v>6450</v>
      </c>
      <c r="G1644" t="s">
        <v>6451</v>
      </c>
      <c r="H1644">
        <v>34</v>
      </c>
    </row>
    <row r="1645" spans="1:8">
      <c r="A1645" t="s">
        <v>15385</v>
      </c>
      <c r="B1645" t="s">
        <v>11697</v>
      </c>
      <c r="C1645" t="s">
        <v>11698</v>
      </c>
      <c r="D1645" t="s">
        <v>15386</v>
      </c>
      <c r="E1645" t="s">
        <v>6978</v>
      </c>
      <c r="F1645" s="105" t="s">
        <v>15387</v>
      </c>
      <c r="G1645" t="s">
        <v>6980</v>
      </c>
      <c r="H1645">
        <v>0</v>
      </c>
    </row>
    <row r="1646" spans="1:8">
      <c r="A1646" t="s">
        <v>15388</v>
      </c>
      <c r="B1646" t="s">
        <v>11697</v>
      </c>
      <c r="C1646" t="s">
        <v>11698</v>
      </c>
      <c r="D1646" t="s">
        <v>15389</v>
      </c>
      <c r="E1646" t="s">
        <v>6978</v>
      </c>
      <c r="F1646" s="105" t="s">
        <v>15390</v>
      </c>
      <c r="G1646" t="s">
        <v>6980</v>
      </c>
      <c r="H1646">
        <v>6</v>
      </c>
    </row>
    <row r="1647" spans="1:8">
      <c r="A1647" t="s">
        <v>15391</v>
      </c>
      <c r="B1647" t="s">
        <v>11697</v>
      </c>
      <c r="C1647" t="s">
        <v>11698</v>
      </c>
      <c r="D1647" t="s">
        <v>15392</v>
      </c>
      <c r="E1647" t="s">
        <v>6978</v>
      </c>
      <c r="F1647" s="105" t="s">
        <v>15393</v>
      </c>
      <c r="G1647" t="s">
        <v>6980</v>
      </c>
      <c r="H1647">
        <v>1</v>
      </c>
    </row>
    <row r="1648" spans="1:8">
      <c r="A1648" t="s">
        <v>15394</v>
      </c>
      <c r="B1648" t="s">
        <v>11697</v>
      </c>
      <c r="C1648" t="s">
        <v>11698</v>
      </c>
      <c r="D1648" t="s">
        <v>6982</v>
      </c>
      <c r="E1648" t="s">
        <v>6978</v>
      </c>
      <c r="F1648" s="105" t="s">
        <v>6979</v>
      </c>
      <c r="G1648" t="s">
        <v>6980</v>
      </c>
      <c r="H1648">
        <v>339</v>
      </c>
    </row>
    <row r="1649" spans="1:8">
      <c r="A1649" t="s">
        <v>15395</v>
      </c>
      <c r="B1649" t="s">
        <v>11697</v>
      </c>
      <c r="C1649" t="s">
        <v>11698</v>
      </c>
      <c r="D1649" t="s">
        <v>15396</v>
      </c>
      <c r="E1649" t="s">
        <v>15397</v>
      </c>
      <c r="F1649" s="105" t="s">
        <v>15398</v>
      </c>
      <c r="G1649" t="s">
        <v>15399</v>
      </c>
      <c r="H1649">
        <v>183</v>
      </c>
    </row>
    <row r="1650" spans="1:8">
      <c r="A1650" t="s">
        <v>15400</v>
      </c>
      <c r="B1650" t="s">
        <v>11697</v>
      </c>
      <c r="C1650" t="s">
        <v>11698</v>
      </c>
      <c r="D1650" t="s">
        <v>10924</v>
      </c>
      <c r="E1650" t="s">
        <v>10920</v>
      </c>
      <c r="F1650" s="105" t="s">
        <v>10921</v>
      </c>
      <c r="G1650" t="s">
        <v>10922</v>
      </c>
      <c r="H1650">
        <v>5</v>
      </c>
    </row>
    <row r="1651" spans="1:8">
      <c r="A1651" t="s">
        <v>15401</v>
      </c>
      <c r="B1651" t="s">
        <v>11697</v>
      </c>
      <c r="C1651" t="s">
        <v>11698</v>
      </c>
      <c r="D1651" t="s">
        <v>15402</v>
      </c>
      <c r="E1651" t="s">
        <v>10920</v>
      </c>
      <c r="F1651" s="105" t="s">
        <v>15403</v>
      </c>
      <c r="G1651" t="s">
        <v>15404</v>
      </c>
      <c r="H1651">
        <v>0</v>
      </c>
    </row>
    <row r="1652" spans="1:8">
      <c r="A1652" t="s">
        <v>15405</v>
      </c>
      <c r="B1652" t="s">
        <v>11697</v>
      </c>
      <c r="C1652" t="s">
        <v>11698</v>
      </c>
      <c r="D1652" t="s">
        <v>15406</v>
      </c>
      <c r="E1652" t="s">
        <v>10920</v>
      </c>
      <c r="F1652" s="105" t="s">
        <v>15407</v>
      </c>
      <c r="G1652" t="s">
        <v>15408</v>
      </c>
      <c r="H1652">
        <v>5</v>
      </c>
    </row>
    <row r="1653" spans="1:8">
      <c r="A1653" t="s">
        <v>15409</v>
      </c>
      <c r="B1653" t="s">
        <v>11697</v>
      </c>
      <c r="C1653" t="s">
        <v>11698</v>
      </c>
      <c r="D1653" t="s">
        <v>15410</v>
      </c>
      <c r="E1653" t="s">
        <v>10920</v>
      </c>
      <c r="F1653" s="105" t="s">
        <v>15411</v>
      </c>
      <c r="G1653" t="s">
        <v>15412</v>
      </c>
      <c r="H1653">
        <v>0</v>
      </c>
    </row>
    <row r="1654" spans="1:8">
      <c r="A1654" t="s">
        <v>15413</v>
      </c>
      <c r="B1654" t="s">
        <v>11697</v>
      </c>
      <c r="C1654" t="s">
        <v>11698</v>
      </c>
      <c r="D1654" t="s">
        <v>15414</v>
      </c>
      <c r="E1654" t="s">
        <v>10920</v>
      </c>
      <c r="F1654" s="105" t="s">
        <v>15415</v>
      </c>
      <c r="G1654" t="s">
        <v>15416</v>
      </c>
      <c r="H1654">
        <v>0</v>
      </c>
    </row>
    <row r="1655" spans="1:8">
      <c r="A1655" t="s">
        <v>15417</v>
      </c>
      <c r="B1655" t="s">
        <v>11697</v>
      </c>
      <c r="C1655" t="s">
        <v>11698</v>
      </c>
      <c r="D1655" t="s">
        <v>6652</v>
      </c>
      <c r="E1655" t="s">
        <v>6648</v>
      </c>
      <c r="F1655" s="105" t="s">
        <v>6649</v>
      </c>
      <c r="G1655" t="s">
        <v>6650</v>
      </c>
      <c r="H1655">
        <v>119</v>
      </c>
    </row>
    <row r="1656" spans="1:8">
      <c r="A1656" t="s">
        <v>15418</v>
      </c>
      <c r="B1656" t="s">
        <v>11697</v>
      </c>
      <c r="C1656" t="s">
        <v>11698</v>
      </c>
      <c r="D1656" t="s">
        <v>15419</v>
      </c>
      <c r="E1656" t="s">
        <v>15420</v>
      </c>
      <c r="F1656" s="105" t="s">
        <v>15421</v>
      </c>
      <c r="G1656" t="s">
        <v>15422</v>
      </c>
      <c r="H1656">
        <v>73</v>
      </c>
    </row>
    <row r="1657" spans="1:8">
      <c r="A1657" t="s">
        <v>15423</v>
      </c>
      <c r="B1657" t="s">
        <v>11697</v>
      </c>
      <c r="C1657" t="s">
        <v>11698</v>
      </c>
      <c r="D1657" t="s">
        <v>6699</v>
      </c>
      <c r="E1657" t="s">
        <v>6695</v>
      </c>
      <c r="F1657" s="105" t="s">
        <v>6696</v>
      </c>
      <c r="G1657" t="s">
        <v>6697</v>
      </c>
      <c r="H1657">
        <v>118</v>
      </c>
    </row>
    <row r="1658" spans="1:8">
      <c r="A1658" t="s">
        <v>15424</v>
      </c>
      <c r="B1658" t="s">
        <v>11697</v>
      </c>
      <c r="C1658" t="s">
        <v>11698</v>
      </c>
      <c r="D1658" t="s">
        <v>10930</v>
      </c>
      <c r="E1658" t="s">
        <v>10926</v>
      </c>
      <c r="F1658" s="105" t="s">
        <v>10927</v>
      </c>
      <c r="G1658" t="s">
        <v>10928</v>
      </c>
      <c r="H1658">
        <v>104</v>
      </c>
    </row>
    <row r="1659" spans="1:8">
      <c r="A1659" t="s">
        <v>15425</v>
      </c>
      <c r="B1659" t="s">
        <v>11697</v>
      </c>
      <c r="C1659" t="s">
        <v>11698</v>
      </c>
      <c r="D1659" t="s">
        <v>15426</v>
      </c>
      <c r="E1659" t="s">
        <v>6703</v>
      </c>
      <c r="F1659" s="105" t="s">
        <v>15427</v>
      </c>
      <c r="G1659" t="s">
        <v>6704</v>
      </c>
      <c r="H1659">
        <v>109</v>
      </c>
    </row>
    <row r="1660" spans="1:8">
      <c r="A1660" t="s">
        <v>15428</v>
      </c>
      <c r="B1660" t="s">
        <v>11697</v>
      </c>
      <c r="C1660" t="s">
        <v>11698</v>
      </c>
      <c r="D1660" t="s">
        <v>15429</v>
      </c>
      <c r="E1660" t="s">
        <v>6703</v>
      </c>
      <c r="F1660" s="105" t="s">
        <v>15430</v>
      </c>
      <c r="G1660" t="s">
        <v>6704</v>
      </c>
      <c r="H1660">
        <v>0</v>
      </c>
    </row>
    <row r="1661" spans="1:8">
      <c r="A1661" t="s">
        <v>15431</v>
      </c>
      <c r="B1661" t="s">
        <v>11697</v>
      </c>
      <c r="C1661" t="s">
        <v>11698</v>
      </c>
      <c r="D1661" t="s">
        <v>15432</v>
      </c>
      <c r="E1661" t="s">
        <v>6703</v>
      </c>
      <c r="F1661" s="105" t="s">
        <v>15433</v>
      </c>
      <c r="G1661" t="s">
        <v>6704</v>
      </c>
      <c r="H1661">
        <v>0</v>
      </c>
    </row>
    <row r="1662" spans="1:8">
      <c r="A1662" t="s">
        <v>15434</v>
      </c>
      <c r="B1662" t="s">
        <v>11697</v>
      </c>
      <c r="C1662" t="s">
        <v>11698</v>
      </c>
      <c r="D1662" t="s">
        <v>6707</v>
      </c>
      <c r="E1662" t="s">
        <v>6703</v>
      </c>
      <c r="F1662" s="105" t="s">
        <v>6704</v>
      </c>
      <c r="G1662" t="s">
        <v>6705</v>
      </c>
      <c r="H1662">
        <v>639</v>
      </c>
    </row>
    <row r="1663" spans="1:8">
      <c r="A1663" t="s">
        <v>15435</v>
      </c>
      <c r="B1663" t="s">
        <v>11697</v>
      </c>
      <c r="C1663" t="s">
        <v>11698</v>
      </c>
      <c r="D1663" t="s">
        <v>15436</v>
      </c>
      <c r="E1663" t="s">
        <v>15437</v>
      </c>
      <c r="F1663" s="105" t="s">
        <v>15438</v>
      </c>
      <c r="G1663" t="s">
        <v>15439</v>
      </c>
      <c r="H1663">
        <v>4</v>
      </c>
    </row>
    <row r="1664" spans="1:8">
      <c r="A1664" t="s">
        <v>15440</v>
      </c>
      <c r="B1664" t="s">
        <v>11697</v>
      </c>
      <c r="C1664" t="s">
        <v>11698</v>
      </c>
      <c r="D1664" t="s">
        <v>6795</v>
      </c>
      <c r="E1664" t="s">
        <v>6791</v>
      </c>
      <c r="F1664" s="105" t="s">
        <v>6792</v>
      </c>
      <c r="G1664" t="s">
        <v>6793</v>
      </c>
      <c r="H1664">
        <v>123</v>
      </c>
    </row>
    <row r="1665" spans="1:8">
      <c r="A1665" t="s">
        <v>15441</v>
      </c>
      <c r="B1665" t="s">
        <v>11697</v>
      </c>
      <c r="C1665" t="s">
        <v>11698</v>
      </c>
      <c r="D1665" t="s">
        <v>6766</v>
      </c>
      <c r="E1665" t="s">
        <v>6762</v>
      </c>
      <c r="F1665" s="105" t="s">
        <v>6763</v>
      </c>
      <c r="G1665" t="s">
        <v>6764</v>
      </c>
      <c r="H1665">
        <v>38</v>
      </c>
    </row>
    <row r="1666" spans="1:8">
      <c r="A1666" t="s">
        <v>15442</v>
      </c>
      <c r="B1666" t="s">
        <v>11697</v>
      </c>
      <c r="C1666" t="s">
        <v>11698</v>
      </c>
      <c r="D1666" t="s">
        <v>6826</v>
      </c>
      <c r="E1666" t="s">
        <v>6822</v>
      </c>
      <c r="F1666" s="105" t="s">
        <v>6823</v>
      </c>
      <c r="G1666" t="s">
        <v>6824</v>
      </c>
      <c r="H1666">
        <v>1419</v>
      </c>
    </row>
    <row r="1667" spans="1:8">
      <c r="A1667" t="s">
        <v>15443</v>
      </c>
      <c r="B1667" t="s">
        <v>11697</v>
      </c>
      <c r="C1667" t="s">
        <v>11698</v>
      </c>
      <c r="D1667" t="s">
        <v>6810</v>
      </c>
      <c r="E1667" t="s">
        <v>6806</v>
      </c>
      <c r="F1667" s="105" t="s">
        <v>6807</v>
      </c>
      <c r="G1667" t="s">
        <v>6808</v>
      </c>
      <c r="H1667">
        <v>491</v>
      </c>
    </row>
    <row r="1668" spans="1:8">
      <c r="A1668" t="s">
        <v>15444</v>
      </c>
      <c r="B1668" t="s">
        <v>11697</v>
      </c>
      <c r="C1668" t="s">
        <v>11698</v>
      </c>
      <c r="D1668" t="s">
        <v>6944</v>
      </c>
      <c r="E1668" t="s">
        <v>6940</v>
      </c>
      <c r="F1668" s="105" t="s">
        <v>6941</v>
      </c>
      <c r="G1668" t="s">
        <v>6942</v>
      </c>
      <c r="H1668">
        <v>259</v>
      </c>
    </row>
    <row r="1669" spans="1:8">
      <c r="A1669" t="s">
        <v>15445</v>
      </c>
      <c r="B1669" t="s">
        <v>11697</v>
      </c>
      <c r="C1669" t="s">
        <v>11698</v>
      </c>
      <c r="D1669" t="s">
        <v>6967</v>
      </c>
      <c r="E1669" t="s">
        <v>6963</v>
      </c>
      <c r="F1669" s="105" t="s">
        <v>6964</v>
      </c>
      <c r="G1669" t="s">
        <v>6965</v>
      </c>
      <c r="H1669">
        <v>324</v>
      </c>
    </row>
    <row r="1670" spans="1:8">
      <c r="A1670" t="s">
        <v>15446</v>
      </c>
      <c r="B1670" t="s">
        <v>11697</v>
      </c>
      <c r="C1670" t="s">
        <v>11698</v>
      </c>
      <c r="D1670" t="s">
        <v>15447</v>
      </c>
      <c r="E1670" t="s">
        <v>6985</v>
      </c>
      <c r="F1670" s="105" t="s">
        <v>15448</v>
      </c>
      <c r="G1670" t="s">
        <v>6987</v>
      </c>
      <c r="H1670">
        <v>0</v>
      </c>
    </row>
    <row r="1671" spans="1:8">
      <c r="A1671" t="s">
        <v>15449</v>
      </c>
      <c r="B1671" t="s">
        <v>11697</v>
      </c>
      <c r="C1671" t="s">
        <v>11698</v>
      </c>
      <c r="D1671" t="s">
        <v>15450</v>
      </c>
      <c r="E1671" t="s">
        <v>6985</v>
      </c>
      <c r="F1671" s="105" t="s">
        <v>15451</v>
      </c>
      <c r="G1671" t="s">
        <v>6987</v>
      </c>
      <c r="H1671">
        <v>0</v>
      </c>
    </row>
    <row r="1672" spans="1:8">
      <c r="A1672" t="s">
        <v>15452</v>
      </c>
      <c r="B1672" t="s">
        <v>11697</v>
      </c>
      <c r="C1672" t="s">
        <v>11698</v>
      </c>
      <c r="D1672" t="s">
        <v>6989</v>
      </c>
      <c r="E1672" t="s">
        <v>6985</v>
      </c>
      <c r="F1672" s="105" t="s">
        <v>6986</v>
      </c>
      <c r="G1672" t="s">
        <v>6987</v>
      </c>
      <c r="H1672">
        <v>77</v>
      </c>
    </row>
    <row r="1673" spans="1:8">
      <c r="A1673" t="s">
        <v>15453</v>
      </c>
      <c r="B1673" t="s">
        <v>11697</v>
      </c>
      <c r="C1673" t="s">
        <v>11698</v>
      </c>
      <c r="D1673" t="s">
        <v>7013</v>
      </c>
      <c r="E1673" t="s">
        <v>7009</v>
      </c>
      <c r="F1673" s="105" t="s">
        <v>7010</v>
      </c>
      <c r="G1673" t="s">
        <v>7011</v>
      </c>
      <c r="H1673">
        <v>70</v>
      </c>
    </row>
    <row r="1674" spans="1:8">
      <c r="A1674" t="s">
        <v>15454</v>
      </c>
      <c r="B1674" t="s">
        <v>11697</v>
      </c>
      <c r="C1674" t="s">
        <v>11698</v>
      </c>
      <c r="D1674" t="s">
        <v>7005</v>
      </c>
      <c r="E1674" t="s">
        <v>7001</v>
      </c>
      <c r="F1674" s="105" t="s">
        <v>7002</v>
      </c>
      <c r="G1674" t="s">
        <v>7003</v>
      </c>
      <c r="H1674">
        <v>129</v>
      </c>
    </row>
    <row r="1675" spans="1:8">
      <c r="A1675" t="s">
        <v>15455</v>
      </c>
      <c r="B1675" t="s">
        <v>11697</v>
      </c>
      <c r="C1675" t="s">
        <v>11698</v>
      </c>
      <c r="D1675" t="s">
        <v>7111</v>
      </c>
      <c r="E1675" t="s">
        <v>7107</v>
      </c>
      <c r="F1675" s="105" t="s">
        <v>7108</v>
      </c>
      <c r="G1675" t="s">
        <v>7109</v>
      </c>
      <c r="H1675">
        <v>67</v>
      </c>
    </row>
    <row r="1676" spans="1:8">
      <c r="A1676" t="s">
        <v>15456</v>
      </c>
      <c r="B1676" t="s">
        <v>11697</v>
      </c>
      <c r="C1676" t="s">
        <v>11698</v>
      </c>
      <c r="D1676" t="s">
        <v>15457</v>
      </c>
      <c r="E1676" t="s">
        <v>15458</v>
      </c>
      <c r="F1676" s="105" t="s">
        <v>15459</v>
      </c>
      <c r="G1676" t="s">
        <v>15460</v>
      </c>
      <c r="H1676">
        <v>101</v>
      </c>
    </row>
    <row r="1677" spans="1:8">
      <c r="A1677" t="s">
        <v>15461</v>
      </c>
      <c r="B1677" t="s">
        <v>11697</v>
      </c>
      <c r="C1677" t="s">
        <v>11698</v>
      </c>
      <c r="D1677" t="s">
        <v>10958</v>
      </c>
      <c r="E1677" t="s">
        <v>10954</v>
      </c>
      <c r="F1677" s="105" t="s">
        <v>10955</v>
      </c>
      <c r="G1677" t="s">
        <v>10956</v>
      </c>
      <c r="H1677">
        <v>286</v>
      </c>
    </row>
    <row r="1678" spans="1:8">
      <c r="A1678" t="s">
        <v>15462</v>
      </c>
      <c r="B1678" t="s">
        <v>11697</v>
      </c>
      <c r="C1678" t="s">
        <v>11698</v>
      </c>
      <c r="D1678" t="s">
        <v>7194</v>
      </c>
      <c r="E1678" t="s">
        <v>7190</v>
      </c>
      <c r="F1678" s="105" t="s">
        <v>7191</v>
      </c>
      <c r="G1678" t="s">
        <v>7192</v>
      </c>
      <c r="H1678">
        <v>42</v>
      </c>
    </row>
    <row r="1679" spans="1:8">
      <c r="A1679" t="s">
        <v>15463</v>
      </c>
      <c r="B1679" t="s">
        <v>11697</v>
      </c>
      <c r="C1679" t="s">
        <v>11698</v>
      </c>
      <c r="D1679" t="s">
        <v>7076</v>
      </c>
      <c r="E1679" t="s">
        <v>7072</v>
      </c>
      <c r="F1679" s="105" t="s">
        <v>7073</v>
      </c>
      <c r="G1679" t="s">
        <v>7074</v>
      </c>
      <c r="H1679">
        <v>397</v>
      </c>
    </row>
    <row r="1680" spans="1:8">
      <c r="A1680" t="s">
        <v>15464</v>
      </c>
      <c r="B1680" t="s">
        <v>11697</v>
      </c>
      <c r="C1680" t="s">
        <v>11698</v>
      </c>
      <c r="D1680" t="s">
        <v>7029</v>
      </c>
      <c r="E1680" t="s">
        <v>7025</v>
      </c>
      <c r="F1680" s="105" t="s">
        <v>7026</v>
      </c>
      <c r="G1680" t="s">
        <v>7027</v>
      </c>
      <c r="H1680">
        <v>1888</v>
      </c>
    </row>
    <row r="1681" spans="1:8">
      <c r="A1681" t="s">
        <v>15465</v>
      </c>
      <c r="B1681" t="s">
        <v>11697</v>
      </c>
      <c r="C1681" t="s">
        <v>11698</v>
      </c>
      <c r="D1681" t="s">
        <v>7298</v>
      </c>
      <c r="E1681" t="s">
        <v>7294</v>
      </c>
      <c r="F1681" s="105" t="s">
        <v>7295</v>
      </c>
      <c r="G1681" t="s">
        <v>7296</v>
      </c>
      <c r="H1681">
        <v>224</v>
      </c>
    </row>
    <row r="1682" spans="1:8">
      <c r="A1682" t="s">
        <v>15466</v>
      </c>
      <c r="B1682" t="s">
        <v>11697</v>
      </c>
      <c r="C1682" t="s">
        <v>11698</v>
      </c>
      <c r="D1682" t="s">
        <v>15467</v>
      </c>
      <c r="E1682" t="s">
        <v>7266</v>
      </c>
      <c r="F1682" s="105" t="s">
        <v>15468</v>
      </c>
      <c r="G1682" t="s">
        <v>7268</v>
      </c>
      <c r="H1682">
        <v>2</v>
      </c>
    </row>
    <row r="1683" spans="1:8">
      <c r="A1683" t="s">
        <v>15469</v>
      </c>
      <c r="B1683" t="s">
        <v>11697</v>
      </c>
      <c r="C1683" t="s">
        <v>11698</v>
      </c>
      <c r="D1683" t="s">
        <v>7270</v>
      </c>
      <c r="E1683" t="s">
        <v>7266</v>
      </c>
      <c r="F1683" s="105" t="s">
        <v>7267</v>
      </c>
      <c r="G1683" t="s">
        <v>7268</v>
      </c>
      <c r="H1683">
        <v>48</v>
      </c>
    </row>
    <row r="1684" spans="1:8">
      <c r="A1684" t="s">
        <v>15470</v>
      </c>
      <c r="B1684" t="s">
        <v>11697</v>
      </c>
      <c r="C1684" t="s">
        <v>11698</v>
      </c>
      <c r="D1684" t="s">
        <v>7255</v>
      </c>
      <c r="E1684" t="s">
        <v>7251</v>
      </c>
      <c r="F1684" s="105" t="s">
        <v>7252</v>
      </c>
      <c r="G1684" t="s">
        <v>7253</v>
      </c>
      <c r="H1684">
        <v>42</v>
      </c>
    </row>
    <row r="1685" spans="1:8">
      <c r="A1685" t="s">
        <v>15471</v>
      </c>
      <c r="B1685" t="s">
        <v>11697</v>
      </c>
      <c r="C1685" t="s">
        <v>11698</v>
      </c>
      <c r="D1685" t="s">
        <v>7262</v>
      </c>
      <c r="E1685" t="s">
        <v>7258</v>
      </c>
      <c r="F1685" s="105" t="s">
        <v>7259</v>
      </c>
      <c r="G1685" t="s">
        <v>7260</v>
      </c>
      <c r="H1685">
        <v>28</v>
      </c>
    </row>
    <row r="1686" spans="1:8">
      <c r="A1686" t="s">
        <v>15472</v>
      </c>
      <c r="B1686" t="s">
        <v>11697</v>
      </c>
      <c r="C1686" t="s">
        <v>11698</v>
      </c>
      <c r="D1686" t="s">
        <v>7306</v>
      </c>
      <c r="E1686" t="s">
        <v>7302</v>
      </c>
      <c r="F1686" s="105" t="s">
        <v>7303</v>
      </c>
      <c r="G1686" t="s">
        <v>7304</v>
      </c>
      <c r="H1686">
        <v>148</v>
      </c>
    </row>
    <row r="1687" spans="1:8">
      <c r="A1687" t="s">
        <v>15473</v>
      </c>
      <c r="B1687" t="s">
        <v>11697</v>
      </c>
      <c r="C1687" t="s">
        <v>11698</v>
      </c>
      <c r="D1687" t="s">
        <v>7248</v>
      </c>
      <c r="E1687" t="s">
        <v>7244</v>
      </c>
      <c r="F1687" s="105" t="s">
        <v>7245</v>
      </c>
      <c r="G1687" t="s">
        <v>7246</v>
      </c>
      <c r="H1687">
        <v>175</v>
      </c>
    </row>
    <row r="1688" spans="1:8">
      <c r="A1688" t="s">
        <v>15474</v>
      </c>
      <c r="B1688" t="s">
        <v>11697</v>
      </c>
      <c r="C1688" t="s">
        <v>11698</v>
      </c>
      <c r="D1688" t="s">
        <v>15475</v>
      </c>
      <c r="E1688" t="s">
        <v>15476</v>
      </c>
      <c r="F1688" s="105" t="s">
        <v>15477</v>
      </c>
      <c r="G1688" t="s">
        <v>15478</v>
      </c>
      <c r="H1688">
        <v>5</v>
      </c>
    </row>
    <row r="1689" spans="1:8">
      <c r="A1689" t="s">
        <v>15479</v>
      </c>
      <c r="B1689" t="s">
        <v>11697</v>
      </c>
      <c r="C1689" t="s">
        <v>11698</v>
      </c>
      <c r="D1689" t="s">
        <v>7315</v>
      </c>
      <c r="E1689" t="s">
        <v>7311</v>
      </c>
      <c r="F1689" s="105" t="s">
        <v>7312</v>
      </c>
      <c r="G1689" t="s">
        <v>7313</v>
      </c>
      <c r="H1689">
        <v>370</v>
      </c>
    </row>
    <row r="1690" spans="1:8">
      <c r="A1690" t="s">
        <v>15480</v>
      </c>
      <c r="B1690" t="s">
        <v>11697</v>
      </c>
      <c r="C1690" t="s">
        <v>11698</v>
      </c>
      <c r="D1690" t="s">
        <v>7360</v>
      </c>
      <c r="E1690" t="s">
        <v>7356</v>
      </c>
      <c r="F1690" s="105" t="s">
        <v>7357</v>
      </c>
      <c r="G1690" t="s">
        <v>7358</v>
      </c>
      <c r="H1690">
        <v>648</v>
      </c>
    </row>
    <row r="1691" spans="1:8">
      <c r="A1691" t="s">
        <v>15481</v>
      </c>
      <c r="B1691" t="s">
        <v>11697</v>
      </c>
      <c r="C1691" t="s">
        <v>11698</v>
      </c>
      <c r="D1691" t="s">
        <v>7376</v>
      </c>
      <c r="E1691" t="s">
        <v>7372</v>
      </c>
      <c r="F1691" s="105" t="s">
        <v>7373</v>
      </c>
      <c r="G1691" t="s">
        <v>7374</v>
      </c>
      <c r="H1691">
        <v>94</v>
      </c>
    </row>
    <row r="1692" spans="1:8">
      <c r="A1692" t="s">
        <v>15482</v>
      </c>
      <c r="B1692" t="s">
        <v>11697</v>
      </c>
      <c r="C1692" t="s">
        <v>11698</v>
      </c>
      <c r="D1692" t="s">
        <v>7367</v>
      </c>
      <c r="E1692" t="s">
        <v>7363</v>
      </c>
      <c r="F1692" s="105" t="s">
        <v>7364</v>
      </c>
      <c r="G1692" t="s">
        <v>7365</v>
      </c>
      <c r="H1692">
        <v>78</v>
      </c>
    </row>
    <row r="1693" spans="1:8">
      <c r="A1693" t="s">
        <v>15483</v>
      </c>
      <c r="B1693" t="s">
        <v>11697</v>
      </c>
      <c r="C1693" t="s">
        <v>11698</v>
      </c>
      <c r="D1693" t="s">
        <v>7324</v>
      </c>
      <c r="E1693" t="s">
        <v>7320</v>
      </c>
      <c r="F1693" s="105" t="s">
        <v>7321</v>
      </c>
      <c r="G1693" t="s">
        <v>7322</v>
      </c>
      <c r="H1693">
        <v>311</v>
      </c>
    </row>
    <row r="1694" spans="1:8">
      <c r="A1694" t="s">
        <v>15484</v>
      </c>
      <c r="B1694" t="s">
        <v>11697</v>
      </c>
      <c r="C1694" t="s">
        <v>11698</v>
      </c>
      <c r="D1694" t="s">
        <v>7038</v>
      </c>
      <c r="E1694" t="s">
        <v>7034</v>
      </c>
      <c r="F1694" s="105" t="s">
        <v>7035</v>
      </c>
      <c r="G1694" t="s">
        <v>7036</v>
      </c>
      <c r="H1694">
        <v>309</v>
      </c>
    </row>
    <row r="1695" spans="1:8">
      <c r="A1695" t="s">
        <v>15485</v>
      </c>
      <c r="B1695" t="s">
        <v>11697</v>
      </c>
      <c r="C1695" t="s">
        <v>11698</v>
      </c>
      <c r="D1695" t="s">
        <v>10966</v>
      </c>
      <c r="E1695" t="s">
        <v>10962</v>
      </c>
      <c r="F1695" s="105" t="s">
        <v>10963</v>
      </c>
      <c r="G1695" t="s">
        <v>10964</v>
      </c>
      <c r="H1695">
        <v>379</v>
      </c>
    </row>
    <row r="1696" spans="1:8">
      <c r="A1696" t="s">
        <v>15486</v>
      </c>
      <c r="B1696" t="s">
        <v>11697</v>
      </c>
      <c r="C1696" t="s">
        <v>11698</v>
      </c>
      <c r="D1696" t="s">
        <v>5948</v>
      </c>
      <c r="E1696" t="s">
        <v>5944</v>
      </c>
      <c r="F1696" s="105" t="s">
        <v>5945</v>
      </c>
      <c r="G1696" t="s">
        <v>5946</v>
      </c>
      <c r="H1696">
        <v>1485</v>
      </c>
    </row>
    <row r="1697" spans="1:8">
      <c r="A1697" t="s">
        <v>15487</v>
      </c>
      <c r="B1697" t="s">
        <v>11697</v>
      </c>
      <c r="C1697" t="s">
        <v>11698</v>
      </c>
      <c r="D1697" t="s">
        <v>7045</v>
      </c>
      <c r="E1697" t="s">
        <v>7041</v>
      </c>
      <c r="F1697" s="105" t="s">
        <v>7042</v>
      </c>
      <c r="G1697" t="s">
        <v>7043</v>
      </c>
      <c r="H1697">
        <v>0</v>
      </c>
    </row>
    <row r="1698" spans="1:8">
      <c r="A1698" t="s">
        <v>15488</v>
      </c>
      <c r="B1698" t="s">
        <v>11697</v>
      </c>
      <c r="C1698" t="s">
        <v>11698</v>
      </c>
      <c r="D1698" t="s">
        <v>7070</v>
      </c>
      <c r="E1698" t="s">
        <v>7066</v>
      </c>
      <c r="F1698" s="105" t="s">
        <v>7067</v>
      </c>
      <c r="G1698" t="s">
        <v>7068</v>
      </c>
      <c r="H1698">
        <v>0</v>
      </c>
    </row>
    <row r="1699" spans="1:8">
      <c r="A1699" t="s">
        <v>15488</v>
      </c>
      <c r="B1699" t="s">
        <v>11697</v>
      </c>
      <c r="C1699" t="s">
        <v>11698</v>
      </c>
      <c r="D1699" t="s">
        <v>15489</v>
      </c>
      <c r="E1699" t="s">
        <v>7066</v>
      </c>
      <c r="F1699" s="105" t="s">
        <v>7067</v>
      </c>
      <c r="G1699" t="s">
        <v>7068</v>
      </c>
      <c r="H1699">
        <v>0</v>
      </c>
    </row>
    <row r="1700" spans="1:8">
      <c r="A1700" t="s">
        <v>15490</v>
      </c>
      <c r="B1700" t="s">
        <v>11697</v>
      </c>
      <c r="C1700" t="s">
        <v>11698</v>
      </c>
      <c r="D1700" t="s">
        <v>15491</v>
      </c>
      <c r="E1700" t="s">
        <v>7066</v>
      </c>
      <c r="F1700" s="105" t="s">
        <v>15492</v>
      </c>
      <c r="G1700" t="s">
        <v>7068</v>
      </c>
      <c r="H1700">
        <v>0</v>
      </c>
    </row>
    <row r="1701" spans="1:8">
      <c r="A1701" t="s">
        <v>15493</v>
      </c>
      <c r="B1701" t="s">
        <v>11697</v>
      </c>
      <c r="C1701" t="s">
        <v>11698</v>
      </c>
      <c r="D1701" t="s">
        <v>15494</v>
      </c>
      <c r="E1701" t="s">
        <v>7066</v>
      </c>
      <c r="F1701" s="105" t="s">
        <v>15495</v>
      </c>
      <c r="G1701" t="s">
        <v>7068</v>
      </c>
      <c r="H1701">
        <v>0</v>
      </c>
    </row>
    <row r="1702" spans="1:8">
      <c r="A1702" t="s">
        <v>15496</v>
      </c>
      <c r="B1702" t="s">
        <v>11697</v>
      </c>
      <c r="C1702" t="s">
        <v>11698</v>
      </c>
      <c r="D1702" t="s">
        <v>7216</v>
      </c>
      <c r="E1702" t="s">
        <v>7212</v>
      </c>
      <c r="F1702" s="105" t="s">
        <v>7213</v>
      </c>
      <c r="G1702" t="s">
        <v>7214</v>
      </c>
      <c r="H1702">
        <v>35</v>
      </c>
    </row>
    <row r="1703" spans="1:8">
      <c r="A1703" t="s">
        <v>15497</v>
      </c>
      <c r="B1703" t="s">
        <v>11697</v>
      </c>
      <c r="C1703" t="s">
        <v>11698</v>
      </c>
      <c r="D1703" t="s">
        <v>7083</v>
      </c>
      <c r="E1703" t="s">
        <v>7079</v>
      </c>
      <c r="F1703" s="105" t="s">
        <v>7080</v>
      </c>
      <c r="G1703" t="s">
        <v>7081</v>
      </c>
      <c r="H1703">
        <v>10</v>
      </c>
    </row>
    <row r="1704" spans="1:8">
      <c r="A1704" t="s">
        <v>15498</v>
      </c>
      <c r="B1704" t="s">
        <v>11697</v>
      </c>
      <c r="C1704" t="s">
        <v>11698</v>
      </c>
      <c r="D1704" t="s">
        <v>7137</v>
      </c>
      <c r="E1704" t="s">
        <v>7133</v>
      </c>
      <c r="F1704" s="105" t="s">
        <v>7134</v>
      </c>
      <c r="G1704" t="s">
        <v>7135</v>
      </c>
      <c r="H1704">
        <v>249</v>
      </c>
    </row>
    <row r="1705" spans="1:8">
      <c r="A1705" t="s">
        <v>15499</v>
      </c>
      <c r="B1705" t="s">
        <v>11697</v>
      </c>
      <c r="C1705" t="s">
        <v>11698</v>
      </c>
      <c r="D1705" t="s">
        <v>7223</v>
      </c>
      <c r="E1705" t="s">
        <v>7219</v>
      </c>
      <c r="F1705" s="105" t="s">
        <v>7220</v>
      </c>
      <c r="G1705" t="s">
        <v>7221</v>
      </c>
      <c r="H1705">
        <v>51</v>
      </c>
    </row>
    <row r="1706" spans="1:8">
      <c r="A1706" t="s">
        <v>15500</v>
      </c>
      <c r="B1706" t="s">
        <v>11697</v>
      </c>
      <c r="C1706" t="s">
        <v>11698</v>
      </c>
      <c r="D1706" t="s">
        <v>7097</v>
      </c>
      <c r="E1706" t="s">
        <v>7093</v>
      </c>
      <c r="F1706" s="105" t="s">
        <v>7094</v>
      </c>
      <c r="G1706" t="s">
        <v>7095</v>
      </c>
      <c r="H1706">
        <v>293</v>
      </c>
    </row>
    <row r="1707" spans="1:8">
      <c r="A1707" t="s">
        <v>15501</v>
      </c>
      <c r="B1707" t="s">
        <v>11697</v>
      </c>
      <c r="C1707" t="s">
        <v>11698</v>
      </c>
      <c r="D1707" t="s">
        <v>15502</v>
      </c>
      <c r="E1707" t="s">
        <v>7093</v>
      </c>
      <c r="F1707" s="105" t="s">
        <v>15503</v>
      </c>
      <c r="G1707" t="s">
        <v>7095</v>
      </c>
      <c r="H1707">
        <v>19</v>
      </c>
    </row>
    <row r="1708" spans="1:8">
      <c r="A1708" t="s">
        <v>15504</v>
      </c>
      <c r="B1708" t="s">
        <v>11697</v>
      </c>
      <c r="C1708" t="s">
        <v>11698</v>
      </c>
      <c r="D1708" t="s">
        <v>7091</v>
      </c>
      <c r="E1708" t="s">
        <v>7087</v>
      </c>
      <c r="F1708" s="105" t="s">
        <v>7088</v>
      </c>
      <c r="G1708" t="s">
        <v>7089</v>
      </c>
      <c r="H1708">
        <v>16</v>
      </c>
    </row>
    <row r="1709" spans="1:8">
      <c r="A1709" t="s">
        <v>15505</v>
      </c>
      <c r="B1709" t="s">
        <v>11697</v>
      </c>
      <c r="C1709" t="s">
        <v>11698</v>
      </c>
      <c r="D1709" t="s">
        <v>10975</v>
      </c>
      <c r="E1709" t="s">
        <v>10971</v>
      </c>
      <c r="F1709" s="105" t="s">
        <v>10972</v>
      </c>
      <c r="G1709" t="s">
        <v>10973</v>
      </c>
      <c r="H1709">
        <v>121</v>
      </c>
    </row>
    <row r="1710" spans="1:8">
      <c r="A1710" t="s">
        <v>15506</v>
      </c>
      <c r="B1710" t="s">
        <v>11697</v>
      </c>
      <c r="C1710" t="s">
        <v>11698</v>
      </c>
      <c r="D1710" t="s">
        <v>7203</v>
      </c>
      <c r="E1710" t="s">
        <v>7199</v>
      </c>
      <c r="F1710" s="105" t="s">
        <v>7200</v>
      </c>
      <c r="G1710" t="s">
        <v>7201</v>
      </c>
      <c r="H1710">
        <v>168</v>
      </c>
    </row>
    <row r="1711" spans="1:8">
      <c r="A1711" t="s">
        <v>15507</v>
      </c>
      <c r="B1711" t="s">
        <v>11697</v>
      </c>
      <c r="C1711" t="s">
        <v>11698</v>
      </c>
      <c r="D1711" t="s">
        <v>15508</v>
      </c>
      <c r="E1711" t="s">
        <v>15509</v>
      </c>
      <c r="F1711" s="105" t="s">
        <v>15510</v>
      </c>
      <c r="G1711" t="s">
        <v>15511</v>
      </c>
      <c r="H1711">
        <v>177</v>
      </c>
    </row>
    <row r="1712" spans="1:8">
      <c r="A1712" t="s">
        <v>15512</v>
      </c>
      <c r="B1712" t="s">
        <v>11697</v>
      </c>
      <c r="C1712" t="s">
        <v>11698</v>
      </c>
      <c r="D1712" t="s">
        <v>15513</v>
      </c>
      <c r="E1712" t="s">
        <v>5908</v>
      </c>
      <c r="F1712" s="105" t="s">
        <v>15514</v>
      </c>
      <c r="G1712" t="s">
        <v>5910</v>
      </c>
      <c r="H1712">
        <v>8</v>
      </c>
    </row>
    <row r="1713" spans="1:8">
      <c r="A1713" t="s">
        <v>15515</v>
      </c>
      <c r="B1713" t="s">
        <v>11697</v>
      </c>
      <c r="C1713" t="s">
        <v>11698</v>
      </c>
      <c r="D1713" t="s">
        <v>15516</v>
      </c>
      <c r="E1713" t="s">
        <v>5908</v>
      </c>
      <c r="F1713" s="105" t="s">
        <v>15517</v>
      </c>
      <c r="G1713" t="s">
        <v>5910</v>
      </c>
      <c r="H1713">
        <v>0</v>
      </c>
    </row>
    <row r="1714" spans="1:8">
      <c r="A1714" t="s">
        <v>15518</v>
      </c>
      <c r="B1714" t="s">
        <v>11697</v>
      </c>
      <c r="C1714" t="s">
        <v>11698</v>
      </c>
      <c r="D1714" t="s">
        <v>5912</v>
      </c>
      <c r="E1714" t="s">
        <v>5908</v>
      </c>
      <c r="F1714" s="105" t="s">
        <v>5909</v>
      </c>
      <c r="G1714" t="s">
        <v>5910</v>
      </c>
      <c r="H1714">
        <v>399</v>
      </c>
    </row>
    <row r="1715" spans="1:8">
      <c r="A1715" t="s">
        <v>15519</v>
      </c>
      <c r="B1715" t="s">
        <v>11697</v>
      </c>
      <c r="C1715" t="s">
        <v>11698</v>
      </c>
      <c r="D1715" t="s">
        <v>15520</v>
      </c>
      <c r="E1715" t="s">
        <v>15521</v>
      </c>
      <c r="F1715" s="105" t="s">
        <v>15522</v>
      </c>
      <c r="G1715" t="s">
        <v>15523</v>
      </c>
      <c r="H1715">
        <v>22</v>
      </c>
    </row>
    <row r="1716" spans="1:8">
      <c r="A1716" t="s">
        <v>15524</v>
      </c>
      <c r="B1716" t="s">
        <v>11697</v>
      </c>
      <c r="C1716" t="s">
        <v>11698</v>
      </c>
      <c r="D1716" t="s">
        <v>15525</v>
      </c>
      <c r="E1716" t="s">
        <v>15526</v>
      </c>
      <c r="F1716" s="105" t="s">
        <v>15527</v>
      </c>
      <c r="G1716" t="s">
        <v>15528</v>
      </c>
      <c r="H1716">
        <v>8</v>
      </c>
    </row>
    <row r="1717" spans="1:8">
      <c r="A1717" t="s">
        <v>15529</v>
      </c>
      <c r="B1717" t="s">
        <v>11697</v>
      </c>
      <c r="C1717" t="s">
        <v>11698</v>
      </c>
      <c r="D1717" t="s">
        <v>7172</v>
      </c>
      <c r="E1717" t="s">
        <v>7168</v>
      </c>
      <c r="F1717" s="105" t="s">
        <v>7169</v>
      </c>
      <c r="G1717" t="s">
        <v>7170</v>
      </c>
      <c r="H1717">
        <v>43</v>
      </c>
    </row>
    <row r="1718" spans="1:8">
      <c r="A1718" t="s">
        <v>15530</v>
      </c>
      <c r="B1718" t="s">
        <v>11697</v>
      </c>
      <c r="C1718" t="s">
        <v>11698</v>
      </c>
      <c r="D1718" t="s">
        <v>15531</v>
      </c>
      <c r="E1718" t="s">
        <v>7100</v>
      </c>
      <c r="F1718" s="105" t="s">
        <v>15532</v>
      </c>
      <c r="G1718" t="s">
        <v>15532</v>
      </c>
      <c r="H1718">
        <v>3</v>
      </c>
    </row>
    <row r="1719" spans="1:8">
      <c r="A1719" t="s">
        <v>15533</v>
      </c>
      <c r="B1719" t="s">
        <v>11697</v>
      </c>
      <c r="C1719" t="s">
        <v>11698</v>
      </c>
      <c r="D1719" t="s">
        <v>7104</v>
      </c>
      <c r="E1719" t="s">
        <v>7100</v>
      </c>
      <c r="F1719" s="105" t="s">
        <v>7101</v>
      </c>
      <c r="G1719" t="s">
        <v>7102</v>
      </c>
      <c r="H1719">
        <v>25</v>
      </c>
    </row>
    <row r="1720" spans="1:8">
      <c r="A1720" t="s">
        <v>15534</v>
      </c>
      <c r="B1720" t="s">
        <v>11697</v>
      </c>
      <c r="C1720" t="s">
        <v>11698</v>
      </c>
      <c r="D1720" t="s">
        <v>15535</v>
      </c>
      <c r="E1720" t="s">
        <v>15536</v>
      </c>
      <c r="F1720" s="105" t="s">
        <v>15537</v>
      </c>
      <c r="G1720" t="s">
        <v>15538</v>
      </c>
      <c r="H1720">
        <v>53</v>
      </c>
    </row>
    <row r="1721" spans="1:8">
      <c r="A1721" t="s">
        <v>15539</v>
      </c>
      <c r="B1721" t="s">
        <v>11697</v>
      </c>
      <c r="C1721" t="s">
        <v>11698</v>
      </c>
      <c r="D1721" t="s">
        <v>7147</v>
      </c>
      <c r="E1721" t="s">
        <v>15540</v>
      </c>
      <c r="F1721" s="105" t="s">
        <v>7144</v>
      </c>
      <c r="G1721" t="s">
        <v>7145</v>
      </c>
      <c r="H1721">
        <v>205</v>
      </c>
    </row>
    <row r="1722" spans="1:8">
      <c r="A1722" t="s">
        <v>15541</v>
      </c>
      <c r="B1722" t="s">
        <v>11697</v>
      </c>
      <c r="C1722" t="s">
        <v>11698</v>
      </c>
      <c r="D1722" t="s">
        <v>15542</v>
      </c>
      <c r="E1722" t="s">
        <v>15543</v>
      </c>
      <c r="F1722" s="105" t="s">
        <v>15544</v>
      </c>
      <c r="G1722" t="s">
        <v>15545</v>
      </c>
      <c r="H1722">
        <v>477</v>
      </c>
    </row>
    <row r="1723" spans="1:8">
      <c r="A1723" t="s">
        <v>15546</v>
      </c>
      <c r="B1723" t="s">
        <v>11697</v>
      </c>
      <c r="C1723" t="s">
        <v>11698</v>
      </c>
      <c r="D1723" t="s">
        <v>15547</v>
      </c>
      <c r="E1723" t="s">
        <v>15543</v>
      </c>
      <c r="F1723" s="105" t="s">
        <v>15548</v>
      </c>
      <c r="G1723" t="s">
        <v>15549</v>
      </c>
      <c r="H1723">
        <v>20</v>
      </c>
    </row>
    <row r="1724" spans="1:8">
      <c r="A1724" t="s">
        <v>15546</v>
      </c>
      <c r="B1724" t="s">
        <v>11697</v>
      </c>
      <c r="C1724" t="s">
        <v>11698</v>
      </c>
      <c r="D1724" t="s">
        <v>15550</v>
      </c>
      <c r="E1724" t="s">
        <v>15543</v>
      </c>
      <c r="F1724" s="105" t="s">
        <v>15551</v>
      </c>
      <c r="G1724" t="s">
        <v>15552</v>
      </c>
      <c r="H1724">
        <v>33</v>
      </c>
    </row>
    <row r="1725" spans="1:8">
      <c r="A1725" t="s">
        <v>15553</v>
      </c>
      <c r="B1725" t="s">
        <v>11697</v>
      </c>
      <c r="C1725" t="s">
        <v>11698</v>
      </c>
      <c r="D1725" t="s">
        <v>7120</v>
      </c>
      <c r="E1725" t="s">
        <v>7116</v>
      </c>
      <c r="F1725" s="105" t="s">
        <v>7117</v>
      </c>
      <c r="G1725" t="s">
        <v>7118</v>
      </c>
      <c r="H1725">
        <v>151</v>
      </c>
    </row>
    <row r="1726" spans="1:8">
      <c r="A1726" t="s">
        <v>15554</v>
      </c>
      <c r="B1726" t="s">
        <v>11697</v>
      </c>
      <c r="C1726" t="s">
        <v>11698</v>
      </c>
      <c r="D1726" t="s">
        <v>15555</v>
      </c>
      <c r="E1726" t="s">
        <v>15556</v>
      </c>
      <c r="F1726" s="105" t="s">
        <v>15557</v>
      </c>
      <c r="G1726" t="s">
        <v>15558</v>
      </c>
      <c r="H1726">
        <v>0</v>
      </c>
    </row>
    <row r="1727" spans="1:8">
      <c r="A1727" t="s">
        <v>15559</v>
      </c>
      <c r="B1727" t="s">
        <v>11697</v>
      </c>
      <c r="C1727" t="s">
        <v>11698</v>
      </c>
      <c r="D1727" t="s">
        <v>7232</v>
      </c>
      <c r="E1727" t="s">
        <v>7228</v>
      </c>
      <c r="F1727" s="105" t="s">
        <v>7229</v>
      </c>
      <c r="G1727" t="s">
        <v>7230</v>
      </c>
      <c r="H1727">
        <v>85</v>
      </c>
    </row>
    <row r="1728" spans="1:8">
      <c r="A1728" t="s">
        <v>15560</v>
      </c>
      <c r="B1728" t="s">
        <v>11697</v>
      </c>
      <c r="C1728" t="s">
        <v>11698</v>
      </c>
      <c r="D1728" t="s">
        <v>7529</v>
      </c>
      <c r="E1728" t="s">
        <v>7525</v>
      </c>
      <c r="F1728" s="105" t="s">
        <v>7526</v>
      </c>
      <c r="G1728" t="s">
        <v>7527</v>
      </c>
      <c r="H1728">
        <v>391</v>
      </c>
    </row>
    <row r="1729" spans="1:8">
      <c r="A1729" t="s">
        <v>15561</v>
      </c>
      <c r="B1729" t="s">
        <v>11697</v>
      </c>
      <c r="C1729" t="s">
        <v>11698</v>
      </c>
      <c r="D1729" t="s">
        <v>7063</v>
      </c>
      <c r="E1729" t="s">
        <v>7059</v>
      </c>
      <c r="F1729" s="105" t="s">
        <v>7060</v>
      </c>
      <c r="G1729" t="s">
        <v>7061</v>
      </c>
      <c r="H1729">
        <v>72</v>
      </c>
    </row>
    <row r="1730" spans="1:8">
      <c r="A1730" t="s">
        <v>15562</v>
      </c>
      <c r="B1730" t="s">
        <v>11697</v>
      </c>
      <c r="C1730" t="s">
        <v>11698</v>
      </c>
      <c r="D1730" t="s">
        <v>10983</v>
      </c>
      <c r="E1730" t="s">
        <v>10979</v>
      </c>
      <c r="F1730" s="105" t="s">
        <v>10980</v>
      </c>
      <c r="G1730" t="s">
        <v>10981</v>
      </c>
      <c r="H1730">
        <v>280</v>
      </c>
    </row>
    <row r="1731" spans="1:8">
      <c r="A1731" t="s">
        <v>15563</v>
      </c>
      <c r="B1731" t="s">
        <v>11697</v>
      </c>
      <c r="C1731" t="s">
        <v>11698</v>
      </c>
      <c r="D1731" t="s">
        <v>7277</v>
      </c>
      <c r="E1731" t="s">
        <v>7273</v>
      </c>
      <c r="F1731" s="105" t="s">
        <v>7274</v>
      </c>
      <c r="G1731" t="s">
        <v>7275</v>
      </c>
      <c r="H1731">
        <v>12</v>
      </c>
    </row>
    <row r="1732" spans="1:8">
      <c r="A1732" t="s">
        <v>15564</v>
      </c>
      <c r="B1732" t="s">
        <v>11697</v>
      </c>
      <c r="C1732" t="s">
        <v>11698</v>
      </c>
      <c r="D1732" t="s">
        <v>15565</v>
      </c>
      <c r="E1732" t="s">
        <v>15566</v>
      </c>
      <c r="F1732" s="105" t="s">
        <v>15567</v>
      </c>
      <c r="G1732" t="s">
        <v>15568</v>
      </c>
      <c r="H1732">
        <v>54</v>
      </c>
    </row>
    <row r="1733" spans="1:8">
      <c r="A1733" t="s">
        <v>15569</v>
      </c>
      <c r="B1733" t="s">
        <v>11697</v>
      </c>
      <c r="C1733" t="s">
        <v>11698</v>
      </c>
      <c r="D1733" t="s">
        <v>7240</v>
      </c>
      <c r="E1733" t="s">
        <v>7236</v>
      </c>
      <c r="F1733" s="105" t="s">
        <v>7237</v>
      </c>
      <c r="G1733" t="s">
        <v>7238</v>
      </c>
      <c r="H1733">
        <v>297</v>
      </c>
    </row>
    <row r="1734" spans="1:8">
      <c r="A1734" t="s">
        <v>15570</v>
      </c>
      <c r="B1734" t="s">
        <v>11697</v>
      </c>
      <c r="C1734" t="s">
        <v>11698</v>
      </c>
      <c r="D1734" t="s">
        <v>7292</v>
      </c>
      <c r="E1734" t="s">
        <v>7289</v>
      </c>
      <c r="F1734" s="105" t="s">
        <v>7290</v>
      </c>
      <c r="G1734" t="s">
        <v>7290</v>
      </c>
      <c r="H1734">
        <v>39</v>
      </c>
    </row>
    <row r="1735" spans="1:8">
      <c r="A1735" t="s">
        <v>15571</v>
      </c>
      <c r="B1735" t="s">
        <v>11697</v>
      </c>
      <c r="C1735" t="s">
        <v>11698</v>
      </c>
      <c r="D1735" t="s">
        <v>9842</v>
      </c>
      <c r="E1735" t="s">
        <v>9838</v>
      </c>
      <c r="F1735" s="105" t="s">
        <v>9839</v>
      </c>
      <c r="G1735" t="s">
        <v>9840</v>
      </c>
      <c r="H1735">
        <v>94</v>
      </c>
    </row>
    <row r="1736" spans="1:8">
      <c r="A1736" t="s">
        <v>15572</v>
      </c>
      <c r="B1736" t="s">
        <v>11697</v>
      </c>
      <c r="C1736" t="s">
        <v>11698</v>
      </c>
      <c r="D1736" t="s">
        <v>15573</v>
      </c>
      <c r="E1736" t="s">
        <v>15574</v>
      </c>
      <c r="F1736" s="105" t="s">
        <v>15575</v>
      </c>
      <c r="G1736" t="s">
        <v>15576</v>
      </c>
      <c r="H1736">
        <v>2</v>
      </c>
    </row>
    <row r="1737" spans="1:8">
      <c r="A1737" t="s">
        <v>15577</v>
      </c>
      <c r="B1737" t="s">
        <v>11697</v>
      </c>
      <c r="C1737" t="s">
        <v>11698</v>
      </c>
      <c r="D1737" t="s">
        <v>15578</v>
      </c>
      <c r="E1737" t="s">
        <v>15574</v>
      </c>
      <c r="F1737" s="105" t="s">
        <v>15576</v>
      </c>
      <c r="G1737" t="s">
        <v>15576</v>
      </c>
      <c r="H1737">
        <v>0</v>
      </c>
    </row>
    <row r="1738" spans="1:8">
      <c r="A1738" t="s">
        <v>15579</v>
      </c>
      <c r="B1738" t="s">
        <v>11697</v>
      </c>
      <c r="C1738" t="s">
        <v>11698</v>
      </c>
      <c r="D1738" t="s">
        <v>7344</v>
      </c>
      <c r="E1738" t="s">
        <v>7340</v>
      </c>
      <c r="F1738" s="105" t="s">
        <v>7341</v>
      </c>
      <c r="G1738" t="s">
        <v>7342</v>
      </c>
      <c r="H1738">
        <v>3420</v>
      </c>
    </row>
    <row r="1739" spans="1:8">
      <c r="A1739" t="s">
        <v>15580</v>
      </c>
      <c r="B1739" t="s">
        <v>11697</v>
      </c>
      <c r="C1739" t="s">
        <v>11698</v>
      </c>
      <c r="D1739" t="s">
        <v>7352</v>
      </c>
      <c r="E1739" t="s">
        <v>7348</v>
      </c>
      <c r="F1739" s="105" t="s">
        <v>7349</v>
      </c>
      <c r="G1739" t="s">
        <v>7350</v>
      </c>
      <c r="H1739">
        <v>95</v>
      </c>
    </row>
    <row r="1740" spans="1:8">
      <c r="A1740" t="s">
        <v>15581</v>
      </c>
      <c r="B1740" t="s">
        <v>11697</v>
      </c>
      <c r="C1740" t="s">
        <v>11698</v>
      </c>
      <c r="D1740" t="s">
        <v>10359</v>
      </c>
      <c r="E1740" t="s">
        <v>10355</v>
      </c>
      <c r="F1740" s="105" t="s">
        <v>10356</v>
      </c>
      <c r="G1740" t="s">
        <v>10357</v>
      </c>
      <c r="H1740">
        <v>22</v>
      </c>
    </row>
    <row r="1741" spans="1:8">
      <c r="A1741" t="s">
        <v>15582</v>
      </c>
      <c r="B1741" t="s">
        <v>11697</v>
      </c>
      <c r="C1741" t="s">
        <v>11698</v>
      </c>
      <c r="D1741" t="s">
        <v>7399</v>
      </c>
      <c r="E1741" t="s">
        <v>7395</v>
      </c>
      <c r="F1741" s="105" t="s">
        <v>7396</v>
      </c>
      <c r="G1741" t="s">
        <v>7397</v>
      </c>
      <c r="H1741">
        <v>39</v>
      </c>
    </row>
    <row r="1742" spans="1:8">
      <c r="A1742" t="s">
        <v>15583</v>
      </c>
      <c r="B1742" t="s">
        <v>11697</v>
      </c>
      <c r="C1742" t="s">
        <v>11698</v>
      </c>
      <c r="D1742" t="s">
        <v>15584</v>
      </c>
      <c r="E1742" t="s">
        <v>7386</v>
      </c>
      <c r="F1742" s="105" t="s">
        <v>15585</v>
      </c>
      <c r="G1742" t="s">
        <v>7388</v>
      </c>
      <c r="H1742">
        <v>0</v>
      </c>
    </row>
    <row r="1743" spans="1:8">
      <c r="A1743" t="s">
        <v>15586</v>
      </c>
      <c r="B1743" t="s">
        <v>11697</v>
      </c>
      <c r="C1743" t="s">
        <v>11698</v>
      </c>
      <c r="D1743" t="s">
        <v>15587</v>
      </c>
      <c r="E1743" t="s">
        <v>7386</v>
      </c>
      <c r="F1743" s="105" t="s">
        <v>15588</v>
      </c>
      <c r="G1743" t="s">
        <v>7388</v>
      </c>
      <c r="H1743">
        <v>0</v>
      </c>
    </row>
    <row r="1744" spans="1:8">
      <c r="A1744" t="s">
        <v>15589</v>
      </c>
      <c r="B1744" t="s">
        <v>11697</v>
      </c>
      <c r="C1744" t="s">
        <v>11698</v>
      </c>
      <c r="D1744" t="s">
        <v>15590</v>
      </c>
      <c r="E1744" t="s">
        <v>7386</v>
      </c>
      <c r="F1744" s="105" t="s">
        <v>15591</v>
      </c>
      <c r="G1744" t="s">
        <v>7388</v>
      </c>
      <c r="H1744">
        <v>0</v>
      </c>
    </row>
    <row r="1745" spans="1:8">
      <c r="A1745" t="s">
        <v>15592</v>
      </c>
      <c r="B1745" t="s">
        <v>11697</v>
      </c>
      <c r="C1745" t="s">
        <v>11698</v>
      </c>
      <c r="D1745" t="s">
        <v>7390</v>
      </c>
      <c r="E1745" t="s">
        <v>7386</v>
      </c>
      <c r="F1745" s="105" t="s">
        <v>7387</v>
      </c>
      <c r="G1745" t="s">
        <v>7388</v>
      </c>
      <c r="H1745">
        <v>16</v>
      </c>
    </row>
    <row r="1746" spans="1:8">
      <c r="A1746" t="s">
        <v>15593</v>
      </c>
      <c r="B1746" t="s">
        <v>11697</v>
      </c>
      <c r="C1746" t="s">
        <v>11698</v>
      </c>
      <c r="D1746" t="s">
        <v>7407</v>
      </c>
      <c r="E1746" t="s">
        <v>7403</v>
      </c>
      <c r="F1746" s="105" t="s">
        <v>7404</v>
      </c>
      <c r="G1746" t="s">
        <v>7405</v>
      </c>
      <c r="H1746">
        <v>0</v>
      </c>
    </row>
    <row r="1747" spans="1:8">
      <c r="A1747" t="s">
        <v>15594</v>
      </c>
      <c r="B1747" t="s">
        <v>11697</v>
      </c>
      <c r="C1747" t="s">
        <v>11698</v>
      </c>
      <c r="D1747" t="s">
        <v>7431</v>
      </c>
      <c r="E1747" t="s">
        <v>7427</v>
      </c>
      <c r="F1747" s="105" t="s">
        <v>7428</v>
      </c>
      <c r="G1747" t="s">
        <v>7429</v>
      </c>
      <c r="H1747">
        <v>127</v>
      </c>
    </row>
    <row r="1748" spans="1:8">
      <c r="A1748" t="s">
        <v>15595</v>
      </c>
      <c r="B1748" t="s">
        <v>11697</v>
      </c>
      <c r="C1748" t="s">
        <v>11698</v>
      </c>
      <c r="D1748" t="s">
        <v>7559</v>
      </c>
      <c r="E1748" t="s">
        <v>7555</v>
      </c>
      <c r="F1748" s="105" t="s">
        <v>7556</v>
      </c>
      <c r="G1748" t="s">
        <v>7557</v>
      </c>
      <c r="H1748">
        <v>1736</v>
      </c>
    </row>
    <row r="1749" spans="1:8">
      <c r="A1749" t="s">
        <v>15596</v>
      </c>
      <c r="B1749" t="s">
        <v>11697</v>
      </c>
      <c r="C1749" t="s">
        <v>11698</v>
      </c>
      <c r="D1749" t="s">
        <v>7566</v>
      </c>
      <c r="E1749" t="s">
        <v>7562</v>
      </c>
      <c r="F1749" s="105" t="s">
        <v>7563</v>
      </c>
      <c r="G1749" t="s">
        <v>7564</v>
      </c>
      <c r="H1749">
        <v>40</v>
      </c>
    </row>
    <row r="1750" spans="1:8">
      <c r="A1750" t="s">
        <v>15597</v>
      </c>
      <c r="B1750" t="s">
        <v>11697</v>
      </c>
      <c r="C1750" t="s">
        <v>11698</v>
      </c>
      <c r="D1750" t="s">
        <v>15598</v>
      </c>
      <c r="E1750" t="s">
        <v>15599</v>
      </c>
      <c r="F1750" s="105" t="s">
        <v>15600</v>
      </c>
      <c r="G1750" t="s">
        <v>15601</v>
      </c>
      <c r="H1750">
        <v>0</v>
      </c>
    </row>
    <row r="1751" spans="1:8">
      <c r="A1751" t="s">
        <v>15602</v>
      </c>
      <c r="B1751" t="s">
        <v>11697</v>
      </c>
      <c r="C1751" t="s">
        <v>11698</v>
      </c>
      <c r="D1751" t="s">
        <v>15603</v>
      </c>
      <c r="E1751" t="s">
        <v>15604</v>
      </c>
      <c r="F1751" s="105" t="s">
        <v>15605</v>
      </c>
      <c r="G1751" t="s">
        <v>15606</v>
      </c>
      <c r="H1751">
        <v>346</v>
      </c>
    </row>
    <row r="1752" spans="1:8">
      <c r="A1752" t="s">
        <v>15607</v>
      </c>
      <c r="B1752" t="s">
        <v>11697</v>
      </c>
      <c r="C1752" t="s">
        <v>11698</v>
      </c>
      <c r="D1752" t="s">
        <v>7416</v>
      </c>
      <c r="E1752" t="s">
        <v>7412</v>
      </c>
      <c r="F1752" s="105" t="s">
        <v>7413</v>
      </c>
      <c r="G1752" t="s">
        <v>7414</v>
      </c>
      <c r="H1752">
        <v>490</v>
      </c>
    </row>
    <row r="1753" spans="1:8">
      <c r="A1753" t="s">
        <v>15608</v>
      </c>
      <c r="B1753" t="s">
        <v>11697</v>
      </c>
      <c r="C1753" t="s">
        <v>11698</v>
      </c>
      <c r="D1753" t="s">
        <v>15609</v>
      </c>
      <c r="E1753" t="s">
        <v>15610</v>
      </c>
      <c r="F1753" s="105" t="s">
        <v>15611</v>
      </c>
      <c r="G1753" t="s">
        <v>15611</v>
      </c>
      <c r="H1753">
        <v>0</v>
      </c>
    </row>
    <row r="1754" spans="1:8">
      <c r="A1754" t="s">
        <v>15612</v>
      </c>
      <c r="B1754" t="s">
        <v>11697</v>
      </c>
      <c r="C1754" t="s">
        <v>11698</v>
      </c>
      <c r="D1754" t="s">
        <v>5787</v>
      </c>
      <c r="E1754" t="s">
        <v>5783</v>
      </c>
      <c r="F1754" s="105" t="s">
        <v>5784</v>
      </c>
      <c r="G1754" t="s">
        <v>5785</v>
      </c>
      <c r="H1754">
        <v>50</v>
      </c>
    </row>
    <row r="1755" spans="1:8">
      <c r="A1755" t="s">
        <v>15613</v>
      </c>
      <c r="B1755" t="s">
        <v>11697</v>
      </c>
      <c r="C1755" t="s">
        <v>11698</v>
      </c>
      <c r="D1755" t="s">
        <v>7336</v>
      </c>
      <c r="E1755" t="s">
        <v>7332</v>
      </c>
      <c r="F1755" s="105" t="s">
        <v>7333</v>
      </c>
      <c r="G1755" t="s">
        <v>7334</v>
      </c>
      <c r="H1755">
        <v>260</v>
      </c>
    </row>
    <row r="1756" spans="1:8">
      <c r="A1756" t="s">
        <v>15614</v>
      </c>
      <c r="B1756" t="s">
        <v>11697</v>
      </c>
      <c r="C1756" t="s">
        <v>11698</v>
      </c>
      <c r="D1756" t="s">
        <v>15615</v>
      </c>
      <c r="E1756" t="s">
        <v>15616</v>
      </c>
      <c r="F1756" s="105" t="s">
        <v>15617</v>
      </c>
      <c r="G1756" t="s">
        <v>15618</v>
      </c>
      <c r="H1756">
        <v>9</v>
      </c>
    </row>
    <row r="1757" spans="1:8">
      <c r="A1757" t="s">
        <v>15619</v>
      </c>
      <c r="B1757" t="s">
        <v>11697</v>
      </c>
      <c r="C1757" t="s">
        <v>11698</v>
      </c>
      <c r="D1757" t="s">
        <v>5800</v>
      </c>
      <c r="E1757" t="s">
        <v>5796</v>
      </c>
      <c r="F1757" s="105" t="s">
        <v>5797</v>
      </c>
      <c r="G1757" t="s">
        <v>5798</v>
      </c>
      <c r="H1757">
        <v>75</v>
      </c>
    </row>
    <row r="1758" spans="1:8">
      <c r="A1758" t="s">
        <v>15620</v>
      </c>
      <c r="B1758" t="s">
        <v>11697</v>
      </c>
      <c r="C1758" t="s">
        <v>11698</v>
      </c>
      <c r="D1758" t="s">
        <v>15621</v>
      </c>
      <c r="E1758" t="s">
        <v>15622</v>
      </c>
      <c r="F1758" s="105" t="s">
        <v>15623</v>
      </c>
      <c r="G1758" t="s">
        <v>15624</v>
      </c>
      <c r="H1758">
        <v>1</v>
      </c>
    </row>
    <row r="1759" spans="1:8">
      <c r="A1759" t="s">
        <v>15625</v>
      </c>
      <c r="B1759" t="s">
        <v>11697</v>
      </c>
      <c r="C1759" t="s">
        <v>11698</v>
      </c>
      <c r="D1759" t="s">
        <v>7424</v>
      </c>
      <c r="E1759" t="s">
        <v>7420</v>
      </c>
      <c r="F1759" s="105" t="s">
        <v>7422</v>
      </c>
      <c r="G1759" t="s">
        <v>7422</v>
      </c>
      <c r="H1759">
        <v>24</v>
      </c>
    </row>
    <row r="1760" spans="1:8">
      <c r="A1760" t="s">
        <v>15625</v>
      </c>
      <c r="B1760" t="s">
        <v>11697</v>
      </c>
      <c r="C1760" t="s">
        <v>11698</v>
      </c>
      <c r="D1760" t="s">
        <v>15626</v>
      </c>
      <c r="E1760" t="s">
        <v>7420</v>
      </c>
      <c r="F1760" s="105" t="s">
        <v>7422</v>
      </c>
      <c r="G1760" t="s">
        <v>7422</v>
      </c>
      <c r="H1760">
        <v>0</v>
      </c>
    </row>
    <row r="1761" spans="1:8">
      <c r="A1761" t="s">
        <v>15627</v>
      </c>
      <c r="B1761" t="s">
        <v>11697</v>
      </c>
      <c r="C1761" t="s">
        <v>11698</v>
      </c>
      <c r="D1761" t="s">
        <v>7587</v>
      </c>
      <c r="E1761" t="s">
        <v>7583</v>
      </c>
      <c r="F1761" s="105" t="s">
        <v>7584</v>
      </c>
      <c r="G1761" t="s">
        <v>7585</v>
      </c>
      <c r="H1761">
        <v>1324</v>
      </c>
    </row>
    <row r="1762" spans="1:8">
      <c r="A1762" t="s">
        <v>15628</v>
      </c>
      <c r="B1762" t="s">
        <v>11697</v>
      </c>
      <c r="C1762" t="s">
        <v>11698</v>
      </c>
      <c r="D1762" t="s">
        <v>15629</v>
      </c>
      <c r="E1762" t="s">
        <v>15630</v>
      </c>
      <c r="F1762" s="105" t="s">
        <v>15631</v>
      </c>
      <c r="G1762" t="s">
        <v>15632</v>
      </c>
      <c r="H1762">
        <v>57</v>
      </c>
    </row>
    <row r="1763" spans="1:8">
      <c r="A1763" t="s">
        <v>15633</v>
      </c>
      <c r="B1763" t="s">
        <v>11697</v>
      </c>
      <c r="C1763" t="s">
        <v>11698</v>
      </c>
      <c r="D1763" t="s">
        <v>5534</v>
      </c>
      <c r="E1763" t="s">
        <v>5530</v>
      </c>
      <c r="F1763" s="105" t="s">
        <v>5531</v>
      </c>
      <c r="G1763" t="s">
        <v>5532</v>
      </c>
      <c r="H1763">
        <v>59</v>
      </c>
    </row>
    <row r="1764" spans="1:8">
      <c r="A1764" t="s">
        <v>15634</v>
      </c>
      <c r="B1764" t="s">
        <v>11697</v>
      </c>
      <c r="C1764" t="s">
        <v>11698</v>
      </c>
      <c r="D1764" t="s">
        <v>15635</v>
      </c>
      <c r="E1764" t="s">
        <v>15636</v>
      </c>
      <c r="F1764" s="105" t="s">
        <v>15637</v>
      </c>
      <c r="G1764" t="s">
        <v>15638</v>
      </c>
      <c r="H1764">
        <v>7</v>
      </c>
    </row>
    <row r="1765" spans="1:8">
      <c r="A1765" t="s">
        <v>15639</v>
      </c>
      <c r="B1765" t="s">
        <v>11697</v>
      </c>
      <c r="C1765" t="s">
        <v>11698</v>
      </c>
      <c r="D1765" t="s">
        <v>7616</v>
      </c>
      <c r="E1765" t="s">
        <v>7612</v>
      </c>
      <c r="F1765" s="105" t="s">
        <v>7613</v>
      </c>
      <c r="G1765" t="s">
        <v>7614</v>
      </c>
      <c r="H1765">
        <v>117</v>
      </c>
    </row>
    <row r="1766" spans="1:8">
      <c r="A1766" t="s">
        <v>15640</v>
      </c>
      <c r="B1766" t="s">
        <v>11697</v>
      </c>
      <c r="C1766" t="s">
        <v>11698</v>
      </c>
      <c r="D1766" t="s">
        <v>7581</v>
      </c>
      <c r="E1766" t="s">
        <v>7578</v>
      </c>
      <c r="F1766" s="105" t="s">
        <v>7579</v>
      </c>
      <c r="G1766" t="s">
        <v>7579</v>
      </c>
      <c r="H1766">
        <v>1</v>
      </c>
    </row>
    <row r="1767" spans="1:8">
      <c r="A1767" t="s">
        <v>15641</v>
      </c>
      <c r="B1767" t="s">
        <v>11697</v>
      </c>
      <c r="C1767" t="s">
        <v>11698</v>
      </c>
      <c r="D1767" t="s">
        <v>7595</v>
      </c>
      <c r="E1767" t="s">
        <v>7591</v>
      </c>
      <c r="F1767" s="105" t="s">
        <v>7592</v>
      </c>
      <c r="G1767" t="s">
        <v>7593</v>
      </c>
      <c r="H1767">
        <v>158</v>
      </c>
    </row>
    <row r="1768" spans="1:8">
      <c r="A1768" t="s">
        <v>15642</v>
      </c>
      <c r="B1768" t="s">
        <v>11697</v>
      </c>
      <c r="C1768" t="s">
        <v>11698</v>
      </c>
      <c r="D1768" t="s">
        <v>5809</v>
      </c>
      <c r="E1768" t="s">
        <v>5805</v>
      </c>
      <c r="F1768" s="105" t="s">
        <v>5806</v>
      </c>
      <c r="G1768" t="s">
        <v>5807</v>
      </c>
      <c r="H1768">
        <v>45</v>
      </c>
    </row>
    <row r="1769" spans="1:8">
      <c r="A1769" t="s">
        <v>15643</v>
      </c>
      <c r="B1769" t="s">
        <v>11697</v>
      </c>
      <c r="C1769" t="s">
        <v>11698</v>
      </c>
      <c r="D1769" t="s">
        <v>7439</v>
      </c>
      <c r="E1769" t="s">
        <v>7435</v>
      </c>
      <c r="F1769" s="105" t="s">
        <v>7436</v>
      </c>
      <c r="G1769" t="s">
        <v>7437</v>
      </c>
      <c r="H1769">
        <v>179</v>
      </c>
    </row>
    <row r="1770" spans="1:8">
      <c r="A1770" t="s">
        <v>15644</v>
      </c>
      <c r="B1770" t="s">
        <v>11697</v>
      </c>
      <c r="C1770" t="s">
        <v>11698</v>
      </c>
      <c r="D1770" t="s">
        <v>15645</v>
      </c>
      <c r="E1770" t="s">
        <v>15646</v>
      </c>
      <c r="F1770" s="105" t="s">
        <v>15647</v>
      </c>
      <c r="G1770" t="s">
        <v>15648</v>
      </c>
      <c r="H1770">
        <v>250</v>
      </c>
    </row>
    <row r="1771" spans="1:8">
      <c r="A1771" t="s">
        <v>15649</v>
      </c>
      <c r="B1771" t="s">
        <v>11697</v>
      </c>
      <c r="C1771" t="s">
        <v>11698</v>
      </c>
      <c r="D1771" t="s">
        <v>7624</v>
      </c>
      <c r="E1771" t="s">
        <v>7620</v>
      </c>
      <c r="F1771" s="105" t="s">
        <v>7621</v>
      </c>
      <c r="G1771" t="s">
        <v>7622</v>
      </c>
      <c r="H1771">
        <v>603</v>
      </c>
    </row>
    <row r="1772" spans="1:8">
      <c r="A1772" t="s">
        <v>15650</v>
      </c>
      <c r="B1772" t="s">
        <v>11697</v>
      </c>
      <c r="C1772" t="s">
        <v>11698</v>
      </c>
      <c r="D1772" t="s">
        <v>15651</v>
      </c>
      <c r="E1772" t="s">
        <v>15652</v>
      </c>
      <c r="F1772" s="105" t="s">
        <v>15653</v>
      </c>
      <c r="G1772" t="s">
        <v>15654</v>
      </c>
      <c r="H1772">
        <v>46</v>
      </c>
    </row>
    <row r="1773" spans="1:8">
      <c r="A1773" t="s">
        <v>15655</v>
      </c>
      <c r="B1773" t="s">
        <v>11697</v>
      </c>
      <c r="C1773" t="s">
        <v>11698</v>
      </c>
      <c r="D1773" t="s">
        <v>7662</v>
      </c>
      <c r="E1773" t="s">
        <v>7658</v>
      </c>
      <c r="F1773" s="105" t="s">
        <v>7659</v>
      </c>
      <c r="G1773" t="s">
        <v>7660</v>
      </c>
      <c r="H1773">
        <v>293</v>
      </c>
    </row>
    <row r="1774" spans="1:8">
      <c r="A1774" t="s">
        <v>15656</v>
      </c>
      <c r="B1774" t="s">
        <v>11697</v>
      </c>
      <c r="C1774" t="s">
        <v>11698</v>
      </c>
      <c r="D1774" t="s">
        <v>15657</v>
      </c>
      <c r="E1774" t="s">
        <v>15658</v>
      </c>
      <c r="F1774" s="105" t="s">
        <v>15659</v>
      </c>
      <c r="G1774" t="s">
        <v>15660</v>
      </c>
      <c r="H1774">
        <v>8335</v>
      </c>
    </row>
    <row r="1775" spans="1:8">
      <c r="A1775" t="s">
        <v>15661</v>
      </c>
      <c r="B1775" t="s">
        <v>11697</v>
      </c>
      <c r="C1775" t="s">
        <v>11698</v>
      </c>
      <c r="D1775" t="s">
        <v>7646</v>
      </c>
      <c r="E1775" t="s">
        <v>7642</v>
      </c>
      <c r="F1775" s="105" t="s">
        <v>7643</v>
      </c>
      <c r="G1775" t="s">
        <v>7644</v>
      </c>
      <c r="H1775">
        <v>731</v>
      </c>
    </row>
    <row r="1776" spans="1:8">
      <c r="A1776" t="s">
        <v>15662</v>
      </c>
      <c r="B1776" t="s">
        <v>11697</v>
      </c>
      <c r="C1776" t="s">
        <v>11698</v>
      </c>
      <c r="D1776" t="s">
        <v>7631</v>
      </c>
      <c r="E1776" t="s">
        <v>7627</v>
      </c>
      <c r="F1776" s="105" t="s">
        <v>7628</v>
      </c>
      <c r="G1776" t="s">
        <v>7629</v>
      </c>
      <c r="H1776">
        <v>134</v>
      </c>
    </row>
    <row r="1777" spans="1:8">
      <c r="A1777" t="s">
        <v>15663</v>
      </c>
      <c r="B1777" t="s">
        <v>11697</v>
      </c>
      <c r="C1777" t="s">
        <v>11698</v>
      </c>
      <c r="D1777" t="s">
        <v>15664</v>
      </c>
      <c r="E1777" t="s">
        <v>7568</v>
      </c>
      <c r="F1777" s="105" t="s">
        <v>15665</v>
      </c>
      <c r="G1777" t="s">
        <v>7570</v>
      </c>
      <c r="H1777">
        <v>0</v>
      </c>
    </row>
    <row r="1778" spans="1:8">
      <c r="A1778" t="s">
        <v>15666</v>
      </c>
      <c r="B1778" t="s">
        <v>11697</v>
      </c>
      <c r="C1778" t="s">
        <v>11698</v>
      </c>
      <c r="D1778" t="s">
        <v>15667</v>
      </c>
      <c r="E1778" t="s">
        <v>7568</v>
      </c>
      <c r="F1778" s="105" t="s">
        <v>15668</v>
      </c>
      <c r="G1778" t="s">
        <v>7570</v>
      </c>
      <c r="H1778">
        <v>0</v>
      </c>
    </row>
    <row r="1779" spans="1:8">
      <c r="A1779" t="s">
        <v>15669</v>
      </c>
      <c r="B1779" t="s">
        <v>11697</v>
      </c>
      <c r="C1779" t="s">
        <v>11698</v>
      </c>
      <c r="D1779" t="s">
        <v>15670</v>
      </c>
      <c r="E1779" t="s">
        <v>7568</v>
      </c>
      <c r="F1779" s="105" t="s">
        <v>15671</v>
      </c>
      <c r="G1779" t="s">
        <v>7570</v>
      </c>
      <c r="H1779">
        <v>0</v>
      </c>
    </row>
    <row r="1780" spans="1:8">
      <c r="A1780" t="s">
        <v>15672</v>
      </c>
      <c r="B1780" t="s">
        <v>11697</v>
      </c>
      <c r="C1780" t="s">
        <v>11698</v>
      </c>
      <c r="D1780" t="s">
        <v>7572</v>
      </c>
      <c r="E1780" t="s">
        <v>7568</v>
      </c>
      <c r="F1780" s="105" t="s">
        <v>7569</v>
      </c>
      <c r="G1780" t="s">
        <v>7570</v>
      </c>
      <c r="H1780">
        <v>70</v>
      </c>
    </row>
    <row r="1781" spans="1:8">
      <c r="A1781" t="s">
        <v>15673</v>
      </c>
      <c r="B1781" t="s">
        <v>11697</v>
      </c>
      <c r="C1781" t="s">
        <v>11698</v>
      </c>
      <c r="D1781" t="s">
        <v>15674</v>
      </c>
      <c r="E1781" t="s">
        <v>7568</v>
      </c>
      <c r="F1781" s="105" t="s">
        <v>15675</v>
      </c>
      <c r="G1781" t="s">
        <v>7570</v>
      </c>
      <c r="H1781">
        <v>0</v>
      </c>
    </row>
    <row r="1782" spans="1:8">
      <c r="A1782" t="s">
        <v>15676</v>
      </c>
      <c r="B1782" t="s">
        <v>11697</v>
      </c>
      <c r="C1782" t="s">
        <v>11698</v>
      </c>
      <c r="D1782" t="s">
        <v>10999</v>
      </c>
      <c r="E1782" t="s">
        <v>10995</v>
      </c>
      <c r="F1782" s="105" t="s">
        <v>10996</v>
      </c>
      <c r="G1782" t="s">
        <v>10997</v>
      </c>
      <c r="H1782">
        <v>17</v>
      </c>
    </row>
    <row r="1783" spans="1:8">
      <c r="A1783" t="s">
        <v>15677</v>
      </c>
      <c r="B1783" t="s">
        <v>11697</v>
      </c>
      <c r="C1783" t="s">
        <v>11698</v>
      </c>
      <c r="D1783" t="s">
        <v>10991</v>
      </c>
      <c r="E1783" t="s">
        <v>10987</v>
      </c>
      <c r="F1783" s="105" t="s">
        <v>10988</v>
      </c>
      <c r="G1783" t="s">
        <v>10989</v>
      </c>
      <c r="H1783">
        <v>457</v>
      </c>
    </row>
    <row r="1784" spans="1:8">
      <c r="A1784" t="s">
        <v>15678</v>
      </c>
      <c r="B1784" t="s">
        <v>11697</v>
      </c>
      <c r="C1784" t="s">
        <v>11698</v>
      </c>
      <c r="D1784" t="s">
        <v>15679</v>
      </c>
      <c r="E1784" t="s">
        <v>7671</v>
      </c>
      <c r="F1784" s="105" t="s">
        <v>15680</v>
      </c>
      <c r="G1784" t="s">
        <v>7673</v>
      </c>
      <c r="H1784">
        <v>11</v>
      </c>
    </row>
    <row r="1785" spans="1:8">
      <c r="A1785" t="s">
        <v>15681</v>
      </c>
      <c r="B1785" t="s">
        <v>11697</v>
      </c>
      <c r="C1785" t="s">
        <v>11698</v>
      </c>
      <c r="D1785" t="s">
        <v>15682</v>
      </c>
      <c r="E1785" t="s">
        <v>7671</v>
      </c>
      <c r="F1785" s="105" t="s">
        <v>15683</v>
      </c>
      <c r="G1785" t="s">
        <v>7673</v>
      </c>
      <c r="H1785">
        <v>59</v>
      </c>
    </row>
    <row r="1786" spans="1:8">
      <c r="A1786" t="s">
        <v>15684</v>
      </c>
      <c r="B1786" t="s">
        <v>11697</v>
      </c>
      <c r="C1786" t="s">
        <v>11698</v>
      </c>
      <c r="D1786" t="s">
        <v>7675</v>
      </c>
      <c r="E1786" t="s">
        <v>7671</v>
      </c>
      <c r="F1786" s="105" t="s">
        <v>7672</v>
      </c>
      <c r="G1786" t="s">
        <v>7673</v>
      </c>
      <c r="H1786">
        <v>540</v>
      </c>
    </row>
    <row r="1787" spans="1:8">
      <c r="A1787" t="s">
        <v>15685</v>
      </c>
      <c r="B1787" t="s">
        <v>11697</v>
      </c>
      <c r="C1787" t="s">
        <v>11698</v>
      </c>
      <c r="D1787" t="s">
        <v>7669</v>
      </c>
      <c r="E1787" t="s">
        <v>7665</v>
      </c>
      <c r="F1787" s="105" t="s">
        <v>7666</v>
      </c>
      <c r="G1787" t="s">
        <v>7667</v>
      </c>
      <c r="H1787">
        <v>65</v>
      </c>
    </row>
    <row r="1788" spans="1:8">
      <c r="A1788" t="s">
        <v>15686</v>
      </c>
      <c r="B1788" t="s">
        <v>11697</v>
      </c>
      <c r="C1788" t="s">
        <v>11698</v>
      </c>
      <c r="D1788" t="s">
        <v>5183</v>
      </c>
      <c r="E1788" t="s">
        <v>5179</v>
      </c>
      <c r="F1788" s="105" t="s">
        <v>5180</v>
      </c>
      <c r="G1788" t="s">
        <v>5181</v>
      </c>
      <c r="H1788">
        <v>155</v>
      </c>
    </row>
    <row r="1789" spans="1:8">
      <c r="A1789" t="s">
        <v>15687</v>
      </c>
      <c r="B1789" t="s">
        <v>11697</v>
      </c>
      <c r="C1789" t="s">
        <v>11698</v>
      </c>
      <c r="D1789" t="s">
        <v>7696</v>
      </c>
      <c r="E1789" t="s">
        <v>7692</v>
      </c>
      <c r="F1789" s="105" t="s">
        <v>7693</v>
      </c>
      <c r="G1789" t="s">
        <v>7694</v>
      </c>
      <c r="H1789">
        <v>17</v>
      </c>
    </row>
    <row r="1790" spans="1:8">
      <c r="A1790" t="s">
        <v>15688</v>
      </c>
      <c r="B1790" t="s">
        <v>11697</v>
      </c>
      <c r="C1790" t="s">
        <v>11698</v>
      </c>
      <c r="D1790" t="s">
        <v>7703</v>
      </c>
      <c r="E1790" t="s">
        <v>7699</v>
      </c>
      <c r="F1790" s="105" t="s">
        <v>7700</v>
      </c>
      <c r="G1790" t="s">
        <v>7701</v>
      </c>
      <c r="H1790">
        <v>95</v>
      </c>
    </row>
    <row r="1791" spans="1:8">
      <c r="A1791" t="s">
        <v>15689</v>
      </c>
      <c r="B1791" t="s">
        <v>11697</v>
      </c>
      <c r="C1791" t="s">
        <v>11698</v>
      </c>
      <c r="D1791" t="s">
        <v>15690</v>
      </c>
      <c r="E1791" t="s">
        <v>15691</v>
      </c>
      <c r="F1791" s="105" t="s">
        <v>15692</v>
      </c>
      <c r="G1791" t="s">
        <v>15693</v>
      </c>
      <c r="H1791">
        <v>2</v>
      </c>
    </row>
    <row r="1792" spans="1:8">
      <c r="A1792" t="s">
        <v>7709</v>
      </c>
      <c r="B1792" t="s">
        <v>11697</v>
      </c>
      <c r="C1792" t="s">
        <v>11698</v>
      </c>
      <c r="D1792" t="s">
        <v>7710</v>
      </c>
      <c r="E1792" t="s">
        <v>7706</v>
      </c>
      <c r="F1792" s="105" t="s">
        <v>7707</v>
      </c>
      <c r="G1792" t="s">
        <v>7708</v>
      </c>
      <c r="H1792">
        <v>61</v>
      </c>
    </row>
    <row r="1793" spans="1:8">
      <c r="A1793" t="s">
        <v>15694</v>
      </c>
      <c r="B1793" t="s">
        <v>11697</v>
      </c>
      <c r="C1793" t="s">
        <v>11698</v>
      </c>
      <c r="D1793" t="s">
        <v>7842</v>
      </c>
      <c r="E1793" t="s">
        <v>7838</v>
      </c>
      <c r="F1793" s="105" t="s">
        <v>7839</v>
      </c>
      <c r="G1793" t="s">
        <v>7840</v>
      </c>
      <c r="H1793">
        <v>709</v>
      </c>
    </row>
    <row r="1794" spans="1:8">
      <c r="A1794" t="s">
        <v>12205</v>
      </c>
      <c r="B1794" t="s">
        <v>11697</v>
      </c>
      <c r="C1794" t="s">
        <v>11698</v>
      </c>
      <c r="D1794" t="s">
        <v>7760</v>
      </c>
      <c r="E1794" t="s">
        <v>7756</v>
      </c>
      <c r="F1794" s="105" t="s">
        <v>7757</v>
      </c>
      <c r="G1794" t="s">
        <v>7758</v>
      </c>
      <c r="H1794">
        <v>37</v>
      </c>
    </row>
    <row r="1795" spans="1:8">
      <c r="A1795" t="s">
        <v>15695</v>
      </c>
      <c r="B1795" t="s">
        <v>11697</v>
      </c>
      <c r="C1795" t="s">
        <v>11698</v>
      </c>
      <c r="D1795" t="s">
        <v>7738</v>
      </c>
      <c r="E1795" t="s">
        <v>7734</v>
      </c>
      <c r="F1795" s="105" t="s">
        <v>7735</v>
      </c>
      <c r="G1795" t="s">
        <v>7736</v>
      </c>
      <c r="H1795">
        <v>65</v>
      </c>
    </row>
    <row r="1796" spans="1:8">
      <c r="A1796" t="s">
        <v>15696</v>
      </c>
      <c r="B1796" t="s">
        <v>11697</v>
      </c>
      <c r="C1796" t="s">
        <v>11698</v>
      </c>
      <c r="D1796" t="s">
        <v>7767</v>
      </c>
      <c r="E1796" t="s">
        <v>7763</v>
      </c>
      <c r="F1796" s="105" t="s">
        <v>7764</v>
      </c>
      <c r="G1796" t="s">
        <v>7765</v>
      </c>
      <c r="H1796">
        <v>76</v>
      </c>
    </row>
    <row r="1797" spans="1:8">
      <c r="A1797" t="s">
        <v>15697</v>
      </c>
      <c r="B1797" t="s">
        <v>11697</v>
      </c>
      <c r="C1797" t="s">
        <v>11698</v>
      </c>
      <c r="D1797" t="s">
        <v>15698</v>
      </c>
      <c r="E1797" t="s">
        <v>15699</v>
      </c>
      <c r="F1797" s="105" t="s">
        <v>15700</v>
      </c>
      <c r="G1797" t="s">
        <v>15701</v>
      </c>
      <c r="H1797">
        <v>14</v>
      </c>
    </row>
    <row r="1798" spans="1:8">
      <c r="A1798" t="s">
        <v>15702</v>
      </c>
      <c r="B1798" t="s">
        <v>11697</v>
      </c>
      <c r="C1798" t="s">
        <v>11698</v>
      </c>
      <c r="D1798" t="s">
        <v>15703</v>
      </c>
      <c r="E1798" t="s">
        <v>15699</v>
      </c>
      <c r="F1798" s="105" t="s">
        <v>15704</v>
      </c>
      <c r="G1798" t="s">
        <v>15701</v>
      </c>
      <c r="H1798">
        <v>115</v>
      </c>
    </row>
    <row r="1799" spans="1:8">
      <c r="A1799" t="s">
        <v>15705</v>
      </c>
      <c r="B1799" t="s">
        <v>11697</v>
      </c>
      <c r="C1799" t="s">
        <v>11698</v>
      </c>
      <c r="D1799" t="s">
        <v>11005</v>
      </c>
      <c r="E1799" t="s">
        <v>11001</v>
      </c>
      <c r="F1799" s="105" t="s">
        <v>11002</v>
      </c>
      <c r="G1799" t="s">
        <v>11003</v>
      </c>
      <c r="H1799">
        <v>4763</v>
      </c>
    </row>
    <row r="1800" spans="1:8">
      <c r="A1800" t="s">
        <v>15706</v>
      </c>
      <c r="B1800" t="s">
        <v>11697</v>
      </c>
      <c r="C1800" t="s">
        <v>11698</v>
      </c>
      <c r="D1800" t="s">
        <v>7776</v>
      </c>
      <c r="E1800" t="s">
        <v>7772</v>
      </c>
      <c r="F1800" s="105" t="s">
        <v>7773</v>
      </c>
      <c r="G1800" t="s">
        <v>7774</v>
      </c>
      <c r="H1800">
        <v>400</v>
      </c>
    </row>
    <row r="1801" spans="1:8">
      <c r="A1801" t="s">
        <v>15707</v>
      </c>
      <c r="B1801" t="s">
        <v>11697</v>
      </c>
      <c r="C1801" t="s">
        <v>11698</v>
      </c>
      <c r="D1801" t="s">
        <v>7819</v>
      </c>
      <c r="E1801" t="s">
        <v>7815</v>
      </c>
      <c r="F1801" s="105" t="s">
        <v>7816</v>
      </c>
      <c r="G1801" t="s">
        <v>7817</v>
      </c>
      <c r="H1801">
        <v>38</v>
      </c>
    </row>
    <row r="1802" spans="1:8">
      <c r="A1802" t="s">
        <v>15708</v>
      </c>
      <c r="B1802" t="s">
        <v>11697</v>
      </c>
      <c r="C1802" t="s">
        <v>11698</v>
      </c>
      <c r="D1802" t="s">
        <v>7724</v>
      </c>
      <c r="E1802" t="s">
        <v>7720</v>
      </c>
      <c r="F1802" s="105" t="s">
        <v>7721</v>
      </c>
      <c r="G1802" t="s">
        <v>7722</v>
      </c>
      <c r="H1802">
        <v>215</v>
      </c>
    </row>
    <row r="1803" spans="1:8">
      <c r="A1803" t="s">
        <v>15709</v>
      </c>
      <c r="B1803" t="s">
        <v>11697</v>
      </c>
      <c r="C1803" t="s">
        <v>11698</v>
      </c>
      <c r="D1803" t="s">
        <v>7800</v>
      </c>
      <c r="E1803" t="s">
        <v>7796</v>
      </c>
      <c r="F1803" s="105" t="s">
        <v>7797</v>
      </c>
      <c r="G1803" t="s">
        <v>7798</v>
      </c>
      <c r="H1803">
        <v>18</v>
      </c>
    </row>
    <row r="1804" spans="1:8">
      <c r="A1804" t="s">
        <v>15710</v>
      </c>
      <c r="B1804" t="s">
        <v>11697</v>
      </c>
      <c r="C1804" t="s">
        <v>11698</v>
      </c>
      <c r="D1804" t="s">
        <v>7792</v>
      </c>
      <c r="E1804" t="s">
        <v>7788</v>
      </c>
      <c r="F1804" s="105" t="s">
        <v>7789</v>
      </c>
      <c r="G1804" t="s">
        <v>7790</v>
      </c>
      <c r="H1804">
        <v>79</v>
      </c>
    </row>
    <row r="1805" spans="1:8">
      <c r="A1805" t="s">
        <v>15711</v>
      </c>
      <c r="B1805" t="s">
        <v>11697</v>
      </c>
      <c r="C1805" t="s">
        <v>11698</v>
      </c>
      <c r="D1805" t="s">
        <v>15712</v>
      </c>
      <c r="E1805" t="s">
        <v>15713</v>
      </c>
      <c r="F1805" s="105" t="s">
        <v>15714</v>
      </c>
      <c r="G1805" t="s">
        <v>15715</v>
      </c>
      <c r="H1805">
        <v>32</v>
      </c>
    </row>
    <row r="1806" spans="1:8">
      <c r="A1806" t="s">
        <v>15716</v>
      </c>
      <c r="B1806" t="s">
        <v>11697</v>
      </c>
      <c r="C1806" t="s">
        <v>11698</v>
      </c>
      <c r="D1806" t="s">
        <v>7834</v>
      </c>
      <c r="E1806" t="s">
        <v>7830</v>
      </c>
      <c r="F1806" s="105" t="s">
        <v>7831</v>
      </c>
      <c r="G1806" t="s">
        <v>7832</v>
      </c>
      <c r="H1806">
        <v>62</v>
      </c>
    </row>
    <row r="1807" spans="1:8">
      <c r="A1807" t="s">
        <v>15717</v>
      </c>
      <c r="B1807" t="s">
        <v>11697</v>
      </c>
      <c r="C1807" t="s">
        <v>11698</v>
      </c>
      <c r="D1807" t="s">
        <v>15718</v>
      </c>
      <c r="E1807" t="s">
        <v>15719</v>
      </c>
      <c r="F1807" s="105" t="s">
        <v>15720</v>
      </c>
      <c r="G1807" t="s">
        <v>15721</v>
      </c>
      <c r="H1807">
        <v>9</v>
      </c>
    </row>
    <row r="1808" spans="1:8">
      <c r="A1808" t="s">
        <v>15722</v>
      </c>
      <c r="B1808" t="s">
        <v>11697</v>
      </c>
      <c r="C1808" t="s">
        <v>11698</v>
      </c>
      <c r="D1808" t="s">
        <v>15723</v>
      </c>
      <c r="E1808" t="s">
        <v>15724</v>
      </c>
      <c r="F1808" s="105" t="s">
        <v>15725</v>
      </c>
      <c r="G1808" t="s">
        <v>15726</v>
      </c>
      <c r="H1808">
        <v>0</v>
      </c>
    </row>
    <row r="1809" spans="1:8">
      <c r="A1809" t="s">
        <v>15727</v>
      </c>
      <c r="B1809" t="s">
        <v>11697</v>
      </c>
      <c r="C1809" t="s">
        <v>11698</v>
      </c>
      <c r="D1809" t="s">
        <v>15728</v>
      </c>
      <c r="E1809" t="s">
        <v>15729</v>
      </c>
      <c r="F1809" s="105" t="s">
        <v>15730</v>
      </c>
      <c r="G1809" t="s">
        <v>15731</v>
      </c>
      <c r="H1809">
        <v>0</v>
      </c>
    </row>
    <row r="1810" spans="1:8">
      <c r="A1810" t="s">
        <v>15732</v>
      </c>
      <c r="B1810" t="s">
        <v>11697</v>
      </c>
      <c r="C1810" t="s">
        <v>11698</v>
      </c>
      <c r="D1810" t="s">
        <v>7881</v>
      </c>
      <c r="E1810" t="s">
        <v>7878</v>
      </c>
      <c r="F1810" s="105" t="s">
        <v>7879</v>
      </c>
      <c r="G1810" t="s">
        <v>7879</v>
      </c>
      <c r="H1810">
        <v>306</v>
      </c>
    </row>
    <row r="1811" spans="1:8">
      <c r="A1811" t="s">
        <v>15733</v>
      </c>
      <c r="B1811" t="s">
        <v>11697</v>
      </c>
      <c r="C1811" t="s">
        <v>11698</v>
      </c>
      <c r="D1811" t="s">
        <v>15734</v>
      </c>
      <c r="E1811" t="s">
        <v>15735</v>
      </c>
      <c r="F1811" s="105" t="s">
        <v>15736</v>
      </c>
      <c r="G1811" t="s">
        <v>15737</v>
      </c>
      <c r="H1811">
        <v>4</v>
      </c>
    </row>
    <row r="1812" spans="1:8">
      <c r="A1812" t="s">
        <v>15738</v>
      </c>
      <c r="B1812" t="s">
        <v>11697</v>
      </c>
      <c r="C1812" t="s">
        <v>11698</v>
      </c>
      <c r="D1812" t="s">
        <v>15739</v>
      </c>
      <c r="E1812" t="s">
        <v>15735</v>
      </c>
      <c r="F1812" s="105" t="s">
        <v>15740</v>
      </c>
      <c r="G1812" t="s">
        <v>15741</v>
      </c>
      <c r="H1812">
        <v>42</v>
      </c>
    </row>
    <row r="1813" spans="1:8">
      <c r="A1813" t="s">
        <v>15742</v>
      </c>
      <c r="B1813" t="s">
        <v>11697</v>
      </c>
      <c r="C1813" t="s">
        <v>11698</v>
      </c>
      <c r="D1813" t="s">
        <v>15743</v>
      </c>
      <c r="E1813" t="s">
        <v>15744</v>
      </c>
      <c r="F1813" s="105" t="s">
        <v>15745</v>
      </c>
      <c r="G1813" t="s">
        <v>15745</v>
      </c>
      <c r="H1813">
        <v>18</v>
      </c>
    </row>
    <row r="1814" spans="1:8">
      <c r="A1814" t="s">
        <v>15746</v>
      </c>
      <c r="B1814" t="s">
        <v>11697</v>
      </c>
      <c r="C1814" t="s">
        <v>11698</v>
      </c>
      <c r="D1814" t="s">
        <v>7870</v>
      </c>
      <c r="E1814" t="s">
        <v>7866</v>
      </c>
      <c r="F1814" s="105" t="s">
        <v>7867</v>
      </c>
      <c r="G1814" t="s">
        <v>7868</v>
      </c>
      <c r="H1814">
        <v>0</v>
      </c>
    </row>
    <row r="1815" spans="1:8">
      <c r="A1815" t="s">
        <v>15747</v>
      </c>
      <c r="B1815" t="s">
        <v>11697</v>
      </c>
      <c r="C1815" t="s">
        <v>11698</v>
      </c>
      <c r="D1815" t="s">
        <v>15748</v>
      </c>
      <c r="E1815" t="s">
        <v>15749</v>
      </c>
      <c r="F1815" s="105" t="s">
        <v>15750</v>
      </c>
      <c r="G1815" t="s">
        <v>15751</v>
      </c>
      <c r="H1815">
        <v>23</v>
      </c>
    </row>
    <row r="1816" spans="1:8">
      <c r="A1816" t="s">
        <v>15752</v>
      </c>
      <c r="B1816" t="s">
        <v>11697</v>
      </c>
      <c r="C1816" t="s">
        <v>11698</v>
      </c>
      <c r="D1816" t="s">
        <v>15753</v>
      </c>
      <c r="E1816" t="s">
        <v>7872</v>
      </c>
      <c r="F1816" s="105" t="s">
        <v>15754</v>
      </c>
      <c r="G1816" t="s">
        <v>15755</v>
      </c>
      <c r="H1816">
        <v>2</v>
      </c>
    </row>
    <row r="1817" spans="1:8">
      <c r="A1817" t="s">
        <v>15756</v>
      </c>
      <c r="B1817" t="s">
        <v>11697</v>
      </c>
      <c r="C1817" t="s">
        <v>11698</v>
      </c>
      <c r="D1817" t="s">
        <v>7876</v>
      </c>
      <c r="E1817" t="s">
        <v>7872</v>
      </c>
      <c r="F1817" s="105" t="s">
        <v>7873</v>
      </c>
      <c r="G1817" t="s">
        <v>7874</v>
      </c>
      <c r="H1817">
        <v>7</v>
      </c>
    </row>
    <row r="1818" spans="1:8">
      <c r="A1818" t="s">
        <v>15757</v>
      </c>
      <c r="B1818" t="s">
        <v>11697</v>
      </c>
      <c r="C1818" t="s">
        <v>11698</v>
      </c>
      <c r="D1818" t="s">
        <v>7887</v>
      </c>
      <c r="E1818" t="s">
        <v>7883</v>
      </c>
      <c r="F1818" s="105" t="s">
        <v>7884</v>
      </c>
      <c r="G1818" t="s">
        <v>7885</v>
      </c>
      <c r="H1818">
        <v>447</v>
      </c>
    </row>
    <row r="1819" spans="1:8">
      <c r="A1819" t="s">
        <v>15758</v>
      </c>
      <c r="B1819" t="s">
        <v>11697</v>
      </c>
      <c r="C1819" t="s">
        <v>11698</v>
      </c>
      <c r="D1819" t="s">
        <v>15759</v>
      </c>
      <c r="E1819" t="s">
        <v>7883</v>
      </c>
      <c r="F1819" s="105" t="s">
        <v>15760</v>
      </c>
      <c r="G1819" t="s">
        <v>15761</v>
      </c>
      <c r="H1819">
        <v>27</v>
      </c>
    </row>
    <row r="1820" spans="1:8">
      <c r="A1820" t="s">
        <v>15762</v>
      </c>
      <c r="B1820" t="s">
        <v>11697</v>
      </c>
      <c r="C1820" t="s">
        <v>11698</v>
      </c>
      <c r="D1820" t="s">
        <v>7731</v>
      </c>
      <c r="E1820" t="s">
        <v>7728</v>
      </c>
      <c r="F1820" s="105" t="s">
        <v>7729</v>
      </c>
      <c r="G1820" t="s">
        <v>7729</v>
      </c>
      <c r="H1820">
        <v>179</v>
      </c>
    </row>
    <row r="1821" spans="1:8">
      <c r="A1821" t="s">
        <v>15763</v>
      </c>
      <c r="B1821" t="s">
        <v>11697</v>
      </c>
      <c r="C1821" t="s">
        <v>11698</v>
      </c>
      <c r="D1821" t="s">
        <v>7850</v>
      </c>
      <c r="E1821" t="s">
        <v>7846</v>
      </c>
      <c r="F1821" s="105" t="s">
        <v>7847</v>
      </c>
      <c r="G1821" t="s">
        <v>7848</v>
      </c>
      <c r="H1821">
        <v>648</v>
      </c>
    </row>
    <row r="1822" spans="1:8">
      <c r="A1822" t="s">
        <v>15764</v>
      </c>
      <c r="B1822" t="s">
        <v>11697</v>
      </c>
      <c r="C1822" t="s">
        <v>11698</v>
      </c>
      <c r="D1822" t="s">
        <v>7858</v>
      </c>
      <c r="E1822" t="s">
        <v>7854</v>
      </c>
      <c r="F1822" s="105" t="s">
        <v>7855</v>
      </c>
      <c r="G1822" t="s">
        <v>7856</v>
      </c>
      <c r="H1822">
        <v>48</v>
      </c>
    </row>
    <row r="1823" spans="1:8">
      <c r="A1823" t="s">
        <v>15765</v>
      </c>
      <c r="B1823" t="s">
        <v>11697</v>
      </c>
      <c r="C1823" t="s">
        <v>11698</v>
      </c>
      <c r="D1823" t="s">
        <v>15766</v>
      </c>
      <c r="E1823" t="s">
        <v>15767</v>
      </c>
      <c r="F1823" s="105" t="s">
        <v>15768</v>
      </c>
      <c r="G1823" t="s">
        <v>15768</v>
      </c>
      <c r="H1823">
        <v>0</v>
      </c>
    </row>
    <row r="1824" spans="1:8">
      <c r="A1824" t="s">
        <v>15769</v>
      </c>
      <c r="B1824" t="s">
        <v>11697</v>
      </c>
      <c r="C1824" t="s">
        <v>11698</v>
      </c>
      <c r="D1824" t="s">
        <v>15770</v>
      </c>
      <c r="E1824" t="s">
        <v>15771</v>
      </c>
      <c r="F1824" s="105" t="s">
        <v>15772</v>
      </c>
      <c r="G1824" t="s">
        <v>15772</v>
      </c>
      <c r="H1824">
        <v>2</v>
      </c>
    </row>
    <row r="1825" spans="1:8">
      <c r="A1825" t="s">
        <v>15773</v>
      </c>
      <c r="B1825" t="s">
        <v>11697</v>
      </c>
      <c r="C1825" t="s">
        <v>11698</v>
      </c>
      <c r="D1825" t="s">
        <v>15774</v>
      </c>
      <c r="E1825" t="s">
        <v>15775</v>
      </c>
      <c r="F1825" s="105" t="s">
        <v>15776</v>
      </c>
      <c r="G1825" t="s">
        <v>15776</v>
      </c>
      <c r="H1825">
        <v>11</v>
      </c>
    </row>
    <row r="1826" spans="1:8">
      <c r="A1826" t="s">
        <v>15777</v>
      </c>
      <c r="B1826" t="s">
        <v>11697</v>
      </c>
      <c r="C1826" t="s">
        <v>11698</v>
      </c>
      <c r="D1826" t="s">
        <v>7863</v>
      </c>
      <c r="E1826" t="s">
        <v>7860</v>
      </c>
      <c r="F1826" s="105" t="s">
        <v>7861</v>
      </c>
      <c r="G1826" t="s">
        <v>7861</v>
      </c>
      <c r="H1826">
        <v>104</v>
      </c>
    </row>
    <row r="1827" spans="1:8">
      <c r="A1827" t="s">
        <v>15778</v>
      </c>
      <c r="B1827" t="s">
        <v>11697</v>
      </c>
      <c r="C1827" t="s">
        <v>11698</v>
      </c>
      <c r="D1827" t="s">
        <v>15779</v>
      </c>
      <c r="E1827" t="s">
        <v>15780</v>
      </c>
      <c r="F1827" s="105" t="s">
        <v>15781</v>
      </c>
      <c r="G1827" t="s">
        <v>15782</v>
      </c>
      <c r="H1827">
        <v>0</v>
      </c>
    </row>
    <row r="1828" spans="1:8">
      <c r="A1828" t="s">
        <v>15783</v>
      </c>
      <c r="B1828" t="s">
        <v>11697</v>
      </c>
      <c r="C1828" t="s">
        <v>11698</v>
      </c>
      <c r="D1828" t="s">
        <v>7717</v>
      </c>
      <c r="E1828" t="s">
        <v>7713</v>
      </c>
      <c r="F1828" s="105" t="s">
        <v>7714</v>
      </c>
      <c r="G1828" t="s">
        <v>7715</v>
      </c>
      <c r="H1828">
        <v>21</v>
      </c>
    </row>
    <row r="1829" spans="1:8">
      <c r="A1829" t="s">
        <v>15784</v>
      </c>
      <c r="B1829" t="s">
        <v>11697</v>
      </c>
      <c r="C1829" t="s">
        <v>11698</v>
      </c>
      <c r="D1829" t="s">
        <v>15785</v>
      </c>
      <c r="E1829" t="s">
        <v>15786</v>
      </c>
      <c r="F1829" s="105" t="s">
        <v>15787</v>
      </c>
      <c r="G1829" t="s">
        <v>15787</v>
      </c>
      <c r="H1829">
        <v>37</v>
      </c>
    </row>
    <row r="1830" spans="1:8">
      <c r="A1830" t="s">
        <v>15788</v>
      </c>
      <c r="B1830" t="s">
        <v>11697</v>
      </c>
      <c r="C1830" t="s">
        <v>11698</v>
      </c>
      <c r="D1830" t="s">
        <v>7909</v>
      </c>
      <c r="E1830" t="s">
        <v>7905</v>
      </c>
      <c r="F1830" s="105" t="s">
        <v>7906</v>
      </c>
      <c r="G1830" t="s">
        <v>7907</v>
      </c>
      <c r="H1830">
        <v>13</v>
      </c>
    </row>
    <row r="1831" spans="1:8">
      <c r="A1831" t="s">
        <v>15789</v>
      </c>
      <c r="B1831" t="s">
        <v>11697</v>
      </c>
      <c r="C1831" t="s">
        <v>11698</v>
      </c>
      <c r="D1831" t="s">
        <v>15790</v>
      </c>
      <c r="E1831" t="s">
        <v>15791</v>
      </c>
      <c r="F1831" s="105" t="s">
        <v>15792</v>
      </c>
      <c r="G1831" t="s">
        <v>15793</v>
      </c>
      <c r="H1831">
        <v>496</v>
      </c>
    </row>
    <row r="1832" spans="1:8">
      <c r="A1832" t="s">
        <v>15794</v>
      </c>
      <c r="B1832" t="s">
        <v>11697</v>
      </c>
      <c r="C1832" t="s">
        <v>11698</v>
      </c>
      <c r="D1832" t="s">
        <v>7752</v>
      </c>
      <c r="E1832" t="s">
        <v>7748</v>
      </c>
      <c r="F1832" s="105" t="s">
        <v>7749</v>
      </c>
      <c r="G1832" t="s">
        <v>7750</v>
      </c>
      <c r="H1832">
        <v>252</v>
      </c>
    </row>
    <row r="1833" spans="1:8">
      <c r="A1833" t="s">
        <v>15795</v>
      </c>
      <c r="B1833" t="s">
        <v>11697</v>
      </c>
      <c r="C1833" t="s">
        <v>11698</v>
      </c>
      <c r="D1833" t="s">
        <v>7826</v>
      </c>
      <c r="E1833" t="s">
        <v>7822</v>
      </c>
      <c r="F1833" s="105" t="s">
        <v>7823</v>
      </c>
      <c r="G1833" t="s">
        <v>7824</v>
      </c>
      <c r="H1833">
        <v>133</v>
      </c>
    </row>
    <row r="1834" spans="1:8">
      <c r="A1834" t="s">
        <v>15796</v>
      </c>
      <c r="B1834" t="s">
        <v>11697</v>
      </c>
      <c r="C1834" t="s">
        <v>11698</v>
      </c>
      <c r="D1834" t="s">
        <v>15797</v>
      </c>
      <c r="E1834" t="s">
        <v>7891</v>
      </c>
      <c r="F1834" s="105" t="s">
        <v>15798</v>
      </c>
      <c r="G1834" t="s">
        <v>7893</v>
      </c>
      <c r="H1834">
        <v>38</v>
      </c>
    </row>
    <row r="1835" spans="1:8">
      <c r="A1835" t="s">
        <v>15799</v>
      </c>
      <c r="B1835" t="s">
        <v>11697</v>
      </c>
      <c r="C1835" t="s">
        <v>11698</v>
      </c>
      <c r="D1835" t="s">
        <v>7895</v>
      </c>
      <c r="E1835" t="s">
        <v>7891</v>
      </c>
      <c r="F1835" s="105" t="s">
        <v>7892</v>
      </c>
      <c r="G1835" t="s">
        <v>7893</v>
      </c>
      <c r="H1835">
        <v>682</v>
      </c>
    </row>
    <row r="1836" spans="1:8">
      <c r="A1836" t="s">
        <v>15800</v>
      </c>
      <c r="B1836" t="s">
        <v>11697</v>
      </c>
      <c r="C1836" t="s">
        <v>11698</v>
      </c>
      <c r="D1836" t="s">
        <v>7784</v>
      </c>
      <c r="E1836" t="s">
        <v>7780</v>
      </c>
      <c r="F1836" s="105" t="s">
        <v>7781</v>
      </c>
      <c r="G1836" t="s">
        <v>7782</v>
      </c>
      <c r="H1836">
        <v>9</v>
      </c>
    </row>
    <row r="1837" spans="1:8">
      <c r="A1837" t="s">
        <v>15801</v>
      </c>
      <c r="B1837" t="s">
        <v>11697</v>
      </c>
      <c r="C1837" t="s">
        <v>11698</v>
      </c>
      <c r="D1837" t="s">
        <v>7921</v>
      </c>
      <c r="E1837" t="s">
        <v>7918</v>
      </c>
      <c r="F1837" s="105" t="s">
        <v>7919</v>
      </c>
      <c r="G1837" t="s">
        <v>7920</v>
      </c>
      <c r="H1837">
        <v>25</v>
      </c>
    </row>
    <row r="1838" spans="1:8">
      <c r="A1838" t="s">
        <v>15802</v>
      </c>
      <c r="B1838" t="s">
        <v>11697</v>
      </c>
      <c r="C1838" t="s">
        <v>11698</v>
      </c>
      <c r="D1838" t="s">
        <v>8008</v>
      </c>
      <c r="E1838" t="s">
        <v>8004</v>
      </c>
      <c r="F1838" s="105" t="s">
        <v>8005</v>
      </c>
      <c r="G1838" t="s">
        <v>8006</v>
      </c>
      <c r="H1838">
        <v>63</v>
      </c>
    </row>
    <row r="1839" spans="1:8">
      <c r="A1839" t="s">
        <v>15803</v>
      </c>
      <c r="B1839" t="s">
        <v>11697</v>
      </c>
      <c r="C1839" t="s">
        <v>11698</v>
      </c>
      <c r="D1839" t="s">
        <v>8052</v>
      </c>
      <c r="E1839" t="s">
        <v>8048</v>
      </c>
      <c r="F1839" s="105" t="s">
        <v>8049</v>
      </c>
      <c r="G1839" t="s">
        <v>8050</v>
      </c>
      <c r="H1839">
        <v>129</v>
      </c>
    </row>
    <row r="1840" spans="1:8">
      <c r="A1840" t="s">
        <v>15804</v>
      </c>
      <c r="B1840" t="s">
        <v>11697</v>
      </c>
      <c r="C1840" t="s">
        <v>11698</v>
      </c>
      <c r="D1840" t="s">
        <v>7989</v>
      </c>
      <c r="E1840" t="s">
        <v>7985</v>
      </c>
      <c r="F1840" s="105" t="s">
        <v>7986</v>
      </c>
      <c r="G1840" t="s">
        <v>7987</v>
      </c>
      <c r="H1840">
        <v>119</v>
      </c>
    </row>
    <row r="1841" spans="1:8">
      <c r="A1841" t="s">
        <v>15805</v>
      </c>
      <c r="B1841" t="s">
        <v>11697</v>
      </c>
      <c r="C1841" t="s">
        <v>11698</v>
      </c>
      <c r="D1841" t="s">
        <v>11020</v>
      </c>
      <c r="E1841" t="s">
        <v>11016</v>
      </c>
      <c r="F1841" s="105" t="s">
        <v>11017</v>
      </c>
      <c r="G1841" t="s">
        <v>11018</v>
      </c>
      <c r="H1841">
        <v>120</v>
      </c>
    </row>
    <row r="1842" spans="1:8">
      <c r="A1842" t="s">
        <v>15806</v>
      </c>
      <c r="B1842" t="s">
        <v>11697</v>
      </c>
      <c r="C1842" t="s">
        <v>11698</v>
      </c>
      <c r="D1842" t="s">
        <v>15807</v>
      </c>
      <c r="E1842" t="s">
        <v>8149</v>
      </c>
      <c r="F1842" s="105" t="s">
        <v>15808</v>
      </c>
      <c r="G1842" t="s">
        <v>8151</v>
      </c>
      <c r="H1842">
        <v>0</v>
      </c>
    </row>
    <row r="1843" spans="1:8">
      <c r="A1843" t="s">
        <v>15809</v>
      </c>
      <c r="B1843" t="s">
        <v>11697</v>
      </c>
      <c r="C1843" t="s">
        <v>11698</v>
      </c>
      <c r="D1843" t="s">
        <v>15810</v>
      </c>
      <c r="E1843" t="s">
        <v>8149</v>
      </c>
      <c r="F1843" s="105" t="s">
        <v>15811</v>
      </c>
      <c r="G1843" t="s">
        <v>8151</v>
      </c>
      <c r="H1843">
        <v>0</v>
      </c>
    </row>
    <row r="1844" spans="1:8">
      <c r="A1844" t="s">
        <v>15812</v>
      </c>
      <c r="B1844" t="s">
        <v>11697</v>
      </c>
      <c r="C1844" t="s">
        <v>11698</v>
      </c>
      <c r="D1844" t="s">
        <v>15813</v>
      </c>
      <c r="E1844" t="s">
        <v>8149</v>
      </c>
      <c r="F1844" s="105" t="s">
        <v>15814</v>
      </c>
      <c r="G1844" t="s">
        <v>8151</v>
      </c>
      <c r="H1844">
        <v>2</v>
      </c>
    </row>
    <row r="1845" spans="1:8">
      <c r="A1845" t="s">
        <v>15815</v>
      </c>
      <c r="B1845" t="s">
        <v>11697</v>
      </c>
      <c r="C1845" t="s">
        <v>11698</v>
      </c>
      <c r="D1845" t="s">
        <v>8153</v>
      </c>
      <c r="E1845" t="s">
        <v>8149</v>
      </c>
      <c r="F1845" s="105" t="s">
        <v>8150</v>
      </c>
      <c r="G1845" t="s">
        <v>8151</v>
      </c>
      <c r="H1845">
        <v>96</v>
      </c>
    </row>
    <row r="1846" spans="1:8">
      <c r="A1846" t="s">
        <v>15816</v>
      </c>
      <c r="B1846" t="s">
        <v>11697</v>
      </c>
      <c r="C1846" t="s">
        <v>11698</v>
      </c>
      <c r="D1846" t="s">
        <v>8096</v>
      </c>
      <c r="E1846" t="s">
        <v>8092</v>
      </c>
      <c r="F1846" s="105" t="s">
        <v>8093</v>
      </c>
      <c r="G1846" t="s">
        <v>8094</v>
      </c>
      <c r="H1846">
        <v>1051</v>
      </c>
    </row>
    <row r="1847" spans="1:8">
      <c r="A1847" t="s">
        <v>15817</v>
      </c>
      <c r="B1847" t="s">
        <v>11697</v>
      </c>
      <c r="C1847" t="s">
        <v>11698</v>
      </c>
      <c r="D1847" t="s">
        <v>15818</v>
      </c>
      <c r="E1847" t="s">
        <v>8092</v>
      </c>
      <c r="F1847" s="105" t="s">
        <v>15819</v>
      </c>
      <c r="G1847" t="s">
        <v>15820</v>
      </c>
      <c r="H1847">
        <v>2</v>
      </c>
    </row>
    <row r="1848" spans="1:8">
      <c r="A1848" t="s">
        <v>15821</v>
      </c>
      <c r="B1848" t="s">
        <v>11697</v>
      </c>
      <c r="C1848" t="s">
        <v>11698</v>
      </c>
      <c r="D1848" t="s">
        <v>9618</v>
      </c>
      <c r="E1848" t="s">
        <v>9614</v>
      </c>
      <c r="F1848" s="105" t="s">
        <v>9615</v>
      </c>
      <c r="G1848" t="s">
        <v>9616</v>
      </c>
      <c r="H1848">
        <v>356</v>
      </c>
    </row>
    <row r="1849" spans="1:8">
      <c r="A1849" t="s">
        <v>15822</v>
      </c>
      <c r="B1849" t="s">
        <v>11697</v>
      </c>
      <c r="C1849" t="s">
        <v>11698</v>
      </c>
      <c r="D1849" t="s">
        <v>7996</v>
      </c>
      <c r="E1849" t="s">
        <v>7992</v>
      </c>
      <c r="F1849" s="105" t="s">
        <v>7993</v>
      </c>
      <c r="G1849" t="s">
        <v>7994</v>
      </c>
      <c r="H1849">
        <v>18</v>
      </c>
    </row>
    <row r="1850" spans="1:8">
      <c r="A1850" t="s">
        <v>15823</v>
      </c>
      <c r="B1850" t="s">
        <v>11697</v>
      </c>
      <c r="C1850" t="s">
        <v>11698</v>
      </c>
      <c r="D1850" t="s">
        <v>8023</v>
      </c>
      <c r="E1850" t="s">
        <v>8019</v>
      </c>
      <c r="F1850" s="105" t="s">
        <v>8020</v>
      </c>
      <c r="G1850" t="s">
        <v>8021</v>
      </c>
      <c r="H1850">
        <v>270</v>
      </c>
    </row>
    <row r="1851" spans="1:8">
      <c r="A1851" t="s">
        <v>15824</v>
      </c>
      <c r="B1851" t="s">
        <v>11697</v>
      </c>
      <c r="C1851" t="s">
        <v>11698</v>
      </c>
      <c r="D1851" t="s">
        <v>8252</v>
      </c>
      <c r="E1851" t="s">
        <v>8248</v>
      </c>
      <c r="F1851" s="105" t="s">
        <v>8249</v>
      </c>
      <c r="G1851" t="s">
        <v>8250</v>
      </c>
      <c r="H1851">
        <v>71</v>
      </c>
    </row>
    <row r="1852" spans="1:8">
      <c r="A1852" t="s">
        <v>15825</v>
      </c>
      <c r="B1852" t="s">
        <v>11697</v>
      </c>
      <c r="C1852" t="s">
        <v>11698</v>
      </c>
      <c r="D1852" t="s">
        <v>15826</v>
      </c>
      <c r="E1852" t="s">
        <v>15827</v>
      </c>
      <c r="F1852" s="105" t="s">
        <v>15828</v>
      </c>
      <c r="G1852" t="s">
        <v>15828</v>
      </c>
      <c r="H1852">
        <v>203</v>
      </c>
    </row>
    <row r="1853" spans="1:8">
      <c r="A1853" t="s">
        <v>15829</v>
      </c>
      <c r="B1853" t="s">
        <v>11697</v>
      </c>
      <c r="C1853" t="s">
        <v>11698</v>
      </c>
      <c r="D1853" t="s">
        <v>15830</v>
      </c>
      <c r="E1853" t="s">
        <v>15831</v>
      </c>
      <c r="F1853" s="105" t="s">
        <v>15832</v>
      </c>
      <c r="G1853" t="s">
        <v>15832</v>
      </c>
      <c r="H1853">
        <v>377</v>
      </c>
    </row>
    <row r="1854" spans="1:8">
      <c r="A1854" t="s">
        <v>15833</v>
      </c>
      <c r="B1854" t="s">
        <v>11697</v>
      </c>
      <c r="C1854" t="s">
        <v>11698</v>
      </c>
      <c r="D1854" t="s">
        <v>8273</v>
      </c>
      <c r="E1854" t="s">
        <v>8269</v>
      </c>
      <c r="F1854" s="105" t="s">
        <v>8270</v>
      </c>
      <c r="G1854" t="s">
        <v>8271</v>
      </c>
      <c r="H1854">
        <v>364</v>
      </c>
    </row>
    <row r="1855" spans="1:8">
      <c r="A1855" t="s">
        <v>15834</v>
      </c>
      <c r="B1855" t="s">
        <v>11697</v>
      </c>
      <c r="C1855" t="s">
        <v>11698</v>
      </c>
      <c r="D1855" t="s">
        <v>6913</v>
      </c>
      <c r="E1855" t="s">
        <v>6909</v>
      </c>
      <c r="F1855" s="105" t="s">
        <v>6910</v>
      </c>
      <c r="G1855" t="s">
        <v>6911</v>
      </c>
      <c r="H1855">
        <v>6</v>
      </c>
    </row>
    <row r="1856" spans="1:8">
      <c r="A1856" t="s">
        <v>15835</v>
      </c>
      <c r="B1856" t="s">
        <v>11697</v>
      </c>
      <c r="C1856" t="s">
        <v>11698</v>
      </c>
      <c r="D1856" t="s">
        <v>15836</v>
      </c>
      <c r="E1856" t="s">
        <v>15837</v>
      </c>
      <c r="F1856" s="105" t="s">
        <v>15838</v>
      </c>
      <c r="G1856" t="s">
        <v>15838</v>
      </c>
      <c r="H1856">
        <v>0</v>
      </c>
    </row>
    <row r="1857" spans="1:8">
      <c r="A1857" t="s">
        <v>15839</v>
      </c>
      <c r="B1857" t="s">
        <v>11697</v>
      </c>
      <c r="C1857" t="s">
        <v>11698</v>
      </c>
      <c r="D1857" t="s">
        <v>8046</v>
      </c>
      <c r="E1857" t="s">
        <v>8042</v>
      </c>
      <c r="F1857" s="105" t="s">
        <v>8043</v>
      </c>
      <c r="G1857" t="s">
        <v>8044</v>
      </c>
      <c r="H1857">
        <v>1075</v>
      </c>
    </row>
    <row r="1858" spans="1:8">
      <c r="A1858" t="s">
        <v>15840</v>
      </c>
      <c r="B1858" t="s">
        <v>11697</v>
      </c>
      <c r="C1858" t="s">
        <v>11698</v>
      </c>
      <c r="D1858" t="s">
        <v>15841</v>
      </c>
      <c r="E1858" t="s">
        <v>15842</v>
      </c>
      <c r="F1858" s="105" t="s">
        <v>15843</v>
      </c>
      <c r="G1858" t="s">
        <v>15844</v>
      </c>
      <c r="H1858">
        <v>4</v>
      </c>
    </row>
    <row r="1859" spans="1:8">
      <c r="A1859" t="s">
        <v>15845</v>
      </c>
      <c r="B1859" t="s">
        <v>11697</v>
      </c>
      <c r="C1859" t="s">
        <v>11698</v>
      </c>
      <c r="D1859" t="s">
        <v>8343</v>
      </c>
      <c r="E1859" t="s">
        <v>8340</v>
      </c>
      <c r="F1859" s="105" t="s">
        <v>8341</v>
      </c>
      <c r="G1859" t="s">
        <v>8341</v>
      </c>
      <c r="H1859">
        <v>39</v>
      </c>
    </row>
    <row r="1860" spans="1:8">
      <c r="A1860" t="s">
        <v>15846</v>
      </c>
      <c r="B1860" t="s">
        <v>11697</v>
      </c>
      <c r="C1860" t="s">
        <v>11698</v>
      </c>
      <c r="D1860" t="s">
        <v>8002</v>
      </c>
      <c r="E1860" t="s">
        <v>7998</v>
      </c>
      <c r="F1860" s="105" t="s">
        <v>7999</v>
      </c>
      <c r="G1860" t="s">
        <v>8000</v>
      </c>
      <c r="H1860">
        <v>103</v>
      </c>
    </row>
    <row r="1861" spans="1:8">
      <c r="A1861" t="s">
        <v>15847</v>
      </c>
      <c r="B1861" t="s">
        <v>11697</v>
      </c>
      <c r="C1861" t="s">
        <v>11698</v>
      </c>
      <c r="D1861" t="s">
        <v>8336</v>
      </c>
      <c r="E1861" t="s">
        <v>8332</v>
      </c>
      <c r="F1861" s="105" t="s">
        <v>8333</v>
      </c>
      <c r="G1861" t="s">
        <v>8334</v>
      </c>
      <c r="H1861">
        <v>1026</v>
      </c>
    </row>
    <row r="1862" spans="1:8">
      <c r="A1862" t="s">
        <v>8102</v>
      </c>
      <c r="B1862" t="s">
        <v>11697</v>
      </c>
      <c r="C1862" t="s">
        <v>11698</v>
      </c>
      <c r="D1862" t="s">
        <v>8103</v>
      </c>
      <c r="E1862" t="s">
        <v>8100</v>
      </c>
      <c r="F1862" s="105" t="s">
        <v>8101</v>
      </c>
      <c r="G1862" t="s">
        <v>8101</v>
      </c>
      <c r="H1862">
        <v>0</v>
      </c>
    </row>
    <row r="1863" spans="1:8">
      <c r="A1863" t="s">
        <v>15848</v>
      </c>
      <c r="B1863" t="s">
        <v>11697</v>
      </c>
      <c r="C1863" t="s">
        <v>11698</v>
      </c>
      <c r="D1863" t="s">
        <v>8280</v>
      </c>
      <c r="E1863" t="s">
        <v>8276</v>
      </c>
      <c r="F1863" s="105" t="s">
        <v>8277</v>
      </c>
      <c r="G1863" t="s">
        <v>8278</v>
      </c>
      <c r="H1863">
        <v>5465</v>
      </c>
    </row>
    <row r="1864" spans="1:8">
      <c r="A1864" t="s">
        <v>15849</v>
      </c>
      <c r="B1864" t="s">
        <v>11697</v>
      </c>
      <c r="C1864" t="s">
        <v>11698</v>
      </c>
      <c r="D1864" t="s">
        <v>8175</v>
      </c>
      <c r="E1864" t="s">
        <v>8171</v>
      </c>
      <c r="F1864" s="105" t="s">
        <v>8172</v>
      </c>
      <c r="G1864" t="s">
        <v>8173</v>
      </c>
      <c r="H1864">
        <v>23</v>
      </c>
    </row>
    <row r="1865" spans="1:8">
      <c r="A1865" t="s">
        <v>15850</v>
      </c>
      <c r="B1865" t="s">
        <v>11697</v>
      </c>
      <c r="C1865" t="s">
        <v>11698</v>
      </c>
      <c r="D1865" t="s">
        <v>8131</v>
      </c>
      <c r="E1865" t="s">
        <v>8127</v>
      </c>
      <c r="F1865" s="105" t="s">
        <v>8128</v>
      </c>
      <c r="G1865" t="s">
        <v>8129</v>
      </c>
      <c r="H1865">
        <v>244</v>
      </c>
    </row>
    <row r="1866" spans="1:8">
      <c r="A1866" t="s">
        <v>15851</v>
      </c>
      <c r="B1866" t="s">
        <v>11697</v>
      </c>
      <c r="C1866" t="s">
        <v>11698</v>
      </c>
      <c r="D1866" t="s">
        <v>8109</v>
      </c>
      <c r="E1866" t="s">
        <v>8105</v>
      </c>
      <c r="F1866" s="105" t="s">
        <v>8106</v>
      </c>
      <c r="G1866" t="s">
        <v>8107</v>
      </c>
      <c r="H1866">
        <v>749</v>
      </c>
    </row>
    <row r="1867" spans="1:8">
      <c r="A1867" t="s">
        <v>15852</v>
      </c>
      <c r="B1867" t="s">
        <v>11697</v>
      </c>
      <c r="C1867" t="s">
        <v>11698</v>
      </c>
      <c r="D1867" t="s">
        <v>8167</v>
      </c>
      <c r="E1867" t="s">
        <v>8164</v>
      </c>
      <c r="F1867" s="105" t="s">
        <v>8165</v>
      </c>
      <c r="G1867" t="s">
        <v>8165</v>
      </c>
      <c r="H1867">
        <v>1982</v>
      </c>
    </row>
    <row r="1868" spans="1:8">
      <c r="A1868" t="s">
        <v>15853</v>
      </c>
      <c r="B1868" t="s">
        <v>11697</v>
      </c>
      <c r="C1868" t="s">
        <v>11698</v>
      </c>
      <c r="D1868" t="s">
        <v>15854</v>
      </c>
      <c r="E1868" t="s">
        <v>8283</v>
      </c>
      <c r="F1868" s="105" t="s">
        <v>15855</v>
      </c>
      <c r="G1868" t="s">
        <v>15856</v>
      </c>
      <c r="H1868">
        <v>165</v>
      </c>
    </row>
    <row r="1869" spans="1:8">
      <c r="A1869" t="s">
        <v>15857</v>
      </c>
      <c r="B1869" t="s">
        <v>11697</v>
      </c>
      <c r="C1869" t="s">
        <v>11698</v>
      </c>
      <c r="D1869" t="s">
        <v>8287</v>
      </c>
      <c r="E1869" t="s">
        <v>8283</v>
      </c>
      <c r="F1869" s="105" t="s">
        <v>8284</v>
      </c>
      <c r="G1869" t="s">
        <v>8285</v>
      </c>
      <c r="H1869">
        <v>1178</v>
      </c>
    </row>
    <row r="1870" spans="1:8">
      <c r="A1870" t="s">
        <v>15858</v>
      </c>
      <c r="B1870" t="s">
        <v>11697</v>
      </c>
      <c r="C1870" t="s">
        <v>11698</v>
      </c>
      <c r="D1870" t="s">
        <v>8222</v>
      </c>
      <c r="E1870" t="s">
        <v>8218</v>
      </c>
      <c r="F1870" s="105" t="s">
        <v>8219</v>
      </c>
      <c r="G1870" t="s">
        <v>8220</v>
      </c>
      <c r="H1870">
        <v>66</v>
      </c>
    </row>
    <row r="1871" spans="1:8">
      <c r="A1871" t="s">
        <v>15859</v>
      </c>
      <c r="B1871" t="s">
        <v>11697</v>
      </c>
      <c r="C1871" t="s">
        <v>11698</v>
      </c>
      <c r="D1871" t="s">
        <v>8162</v>
      </c>
      <c r="E1871" t="s">
        <v>8158</v>
      </c>
      <c r="F1871" s="105" t="s">
        <v>8159</v>
      </c>
      <c r="G1871" t="s">
        <v>8160</v>
      </c>
      <c r="H1871">
        <v>64</v>
      </c>
    </row>
    <row r="1872" spans="1:8">
      <c r="A1872" t="s">
        <v>15860</v>
      </c>
      <c r="B1872" t="s">
        <v>11697</v>
      </c>
      <c r="C1872" t="s">
        <v>11698</v>
      </c>
      <c r="D1872" t="s">
        <v>8145</v>
      </c>
      <c r="E1872" t="s">
        <v>8141</v>
      </c>
      <c r="F1872" s="105" t="s">
        <v>8142</v>
      </c>
      <c r="G1872" t="s">
        <v>8143</v>
      </c>
      <c r="H1872">
        <v>49</v>
      </c>
    </row>
    <row r="1873" spans="1:8">
      <c r="A1873" t="s">
        <v>15861</v>
      </c>
      <c r="B1873" t="s">
        <v>11697</v>
      </c>
      <c r="C1873" t="s">
        <v>11698</v>
      </c>
      <c r="D1873" t="s">
        <v>15862</v>
      </c>
      <c r="E1873" t="s">
        <v>15863</v>
      </c>
      <c r="F1873" s="105" t="s">
        <v>15864</v>
      </c>
      <c r="G1873" t="s">
        <v>15865</v>
      </c>
      <c r="H1873">
        <v>0</v>
      </c>
    </row>
    <row r="1874" spans="1:8">
      <c r="A1874" t="s">
        <v>15866</v>
      </c>
      <c r="B1874" t="s">
        <v>11697</v>
      </c>
      <c r="C1874" t="s">
        <v>11698</v>
      </c>
      <c r="D1874" t="s">
        <v>15867</v>
      </c>
      <c r="E1874" t="s">
        <v>15868</v>
      </c>
      <c r="F1874" s="105" t="s">
        <v>15869</v>
      </c>
      <c r="G1874" t="s">
        <v>15869</v>
      </c>
      <c r="H1874">
        <v>31</v>
      </c>
    </row>
    <row r="1875" spans="1:8">
      <c r="A1875" t="s">
        <v>15870</v>
      </c>
      <c r="B1875" t="s">
        <v>11697</v>
      </c>
      <c r="C1875" t="s">
        <v>11698</v>
      </c>
      <c r="D1875" t="s">
        <v>11014</v>
      </c>
      <c r="E1875" t="s">
        <v>11010</v>
      </c>
      <c r="F1875" s="105" t="s">
        <v>11011</v>
      </c>
      <c r="G1875" t="s">
        <v>11012</v>
      </c>
      <c r="H1875">
        <v>21</v>
      </c>
    </row>
    <row r="1876" spans="1:8">
      <c r="A1876" t="s">
        <v>15871</v>
      </c>
      <c r="B1876" t="s">
        <v>11697</v>
      </c>
      <c r="C1876" t="s">
        <v>11698</v>
      </c>
      <c r="D1876" t="s">
        <v>15872</v>
      </c>
      <c r="E1876" t="s">
        <v>15873</v>
      </c>
      <c r="F1876" s="105" t="s">
        <v>15874</v>
      </c>
      <c r="G1876" t="s">
        <v>15875</v>
      </c>
      <c r="H1876">
        <v>2</v>
      </c>
    </row>
    <row r="1877" spans="1:8">
      <c r="A1877" t="s">
        <v>15876</v>
      </c>
      <c r="B1877" t="s">
        <v>11697</v>
      </c>
      <c r="C1877" t="s">
        <v>11698</v>
      </c>
      <c r="D1877" t="s">
        <v>8138</v>
      </c>
      <c r="E1877" t="s">
        <v>8134</v>
      </c>
      <c r="F1877" s="105" t="s">
        <v>8135</v>
      </c>
      <c r="G1877" t="s">
        <v>8136</v>
      </c>
      <c r="H1877">
        <v>42</v>
      </c>
    </row>
    <row r="1878" spans="1:8">
      <c r="A1878" t="s">
        <v>15877</v>
      </c>
      <c r="B1878" t="s">
        <v>11697</v>
      </c>
      <c r="C1878" t="s">
        <v>11698</v>
      </c>
      <c r="D1878" t="s">
        <v>8190</v>
      </c>
      <c r="E1878" t="s">
        <v>8186</v>
      </c>
      <c r="F1878" s="105" t="s">
        <v>8187</v>
      </c>
      <c r="G1878" t="s">
        <v>8188</v>
      </c>
      <c r="H1878">
        <v>221</v>
      </c>
    </row>
    <row r="1879" spans="1:8">
      <c r="A1879" t="s">
        <v>15878</v>
      </c>
      <c r="B1879" t="s">
        <v>11697</v>
      </c>
      <c r="C1879" t="s">
        <v>11698</v>
      </c>
      <c r="D1879" t="s">
        <v>2828</v>
      </c>
      <c r="E1879" t="s">
        <v>2824</v>
      </c>
      <c r="F1879" s="105" t="s">
        <v>2825</v>
      </c>
      <c r="G1879" t="s">
        <v>2826</v>
      </c>
      <c r="H1879">
        <v>72</v>
      </c>
    </row>
    <row r="1880" spans="1:8">
      <c r="A1880" t="s">
        <v>15879</v>
      </c>
      <c r="B1880" t="s">
        <v>11697</v>
      </c>
      <c r="C1880" t="s">
        <v>11698</v>
      </c>
      <c r="D1880" t="s">
        <v>8209</v>
      </c>
      <c r="E1880" t="s">
        <v>8205</v>
      </c>
      <c r="F1880" s="105" t="s">
        <v>8206</v>
      </c>
      <c r="G1880" t="s">
        <v>8207</v>
      </c>
      <c r="H1880">
        <v>96</v>
      </c>
    </row>
    <row r="1881" spans="1:8">
      <c r="A1881" t="s">
        <v>15880</v>
      </c>
      <c r="B1881" t="s">
        <v>11697</v>
      </c>
      <c r="C1881" t="s">
        <v>11698</v>
      </c>
      <c r="D1881" t="s">
        <v>8244</v>
      </c>
      <c r="E1881" t="s">
        <v>8240</v>
      </c>
      <c r="F1881" s="105" t="s">
        <v>8241</v>
      </c>
      <c r="G1881" t="s">
        <v>8242</v>
      </c>
      <c r="H1881">
        <v>46</v>
      </c>
    </row>
    <row r="1882" spans="1:8">
      <c r="A1882" t="s">
        <v>15881</v>
      </c>
      <c r="B1882" t="s">
        <v>11697</v>
      </c>
      <c r="C1882" t="s">
        <v>11698</v>
      </c>
      <c r="D1882" t="s">
        <v>11034</v>
      </c>
      <c r="E1882" t="s">
        <v>11030</v>
      </c>
      <c r="F1882" s="105" t="s">
        <v>11031</v>
      </c>
      <c r="G1882" t="s">
        <v>11032</v>
      </c>
      <c r="H1882">
        <v>338</v>
      </c>
    </row>
    <row r="1883" spans="1:8">
      <c r="A1883" t="s">
        <v>15882</v>
      </c>
      <c r="B1883" t="s">
        <v>11697</v>
      </c>
      <c r="C1883" t="s">
        <v>11698</v>
      </c>
      <c r="D1883" t="s">
        <v>8237</v>
      </c>
      <c r="E1883" t="s">
        <v>8233</v>
      </c>
      <c r="F1883" s="105" t="s">
        <v>8234</v>
      </c>
      <c r="G1883" t="s">
        <v>8235</v>
      </c>
      <c r="H1883">
        <v>29</v>
      </c>
    </row>
    <row r="1884" spans="1:8">
      <c r="A1884" t="s">
        <v>15883</v>
      </c>
      <c r="B1884" t="s">
        <v>11697</v>
      </c>
      <c r="C1884" t="s">
        <v>11698</v>
      </c>
      <c r="D1884" t="s">
        <v>15884</v>
      </c>
      <c r="E1884" t="s">
        <v>8178</v>
      </c>
      <c r="F1884" s="105" t="s">
        <v>15885</v>
      </c>
      <c r="G1884" t="s">
        <v>8180</v>
      </c>
      <c r="H1884">
        <v>27</v>
      </c>
    </row>
    <row r="1885" spans="1:8">
      <c r="A1885" t="s">
        <v>15886</v>
      </c>
      <c r="B1885" t="s">
        <v>11697</v>
      </c>
      <c r="C1885" t="s">
        <v>11698</v>
      </c>
      <c r="D1885" t="s">
        <v>8182</v>
      </c>
      <c r="E1885" t="s">
        <v>8178</v>
      </c>
      <c r="F1885" s="105" t="s">
        <v>8179</v>
      </c>
      <c r="G1885" t="s">
        <v>8180</v>
      </c>
      <c r="H1885">
        <v>374</v>
      </c>
    </row>
    <row r="1886" spans="1:8">
      <c r="A1886" t="s">
        <v>15887</v>
      </c>
      <c r="B1886" t="s">
        <v>11697</v>
      </c>
      <c r="C1886" t="s">
        <v>11698</v>
      </c>
      <c r="D1886" t="s">
        <v>8230</v>
      </c>
      <c r="E1886" t="s">
        <v>8226</v>
      </c>
      <c r="F1886" s="105" t="s">
        <v>8227</v>
      </c>
      <c r="G1886" t="s">
        <v>8228</v>
      </c>
      <c r="H1886">
        <v>68</v>
      </c>
    </row>
    <row r="1887" spans="1:8">
      <c r="A1887" t="s">
        <v>15888</v>
      </c>
      <c r="B1887" t="s">
        <v>11697</v>
      </c>
      <c r="C1887" t="s">
        <v>11698</v>
      </c>
      <c r="D1887" t="s">
        <v>15889</v>
      </c>
      <c r="E1887" t="s">
        <v>15890</v>
      </c>
      <c r="F1887" s="105" t="s">
        <v>15891</v>
      </c>
      <c r="G1887" t="s">
        <v>15892</v>
      </c>
      <c r="H1887">
        <v>7</v>
      </c>
    </row>
    <row r="1888" spans="1:8">
      <c r="A1888" t="s">
        <v>15893</v>
      </c>
      <c r="B1888" t="s">
        <v>11697</v>
      </c>
      <c r="C1888" t="s">
        <v>11698</v>
      </c>
      <c r="D1888" t="s">
        <v>15894</v>
      </c>
      <c r="E1888" t="s">
        <v>15890</v>
      </c>
      <c r="F1888" s="105" t="s">
        <v>15895</v>
      </c>
      <c r="G1888" t="s">
        <v>15892</v>
      </c>
      <c r="H1888">
        <v>98</v>
      </c>
    </row>
    <row r="1889" spans="1:8">
      <c r="A1889" t="s">
        <v>15896</v>
      </c>
      <c r="B1889" t="s">
        <v>11697</v>
      </c>
      <c r="C1889" t="s">
        <v>11698</v>
      </c>
      <c r="D1889" t="s">
        <v>11042</v>
      </c>
      <c r="E1889" t="s">
        <v>11046</v>
      </c>
      <c r="F1889" s="105" t="s">
        <v>11039</v>
      </c>
      <c r="G1889" t="s">
        <v>11040</v>
      </c>
      <c r="H1889">
        <v>69</v>
      </c>
    </row>
    <row r="1890" spans="1:8">
      <c r="A1890" t="s">
        <v>15897</v>
      </c>
      <c r="B1890" t="s">
        <v>11697</v>
      </c>
      <c r="C1890" t="s">
        <v>11698</v>
      </c>
      <c r="D1890" t="s">
        <v>8067</v>
      </c>
      <c r="E1890" t="s">
        <v>8063</v>
      </c>
      <c r="F1890" s="105" t="s">
        <v>8064</v>
      </c>
      <c r="G1890" t="s">
        <v>8065</v>
      </c>
      <c r="H1890">
        <v>63</v>
      </c>
    </row>
    <row r="1891" spans="1:8">
      <c r="A1891" t="s">
        <v>15898</v>
      </c>
      <c r="B1891" t="s">
        <v>11697</v>
      </c>
      <c r="C1891" t="s">
        <v>11698</v>
      </c>
      <c r="D1891" t="s">
        <v>5480</v>
      </c>
      <c r="E1891" t="s">
        <v>5476</v>
      </c>
      <c r="F1891" s="105" t="s">
        <v>5477</v>
      </c>
      <c r="G1891" t="s">
        <v>5478</v>
      </c>
      <c r="H1891">
        <v>21</v>
      </c>
    </row>
    <row r="1892" spans="1:8">
      <c r="A1892" t="s">
        <v>15899</v>
      </c>
      <c r="B1892" t="s">
        <v>11697</v>
      </c>
      <c r="C1892" t="s">
        <v>11698</v>
      </c>
      <c r="D1892" t="s">
        <v>15900</v>
      </c>
      <c r="E1892" t="s">
        <v>5476</v>
      </c>
      <c r="F1892" s="105" t="s">
        <v>15901</v>
      </c>
      <c r="G1892" t="s">
        <v>15902</v>
      </c>
      <c r="H1892">
        <v>0</v>
      </c>
    </row>
    <row r="1893" spans="1:8">
      <c r="A1893" t="s">
        <v>8302</v>
      </c>
      <c r="B1893" t="s">
        <v>11697</v>
      </c>
      <c r="C1893" t="s">
        <v>11698</v>
      </c>
      <c r="D1893" t="s">
        <v>8300</v>
      </c>
      <c r="E1893" t="s">
        <v>8296</v>
      </c>
      <c r="F1893" s="105" t="s">
        <v>8297</v>
      </c>
      <c r="G1893" t="s">
        <v>8298</v>
      </c>
      <c r="H1893">
        <v>5157</v>
      </c>
    </row>
    <row r="1894" spans="1:8">
      <c r="A1894" t="s">
        <v>15903</v>
      </c>
      <c r="B1894" t="s">
        <v>11697</v>
      </c>
      <c r="C1894" t="s">
        <v>11698</v>
      </c>
      <c r="D1894" t="s">
        <v>11028</v>
      </c>
      <c r="E1894" t="s">
        <v>11024</v>
      </c>
      <c r="F1894" s="105" t="s">
        <v>11025</v>
      </c>
      <c r="G1894" t="s">
        <v>11026</v>
      </c>
      <c r="H1894">
        <v>17</v>
      </c>
    </row>
    <row r="1895" spans="1:8">
      <c r="A1895" t="s">
        <v>15904</v>
      </c>
      <c r="B1895" t="s">
        <v>11697</v>
      </c>
      <c r="C1895" t="s">
        <v>11698</v>
      </c>
      <c r="D1895" t="s">
        <v>8015</v>
      </c>
      <c r="E1895" t="s">
        <v>8011</v>
      </c>
      <c r="F1895" s="105" t="s">
        <v>8012</v>
      </c>
      <c r="G1895" t="s">
        <v>8013</v>
      </c>
      <c r="H1895">
        <v>320</v>
      </c>
    </row>
    <row r="1896" spans="1:8">
      <c r="A1896" t="s">
        <v>15905</v>
      </c>
      <c r="B1896" t="s">
        <v>11697</v>
      </c>
      <c r="C1896" t="s">
        <v>11698</v>
      </c>
      <c r="D1896" t="s">
        <v>15906</v>
      </c>
      <c r="E1896" t="s">
        <v>15907</v>
      </c>
      <c r="F1896" s="105" t="s">
        <v>15908</v>
      </c>
      <c r="G1896" t="s">
        <v>15909</v>
      </c>
      <c r="H1896">
        <v>0</v>
      </c>
    </row>
    <row r="1897" spans="1:8">
      <c r="A1897" t="s">
        <v>15910</v>
      </c>
      <c r="B1897" t="s">
        <v>11697</v>
      </c>
      <c r="C1897" t="s">
        <v>11698</v>
      </c>
      <c r="D1897" t="s">
        <v>15911</v>
      </c>
      <c r="E1897" t="s">
        <v>15912</v>
      </c>
      <c r="F1897" s="105" t="s">
        <v>15913</v>
      </c>
      <c r="G1897" t="s">
        <v>15914</v>
      </c>
      <c r="H1897">
        <v>2</v>
      </c>
    </row>
    <row r="1898" spans="1:8">
      <c r="A1898" t="s">
        <v>15915</v>
      </c>
      <c r="B1898" t="s">
        <v>11697</v>
      </c>
      <c r="C1898" t="s">
        <v>11698</v>
      </c>
      <c r="D1898" t="s">
        <v>15916</v>
      </c>
      <c r="E1898" t="s">
        <v>15917</v>
      </c>
      <c r="F1898" s="105" t="s">
        <v>15918</v>
      </c>
      <c r="G1898" t="s">
        <v>15919</v>
      </c>
      <c r="H1898">
        <v>65</v>
      </c>
    </row>
    <row r="1899" spans="1:8">
      <c r="A1899" t="s">
        <v>15920</v>
      </c>
      <c r="B1899" t="s">
        <v>11697</v>
      </c>
      <c r="C1899" t="s">
        <v>11698</v>
      </c>
      <c r="D1899" t="s">
        <v>8260</v>
      </c>
      <c r="E1899" t="s">
        <v>8256</v>
      </c>
      <c r="F1899" s="105" t="s">
        <v>8257</v>
      </c>
      <c r="G1899" t="s">
        <v>8258</v>
      </c>
      <c r="H1899">
        <v>84</v>
      </c>
    </row>
    <row r="1900" spans="1:8">
      <c r="A1900" t="s">
        <v>15921</v>
      </c>
      <c r="B1900" t="s">
        <v>11697</v>
      </c>
      <c r="C1900" t="s">
        <v>11698</v>
      </c>
      <c r="D1900" t="s">
        <v>15922</v>
      </c>
      <c r="E1900" t="s">
        <v>15923</v>
      </c>
      <c r="F1900" s="105" t="s">
        <v>15924</v>
      </c>
      <c r="G1900" t="s">
        <v>15925</v>
      </c>
      <c r="H1900">
        <v>291</v>
      </c>
    </row>
    <row r="1901" spans="1:8">
      <c r="A1901" t="s">
        <v>15926</v>
      </c>
      <c r="B1901" t="s">
        <v>11697</v>
      </c>
      <c r="C1901" t="s">
        <v>11698</v>
      </c>
      <c r="D1901" t="s">
        <v>8329</v>
      </c>
      <c r="E1901" t="s">
        <v>8325</v>
      </c>
      <c r="F1901" s="105" t="s">
        <v>8326</v>
      </c>
      <c r="G1901" t="s">
        <v>8327</v>
      </c>
      <c r="H1901">
        <v>69</v>
      </c>
    </row>
    <row r="1902" spans="1:8">
      <c r="A1902" t="s">
        <v>15927</v>
      </c>
      <c r="B1902" t="s">
        <v>11697</v>
      </c>
      <c r="C1902" t="s">
        <v>11698</v>
      </c>
      <c r="D1902" t="s">
        <v>8216</v>
      </c>
      <c r="E1902" t="s">
        <v>8212</v>
      </c>
      <c r="F1902" s="105" t="s">
        <v>8213</v>
      </c>
      <c r="G1902" t="s">
        <v>8214</v>
      </c>
      <c r="H1902">
        <v>138</v>
      </c>
    </row>
    <row r="1903" spans="1:8">
      <c r="A1903" t="s">
        <v>15928</v>
      </c>
      <c r="B1903" t="s">
        <v>11697</v>
      </c>
      <c r="C1903" t="s">
        <v>11698</v>
      </c>
      <c r="D1903" t="s">
        <v>15929</v>
      </c>
      <c r="E1903" t="s">
        <v>15930</v>
      </c>
      <c r="F1903" s="105" t="s">
        <v>15931</v>
      </c>
      <c r="G1903" t="s">
        <v>15932</v>
      </c>
      <c r="H1903">
        <v>42</v>
      </c>
    </row>
    <row r="1904" spans="1:8">
      <c r="A1904" t="s">
        <v>15933</v>
      </c>
      <c r="B1904" t="s">
        <v>11697</v>
      </c>
      <c r="C1904" t="s">
        <v>11698</v>
      </c>
      <c r="D1904" t="s">
        <v>8267</v>
      </c>
      <c r="E1904" t="s">
        <v>8263</v>
      </c>
      <c r="F1904" s="105" t="s">
        <v>8264</v>
      </c>
      <c r="G1904" t="s">
        <v>8265</v>
      </c>
      <c r="H1904">
        <v>13</v>
      </c>
    </row>
    <row r="1905" spans="1:8">
      <c r="A1905" t="s">
        <v>15934</v>
      </c>
      <c r="B1905" t="s">
        <v>11697</v>
      </c>
      <c r="C1905" t="s">
        <v>11698</v>
      </c>
      <c r="D1905" t="s">
        <v>8122</v>
      </c>
      <c r="E1905" t="s">
        <v>8118</v>
      </c>
      <c r="F1905" s="105" t="s">
        <v>8119</v>
      </c>
      <c r="G1905" t="s">
        <v>8120</v>
      </c>
      <c r="H1905">
        <v>850</v>
      </c>
    </row>
    <row r="1906" spans="1:8">
      <c r="A1906" t="s">
        <v>15935</v>
      </c>
      <c r="B1906" t="s">
        <v>11697</v>
      </c>
      <c r="C1906" t="s">
        <v>11698</v>
      </c>
      <c r="D1906" t="s">
        <v>15936</v>
      </c>
      <c r="E1906" t="s">
        <v>9018</v>
      </c>
      <c r="F1906" s="105" t="s">
        <v>15937</v>
      </c>
      <c r="G1906" t="s">
        <v>15938</v>
      </c>
      <c r="H1906">
        <v>32</v>
      </c>
    </row>
    <row r="1907" spans="1:8">
      <c r="A1907" t="s">
        <v>15939</v>
      </c>
      <c r="B1907" t="s">
        <v>11697</v>
      </c>
      <c r="C1907" t="s">
        <v>11698</v>
      </c>
      <c r="D1907" t="s">
        <v>9022</v>
      </c>
      <c r="E1907" t="s">
        <v>9018</v>
      </c>
      <c r="F1907" s="105" t="s">
        <v>9019</v>
      </c>
      <c r="G1907" t="s">
        <v>9020</v>
      </c>
      <c r="H1907">
        <v>1007</v>
      </c>
    </row>
    <row r="1908" spans="1:8">
      <c r="A1908" t="s">
        <v>15940</v>
      </c>
      <c r="B1908" t="s">
        <v>11697</v>
      </c>
      <c r="C1908" t="s">
        <v>11698</v>
      </c>
      <c r="D1908" t="s">
        <v>15941</v>
      </c>
      <c r="E1908" t="s">
        <v>15942</v>
      </c>
      <c r="F1908" s="105" t="s">
        <v>15943</v>
      </c>
      <c r="G1908" t="s">
        <v>15944</v>
      </c>
      <c r="H1908">
        <v>1385</v>
      </c>
    </row>
    <row r="1909" spans="1:8">
      <c r="A1909" t="s">
        <v>15945</v>
      </c>
      <c r="B1909" t="s">
        <v>11697</v>
      </c>
      <c r="C1909" t="s">
        <v>11698</v>
      </c>
      <c r="D1909" t="s">
        <v>5386</v>
      </c>
      <c r="E1909" t="s">
        <v>5382</v>
      </c>
      <c r="F1909" s="105" t="s">
        <v>5383</v>
      </c>
      <c r="G1909" t="s">
        <v>5384</v>
      </c>
      <c r="H1909">
        <v>134</v>
      </c>
    </row>
    <row r="1910" spans="1:8">
      <c r="A1910" t="s">
        <v>15946</v>
      </c>
      <c r="B1910" t="s">
        <v>11697</v>
      </c>
      <c r="C1910" t="s">
        <v>11698</v>
      </c>
      <c r="D1910" t="s">
        <v>15947</v>
      </c>
      <c r="E1910" t="s">
        <v>7971</v>
      </c>
      <c r="F1910" s="105" t="s">
        <v>15948</v>
      </c>
      <c r="G1910" t="s">
        <v>7973</v>
      </c>
      <c r="H1910">
        <v>0</v>
      </c>
    </row>
    <row r="1911" spans="1:8">
      <c r="A1911" t="s">
        <v>15949</v>
      </c>
      <c r="B1911" t="s">
        <v>11697</v>
      </c>
      <c r="C1911" t="s">
        <v>11698</v>
      </c>
      <c r="D1911" t="s">
        <v>7975</v>
      </c>
      <c r="E1911" t="s">
        <v>7971</v>
      </c>
      <c r="F1911" s="105" t="s">
        <v>7972</v>
      </c>
      <c r="G1911" t="s">
        <v>7973</v>
      </c>
      <c r="H1911">
        <v>159</v>
      </c>
    </row>
    <row r="1912" spans="1:8">
      <c r="A1912" t="s">
        <v>15950</v>
      </c>
      <c r="B1912" t="s">
        <v>11697</v>
      </c>
      <c r="C1912" t="s">
        <v>11698</v>
      </c>
      <c r="D1912" t="s">
        <v>8322</v>
      </c>
      <c r="E1912" t="s">
        <v>8318</v>
      </c>
      <c r="F1912" s="105" t="s">
        <v>8319</v>
      </c>
      <c r="G1912" t="s">
        <v>8320</v>
      </c>
      <c r="H1912">
        <v>595</v>
      </c>
    </row>
    <row r="1913" spans="1:8">
      <c r="A1913" t="s">
        <v>15951</v>
      </c>
      <c r="B1913" t="s">
        <v>11697</v>
      </c>
      <c r="C1913" t="s">
        <v>11698</v>
      </c>
      <c r="D1913" t="s">
        <v>15952</v>
      </c>
      <c r="E1913" t="s">
        <v>8318</v>
      </c>
      <c r="F1913" s="105" t="s">
        <v>15953</v>
      </c>
      <c r="G1913" t="s">
        <v>15954</v>
      </c>
      <c r="H1913">
        <v>28</v>
      </c>
    </row>
    <row r="1914" spans="1:8">
      <c r="A1914" t="s">
        <v>15955</v>
      </c>
      <c r="B1914" t="s">
        <v>11697</v>
      </c>
      <c r="C1914" t="s">
        <v>11698</v>
      </c>
      <c r="D1914" t="s">
        <v>15956</v>
      </c>
      <c r="E1914" t="s">
        <v>15957</v>
      </c>
      <c r="F1914" s="105" t="s">
        <v>15958</v>
      </c>
      <c r="G1914" t="s">
        <v>15959</v>
      </c>
      <c r="H1914">
        <v>26</v>
      </c>
    </row>
    <row r="1915" spans="1:8">
      <c r="A1915" t="s">
        <v>15960</v>
      </c>
      <c r="B1915" t="s">
        <v>11697</v>
      </c>
      <c r="C1915" t="s">
        <v>11698</v>
      </c>
      <c r="D1915" t="s">
        <v>15961</v>
      </c>
      <c r="E1915" t="s">
        <v>15962</v>
      </c>
      <c r="F1915" s="105" t="s">
        <v>15963</v>
      </c>
      <c r="G1915" t="s">
        <v>15964</v>
      </c>
      <c r="H1915">
        <v>0</v>
      </c>
    </row>
    <row r="1916" spans="1:8">
      <c r="A1916" t="s">
        <v>15965</v>
      </c>
      <c r="B1916" t="s">
        <v>11697</v>
      </c>
      <c r="C1916" t="s">
        <v>11698</v>
      </c>
      <c r="D1916" t="s">
        <v>7983</v>
      </c>
      <c r="E1916" t="s">
        <v>7979</v>
      </c>
      <c r="F1916" s="105" t="s">
        <v>7980</v>
      </c>
      <c r="G1916" t="s">
        <v>7981</v>
      </c>
      <c r="H1916">
        <v>3172</v>
      </c>
    </row>
    <row r="1917" spans="1:8">
      <c r="A1917" t="s">
        <v>15966</v>
      </c>
      <c r="B1917" t="s">
        <v>11697</v>
      </c>
      <c r="C1917" t="s">
        <v>11698</v>
      </c>
      <c r="D1917" t="s">
        <v>8358</v>
      </c>
      <c r="E1917" t="s">
        <v>8354</v>
      </c>
      <c r="F1917" s="105" t="s">
        <v>8355</v>
      </c>
      <c r="G1917" t="s">
        <v>8356</v>
      </c>
      <c r="H1917">
        <v>28</v>
      </c>
    </row>
    <row r="1918" spans="1:8">
      <c r="A1918" t="s">
        <v>15967</v>
      </c>
      <c r="B1918" t="s">
        <v>11697</v>
      </c>
      <c r="C1918" t="s">
        <v>11698</v>
      </c>
      <c r="D1918" t="s">
        <v>15968</v>
      </c>
      <c r="E1918" t="s">
        <v>15969</v>
      </c>
      <c r="F1918" s="105" t="s">
        <v>15970</v>
      </c>
      <c r="G1918" t="s">
        <v>15971</v>
      </c>
      <c r="H1918">
        <v>68</v>
      </c>
    </row>
    <row r="1919" spans="1:8">
      <c r="A1919" t="s">
        <v>15972</v>
      </c>
      <c r="B1919" t="s">
        <v>11697</v>
      </c>
      <c r="C1919" t="s">
        <v>11698</v>
      </c>
      <c r="D1919" t="s">
        <v>15973</v>
      </c>
      <c r="E1919" t="s">
        <v>15974</v>
      </c>
      <c r="F1919" s="105" t="s">
        <v>15975</v>
      </c>
      <c r="G1919" t="s">
        <v>15976</v>
      </c>
      <c r="H1919">
        <v>0</v>
      </c>
    </row>
    <row r="1920" spans="1:8">
      <c r="A1920" t="s">
        <v>15977</v>
      </c>
      <c r="B1920" t="s">
        <v>11697</v>
      </c>
      <c r="C1920" t="s">
        <v>11698</v>
      </c>
      <c r="D1920" t="s">
        <v>8364</v>
      </c>
      <c r="E1920" t="s">
        <v>8360</v>
      </c>
      <c r="F1920" s="105" t="s">
        <v>8361</v>
      </c>
      <c r="G1920" t="s">
        <v>8362</v>
      </c>
      <c r="H1920">
        <v>72</v>
      </c>
    </row>
    <row r="1921" spans="1:8">
      <c r="A1921" t="s">
        <v>15978</v>
      </c>
      <c r="B1921" t="s">
        <v>11697</v>
      </c>
      <c r="C1921" t="s">
        <v>11698</v>
      </c>
      <c r="D1921" t="s">
        <v>15979</v>
      </c>
      <c r="E1921" t="s">
        <v>8360</v>
      </c>
      <c r="F1921" s="105" t="s">
        <v>15980</v>
      </c>
      <c r="G1921" t="s">
        <v>15981</v>
      </c>
      <c r="H1921">
        <v>0</v>
      </c>
    </row>
    <row r="1922" spans="1:8">
      <c r="A1922" t="s">
        <v>15982</v>
      </c>
      <c r="B1922" t="s">
        <v>11697</v>
      </c>
      <c r="C1922" t="s">
        <v>11698</v>
      </c>
      <c r="D1922" t="s">
        <v>8349</v>
      </c>
      <c r="E1922" t="s">
        <v>8345</v>
      </c>
      <c r="F1922" s="105" t="s">
        <v>8346</v>
      </c>
      <c r="G1922" t="s">
        <v>8347</v>
      </c>
      <c r="H1922">
        <v>774</v>
      </c>
    </row>
    <row r="1923" spans="1:8">
      <c r="A1923" t="s">
        <v>15983</v>
      </c>
      <c r="B1923" t="s">
        <v>11697</v>
      </c>
      <c r="C1923" t="s">
        <v>11698</v>
      </c>
      <c r="D1923" t="s">
        <v>8371</v>
      </c>
      <c r="E1923" t="s">
        <v>8367</v>
      </c>
      <c r="F1923" s="105" t="s">
        <v>8368</v>
      </c>
      <c r="G1923" t="s">
        <v>8369</v>
      </c>
      <c r="H1923">
        <v>25</v>
      </c>
    </row>
    <row r="1924" spans="1:8">
      <c r="A1924" t="s">
        <v>15984</v>
      </c>
      <c r="B1924" t="s">
        <v>11697</v>
      </c>
      <c r="C1924" t="s">
        <v>11698</v>
      </c>
      <c r="D1924" t="s">
        <v>15985</v>
      </c>
      <c r="E1924" t="s">
        <v>15986</v>
      </c>
      <c r="F1924" s="105" t="s">
        <v>15987</v>
      </c>
      <c r="G1924" t="s">
        <v>15988</v>
      </c>
      <c r="H1924">
        <v>35</v>
      </c>
    </row>
    <row r="1925" spans="1:8">
      <c r="A1925" t="s">
        <v>15989</v>
      </c>
      <c r="B1925" t="s">
        <v>11697</v>
      </c>
      <c r="C1925" t="s">
        <v>11698</v>
      </c>
      <c r="D1925" t="s">
        <v>15990</v>
      </c>
      <c r="E1925" t="s">
        <v>15991</v>
      </c>
      <c r="F1925" s="105" t="s">
        <v>15992</v>
      </c>
      <c r="G1925" t="s">
        <v>15993</v>
      </c>
      <c r="H1925">
        <v>4</v>
      </c>
    </row>
    <row r="1926" spans="1:8">
      <c r="A1926" t="s">
        <v>15994</v>
      </c>
      <c r="B1926" t="s">
        <v>11697</v>
      </c>
      <c r="C1926" t="s">
        <v>11698</v>
      </c>
      <c r="D1926" t="s">
        <v>11052</v>
      </c>
      <c r="E1926" t="s">
        <v>11048</v>
      </c>
      <c r="F1926" s="105" t="s">
        <v>11049</v>
      </c>
      <c r="G1926" t="s">
        <v>11050</v>
      </c>
      <c r="H1926">
        <v>65</v>
      </c>
    </row>
    <row r="1927" spans="1:8">
      <c r="A1927" t="s">
        <v>15995</v>
      </c>
      <c r="B1927" t="s">
        <v>11697</v>
      </c>
      <c r="C1927" t="s">
        <v>11698</v>
      </c>
      <c r="D1927" t="s">
        <v>8089</v>
      </c>
      <c r="E1927" t="s">
        <v>8085</v>
      </c>
      <c r="F1927" s="105" t="s">
        <v>8086</v>
      </c>
      <c r="G1927" t="s">
        <v>8087</v>
      </c>
      <c r="H1927">
        <v>191</v>
      </c>
    </row>
    <row r="1928" spans="1:8">
      <c r="A1928" t="s">
        <v>15996</v>
      </c>
      <c r="B1928" t="s">
        <v>11697</v>
      </c>
      <c r="C1928" t="s">
        <v>11698</v>
      </c>
      <c r="D1928" t="s">
        <v>8379</v>
      </c>
      <c r="E1928" t="s">
        <v>8375</v>
      </c>
      <c r="F1928" s="105" t="s">
        <v>8376</v>
      </c>
      <c r="G1928" t="s">
        <v>8377</v>
      </c>
      <c r="H1928">
        <v>228</v>
      </c>
    </row>
    <row r="1929" spans="1:8">
      <c r="A1929" t="s">
        <v>15997</v>
      </c>
      <c r="B1929" t="s">
        <v>11697</v>
      </c>
      <c r="C1929" t="s">
        <v>11698</v>
      </c>
      <c r="D1929" t="s">
        <v>8674</v>
      </c>
      <c r="E1929" t="s">
        <v>8670</v>
      </c>
      <c r="F1929" s="105" t="s">
        <v>8671</v>
      </c>
      <c r="G1929" t="s">
        <v>8672</v>
      </c>
      <c r="H1929">
        <v>0</v>
      </c>
    </row>
    <row r="1930" spans="1:8">
      <c r="A1930" t="s">
        <v>15998</v>
      </c>
      <c r="B1930" t="s">
        <v>11697</v>
      </c>
      <c r="C1930" t="s">
        <v>11698</v>
      </c>
      <c r="D1930" t="s">
        <v>15999</v>
      </c>
      <c r="E1930" t="s">
        <v>8670</v>
      </c>
      <c r="F1930" s="105" t="s">
        <v>16000</v>
      </c>
      <c r="G1930" t="s">
        <v>16001</v>
      </c>
      <c r="H1930">
        <v>0</v>
      </c>
    </row>
    <row r="1931" spans="1:8">
      <c r="A1931" t="s">
        <v>16002</v>
      </c>
      <c r="B1931" t="s">
        <v>11697</v>
      </c>
      <c r="C1931" t="s">
        <v>11698</v>
      </c>
      <c r="D1931" t="s">
        <v>16003</v>
      </c>
      <c r="E1931" t="s">
        <v>16004</v>
      </c>
      <c r="F1931" s="105" t="s">
        <v>5791</v>
      </c>
      <c r="G1931" t="s">
        <v>16005</v>
      </c>
      <c r="H1931">
        <v>51</v>
      </c>
    </row>
    <row r="1932" spans="1:8">
      <c r="A1932" t="s">
        <v>16006</v>
      </c>
      <c r="B1932" t="s">
        <v>11697</v>
      </c>
      <c r="C1932" t="s">
        <v>11698</v>
      </c>
      <c r="D1932" t="s">
        <v>8681</v>
      </c>
      <c r="E1932" t="s">
        <v>8677</v>
      </c>
      <c r="F1932" s="105" t="s">
        <v>8678</v>
      </c>
      <c r="G1932" t="s">
        <v>8679</v>
      </c>
      <c r="H1932">
        <v>0</v>
      </c>
    </row>
    <row r="1933" spans="1:8">
      <c r="A1933" t="s">
        <v>16007</v>
      </c>
      <c r="B1933" t="s">
        <v>11697</v>
      </c>
      <c r="C1933" t="s">
        <v>11698</v>
      </c>
      <c r="D1933" t="s">
        <v>5101</v>
      </c>
      <c r="E1933" t="s">
        <v>5097</v>
      </c>
      <c r="F1933" s="105" t="s">
        <v>5098</v>
      </c>
      <c r="G1933" t="s">
        <v>5099</v>
      </c>
      <c r="H1933">
        <v>27</v>
      </c>
    </row>
    <row r="1934" spans="1:8">
      <c r="A1934" t="s">
        <v>16008</v>
      </c>
      <c r="B1934" t="s">
        <v>11697</v>
      </c>
      <c r="C1934" t="s">
        <v>11698</v>
      </c>
      <c r="D1934" t="s">
        <v>8504</v>
      </c>
      <c r="E1934" t="s">
        <v>8500</v>
      </c>
      <c r="F1934" s="105" t="s">
        <v>8501</v>
      </c>
      <c r="G1934" t="s">
        <v>8502</v>
      </c>
      <c r="H1934">
        <v>260</v>
      </c>
    </row>
    <row r="1935" spans="1:8">
      <c r="A1935" t="s">
        <v>16009</v>
      </c>
      <c r="B1935" t="s">
        <v>11697</v>
      </c>
      <c r="C1935" t="s">
        <v>11698</v>
      </c>
      <c r="D1935" t="s">
        <v>8387</v>
      </c>
      <c r="E1935" t="s">
        <v>8383</v>
      </c>
      <c r="F1935" s="105" t="s">
        <v>8384</v>
      </c>
      <c r="G1935" t="s">
        <v>8385</v>
      </c>
      <c r="H1935">
        <v>283</v>
      </c>
    </row>
    <row r="1936" spans="1:8">
      <c r="A1936" t="s">
        <v>16010</v>
      </c>
      <c r="B1936" t="s">
        <v>11697</v>
      </c>
      <c r="C1936" t="s">
        <v>11698</v>
      </c>
      <c r="D1936" t="s">
        <v>16011</v>
      </c>
      <c r="E1936" t="s">
        <v>884</v>
      </c>
      <c r="F1936" s="105" t="s">
        <v>16012</v>
      </c>
      <c r="G1936" t="s">
        <v>16013</v>
      </c>
      <c r="H1936">
        <v>66</v>
      </c>
    </row>
    <row r="1937" spans="1:8">
      <c r="A1937" t="s">
        <v>16014</v>
      </c>
      <c r="B1937" t="s">
        <v>11697</v>
      </c>
      <c r="C1937" t="s">
        <v>11698</v>
      </c>
      <c r="D1937" t="s">
        <v>888</v>
      </c>
      <c r="E1937" t="s">
        <v>884</v>
      </c>
      <c r="F1937" s="105" t="s">
        <v>885</v>
      </c>
      <c r="G1937" t="s">
        <v>886</v>
      </c>
      <c r="H1937">
        <v>93</v>
      </c>
    </row>
    <row r="1938" spans="1:8">
      <c r="A1938" t="s">
        <v>16015</v>
      </c>
      <c r="B1938" t="s">
        <v>11697</v>
      </c>
      <c r="C1938" t="s">
        <v>11698</v>
      </c>
      <c r="D1938" t="s">
        <v>8411</v>
      </c>
      <c r="E1938" t="s">
        <v>8407</v>
      </c>
      <c r="F1938" s="105" t="s">
        <v>8408</v>
      </c>
      <c r="G1938" t="s">
        <v>8409</v>
      </c>
      <c r="H1938">
        <v>74</v>
      </c>
    </row>
    <row r="1939" spans="1:8">
      <c r="A1939" t="s">
        <v>16016</v>
      </c>
      <c r="B1939" t="s">
        <v>11697</v>
      </c>
      <c r="C1939" t="s">
        <v>11698</v>
      </c>
      <c r="D1939" t="s">
        <v>16017</v>
      </c>
      <c r="E1939" t="s">
        <v>16018</v>
      </c>
      <c r="F1939" s="105" t="s">
        <v>16019</v>
      </c>
      <c r="G1939" t="s">
        <v>16020</v>
      </c>
      <c r="H1939">
        <v>0</v>
      </c>
    </row>
    <row r="1940" spans="1:8">
      <c r="A1940" t="s">
        <v>16021</v>
      </c>
      <c r="B1940" t="s">
        <v>11697</v>
      </c>
      <c r="C1940" t="s">
        <v>11698</v>
      </c>
      <c r="D1940" t="s">
        <v>8513</v>
      </c>
      <c r="E1940" t="s">
        <v>8509</v>
      </c>
      <c r="F1940" s="105" t="s">
        <v>8510</v>
      </c>
      <c r="G1940" t="s">
        <v>8511</v>
      </c>
      <c r="H1940">
        <v>336</v>
      </c>
    </row>
    <row r="1941" spans="1:8">
      <c r="A1941" t="s">
        <v>16022</v>
      </c>
      <c r="B1941" t="s">
        <v>11697</v>
      </c>
      <c r="C1941" t="s">
        <v>11698</v>
      </c>
      <c r="D1941" t="s">
        <v>8418</v>
      </c>
      <c r="E1941" t="s">
        <v>8414</v>
      </c>
      <c r="F1941" s="105" t="s">
        <v>8415</v>
      </c>
      <c r="G1941" t="s">
        <v>8416</v>
      </c>
      <c r="H1941">
        <v>190</v>
      </c>
    </row>
    <row r="1942" spans="1:8">
      <c r="A1942" t="s">
        <v>16023</v>
      </c>
      <c r="B1942" t="s">
        <v>11697</v>
      </c>
      <c r="C1942" t="s">
        <v>11698</v>
      </c>
      <c r="D1942" t="s">
        <v>16024</v>
      </c>
      <c r="E1942" t="s">
        <v>8414</v>
      </c>
      <c r="F1942" s="105" t="s">
        <v>16025</v>
      </c>
      <c r="G1942" t="s">
        <v>16026</v>
      </c>
      <c r="H1942">
        <v>106</v>
      </c>
    </row>
    <row r="1943" spans="1:8">
      <c r="A1943" t="s">
        <v>16027</v>
      </c>
      <c r="B1943" t="s">
        <v>11697</v>
      </c>
      <c r="C1943" t="s">
        <v>11698</v>
      </c>
      <c r="D1943" t="s">
        <v>8425</v>
      </c>
      <c r="E1943" t="s">
        <v>8421</v>
      </c>
      <c r="F1943" s="105" t="s">
        <v>8422</v>
      </c>
      <c r="G1943" t="s">
        <v>8423</v>
      </c>
      <c r="H1943">
        <v>16</v>
      </c>
    </row>
    <row r="1944" spans="1:8">
      <c r="A1944" t="s">
        <v>16028</v>
      </c>
      <c r="B1944" t="s">
        <v>11697</v>
      </c>
      <c r="C1944" t="s">
        <v>11698</v>
      </c>
      <c r="D1944" t="s">
        <v>8648</v>
      </c>
      <c r="E1944" t="s">
        <v>8644</v>
      </c>
      <c r="F1944" s="105" t="s">
        <v>8645</v>
      </c>
      <c r="G1944" t="s">
        <v>8646</v>
      </c>
      <c r="H1944">
        <v>10</v>
      </c>
    </row>
    <row r="1945" spans="1:8">
      <c r="A1945" t="s">
        <v>16029</v>
      </c>
      <c r="B1945" t="s">
        <v>11697</v>
      </c>
      <c r="C1945" t="s">
        <v>11698</v>
      </c>
      <c r="D1945" t="s">
        <v>8521</v>
      </c>
      <c r="E1945" t="s">
        <v>8517</v>
      </c>
      <c r="F1945" s="105" t="s">
        <v>8518</v>
      </c>
      <c r="G1945" t="s">
        <v>8519</v>
      </c>
      <c r="H1945">
        <v>24</v>
      </c>
    </row>
    <row r="1946" spans="1:8">
      <c r="A1946" t="s">
        <v>16030</v>
      </c>
      <c r="B1946" t="s">
        <v>11697</v>
      </c>
      <c r="C1946" t="s">
        <v>11698</v>
      </c>
      <c r="D1946" t="s">
        <v>8641</v>
      </c>
      <c r="E1946" t="s">
        <v>8637</v>
      </c>
      <c r="F1946" s="105" t="s">
        <v>8638</v>
      </c>
      <c r="G1946" t="s">
        <v>8639</v>
      </c>
      <c r="H1946">
        <v>473</v>
      </c>
    </row>
    <row r="1947" spans="1:8">
      <c r="A1947" t="s">
        <v>16031</v>
      </c>
      <c r="B1947" t="s">
        <v>11697</v>
      </c>
      <c r="C1947" t="s">
        <v>11698</v>
      </c>
      <c r="D1947" t="s">
        <v>8752</v>
      </c>
      <c r="E1947" t="s">
        <v>8748</v>
      </c>
      <c r="F1947" s="105" t="s">
        <v>8749</v>
      </c>
      <c r="G1947" t="s">
        <v>8750</v>
      </c>
      <c r="H1947">
        <v>113</v>
      </c>
    </row>
    <row r="1948" spans="1:8">
      <c r="A1948" t="s">
        <v>16032</v>
      </c>
      <c r="B1948" t="s">
        <v>11697</v>
      </c>
      <c r="C1948" t="s">
        <v>11698</v>
      </c>
      <c r="D1948" t="s">
        <v>16033</v>
      </c>
      <c r="E1948" t="s">
        <v>16034</v>
      </c>
      <c r="F1948" s="105" t="s">
        <v>16035</v>
      </c>
      <c r="G1948" t="s">
        <v>16036</v>
      </c>
      <c r="H1948">
        <v>8</v>
      </c>
    </row>
    <row r="1949" spans="1:8">
      <c r="A1949" t="s">
        <v>16037</v>
      </c>
      <c r="B1949" t="s">
        <v>11697</v>
      </c>
      <c r="C1949" t="s">
        <v>11698</v>
      </c>
      <c r="D1949" t="s">
        <v>8441</v>
      </c>
      <c r="E1949" t="s">
        <v>8437</v>
      </c>
      <c r="F1949" s="105" t="s">
        <v>8438</v>
      </c>
      <c r="G1949" t="s">
        <v>8439</v>
      </c>
      <c r="H1949">
        <v>55</v>
      </c>
    </row>
    <row r="1950" spans="1:8">
      <c r="A1950" t="s">
        <v>16038</v>
      </c>
      <c r="B1950" t="s">
        <v>11697</v>
      </c>
      <c r="C1950" t="s">
        <v>11698</v>
      </c>
      <c r="D1950" t="s">
        <v>8481</v>
      </c>
      <c r="E1950" t="s">
        <v>8477</v>
      </c>
      <c r="F1950" s="105" t="s">
        <v>8479</v>
      </c>
      <c r="G1950" t="s">
        <v>8479</v>
      </c>
      <c r="H1950">
        <v>19</v>
      </c>
    </row>
    <row r="1951" spans="1:8">
      <c r="A1951" t="s">
        <v>16039</v>
      </c>
      <c r="B1951" t="s">
        <v>11697</v>
      </c>
      <c r="C1951" t="s">
        <v>11698</v>
      </c>
      <c r="D1951" t="s">
        <v>8759</v>
      </c>
      <c r="E1951" t="s">
        <v>8755</v>
      </c>
      <c r="F1951" s="105" t="s">
        <v>8756</v>
      </c>
      <c r="G1951" t="s">
        <v>8757</v>
      </c>
      <c r="H1951">
        <v>0</v>
      </c>
    </row>
    <row r="1952" spans="1:8">
      <c r="A1952" t="s">
        <v>16040</v>
      </c>
      <c r="B1952" t="s">
        <v>11697</v>
      </c>
      <c r="C1952" t="s">
        <v>11698</v>
      </c>
      <c r="D1952" t="s">
        <v>16041</v>
      </c>
      <c r="E1952" t="s">
        <v>16042</v>
      </c>
      <c r="F1952" s="105" t="s">
        <v>16043</v>
      </c>
      <c r="G1952" t="s">
        <v>16044</v>
      </c>
      <c r="H1952">
        <v>13</v>
      </c>
    </row>
    <row r="1953" spans="1:8">
      <c r="A1953" t="s">
        <v>16045</v>
      </c>
      <c r="B1953" t="s">
        <v>11697</v>
      </c>
      <c r="C1953" t="s">
        <v>11698</v>
      </c>
      <c r="D1953" t="s">
        <v>16046</v>
      </c>
      <c r="E1953" t="s">
        <v>16042</v>
      </c>
      <c r="F1953" s="105" t="s">
        <v>16047</v>
      </c>
      <c r="G1953" t="s">
        <v>16048</v>
      </c>
      <c r="H1953">
        <v>0</v>
      </c>
    </row>
    <row r="1954" spans="1:8">
      <c r="A1954" t="s">
        <v>16049</v>
      </c>
      <c r="B1954" t="s">
        <v>11697</v>
      </c>
      <c r="C1954" t="s">
        <v>11698</v>
      </c>
      <c r="D1954" t="s">
        <v>8744</v>
      </c>
      <c r="E1954" t="s">
        <v>8740</v>
      </c>
      <c r="F1954" s="105" t="s">
        <v>8741</v>
      </c>
      <c r="G1954" t="s">
        <v>8742</v>
      </c>
      <c r="H1954">
        <v>70</v>
      </c>
    </row>
    <row r="1955" spans="1:8">
      <c r="A1955" t="s">
        <v>16050</v>
      </c>
      <c r="B1955" t="s">
        <v>11697</v>
      </c>
      <c r="C1955" t="s">
        <v>11698</v>
      </c>
      <c r="D1955" t="s">
        <v>16051</v>
      </c>
      <c r="E1955" t="s">
        <v>16052</v>
      </c>
      <c r="F1955" s="105" t="s">
        <v>16053</v>
      </c>
      <c r="G1955" t="s">
        <v>16054</v>
      </c>
      <c r="H1955">
        <v>7</v>
      </c>
    </row>
    <row r="1956" spans="1:8">
      <c r="A1956" t="s">
        <v>16055</v>
      </c>
      <c r="B1956" t="s">
        <v>11697</v>
      </c>
      <c r="C1956" t="s">
        <v>11698</v>
      </c>
      <c r="D1956" t="s">
        <v>16056</v>
      </c>
      <c r="E1956" t="s">
        <v>16052</v>
      </c>
      <c r="F1956" s="105" t="s">
        <v>16057</v>
      </c>
      <c r="G1956" t="s">
        <v>16054</v>
      </c>
      <c r="H1956">
        <v>0</v>
      </c>
    </row>
    <row r="1957" spans="1:8">
      <c r="A1957" t="s">
        <v>16058</v>
      </c>
      <c r="B1957" t="s">
        <v>11697</v>
      </c>
      <c r="C1957" t="s">
        <v>11698</v>
      </c>
      <c r="D1957" t="s">
        <v>8449</v>
      </c>
      <c r="E1957" t="s">
        <v>8445</v>
      </c>
      <c r="F1957" s="105" t="s">
        <v>8446</v>
      </c>
      <c r="G1957" t="s">
        <v>8447</v>
      </c>
      <c r="H1957">
        <v>86</v>
      </c>
    </row>
    <row r="1958" spans="1:8">
      <c r="A1958" t="s">
        <v>16059</v>
      </c>
      <c r="B1958" t="s">
        <v>11697</v>
      </c>
      <c r="C1958" t="s">
        <v>11698</v>
      </c>
      <c r="D1958" t="s">
        <v>5399</v>
      </c>
      <c r="E1958" t="s">
        <v>5395</v>
      </c>
      <c r="F1958" s="105" t="s">
        <v>5396</v>
      </c>
      <c r="G1958" t="s">
        <v>5397</v>
      </c>
      <c r="H1958">
        <v>3</v>
      </c>
    </row>
    <row r="1959" spans="1:8">
      <c r="A1959" t="s">
        <v>4690</v>
      </c>
      <c r="B1959" t="s">
        <v>11697</v>
      </c>
      <c r="C1959" t="s">
        <v>11698</v>
      </c>
      <c r="D1959" t="s">
        <v>8457</v>
      </c>
      <c r="E1959" t="s">
        <v>8453</v>
      </c>
      <c r="F1959" s="105" t="s">
        <v>8454</v>
      </c>
      <c r="G1959" t="s">
        <v>8455</v>
      </c>
      <c r="H1959">
        <v>284</v>
      </c>
    </row>
    <row r="1960" spans="1:8">
      <c r="A1960" t="s">
        <v>16060</v>
      </c>
      <c r="B1960" t="s">
        <v>11697</v>
      </c>
      <c r="C1960" t="s">
        <v>11698</v>
      </c>
      <c r="D1960" t="s">
        <v>8488</v>
      </c>
      <c r="E1960" t="s">
        <v>8484</v>
      </c>
      <c r="F1960" s="105" t="s">
        <v>8485</v>
      </c>
      <c r="G1960" t="s">
        <v>8486</v>
      </c>
      <c r="H1960">
        <v>265</v>
      </c>
    </row>
    <row r="1961" spans="1:8">
      <c r="A1961" t="s">
        <v>16061</v>
      </c>
      <c r="B1961" t="s">
        <v>11697</v>
      </c>
      <c r="C1961" t="s">
        <v>11698</v>
      </c>
      <c r="D1961" t="s">
        <v>8465</v>
      </c>
      <c r="E1961" t="s">
        <v>8461</v>
      </c>
      <c r="F1961" s="105" t="s">
        <v>8462</v>
      </c>
      <c r="G1961" t="s">
        <v>8463</v>
      </c>
      <c r="H1961">
        <v>107</v>
      </c>
    </row>
    <row r="1962" spans="1:8">
      <c r="A1962" t="s">
        <v>16062</v>
      </c>
      <c r="B1962" t="s">
        <v>11697</v>
      </c>
      <c r="C1962" t="s">
        <v>11698</v>
      </c>
      <c r="D1962" t="s">
        <v>16063</v>
      </c>
      <c r="E1962" t="s">
        <v>3191</v>
      </c>
      <c r="F1962" s="105" t="s">
        <v>16064</v>
      </c>
      <c r="G1962" t="s">
        <v>16065</v>
      </c>
      <c r="H1962">
        <v>201</v>
      </c>
    </row>
    <row r="1963" spans="1:8">
      <c r="A1963" t="s">
        <v>16066</v>
      </c>
      <c r="B1963" t="s">
        <v>11697</v>
      </c>
      <c r="C1963" t="s">
        <v>11698</v>
      </c>
      <c r="D1963" t="s">
        <v>3195</v>
      </c>
      <c r="E1963" t="s">
        <v>3191</v>
      </c>
      <c r="F1963" s="105" t="s">
        <v>3192</v>
      </c>
      <c r="G1963" t="s">
        <v>3193</v>
      </c>
      <c r="H1963">
        <v>424</v>
      </c>
    </row>
    <row r="1964" spans="1:8">
      <c r="A1964" t="s">
        <v>16067</v>
      </c>
      <c r="B1964" t="s">
        <v>11697</v>
      </c>
      <c r="C1964" t="s">
        <v>11698</v>
      </c>
      <c r="D1964" t="s">
        <v>8496</v>
      </c>
      <c r="E1964" t="s">
        <v>8492</v>
      </c>
      <c r="F1964" s="105" t="s">
        <v>8493</v>
      </c>
      <c r="G1964" t="s">
        <v>8494</v>
      </c>
      <c r="H1964">
        <v>143</v>
      </c>
    </row>
    <row r="1965" spans="1:8">
      <c r="A1965" t="s">
        <v>16068</v>
      </c>
      <c r="B1965" t="s">
        <v>11697</v>
      </c>
      <c r="C1965" t="s">
        <v>11698</v>
      </c>
      <c r="D1965" t="s">
        <v>16069</v>
      </c>
      <c r="E1965" t="s">
        <v>5692</v>
      </c>
      <c r="F1965" s="105" t="s">
        <v>16070</v>
      </c>
      <c r="G1965" t="s">
        <v>16071</v>
      </c>
      <c r="H1965">
        <v>3</v>
      </c>
    </row>
    <row r="1966" spans="1:8">
      <c r="A1966" t="s">
        <v>16072</v>
      </c>
      <c r="B1966" t="s">
        <v>11697</v>
      </c>
      <c r="C1966" t="s">
        <v>11698</v>
      </c>
      <c r="D1966" t="s">
        <v>16073</v>
      </c>
      <c r="E1966" t="s">
        <v>5692</v>
      </c>
      <c r="F1966" s="105" t="s">
        <v>16074</v>
      </c>
      <c r="G1966" t="s">
        <v>16075</v>
      </c>
      <c r="H1966">
        <v>6</v>
      </c>
    </row>
    <row r="1967" spans="1:8">
      <c r="A1967" t="s">
        <v>16076</v>
      </c>
      <c r="B1967" t="s">
        <v>11697</v>
      </c>
      <c r="C1967" t="s">
        <v>11698</v>
      </c>
      <c r="D1967" t="s">
        <v>16077</v>
      </c>
      <c r="E1967" t="s">
        <v>5692</v>
      </c>
      <c r="F1967" s="105" t="s">
        <v>16078</v>
      </c>
      <c r="G1967" t="s">
        <v>16079</v>
      </c>
      <c r="H1967">
        <v>22</v>
      </c>
    </row>
    <row r="1968" spans="1:8">
      <c r="A1968" t="s">
        <v>16080</v>
      </c>
      <c r="B1968" t="s">
        <v>11697</v>
      </c>
      <c r="C1968" t="s">
        <v>11698</v>
      </c>
      <c r="D1968" t="s">
        <v>5696</v>
      </c>
      <c r="E1968" t="s">
        <v>5692</v>
      </c>
      <c r="F1968" s="105" t="s">
        <v>5693</v>
      </c>
      <c r="G1968" t="s">
        <v>5694</v>
      </c>
      <c r="H1968">
        <v>0</v>
      </c>
    </row>
    <row r="1969" spans="1:8">
      <c r="A1969" t="s">
        <v>16081</v>
      </c>
      <c r="B1969" t="s">
        <v>11697</v>
      </c>
      <c r="C1969" t="s">
        <v>11698</v>
      </c>
      <c r="D1969" t="s">
        <v>8597</v>
      </c>
      <c r="E1969" t="s">
        <v>8594</v>
      </c>
      <c r="F1969" s="105" t="s">
        <v>8595</v>
      </c>
      <c r="G1969" t="s">
        <v>8595</v>
      </c>
      <c r="H1969">
        <v>12</v>
      </c>
    </row>
    <row r="1970" spans="1:8">
      <c r="A1970" t="s">
        <v>16082</v>
      </c>
      <c r="B1970" t="s">
        <v>11697</v>
      </c>
      <c r="C1970" t="s">
        <v>11698</v>
      </c>
      <c r="D1970" t="s">
        <v>8709</v>
      </c>
      <c r="E1970" t="s">
        <v>8705</v>
      </c>
      <c r="F1970" s="105" t="s">
        <v>8706</v>
      </c>
      <c r="G1970" t="s">
        <v>8707</v>
      </c>
      <c r="H1970">
        <v>101</v>
      </c>
    </row>
    <row r="1971" spans="1:8">
      <c r="A1971" t="s">
        <v>16083</v>
      </c>
      <c r="B1971" t="s">
        <v>11697</v>
      </c>
      <c r="C1971" t="s">
        <v>11698</v>
      </c>
      <c r="D1971" t="s">
        <v>8723</v>
      </c>
      <c r="E1971" t="s">
        <v>8719</v>
      </c>
      <c r="F1971" s="105" t="s">
        <v>8720</v>
      </c>
      <c r="G1971" t="s">
        <v>8721</v>
      </c>
      <c r="H1971">
        <v>91</v>
      </c>
    </row>
    <row r="1972" spans="1:8">
      <c r="A1972" t="s">
        <v>16084</v>
      </c>
      <c r="B1972" t="s">
        <v>11697</v>
      </c>
      <c r="C1972" t="s">
        <v>11698</v>
      </c>
      <c r="D1972" t="s">
        <v>8731</v>
      </c>
      <c r="E1972" t="s">
        <v>8727</v>
      </c>
      <c r="F1972" s="105" t="s">
        <v>8728</v>
      </c>
      <c r="G1972" t="s">
        <v>8729</v>
      </c>
      <c r="H1972">
        <v>66</v>
      </c>
    </row>
    <row r="1973" spans="1:8">
      <c r="A1973" t="s">
        <v>16085</v>
      </c>
      <c r="B1973" t="s">
        <v>11697</v>
      </c>
      <c r="C1973" t="s">
        <v>11698</v>
      </c>
      <c r="D1973" t="s">
        <v>8666</v>
      </c>
      <c r="E1973" t="s">
        <v>8662</v>
      </c>
      <c r="F1973" s="105" t="s">
        <v>8663</v>
      </c>
      <c r="G1973" t="s">
        <v>8664</v>
      </c>
      <c r="H1973">
        <v>21</v>
      </c>
    </row>
    <row r="1974" spans="1:8">
      <c r="A1974" t="s">
        <v>16086</v>
      </c>
      <c r="B1974" t="s">
        <v>11697</v>
      </c>
      <c r="C1974" t="s">
        <v>11698</v>
      </c>
      <c r="D1974" t="s">
        <v>8695</v>
      </c>
      <c r="E1974" t="s">
        <v>8691</v>
      </c>
      <c r="F1974" s="105" t="s">
        <v>8692</v>
      </c>
      <c r="G1974" t="s">
        <v>8693</v>
      </c>
      <c r="H1974">
        <v>45</v>
      </c>
    </row>
    <row r="1975" spans="1:8">
      <c r="A1975" t="s">
        <v>16087</v>
      </c>
      <c r="B1975" t="s">
        <v>11697</v>
      </c>
      <c r="C1975" t="s">
        <v>11698</v>
      </c>
      <c r="D1975" t="s">
        <v>5116</v>
      </c>
      <c r="E1975" t="s">
        <v>5112</v>
      </c>
      <c r="F1975" s="105" t="s">
        <v>5113</v>
      </c>
      <c r="G1975" t="s">
        <v>5114</v>
      </c>
      <c r="H1975">
        <v>280</v>
      </c>
    </row>
    <row r="1976" spans="1:8">
      <c r="A1976" t="s">
        <v>16088</v>
      </c>
      <c r="B1976" t="s">
        <v>11697</v>
      </c>
      <c r="C1976" t="s">
        <v>11698</v>
      </c>
      <c r="D1976" t="s">
        <v>16089</v>
      </c>
      <c r="E1976" t="s">
        <v>16090</v>
      </c>
      <c r="F1976" s="105" t="s">
        <v>16091</v>
      </c>
      <c r="G1976" t="s">
        <v>16091</v>
      </c>
      <c r="H1976">
        <v>4</v>
      </c>
    </row>
    <row r="1977" spans="1:8">
      <c r="A1977" t="s">
        <v>16092</v>
      </c>
      <c r="B1977" t="s">
        <v>11697</v>
      </c>
      <c r="C1977" t="s">
        <v>11698</v>
      </c>
      <c r="D1977" t="s">
        <v>8660</v>
      </c>
      <c r="E1977" t="s">
        <v>8656</v>
      </c>
      <c r="F1977" s="105" t="s">
        <v>8657</v>
      </c>
      <c r="G1977" t="s">
        <v>8658</v>
      </c>
      <c r="H1977">
        <v>96</v>
      </c>
    </row>
    <row r="1978" spans="1:8">
      <c r="A1978" t="s">
        <v>16093</v>
      </c>
      <c r="B1978" t="s">
        <v>11697</v>
      </c>
      <c r="C1978" t="s">
        <v>11698</v>
      </c>
      <c r="D1978" t="s">
        <v>8473</v>
      </c>
      <c r="E1978" t="s">
        <v>8469</v>
      </c>
      <c r="F1978" s="105" t="s">
        <v>8470</v>
      </c>
      <c r="G1978" t="s">
        <v>8471</v>
      </c>
      <c r="H1978">
        <v>358</v>
      </c>
    </row>
    <row r="1979" spans="1:8">
      <c r="A1979" t="s">
        <v>16094</v>
      </c>
      <c r="B1979" t="s">
        <v>11697</v>
      </c>
      <c r="C1979" t="s">
        <v>11698</v>
      </c>
      <c r="D1979" t="s">
        <v>16095</v>
      </c>
      <c r="E1979" t="s">
        <v>16096</v>
      </c>
      <c r="F1979" s="105" t="s">
        <v>16097</v>
      </c>
      <c r="G1979" t="s">
        <v>16097</v>
      </c>
      <c r="H1979">
        <v>10</v>
      </c>
    </row>
    <row r="1980" spans="1:8">
      <c r="A1980" t="s">
        <v>16098</v>
      </c>
      <c r="B1980" t="s">
        <v>11697</v>
      </c>
      <c r="C1980" t="s">
        <v>11698</v>
      </c>
      <c r="D1980" t="s">
        <v>8689</v>
      </c>
      <c r="E1980" t="s">
        <v>8685</v>
      </c>
      <c r="F1980" s="105" t="s">
        <v>8686</v>
      </c>
      <c r="G1980" t="s">
        <v>8687</v>
      </c>
      <c r="H1980">
        <v>163</v>
      </c>
    </row>
    <row r="1981" spans="1:8">
      <c r="A1981" t="s">
        <v>16099</v>
      </c>
      <c r="B1981" t="s">
        <v>11697</v>
      </c>
      <c r="C1981" t="s">
        <v>11698</v>
      </c>
      <c r="D1981" t="s">
        <v>16100</v>
      </c>
      <c r="E1981" t="s">
        <v>2063</v>
      </c>
      <c r="F1981" s="105" t="s">
        <v>16101</v>
      </c>
      <c r="G1981" t="s">
        <v>16102</v>
      </c>
      <c r="H1981">
        <v>0</v>
      </c>
    </row>
    <row r="1982" spans="1:8">
      <c r="A1982" t="s">
        <v>16103</v>
      </c>
      <c r="B1982" t="s">
        <v>11697</v>
      </c>
      <c r="C1982" t="s">
        <v>11698</v>
      </c>
      <c r="D1982" t="s">
        <v>2067</v>
      </c>
      <c r="E1982" t="s">
        <v>2063</v>
      </c>
      <c r="F1982" s="105" t="s">
        <v>2064</v>
      </c>
      <c r="G1982" t="s">
        <v>2065</v>
      </c>
      <c r="H1982">
        <v>10</v>
      </c>
    </row>
    <row r="1983" spans="1:8">
      <c r="A1983" t="s">
        <v>12223</v>
      </c>
      <c r="B1983" t="s">
        <v>11697</v>
      </c>
      <c r="C1983" t="s">
        <v>11698</v>
      </c>
      <c r="D1983" t="s">
        <v>8654</v>
      </c>
      <c r="E1983" t="s">
        <v>8650</v>
      </c>
      <c r="F1983" s="105" t="s">
        <v>8651</v>
      </c>
      <c r="G1983" t="s">
        <v>8652</v>
      </c>
      <c r="H1983">
        <v>24</v>
      </c>
    </row>
    <row r="1984" spans="1:8">
      <c r="A1984" t="s">
        <v>16104</v>
      </c>
      <c r="B1984" t="s">
        <v>11697</v>
      </c>
      <c r="C1984" t="s">
        <v>11698</v>
      </c>
      <c r="D1984" t="s">
        <v>8610</v>
      </c>
      <c r="E1984" t="s">
        <v>8606</v>
      </c>
      <c r="F1984" s="105" t="s">
        <v>8607</v>
      </c>
      <c r="G1984" t="s">
        <v>8608</v>
      </c>
      <c r="H1984">
        <v>7551</v>
      </c>
    </row>
    <row r="1985" spans="1:8">
      <c r="A1985" t="s">
        <v>16105</v>
      </c>
      <c r="B1985" t="s">
        <v>11697</v>
      </c>
      <c r="C1985" t="s">
        <v>11698</v>
      </c>
      <c r="D1985" t="s">
        <v>8603</v>
      </c>
      <c r="E1985" t="s">
        <v>8599</v>
      </c>
      <c r="F1985" s="105" t="s">
        <v>8600</v>
      </c>
      <c r="G1985" t="s">
        <v>8601</v>
      </c>
      <c r="H1985">
        <v>53</v>
      </c>
    </row>
    <row r="1986" spans="1:8">
      <c r="A1986" t="s">
        <v>16106</v>
      </c>
      <c r="B1986" t="s">
        <v>11697</v>
      </c>
      <c r="C1986" t="s">
        <v>11698</v>
      </c>
      <c r="D1986" t="s">
        <v>16107</v>
      </c>
      <c r="E1986" t="s">
        <v>16108</v>
      </c>
      <c r="F1986" s="105" t="s">
        <v>16109</v>
      </c>
      <c r="G1986" t="s">
        <v>16110</v>
      </c>
      <c r="H1986">
        <v>7</v>
      </c>
    </row>
    <row r="1987" spans="1:8">
      <c r="A1987" t="s">
        <v>16111</v>
      </c>
      <c r="B1987" t="s">
        <v>11697</v>
      </c>
      <c r="C1987" t="s">
        <v>11698</v>
      </c>
      <c r="D1987" t="s">
        <v>16112</v>
      </c>
      <c r="E1987" t="s">
        <v>16113</v>
      </c>
      <c r="F1987" s="105" t="s">
        <v>16114</v>
      </c>
      <c r="G1987" t="s">
        <v>16114</v>
      </c>
      <c r="H1987">
        <v>0</v>
      </c>
    </row>
    <row r="1988" spans="1:8">
      <c r="A1988" t="s">
        <v>16115</v>
      </c>
      <c r="B1988" t="s">
        <v>11697</v>
      </c>
      <c r="C1988" t="s">
        <v>11698</v>
      </c>
      <c r="D1988" t="s">
        <v>16116</v>
      </c>
      <c r="E1988" t="s">
        <v>16117</v>
      </c>
      <c r="F1988" s="105" t="s">
        <v>16118</v>
      </c>
      <c r="G1988" t="s">
        <v>16119</v>
      </c>
      <c r="H1988">
        <v>3</v>
      </c>
    </row>
    <row r="1989" spans="1:8">
      <c r="A1989" t="s">
        <v>16120</v>
      </c>
      <c r="B1989" t="s">
        <v>11697</v>
      </c>
      <c r="C1989" t="s">
        <v>11698</v>
      </c>
      <c r="D1989" t="s">
        <v>8402</v>
      </c>
      <c r="E1989" t="s">
        <v>8398</v>
      </c>
      <c r="F1989" s="105" t="s">
        <v>8399</v>
      </c>
      <c r="G1989" t="s">
        <v>8400</v>
      </c>
      <c r="H1989">
        <v>58</v>
      </c>
    </row>
    <row r="1990" spans="1:8">
      <c r="A1990" t="s">
        <v>16121</v>
      </c>
      <c r="B1990" t="s">
        <v>11697</v>
      </c>
      <c r="C1990" t="s">
        <v>11698</v>
      </c>
      <c r="D1990" t="s">
        <v>8434</v>
      </c>
      <c r="E1990" t="s">
        <v>8430</v>
      </c>
      <c r="F1990" s="105" t="s">
        <v>8431</v>
      </c>
      <c r="G1990" t="s">
        <v>8432</v>
      </c>
      <c r="H1990">
        <v>0</v>
      </c>
    </row>
    <row r="1991" spans="1:8">
      <c r="A1991" t="s">
        <v>16122</v>
      </c>
      <c r="B1991" t="s">
        <v>11697</v>
      </c>
      <c r="C1991" t="s">
        <v>11698</v>
      </c>
      <c r="D1991" t="s">
        <v>16123</v>
      </c>
      <c r="E1991" t="s">
        <v>9779</v>
      </c>
      <c r="F1991" s="105" t="s">
        <v>16124</v>
      </c>
      <c r="G1991" t="s">
        <v>16125</v>
      </c>
      <c r="H1991">
        <v>0</v>
      </c>
    </row>
    <row r="1992" spans="1:8">
      <c r="A1992" t="s">
        <v>16126</v>
      </c>
      <c r="B1992" t="s">
        <v>11697</v>
      </c>
      <c r="C1992" t="s">
        <v>11698</v>
      </c>
      <c r="D1992" t="s">
        <v>9783</v>
      </c>
      <c r="E1992" t="s">
        <v>9779</v>
      </c>
      <c r="F1992" s="105" t="s">
        <v>9780</v>
      </c>
      <c r="G1992" t="s">
        <v>9781</v>
      </c>
      <c r="H1992">
        <v>9</v>
      </c>
    </row>
    <row r="1993" spans="1:8">
      <c r="A1993" t="s">
        <v>16127</v>
      </c>
      <c r="B1993" t="s">
        <v>11697</v>
      </c>
      <c r="C1993" t="s">
        <v>11698</v>
      </c>
      <c r="D1993" t="s">
        <v>16128</v>
      </c>
      <c r="E1993" t="s">
        <v>16129</v>
      </c>
      <c r="F1993" s="105" t="s">
        <v>16130</v>
      </c>
      <c r="G1993" t="s">
        <v>16131</v>
      </c>
      <c r="H1993">
        <v>4</v>
      </c>
    </row>
    <row r="1994" spans="1:8">
      <c r="A1994" t="s">
        <v>16132</v>
      </c>
      <c r="B1994" t="s">
        <v>11697</v>
      </c>
      <c r="C1994" t="s">
        <v>11698</v>
      </c>
      <c r="D1994" t="s">
        <v>11061</v>
      </c>
      <c r="E1994" t="s">
        <v>11057</v>
      </c>
      <c r="F1994" s="105" t="s">
        <v>11058</v>
      </c>
      <c r="G1994" t="s">
        <v>11059</v>
      </c>
      <c r="H1994">
        <v>14</v>
      </c>
    </row>
    <row r="1995" spans="1:8">
      <c r="A1995" t="s">
        <v>16133</v>
      </c>
      <c r="B1995" t="s">
        <v>11697</v>
      </c>
      <c r="C1995" t="s">
        <v>11698</v>
      </c>
      <c r="D1995" t="s">
        <v>8619</v>
      </c>
      <c r="E1995" t="s">
        <v>8615</v>
      </c>
      <c r="F1995" s="105" t="s">
        <v>8616</v>
      </c>
      <c r="G1995" t="s">
        <v>8617</v>
      </c>
      <c r="H1995">
        <v>62</v>
      </c>
    </row>
    <row r="1996" spans="1:8">
      <c r="A1996" t="s">
        <v>16134</v>
      </c>
      <c r="B1996" t="s">
        <v>11697</v>
      </c>
      <c r="C1996" t="s">
        <v>11698</v>
      </c>
      <c r="D1996" t="s">
        <v>16135</v>
      </c>
      <c r="E1996" t="s">
        <v>16136</v>
      </c>
      <c r="F1996" s="105" t="s">
        <v>16137</v>
      </c>
      <c r="G1996" t="s">
        <v>16138</v>
      </c>
      <c r="H1996">
        <v>1</v>
      </c>
    </row>
    <row r="1997" spans="1:8">
      <c r="A1997" t="s">
        <v>16139</v>
      </c>
      <c r="B1997" t="s">
        <v>11697</v>
      </c>
      <c r="C1997" t="s">
        <v>11698</v>
      </c>
      <c r="D1997" t="s">
        <v>16140</v>
      </c>
      <c r="E1997" t="s">
        <v>16136</v>
      </c>
      <c r="F1997" s="105" t="s">
        <v>16141</v>
      </c>
      <c r="G1997" t="s">
        <v>16138</v>
      </c>
      <c r="H1997">
        <v>6</v>
      </c>
    </row>
    <row r="1998" spans="1:8">
      <c r="A1998" t="s">
        <v>16142</v>
      </c>
      <c r="B1998" t="s">
        <v>11697</v>
      </c>
      <c r="C1998" t="s">
        <v>11698</v>
      </c>
      <c r="D1998" t="s">
        <v>8717</v>
      </c>
      <c r="E1998" t="s">
        <v>8713</v>
      </c>
      <c r="F1998" s="105" t="s">
        <v>8714</v>
      </c>
      <c r="G1998" t="s">
        <v>8715</v>
      </c>
      <c r="H1998">
        <v>86</v>
      </c>
    </row>
    <row r="1999" spans="1:8">
      <c r="A1999" t="s">
        <v>16143</v>
      </c>
      <c r="B1999" t="s">
        <v>11697</v>
      </c>
      <c r="C1999" t="s">
        <v>11698</v>
      </c>
      <c r="D1999" t="s">
        <v>8702</v>
      </c>
      <c r="E1999" t="s">
        <v>8698</v>
      </c>
      <c r="F1999" s="105" t="s">
        <v>8699</v>
      </c>
      <c r="G1999" t="s">
        <v>8700</v>
      </c>
      <c r="H1999">
        <v>41</v>
      </c>
    </row>
    <row r="2000" spans="1:8">
      <c r="A2000" t="s">
        <v>16144</v>
      </c>
      <c r="B2000" t="s">
        <v>11697</v>
      </c>
      <c r="C2000" t="s">
        <v>11698</v>
      </c>
      <c r="D2000" t="s">
        <v>8738</v>
      </c>
      <c r="E2000" t="s">
        <v>8734</v>
      </c>
      <c r="F2000" s="105" t="s">
        <v>8735</v>
      </c>
      <c r="G2000" t="s">
        <v>8736</v>
      </c>
      <c r="H2000">
        <v>107</v>
      </c>
    </row>
    <row r="2001" spans="1:8">
      <c r="A2001" t="s">
        <v>16145</v>
      </c>
      <c r="B2001" t="s">
        <v>11697</v>
      </c>
      <c r="C2001" t="s">
        <v>11698</v>
      </c>
      <c r="D2001" t="s">
        <v>9836</v>
      </c>
      <c r="E2001" t="s">
        <v>9832</v>
      </c>
      <c r="F2001" s="105" t="s">
        <v>9833</v>
      </c>
      <c r="G2001" t="s">
        <v>9834</v>
      </c>
      <c r="H2001">
        <v>113</v>
      </c>
    </row>
    <row r="2002" spans="1:8">
      <c r="A2002" t="s">
        <v>16146</v>
      </c>
      <c r="B2002" t="s">
        <v>11697</v>
      </c>
      <c r="C2002" t="s">
        <v>11698</v>
      </c>
      <c r="D2002" t="s">
        <v>16147</v>
      </c>
      <c r="E2002" t="s">
        <v>16148</v>
      </c>
      <c r="F2002" s="105" t="s">
        <v>16149</v>
      </c>
      <c r="G2002" t="s">
        <v>16150</v>
      </c>
      <c r="H2002">
        <v>398</v>
      </c>
    </row>
    <row r="2003" spans="1:8">
      <c r="A2003" t="s">
        <v>16151</v>
      </c>
      <c r="B2003" t="s">
        <v>11697</v>
      </c>
      <c r="C2003" t="s">
        <v>11698</v>
      </c>
      <c r="D2003" t="s">
        <v>5406</v>
      </c>
      <c r="E2003" t="s">
        <v>5402</v>
      </c>
      <c r="F2003" s="105" t="s">
        <v>5403</v>
      </c>
      <c r="G2003" t="s">
        <v>5404</v>
      </c>
      <c r="H2003">
        <v>45</v>
      </c>
    </row>
    <row r="2004" spans="1:8">
      <c r="A2004" t="s">
        <v>16152</v>
      </c>
      <c r="B2004" t="s">
        <v>11697</v>
      </c>
      <c r="C2004" t="s">
        <v>11698</v>
      </c>
      <c r="D2004" t="s">
        <v>944</v>
      </c>
      <c r="E2004" t="s">
        <v>940</v>
      </c>
      <c r="F2004" s="105" t="s">
        <v>941</v>
      </c>
      <c r="G2004" t="s">
        <v>942</v>
      </c>
      <c r="H2004">
        <v>4212</v>
      </c>
    </row>
    <row r="2005" spans="1:8">
      <c r="A2005" t="s">
        <v>16153</v>
      </c>
      <c r="B2005" t="s">
        <v>11697</v>
      </c>
      <c r="C2005" t="s">
        <v>11698</v>
      </c>
      <c r="D2005" t="s">
        <v>16154</v>
      </c>
      <c r="E2005" t="s">
        <v>940</v>
      </c>
      <c r="F2005" s="105" t="s">
        <v>16155</v>
      </c>
      <c r="G2005" t="s">
        <v>942</v>
      </c>
      <c r="H2005">
        <v>5</v>
      </c>
    </row>
    <row r="2006" spans="1:8">
      <c r="A2006" t="s">
        <v>16156</v>
      </c>
      <c r="B2006" t="s">
        <v>11697</v>
      </c>
      <c r="C2006" t="s">
        <v>11698</v>
      </c>
      <c r="D2006" t="s">
        <v>8627</v>
      </c>
      <c r="E2006" t="s">
        <v>8623</v>
      </c>
      <c r="F2006" s="105" t="s">
        <v>8624</v>
      </c>
      <c r="G2006" t="s">
        <v>8625</v>
      </c>
      <c r="H2006">
        <v>19</v>
      </c>
    </row>
    <row r="2007" spans="1:8">
      <c r="A2007" t="s">
        <v>16157</v>
      </c>
      <c r="B2007" t="s">
        <v>11697</v>
      </c>
      <c r="C2007" t="s">
        <v>11698</v>
      </c>
      <c r="D2007" t="s">
        <v>16158</v>
      </c>
      <c r="E2007" t="s">
        <v>8623</v>
      </c>
      <c r="F2007" s="105" t="s">
        <v>16159</v>
      </c>
      <c r="G2007" t="s">
        <v>8625</v>
      </c>
      <c r="H2007">
        <v>0</v>
      </c>
    </row>
    <row r="2008" spans="1:8">
      <c r="A2008" t="s">
        <v>16160</v>
      </c>
      <c r="B2008" t="s">
        <v>11697</v>
      </c>
      <c r="C2008" t="s">
        <v>11698</v>
      </c>
      <c r="D2008" t="s">
        <v>5440</v>
      </c>
      <c r="E2008" t="s">
        <v>5436</v>
      </c>
      <c r="F2008" s="105" t="s">
        <v>5437</v>
      </c>
      <c r="G2008" t="s">
        <v>5438</v>
      </c>
      <c r="H2008">
        <v>113</v>
      </c>
    </row>
    <row r="2009" spans="1:8">
      <c r="A2009" t="s">
        <v>16161</v>
      </c>
      <c r="B2009" t="s">
        <v>11697</v>
      </c>
      <c r="C2009" t="s">
        <v>11698</v>
      </c>
      <c r="D2009" t="s">
        <v>16162</v>
      </c>
      <c r="E2009" t="s">
        <v>8871</v>
      </c>
      <c r="F2009" s="105" t="s">
        <v>16163</v>
      </c>
      <c r="G2009" t="s">
        <v>8873</v>
      </c>
      <c r="H2009">
        <v>0</v>
      </c>
    </row>
    <row r="2010" spans="1:8">
      <c r="A2010" t="s">
        <v>16164</v>
      </c>
      <c r="B2010" t="s">
        <v>11697</v>
      </c>
      <c r="C2010" t="s">
        <v>11698</v>
      </c>
      <c r="D2010" t="s">
        <v>8875</v>
      </c>
      <c r="E2010" t="s">
        <v>8871</v>
      </c>
      <c r="F2010" s="105" t="s">
        <v>8872</v>
      </c>
      <c r="G2010" t="s">
        <v>8873</v>
      </c>
      <c r="H2010">
        <v>99</v>
      </c>
    </row>
    <row r="2011" spans="1:8">
      <c r="A2011" t="s">
        <v>16165</v>
      </c>
      <c r="B2011" t="s">
        <v>11697</v>
      </c>
      <c r="C2011" t="s">
        <v>11698</v>
      </c>
      <c r="D2011" t="s">
        <v>8773</v>
      </c>
      <c r="E2011" t="s">
        <v>8769</v>
      </c>
      <c r="F2011" s="105" t="s">
        <v>8770</v>
      </c>
      <c r="G2011" t="s">
        <v>8771</v>
      </c>
      <c r="H2011">
        <v>1021</v>
      </c>
    </row>
    <row r="2012" spans="1:8">
      <c r="A2012" t="s">
        <v>16166</v>
      </c>
      <c r="B2012" t="s">
        <v>11697</v>
      </c>
      <c r="C2012" t="s">
        <v>11698</v>
      </c>
      <c r="D2012" t="s">
        <v>16167</v>
      </c>
      <c r="E2012" t="s">
        <v>8761</v>
      </c>
      <c r="F2012" s="105" t="s">
        <v>16168</v>
      </c>
      <c r="G2012" t="s">
        <v>16169</v>
      </c>
      <c r="H2012">
        <v>504</v>
      </c>
    </row>
    <row r="2013" spans="1:8">
      <c r="A2013" t="s">
        <v>2640</v>
      </c>
      <c r="B2013" t="s">
        <v>11697</v>
      </c>
      <c r="C2013" t="s">
        <v>11698</v>
      </c>
      <c r="D2013" t="s">
        <v>8765</v>
      </c>
      <c r="E2013" t="s">
        <v>8761</v>
      </c>
      <c r="F2013" s="105" t="s">
        <v>8762</v>
      </c>
      <c r="G2013" t="s">
        <v>8763</v>
      </c>
      <c r="H2013">
        <v>2156</v>
      </c>
    </row>
    <row r="2014" spans="1:8">
      <c r="A2014" t="s">
        <v>16170</v>
      </c>
      <c r="B2014" t="s">
        <v>11697</v>
      </c>
      <c r="C2014" t="s">
        <v>11698</v>
      </c>
      <c r="D2014" t="s">
        <v>8838</v>
      </c>
      <c r="E2014" t="s">
        <v>8834</v>
      </c>
      <c r="F2014" s="105" t="s">
        <v>8835</v>
      </c>
      <c r="G2014" t="s">
        <v>8836</v>
      </c>
      <c r="H2014">
        <v>30</v>
      </c>
    </row>
    <row r="2015" spans="1:8">
      <c r="A2015" t="s">
        <v>16171</v>
      </c>
      <c r="B2015" t="s">
        <v>11697</v>
      </c>
      <c r="C2015" t="s">
        <v>11698</v>
      </c>
      <c r="D2015" t="s">
        <v>8780</v>
      </c>
      <c r="E2015" t="s">
        <v>8776</v>
      </c>
      <c r="F2015" s="105" t="s">
        <v>8777</v>
      </c>
      <c r="G2015" t="s">
        <v>8778</v>
      </c>
      <c r="H2015">
        <v>8</v>
      </c>
    </row>
    <row r="2016" spans="1:8">
      <c r="A2016" t="s">
        <v>16172</v>
      </c>
      <c r="B2016" t="s">
        <v>11697</v>
      </c>
      <c r="C2016" t="s">
        <v>11698</v>
      </c>
      <c r="D2016" t="s">
        <v>16173</v>
      </c>
      <c r="E2016" t="s">
        <v>8863</v>
      </c>
      <c r="F2016" s="105" t="s">
        <v>16174</v>
      </c>
      <c r="G2016" t="s">
        <v>16175</v>
      </c>
      <c r="H2016">
        <v>2</v>
      </c>
    </row>
    <row r="2017" spans="1:8">
      <c r="A2017" t="s">
        <v>16176</v>
      </c>
      <c r="B2017" t="s">
        <v>11697</v>
      </c>
      <c r="C2017" t="s">
        <v>11698</v>
      </c>
      <c r="D2017" t="s">
        <v>8867</v>
      </c>
      <c r="E2017" t="s">
        <v>8863</v>
      </c>
      <c r="F2017" s="105" t="s">
        <v>8864</v>
      </c>
      <c r="G2017" t="s">
        <v>8865</v>
      </c>
      <c r="H2017">
        <v>50</v>
      </c>
    </row>
    <row r="2018" spans="1:8">
      <c r="A2018" t="s">
        <v>16177</v>
      </c>
      <c r="B2018" t="s">
        <v>11697</v>
      </c>
      <c r="C2018" t="s">
        <v>11698</v>
      </c>
      <c r="D2018" t="s">
        <v>8845</v>
      </c>
      <c r="E2018" t="s">
        <v>8841</v>
      </c>
      <c r="F2018" s="105" t="s">
        <v>8842</v>
      </c>
      <c r="G2018" t="s">
        <v>8843</v>
      </c>
      <c r="H2018">
        <v>158</v>
      </c>
    </row>
    <row r="2019" spans="1:8">
      <c r="A2019" t="s">
        <v>16178</v>
      </c>
      <c r="B2019" t="s">
        <v>11697</v>
      </c>
      <c r="C2019" t="s">
        <v>11698</v>
      </c>
      <c r="D2019" t="s">
        <v>16179</v>
      </c>
      <c r="E2019" t="s">
        <v>16180</v>
      </c>
      <c r="F2019" s="105" t="s">
        <v>16181</v>
      </c>
      <c r="G2019" t="s">
        <v>16182</v>
      </c>
      <c r="H2019">
        <v>5</v>
      </c>
    </row>
    <row r="2020" spans="1:8">
      <c r="A2020" t="s">
        <v>16183</v>
      </c>
      <c r="B2020" t="s">
        <v>11697</v>
      </c>
      <c r="C2020" t="s">
        <v>11698</v>
      </c>
      <c r="D2020" t="s">
        <v>8796</v>
      </c>
      <c r="E2020" t="s">
        <v>8792</v>
      </c>
      <c r="F2020" s="105" t="s">
        <v>8793</v>
      </c>
      <c r="G2020" t="s">
        <v>8794</v>
      </c>
      <c r="H2020">
        <v>16</v>
      </c>
    </row>
    <row r="2021" spans="1:8">
      <c r="A2021" t="s">
        <v>16184</v>
      </c>
      <c r="B2021" t="s">
        <v>11697</v>
      </c>
      <c r="C2021" t="s">
        <v>11698</v>
      </c>
      <c r="D2021" t="s">
        <v>8802</v>
      </c>
      <c r="E2021" t="s">
        <v>8798</v>
      </c>
      <c r="F2021" s="105" t="s">
        <v>8799</v>
      </c>
      <c r="G2021" t="s">
        <v>8800</v>
      </c>
      <c r="H2021">
        <v>9</v>
      </c>
    </row>
    <row r="2022" spans="1:8">
      <c r="A2022" t="s">
        <v>16185</v>
      </c>
      <c r="B2022" t="s">
        <v>11697</v>
      </c>
      <c r="C2022" t="s">
        <v>11698</v>
      </c>
      <c r="D2022" t="s">
        <v>8787</v>
      </c>
      <c r="E2022" t="s">
        <v>8783</v>
      </c>
      <c r="F2022" s="105" t="s">
        <v>8784</v>
      </c>
      <c r="G2022" t="s">
        <v>8785</v>
      </c>
      <c r="H2022">
        <v>1236</v>
      </c>
    </row>
    <row r="2023" spans="1:8">
      <c r="A2023" t="s">
        <v>16186</v>
      </c>
      <c r="B2023" t="s">
        <v>11697</v>
      </c>
      <c r="C2023" t="s">
        <v>11698</v>
      </c>
      <c r="D2023" t="s">
        <v>8883</v>
      </c>
      <c r="E2023" t="s">
        <v>8879</v>
      </c>
      <c r="F2023" s="105" t="s">
        <v>8880</v>
      </c>
      <c r="G2023" t="s">
        <v>8881</v>
      </c>
      <c r="H2023">
        <v>137</v>
      </c>
    </row>
    <row r="2024" spans="1:8">
      <c r="A2024" t="s">
        <v>16187</v>
      </c>
      <c r="B2024" t="s">
        <v>11697</v>
      </c>
      <c r="C2024" t="s">
        <v>11698</v>
      </c>
      <c r="D2024" t="s">
        <v>8860</v>
      </c>
      <c r="E2024" t="s">
        <v>8856</v>
      </c>
      <c r="F2024" s="105" t="s">
        <v>8857</v>
      </c>
      <c r="G2024" t="s">
        <v>8858</v>
      </c>
      <c r="H2024">
        <v>31</v>
      </c>
    </row>
    <row r="2025" spans="1:8">
      <c r="A2025" t="s">
        <v>16188</v>
      </c>
      <c r="B2025" t="s">
        <v>11697</v>
      </c>
      <c r="C2025" t="s">
        <v>11698</v>
      </c>
      <c r="D2025" t="s">
        <v>16189</v>
      </c>
      <c r="E2025" t="s">
        <v>8310</v>
      </c>
      <c r="F2025" s="105" t="s">
        <v>16190</v>
      </c>
      <c r="G2025" t="s">
        <v>16191</v>
      </c>
      <c r="H2025">
        <v>47</v>
      </c>
    </row>
    <row r="2026" spans="1:8">
      <c r="A2026" t="s">
        <v>16192</v>
      </c>
      <c r="B2026" t="s">
        <v>11697</v>
      </c>
      <c r="C2026" t="s">
        <v>11698</v>
      </c>
      <c r="D2026" t="s">
        <v>8314</v>
      </c>
      <c r="E2026" t="s">
        <v>8310</v>
      </c>
      <c r="F2026" s="105" t="s">
        <v>8311</v>
      </c>
      <c r="G2026" t="s">
        <v>8312</v>
      </c>
      <c r="H2026">
        <v>36</v>
      </c>
    </row>
    <row r="2027" spans="1:8">
      <c r="A2027" t="s">
        <v>16193</v>
      </c>
      <c r="B2027" t="s">
        <v>11697</v>
      </c>
      <c r="C2027" t="s">
        <v>11698</v>
      </c>
      <c r="D2027" t="s">
        <v>8809</v>
      </c>
      <c r="E2027" t="s">
        <v>8804</v>
      </c>
      <c r="F2027" s="105" t="s">
        <v>8805</v>
      </c>
      <c r="G2027" t="s">
        <v>8806</v>
      </c>
      <c r="H2027">
        <v>0</v>
      </c>
    </row>
    <row r="2028" spans="1:8">
      <c r="A2028" t="s">
        <v>16194</v>
      </c>
      <c r="B2028" t="s">
        <v>11697</v>
      </c>
      <c r="C2028" t="s">
        <v>11698</v>
      </c>
      <c r="D2028" t="s">
        <v>16195</v>
      </c>
      <c r="E2028" t="s">
        <v>8813</v>
      </c>
      <c r="F2028" s="105" t="s">
        <v>16196</v>
      </c>
      <c r="G2028" t="s">
        <v>16197</v>
      </c>
      <c r="H2028">
        <v>6</v>
      </c>
    </row>
    <row r="2029" spans="1:8">
      <c r="A2029" t="s">
        <v>16198</v>
      </c>
      <c r="B2029" t="s">
        <v>11697</v>
      </c>
      <c r="C2029" t="s">
        <v>11698</v>
      </c>
      <c r="D2029" t="s">
        <v>8817</v>
      </c>
      <c r="E2029" t="s">
        <v>8813</v>
      </c>
      <c r="F2029" s="105" t="s">
        <v>8814</v>
      </c>
      <c r="G2029" t="s">
        <v>8815</v>
      </c>
      <c r="H2029">
        <v>3</v>
      </c>
    </row>
    <row r="2030" spans="1:8">
      <c r="A2030" t="s">
        <v>16199</v>
      </c>
      <c r="B2030" t="s">
        <v>11697</v>
      </c>
      <c r="C2030" t="s">
        <v>11698</v>
      </c>
      <c r="D2030" t="s">
        <v>8824</v>
      </c>
      <c r="E2030" t="s">
        <v>8820</v>
      </c>
      <c r="F2030" s="105" t="s">
        <v>8821</v>
      </c>
      <c r="G2030" t="s">
        <v>8822</v>
      </c>
      <c r="H2030">
        <v>0</v>
      </c>
    </row>
    <row r="2031" spans="1:8">
      <c r="A2031" t="s">
        <v>16200</v>
      </c>
      <c r="B2031" t="s">
        <v>11697</v>
      </c>
      <c r="C2031" t="s">
        <v>11698</v>
      </c>
      <c r="D2031" t="s">
        <v>5434</v>
      </c>
      <c r="E2031" t="s">
        <v>5430</v>
      </c>
      <c r="F2031" s="105" t="s">
        <v>5431</v>
      </c>
      <c r="G2031" t="s">
        <v>5432</v>
      </c>
      <c r="H2031">
        <v>31</v>
      </c>
    </row>
    <row r="2032" spans="1:8">
      <c r="A2032" t="s">
        <v>16201</v>
      </c>
      <c r="B2032" t="s">
        <v>11697</v>
      </c>
      <c r="C2032" t="s">
        <v>11698</v>
      </c>
      <c r="D2032" t="s">
        <v>8830</v>
      </c>
      <c r="E2032" t="s">
        <v>8826</v>
      </c>
      <c r="F2032" s="105" t="s">
        <v>8827</v>
      </c>
      <c r="G2032" t="s">
        <v>8828</v>
      </c>
      <c r="H2032">
        <v>74</v>
      </c>
    </row>
    <row r="2033" spans="1:8">
      <c r="A2033" t="s">
        <v>16202</v>
      </c>
      <c r="B2033" t="s">
        <v>11697</v>
      </c>
      <c r="C2033" t="s">
        <v>11698</v>
      </c>
      <c r="D2033" t="s">
        <v>8852</v>
      </c>
      <c r="E2033" t="s">
        <v>8848</v>
      </c>
      <c r="F2033" s="105" t="s">
        <v>8849</v>
      </c>
      <c r="G2033" t="s">
        <v>8850</v>
      </c>
      <c r="H2033">
        <v>7</v>
      </c>
    </row>
    <row r="2034" spans="1:8">
      <c r="A2034" t="s">
        <v>16203</v>
      </c>
      <c r="B2034" t="s">
        <v>11697</v>
      </c>
      <c r="C2034" t="s">
        <v>11698</v>
      </c>
      <c r="D2034" t="s">
        <v>16204</v>
      </c>
      <c r="E2034" t="s">
        <v>16205</v>
      </c>
      <c r="F2034" s="105" t="s">
        <v>16206</v>
      </c>
      <c r="G2034" t="s">
        <v>16207</v>
      </c>
      <c r="H2034">
        <v>14</v>
      </c>
    </row>
    <row r="2035" spans="1:8">
      <c r="A2035" t="s">
        <v>16208</v>
      </c>
      <c r="B2035" t="s">
        <v>11697</v>
      </c>
      <c r="C2035" t="s">
        <v>11698</v>
      </c>
      <c r="D2035" t="s">
        <v>16209</v>
      </c>
      <c r="E2035" t="s">
        <v>16210</v>
      </c>
      <c r="F2035" s="105" t="s">
        <v>16211</v>
      </c>
      <c r="G2035" t="s">
        <v>16212</v>
      </c>
      <c r="H2035">
        <v>40</v>
      </c>
    </row>
    <row r="2036" spans="1:8">
      <c r="A2036" t="s">
        <v>16213</v>
      </c>
      <c r="B2036" t="s">
        <v>11697</v>
      </c>
      <c r="C2036" t="s">
        <v>11698</v>
      </c>
      <c r="D2036" t="s">
        <v>16214</v>
      </c>
      <c r="E2036" t="s">
        <v>16215</v>
      </c>
      <c r="F2036" s="105" t="s">
        <v>16216</v>
      </c>
      <c r="G2036" t="s">
        <v>16216</v>
      </c>
      <c r="H2036">
        <v>58</v>
      </c>
    </row>
    <row r="2037" spans="1:8">
      <c r="A2037" t="s">
        <v>16217</v>
      </c>
      <c r="B2037" t="s">
        <v>11697</v>
      </c>
      <c r="C2037" t="s">
        <v>11698</v>
      </c>
      <c r="D2037" t="s">
        <v>16218</v>
      </c>
      <c r="E2037" t="s">
        <v>16219</v>
      </c>
      <c r="F2037" s="105" t="s">
        <v>16220</v>
      </c>
      <c r="G2037" t="s">
        <v>16221</v>
      </c>
      <c r="H2037">
        <v>6</v>
      </c>
    </row>
    <row r="2038" spans="1:8">
      <c r="A2038" t="s">
        <v>16222</v>
      </c>
      <c r="B2038" t="s">
        <v>11697</v>
      </c>
      <c r="C2038" t="s">
        <v>11698</v>
      </c>
      <c r="D2038" t="s">
        <v>7210</v>
      </c>
      <c r="E2038" t="s">
        <v>7206</v>
      </c>
      <c r="F2038" s="105" t="s">
        <v>7207</v>
      </c>
      <c r="G2038" t="s">
        <v>7208</v>
      </c>
      <c r="H2038">
        <v>45</v>
      </c>
    </row>
    <row r="2039" spans="1:8">
      <c r="A2039" t="s">
        <v>16223</v>
      </c>
      <c r="B2039" t="s">
        <v>11697</v>
      </c>
      <c r="C2039" t="s">
        <v>11698</v>
      </c>
      <c r="D2039" t="s">
        <v>16224</v>
      </c>
      <c r="E2039" t="s">
        <v>16225</v>
      </c>
      <c r="F2039" s="105" t="s">
        <v>16226</v>
      </c>
      <c r="G2039" t="s">
        <v>16227</v>
      </c>
      <c r="H2039">
        <v>0</v>
      </c>
    </row>
    <row r="2040" spans="1:8">
      <c r="A2040" t="s">
        <v>16228</v>
      </c>
      <c r="B2040" t="s">
        <v>11697</v>
      </c>
      <c r="C2040" t="s">
        <v>11698</v>
      </c>
      <c r="D2040" t="s">
        <v>8912</v>
      </c>
      <c r="E2040" t="s">
        <v>8908</v>
      </c>
      <c r="F2040" s="105" t="s">
        <v>8909</v>
      </c>
      <c r="G2040" t="s">
        <v>8910</v>
      </c>
      <c r="H2040">
        <v>440</v>
      </c>
    </row>
    <row r="2041" spans="1:8">
      <c r="A2041" t="s">
        <v>16229</v>
      </c>
      <c r="B2041" t="s">
        <v>11697</v>
      </c>
      <c r="C2041" t="s">
        <v>11698</v>
      </c>
      <c r="D2041" t="s">
        <v>9669</v>
      </c>
      <c r="E2041" t="s">
        <v>9665</v>
      </c>
      <c r="F2041" s="105" t="s">
        <v>9666</v>
      </c>
      <c r="G2041" t="s">
        <v>9667</v>
      </c>
      <c r="H2041">
        <v>62</v>
      </c>
    </row>
    <row r="2042" spans="1:8">
      <c r="A2042" t="s">
        <v>2198</v>
      </c>
      <c r="B2042" t="s">
        <v>11697</v>
      </c>
      <c r="C2042" t="s">
        <v>11698</v>
      </c>
      <c r="D2042" t="s">
        <v>9662</v>
      </c>
      <c r="E2042" t="s">
        <v>9658</v>
      </c>
      <c r="F2042" s="105" t="s">
        <v>9659</v>
      </c>
      <c r="G2042" t="s">
        <v>9660</v>
      </c>
      <c r="H2042">
        <v>206</v>
      </c>
    </row>
    <row r="2043" spans="1:8">
      <c r="A2043" t="s">
        <v>16230</v>
      </c>
      <c r="B2043" t="s">
        <v>11697</v>
      </c>
      <c r="C2043" t="s">
        <v>11698</v>
      </c>
      <c r="D2043" t="s">
        <v>9461</v>
      </c>
      <c r="E2043" t="s">
        <v>9457</v>
      </c>
      <c r="F2043" s="105" t="s">
        <v>9458</v>
      </c>
      <c r="G2043" t="s">
        <v>9459</v>
      </c>
      <c r="H2043">
        <v>460</v>
      </c>
    </row>
    <row r="2044" spans="1:8">
      <c r="A2044" t="s">
        <v>16231</v>
      </c>
      <c r="B2044" t="s">
        <v>11697</v>
      </c>
      <c r="C2044" t="s">
        <v>11698</v>
      </c>
      <c r="D2044" t="s">
        <v>8890</v>
      </c>
      <c r="E2044" t="s">
        <v>8886</v>
      </c>
      <c r="F2044" s="105" t="s">
        <v>8887</v>
      </c>
      <c r="G2044" t="s">
        <v>8888</v>
      </c>
      <c r="H2044">
        <v>32</v>
      </c>
    </row>
    <row r="2045" spans="1:8">
      <c r="A2045" t="s">
        <v>16232</v>
      </c>
      <c r="B2045" t="s">
        <v>11697</v>
      </c>
      <c r="C2045" t="s">
        <v>11698</v>
      </c>
      <c r="D2045" t="s">
        <v>16233</v>
      </c>
      <c r="E2045" t="s">
        <v>16234</v>
      </c>
      <c r="F2045" s="105" t="s">
        <v>16235</v>
      </c>
      <c r="G2045" t="s">
        <v>16235</v>
      </c>
      <c r="H2045">
        <v>0</v>
      </c>
    </row>
    <row r="2046" spans="1:8">
      <c r="A2046" t="s">
        <v>16236</v>
      </c>
      <c r="B2046" t="s">
        <v>11697</v>
      </c>
      <c r="C2046" t="s">
        <v>11698</v>
      </c>
      <c r="D2046" t="s">
        <v>8898</v>
      </c>
      <c r="E2046" t="s">
        <v>8894</v>
      </c>
      <c r="F2046" s="105" t="s">
        <v>8895</v>
      </c>
      <c r="G2046" t="s">
        <v>8896</v>
      </c>
      <c r="H2046">
        <v>48</v>
      </c>
    </row>
    <row r="2047" spans="1:8">
      <c r="A2047" t="s">
        <v>16237</v>
      </c>
      <c r="B2047" t="s">
        <v>11697</v>
      </c>
      <c r="C2047" t="s">
        <v>11698</v>
      </c>
      <c r="D2047" t="s">
        <v>9008</v>
      </c>
      <c r="E2047" t="s">
        <v>9004</v>
      </c>
      <c r="F2047" s="105" t="s">
        <v>9005</v>
      </c>
      <c r="G2047" t="s">
        <v>9006</v>
      </c>
      <c r="H2047">
        <v>208</v>
      </c>
    </row>
    <row r="2048" spans="1:8">
      <c r="A2048" t="s">
        <v>16238</v>
      </c>
      <c r="B2048" t="s">
        <v>11697</v>
      </c>
      <c r="C2048" t="s">
        <v>11698</v>
      </c>
      <c r="D2048" t="s">
        <v>8942</v>
      </c>
      <c r="E2048" t="s">
        <v>8938</v>
      </c>
      <c r="F2048" s="105" t="s">
        <v>8939</v>
      </c>
      <c r="G2048" t="s">
        <v>8940</v>
      </c>
      <c r="H2048">
        <v>155</v>
      </c>
    </row>
    <row r="2049" spans="1:8">
      <c r="A2049" t="s">
        <v>16239</v>
      </c>
      <c r="B2049" t="s">
        <v>11697</v>
      </c>
      <c r="C2049" t="s">
        <v>11698</v>
      </c>
      <c r="D2049" t="s">
        <v>16240</v>
      </c>
      <c r="E2049" t="s">
        <v>8946</v>
      </c>
      <c r="F2049" s="105" t="s">
        <v>8947</v>
      </c>
      <c r="G2049" t="s">
        <v>16241</v>
      </c>
      <c r="H2049">
        <v>74</v>
      </c>
    </row>
    <row r="2050" spans="1:8">
      <c r="A2050" t="s">
        <v>16242</v>
      </c>
      <c r="B2050" t="s">
        <v>11697</v>
      </c>
      <c r="C2050" t="s">
        <v>11698</v>
      </c>
      <c r="D2050" t="s">
        <v>8950</v>
      </c>
      <c r="E2050" t="s">
        <v>8946</v>
      </c>
      <c r="F2050" s="105" t="s">
        <v>16243</v>
      </c>
      <c r="G2050" t="s">
        <v>8948</v>
      </c>
      <c r="H2050">
        <v>0</v>
      </c>
    </row>
    <row r="2051" spans="1:8">
      <c r="A2051" t="s">
        <v>16244</v>
      </c>
      <c r="B2051" t="s">
        <v>11697</v>
      </c>
      <c r="C2051" t="s">
        <v>11698</v>
      </c>
      <c r="D2051" t="s">
        <v>7164</v>
      </c>
      <c r="E2051" t="s">
        <v>7160</v>
      </c>
      <c r="F2051" s="105" t="s">
        <v>7161</v>
      </c>
      <c r="G2051" t="s">
        <v>7162</v>
      </c>
      <c r="H2051">
        <v>576</v>
      </c>
    </row>
    <row r="2052" spans="1:8">
      <c r="A2052" t="s">
        <v>16245</v>
      </c>
      <c r="B2052" t="s">
        <v>11697</v>
      </c>
      <c r="C2052" t="s">
        <v>11698</v>
      </c>
      <c r="D2052" t="s">
        <v>9015</v>
      </c>
      <c r="E2052" t="s">
        <v>9011</v>
      </c>
      <c r="F2052" s="105" t="s">
        <v>9012</v>
      </c>
      <c r="G2052" t="s">
        <v>9013</v>
      </c>
      <c r="H2052">
        <v>670</v>
      </c>
    </row>
    <row r="2053" spans="1:8">
      <c r="A2053" t="s">
        <v>16246</v>
      </c>
      <c r="B2053" t="s">
        <v>11697</v>
      </c>
      <c r="C2053" t="s">
        <v>11698</v>
      </c>
      <c r="D2053" t="s">
        <v>9213</v>
      </c>
      <c r="E2053" t="s">
        <v>9209</v>
      </c>
      <c r="F2053" s="105" t="s">
        <v>9210</v>
      </c>
      <c r="G2053" t="s">
        <v>9211</v>
      </c>
      <c r="H2053">
        <v>157</v>
      </c>
    </row>
    <row r="2054" spans="1:8">
      <c r="A2054" t="s">
        <v>16247</v>
      </c>
      <c r="B2054" t="s">
        <v>11697</v>
      </c>
      <c r="C2054" t="s">
        <v>11698</v>
      </c>
      <c r="D2054" t="s">
        <v>8905</v>
      </c>
      <c r="E2054" t="s">
        <v>8901</v>
      </c>
      <c r="F2054" s="105" t="s">
        <v>8902</v>
      </c>
      <c r="G2054" t="s">
        <v>8903</v>
      </c>
      <c r="H2054">
        <v>54</v>
      </c>
    </row>
    <row r="2055" spans="1:8">
      <c r="A2055" t="s">
        <v>16248</v>
      </c>
      <c r="B2055" t="s">
        <v>11697</v>
      </c>
      <c r="C2055" t="s">
        <v>11698</v>
      </c>
      <c r="D2055" t="s">
        <v>8934</v>
      </c>
      <c r="E2055" t="s">
        <v>8930</v>
      </c>
      <c r="F2055" s="105" t="s">
        <v>8931</v>
      </c>
      <c r="G2055" t="s">
        <v>8932</v>
      </c>
      <c r="H2055">
        <v>188</v>
      </c>
    </row>
    <row r="2056" spans="1:8">
      <c r="A2056" t="s">
        <v>16249</v>
      </c>
      <c r="B2056" t="s">
        <v>11697</v>
      </c>
      <c r="C2056" t="s">
        <v>11698</v>
      </c>
      <c r="D2056" t="s">
        <v>16250</v>
      </c>
      <c r="E2056" t="s">
        <v>9621</v>
      </c>
      <c r="F2056" s="105" t="s">
        <v>16251</v>
      </c>
      <c r="G2056" t="s">
        <v>9623</v>
      </c>
      <c r="H2056">
        <v>14</v>
      </c>
    </row>
    <row r="2057" spans="1:8">
      <c r="A2057" t="s">
        <v>16252</v>
      </c>
      <c r="B2057" t="s">
        <v>11697</v>
      </c>
      <c r="C2057" t="s">
        <v>11698</v>
      </c>
      <c r="D2057" t="s">
        <v>9625</v>
      </c>
      <c r="E2057" t="s">
        <v>9621</v>
      </c>
      <c r="F2057" s="105" t="s">
        <v>9622</v>
      </c>
      <c r="G2057" t="s">
        <v>9623</v>
      </c>
      <c r="H2057">
        <v>46</v>
      </c>
    </row>
    <row r="2058" spans="1:8">
      <c r="A2058" t="s">
        <v>16253</v>
      </c>
      <c r="B2058" t="s">
        <v>11697</v>
      </c>
      <c r="C2058" t="s">
        <v>11698</v>
      </c>
      <c r="D2058" t="s">
        <v>8978</v>
      </c>
      <c r="E2058" t="s">
        <v>8974</v>
      </c>
      <c r="F2058" s="105" t="s">
        <v>8975</v>
      </c>
      <c r="G2058" t="s">
        <v>8976</v>
      </c>
      <c r="H2058">
        <v>20</v>
      </c>
    </row>
    <row r="2059" spans="1:8">
      <c r="A2059" t="s">
        <v>16254</v>
      </c>
      <c r="B2059" t="s">
        <v>11697</v>
      </c>
      <c r="C2059" t="s">
        <v>11698</v>
      </c>
      <c r="D2059" t="s">
        <v>16255</v>
      </c>
      <c r="E2059" t="s">
        <v>16256</v>
      </c>
      <c r="F2059" s="105" t="s">
        <v>16257</v>
      </c>
      <c r="G2059" t="s">
        <v>16258</v>
      </c>
      <c r="H2059">
        <v>9</v>
      </c>
    </row>
    <row r="2060" spans="1:8">
      <c r="A2060" t="s">
        <v>16259</v>
      </c>
      <c r="B2060" t="s">
        <v>11697</v>
      </c>
      <c r="C2060" t="s">
        <v>11698</v>
      </c>
      <c r="D2060" t="s">
        <v>16260</v>
      </c>
      <c r="E2060" t="s">
        <v>16261</v>
      </c>
      <c r="F2060" s="105" t="s">
        <v>16262</v>
      </c>
      <c r="G2060" t="s">
        <v>16263</v>
      </c>
      <c r="H2060">
        <v>0</v>
      </c>
    </row>
    <row r="2061" spans="1:8">
      <c r="A2061" t="s">
        <v>16264</v>
      </c>
      <c r="B2061" t="s">
        <v>11697</v>
      </c>
      <c r="C2061" t="s">
        <v>11698</v>
      </c>
      <c r="D2061" t="s">
        <v>9453</v>
      </c>
      <c r="E2061" t="s">
        <v>9449</v>
      </c>
      <c r="F2061" s="105" t="s">
        <v>9450</v>
      </c>
      <c r="G2061" t="s">
        <v>9451</v>
      </c>
      <c r="H2061">
        <v>280</v>
      </c>
    </row>
    <row r="2062" spans="1:8">
      <c r="A2062" t="s">
        <v>16265</v>
      </c>
      <c r="B2062" t="s">
        <v>11697</v>
      </c>
      <c r="C2062" t="s">
        <v>11698</v>
      </c>
      <c r="D2062" t="s">
        <v>10937</v>
      </c>
      <c r="E2062" t="s">
        <v>10933</v>
      </c>
      <c r="F2062" s="105" t="s">
        <v>10934</v>
      </c>
      <c r="G2062" t="s">
        <v>10935</v>
      </c>
      <c r="H2062">
        <v>912</v>
      </c>
    </row>
    <row r="2063" spans="1:8">
      <c r="A2063" t="s">
        <v>16266</v>
      </c>
      <c r="B2063" t="s">
        <v>11697</v>
      </c>
      <c r="C2063" t="s">
        <v>11698</v>
      </c>
      <c r="D2063" t="s">
        <v>16267</v>
      </c>
      <c r="E2063" t="s">
        <v>10933</v>
      </c>
      <c r="F2063" s="105" t="s">
        <v>16268</v>
      </c>
      <c r="G2063" t="s">
        <v>16269</v>
      </c>
      <c r="H2063">
        <v>33</v>
      </c>
    </row>
    <row r="2064" spans="1:8">
      <c r="A2064" t="s">
        <v>16270</v>
      </c>
      <c r="B2064" t="s">
        <v>11697</v>
      </c>
      <c r="C2064" t="s">
        <v>11698</v>
      </c>
      <c r="D2064" t="s">
        <v>9683</v>
      </c>
      <c r="E2064" t="s">
        <v>9679</v>
      </c>
      <c r="F2064" s="105" t="s">
        <v>9680</v>
      </c>
      <c r="G2064" t="s">
        <v>9681</v>
      </c>
      <c r="H2064">
        <v>37</v>
      </c>
    </row>
    <row r="2065" spans="1:8">
      <c r="A2065" t="s">
        <v>16271</v>
      </c>
      <c r="B2065" t="s">
        <v>11697</v>
      </c>
      <c r="C2065" t="s">
        <v>11698</v>
      </c>
      <c r="D2065" t="s">
        <v>16272</v>
      </c>
      <c r="E2065" t="s">
        <v>16273</v>
      </c>
      <c r="F2065" s="105" t="s">
        <v>16274</v>
      </c>
      <c r="G2065" t="s">
        <v>16275</v>
      </c>
      <c r="H2065">
        <v>1412</v>
      </c>
    </row>
    <row r="2066" spans="1:8">
      <c r="A2066" t="s">
        <v>16276</v>
      </c>
      <c r="B2066" t="s">
        <v>11697</v>
      </c>
      <c r="C2066" t="s">
        <v>11698</v>
      </c>
      <c r="D2066" t="s">
        <v>9333</v>
      </c>
      <c r="E2066" t="s">
        <v>9329</v>
      </c>
      <c r="F2066" s="105" t="s">
        <v>9330</v>
      </c>
      <c r="G2066" t="s">
        <v>9331</v>
      </c>
      <c r="H2066">
        <v>431</v>
      </c>
    </row>
    <row r="2067" spans="1:8">
      <c r="A2067" t="s">
        <v>16277</v>
      </c>
      <c r="B2067" t="s">
        <v>11697</v>
      </c>
      <c r="C2067" t="s">
        <v>11698</v>
      </c>
      <c r="D2067" t="s">
        <v>9426</v>
      </c>
      <c r="E2067" t="s">
        <v>9422</v>
      </c>
      <c r="F2067" s="105" t="s">
        <v>9423</v>
      </c>
      <c r="G2067" t="s">
        <v>9424</v>
      </c>
      <c r="H2067">
        <v>295</v>
      </c>
    </row>
    <row r="2068" spans="1:8">
      <c r="A2068" t="s">
        <v>16278</v>
      </c>
      <c r="B2068" t="s">
        <v>11697</v>
      </c>
      <c r="C2068" t="s">
        <v>11698</v>
      </c>
      <c r="D2068" t="s">
        <v>9302</v>
      </c>
      <c r="E2068" t="s">
        <v>9298</v>
      </c>
      <c r="F2068" s="105" t="s">
        <v>9299</v>
      </c>
      <c r="G2068" t="s">
        <v>9300</v>
      </c>
      <c r="H2068">
        <v>106</v>
      </c>
    </row>
    <row r="2069" spans="1:8">
      <c r="A2069" t="s">
        <v>16279</v>
      </c>
      <c r="B2069" t="s">
        <v>11697</v>
      </c>
      <c r="C2069" t="s">
        <v>11698</v>
      </c>
      <c r="D2069" t="s">
        <v>16280</v>
      </c>
      <c r="E2069" t="s">
        <v>16281</v>
      </c>
      <c r="F2069" s="105" t="s">
        <v>16282</v>
      </c>
      <c r="G2069" t="s">
        <v>16282</v>
      </c>
      <c r="H2069">
        <v>0</v>
      </c>
    </row>
    <row r="2070" spans="1:8">
      <c r="A2070" t="s">
        <v>16283</v>
      </c>
      <c r="B2070" t="s">
        <v>11697</v>
      </c>
      <c r="C2070" t="s">
        <v>11698</v>
      </c>
      <c r="D2070" t="s">
        <v>9343</v>
      </c>
      <c r="E2070" t="s">
        <v>9339</v>
      </c>
      <c r="F2070" s="105" t="s">
        <v>9340</v>
      </c>
      <c r="G2070" t="s">
        <v>9341</v>
      </c>
      <c r="H2070">
        <v>1970</v>
      </c>
    </row>
    <row r="2071" spans="1:8">
      <c r="A2071" t="s">
        <v>12207</v>
      </c>
      <c r="B2071" t="s">
        <v>11697</v>
      </c>
      <c r="C2071" t="s">
        <v>11698</v>
      </c>
      <c r="D2071" t="s">
        <v>9595</v>
      </c>
      <c r="E2071" t="s">
        <v>9591</v>
      </c>
      <c r="F2071" s="105" t="s">
        <v>9592</v>
      </c>
      <c r="G2071" t="s">
        <v>9593</v>
      </c>
      <c r="H2071">
        <v>13</v>
      </c>
    </row>
    <row r="2072" spans="1:8">
      <c r="A2072" t="s">
        <v>16284</v>
      </c>
      <c r="B2072" t="s">
        <v>11697</v>
      </c>
      <c r="C2072" t="s">
        <v>11698</v>
      </c>
      <c r="D2072" t="s">
        <v>16285</v>
      </c>
      <c r="E2072" t="s">
        <v>9312</v>
      </c>
      <c r="F2072" s="105" t="s">
        <v>16286</v>
      </c>
      <c r="G2072" t="s">
        <v>16287</v>
      </c>
      <c r="H2072">
        <v>67</v>
      </c>
    </row>
    <row r="2073" spans="1:8">
      <c r="A2073" t="s">
        <v>16288</v>
      </c>
      <c r="B2073" t="s">
        <v>11697</v>
      </c>
      <c r="C2073" t="s">
        <v>11698</v>
      </c>
      <c r="D2073" t="s">
        <v>9316</v>
      </c>
      <c r="E2073" t="s">
        <v>9312</v>
      </c>
      <c r="F2073" s="105" t="s">
        <v>9313</v>
      </c>
      <c r="G2073" t="s">
        <v>9314</v>
      </c>
      <c r="H2073">
        <v>295</v>
      </c>
    </row>
    <row r="2074" spans="1:8">
      <c r="A2074" t="s">
        <v>16289</v>
      </c>
      <c r="B2074" t="s">
        <v>11697</v>
      </c>
      <c r="C2074" t="s">
        <v>11698</v>
      </c>
      <c r="D2074" t="s">
        <v>9602</v>
      </c>
      <c r="E2074" t="s">
        <v>9598</v>
      </c>
      <c r="F2074" s="105" t="s">
        <v>9599</v>
      </c>
      <c r="G2074" t="s">
        <v>9600</v>
      </c>
      <c r="H2074">
        <v>266</v>
      </c>
    </row>
    <row r="2075" spans="1:8">
      <c r="A2075" t="s">
        <v>9431</v>
      </c>
      <c r="B2075" t="s">
        <v>11697</v>
      </c>
      <c r="C2075" t="s">
        <v>11698</v>
      </c>
      <c r="D2075" t="s">
        <v>9432</v>
      </c>
      <c r="E2075" t="s">
        <v>9429</v>
      </c>
      <c r="F2075" s="105" t="s">
        <v>9430</v>
      </c>
      <c r="G2075" t="s">
        <v>9430</v>
      </c>
      <c r="H2075">
        <v>0</v>
      </c>
    </row>
    <row r="2076" spans="1:8">
      <c r="A2076" t="s">
        <v>16290</v>
      </c>
      <c r="B2076" t="s">
        <v>11697</v>
      </c>
      <c r="C2076" t="s">
        <v>11698</v>
      </c>
      <c r="D2076" t="s">
        <v>16291</v>
      </c>
      <c r="E2076" t="s">
        <v>16292</v>
      </c>
      <c r="F2076" s="105" t="s">
        <v>16293</v>
      </c>
      <c r="G2076" t="s">
        <v>16294</v>
      </c>
      <c r="H2076">
        <v>0</v>
      </c>
    </row>
    <row r="2077" spans="1:8">
      <c r="A2077" t="s">
        <v>16295</v>
      </c>
      <c r="B2077" t="s">
        <v>11697</v>
      </c>
      <c r="C2077" t="s">
        <v>11698</v>
      </c>
      <c r="D2077" t="s">
        <v>9492</v>
      </c>
      <c r="E2077" t="s">
        <v>9488</v>
      </c>
      <c r="F2077" s="105" t="s">
        <v>9489</v>
      </c>
      <c r="G2077" t="s">
        <v>9490</v>
      </c>
      <c r="H2077">
        <v>354</v>
      </c>
    </row>
    <row r="2078" spans="1:8">
      <c r="A2078" t="s">
        <v>16296</v>
      </c>
      <c r="B2078" t="s">
        <v>11697</v>
      </c>
      <c r="C2078" t="s">
        <v>11698</v>
      </c>
      <c r="D2078" t="s">
        <v>9030</v>
      </c>
      <c r="E2078" t="s">
        <v>9026</v>
      </c>
      <c r="F2078" s="105" t="s">
        <v>9027</v>
      </c>
      <c r="G2078" t="s">
        <v>9028</v>
      </c>
      <c r="H2078">
        <v>517</v>
      </c>
    </row>
    <row r="2079" spans="1:8">
      <c r="A2079" t="s">
        <v>16297</v>
      </c>
      <c r="B2079" t="s">
        <v>11697</v>
      </c>
      <c r="C2079" t="s">
        <v>11698</v>
      </c>
      <c r="D2079" t="s">
        <v>16298</v>
      </c>
      <c r="E2079" t="s">
        <v>16299</v>
      </c>
      <c r="F2079" s="105" t="s">
        <v>16300</v>
      </c>
      <c r="G2079" t="s">
        <v>16301</v>
      </c>
      <c r="H2079">
        <v>0</v>
      </c>
    </row>
    <row r="2080" spans="1:8">
      <c r="A2080" t="s">
        <v>16302</v>
      </c>
      <c r="B2080" t="s">
        <v>11697</v>
      </c>
      <c r="C2080" t="s">
        <v>11698</v>
      </c>
      <c r="D2080" t="s">
        <v>16303</v>
      </c>
      <c r="E2080" t="s">
        <v>9482</v>
      </c>
      <c r="F2080" s="105" t="s">
        <v>16304</v>
      </c>
      <c r="G2080" t="s">
        <v>16305</v>
      </c>
      <c r="H2080">
        <v>30</v>
      </c>
    </row>
    <row r="2081" spans="1:8">
      <c r="A2081" t="s">
        <v>16306</v>
      </c>
      <c r="B2081" t="s">
        <v>11697</v>
      </c>
      <c r="C2081" t="s">
        <v>11698</v>
      </c>
      <c r="D2081" t="s">
        <v>9486</v>
      </c>
      <c r="E2081" t="s">
        <v>9482</v>
      </c>
      <c r="F2081" s="105" t="s">
        <v>9483</v>
      </c>
      <c r="G2081" t="s">
        <v>9484</v>
      </c>
      <c r="H2081">
        <v>22</v>
      </c>
    </row>
    <row r="2082" spans="1:8">
      <c r="A2082" t="s">
        <v>16307</v>
      </c>
      <c r="B2082" t="s">
        <v>11697</v>
      </c>
      <c r="C2082" t="s">
        <v>11698</v>
      </c>
      <c r="D2082" t="s">
        <v>9165</v>
      </c>
      <c r="E2082" t="s">
        <v>9161</v>
      </c>
      <c r="F2082" s="105" t="s">
        <v>9162</v>
      </c>
      <c r="G2082" t="s">
        <v>9163</v>
      </c>
      <c r="H2082">
        <v>289</v>
      </c>
    </row>
    <row r="2083" spans="1:8">
      <c r="A2083" t="s">
        <v>16308</v>
      </c>
      <c r="B2083" t="s">
        <v>11697</v>
      </c>
      <c r="C2083" t="s">
        <v>11698</v>
      </c>
      <c r="D2083" t="s">
        <v>9000</v>
      </c>
      <c r="E2083" t="s">
        <v>8996</v>
      </c>
      <c r="F2083" s="105" t="s">
        <v>8997</v>
      </c>
      <c r="G2083" t="s">
        <v>8998</v>
      </c>
      <c r="H2083">
        <v>23</v>
      </c>
    </row>
    <row r="2084" spans="1:8">
      <c r="A2084" t="s">
        <v>16309</v>
      </c>
      <c r="B2084" t="s">
        <v>11697</v>
      </c>
      <c r="C2084" t="s">
        <v>11698</v>
      </c>
      <c r="D2084" t="s">
        <v>9067</v>
      </c>
      <c r="E2084" t="s">
        <v>9063</v>
      </c>
      <c r="F2084" s="105" t="s">
        <v>9064</v>
      </c>
      <c r="G2084" t="s">
        <v>9065</v>
      </c>
      <c r="H2084">
        <v>285</v>
      </c>
    </row>
    <row r="2085" spans="1:8">
      <c r="A2085" t="s">
        <v>16310</v>
      </c>
      <c r="B2085" t="s">
        <v>11697</v>
      </c>
      <c r="C2085" t="s">
        <v>11698</v>
      </c>
      <c r="D2085" t="s">
        <v>16311</v>
      </c>
      <c r="E2085" t="s">
        <v>16312</v>
      </c>
      <c r="F2085" s="105" t="s">
        <v>16313</v>
      </c>
      <c r="G2085" t="s">
        <v>16313</v>
      </c>
      <c r="H2085">
        <v>0</v>
      </c>
    </row>
    <row r="2086" spans="1:8">
      <c r="A2086" t="s">
        <v>16314</v>
      </c>
      <c r="B2086" t="s">
        <v>11697</v>
      </c>
      <c r="C2086" t="s">
        <v>11698</v>
      </c>
      <c r="D2086" t="s">
        <v>9037</v>
      </c>
      <c r="E2086" t="s">
        <v>9033</v>
      </c>
      <c r="F2086" s="105" t="s">
        <v>9034</v>
      </c>
      <c r="G2086" t="s">
        <v>9035</v>
      </c>
      <c r="H2086">
        <v>122</v>
      </c>
    </row>
    <row r="2087" spans="1:8">
      <c r="A2087" t="s">
        <v>16315</v>
      </c>
      <c r="B2087" t="s">
        <v>11697</v>
      </c>
      <c r="C2087" t="s">
        <v>11698</v>
      </c>
      <c r="D2087" t="s">
        <v>9439</v>
      </c>
      <c r="E2087" t="s">
        <v>9435</v>
      </c>
      <c r="F2087" s="105" t="s">
        <v>9436</v>
      </c>
      <c r="G2087" t="s">
        <v>9437</v>
      </c>
      <c r="H2087">
        <v>425</v>
      </c>
    </row>
    <row r="2088" spans="1:8">
      <c r="A2088" t="s">
        <v>16316</v>
      </c>
      <c r="B2088" t="s">
        <v>11697</v>
      </c>
      <c r="C2088" t="s">
        <v>11698</v>
      </c>
      <c r="D2088" t="s">
        <v>16317</v>
      </c>
      <c r="E2088" t="s">
        <v>9366</v>
      </c>
      <c r="F2088" s="105" t="s">
        <v>9367</v>
      </c>
      <c r="G2088" t="s">
        <v>9368</v>
      </c>
      <c r="H2088">
        <v>0</v>
      </c>
    </row>
    <row r="2089" spans="1:8">
      <c r="A2089" t="s">
        <v>12966</v>
      </c>
      <c r="B2089" t="s">
        <v>11697</v>
      </c>
      <c r="C2089" t="s">
        <v>11698</v>
      </c>
      <c r="D2089" t="s">
        <v>9074</v>
      </c>
      <c r="E2089" t="s">
        <v>9071</v>
      </c>
      <c r="F2089" s="105" t="s">
        <v>9072</v>
      </c>
      <c r="G2089" t="s">
        <v>9072</v>
      </c>
      <c r="H2089">
        <v>0</v>
      </c>
    </row>
    <row r="2090" spans="1:8">
      <c r="A2090" t="s">
        <v>16318</v>
      </c>
      <c r="B2090" t="s">
        <v>11697</v>
      </c>
      <c r="C2090" t="s">
        <v>11698</v>
      </c>
      <c r="D2090" t="s">
        <v>9126</v>
      </c>
      <c r="E2090" t="s">
        <v>9122</v>
      </c>
      <c r="F2090" s="105" t="s">
        <v>9123</v>
      </c>
      <c r="G2090" t="s">
        <v>9124</v>
      </c>
      <c r="H2090">
        <v>300</v>
      </c>
    </row>
    <row r="2091" spans="1:8">
      <c r="A2091" t="s">
        <v>16319</v>
      </c>
      <c r="B2091" t="s">
        <v>11697</v>
      </c>
      <c r="C2091" t="s">
        <v>11698</v>
      </c>
      <c r="D2091" t="s">
        <v>3933</v>
      </c>
      <c r="E2091" t="s">
        <v>3929</v>
      </c>
      <c r="F2091" s="105" t="s">
        <v>3930</v>
      </c>
      <c r="G2091" t="s">
        <v>3931</v>
      </c>
      <c r="H2091">
        <v>84</v>
      </c>
    </row>
    <row r="2092" spans="1:8">
      <c r="A2092" t="s">
        <v>16320</v>
      </c>
      <c r="B2092" t="s">
        <v>11697</v>
      </c>
      <c r="C2092" t="s">
        <v>11698</v>
      </c>
      <c r="D2092" t="s">
        <v>9110</v>
      </c>
      <c r="E2092" t="s">
        <v>9106</v>
      </c>
      <c r="F2092" s="105" t="s">
        <v>9107</v>
      </c>
      <c r="G2092" t="s">
        <v>9108</v>
      </c>
      <c r="H2092">
        <v>171</v>
      </c>
    </row>
    <row r="2093" spans="1:8">
      <c r="A2093" t="s">
        <v>16321</v>
      </c>
      <c r="B2093" t="s">
        <v>11697</v>
      </c>
      <c r="C2093" t="s">
        <v>11698</v>
      </c>
      <c r="D2093" t="s">
        <v>16322</v>
      </c>
      <c r="E2093" t="s">
        <v>16323</v>
      </c>
      <c r="F2093" s="105" t="s">
        <v>16324</v>
      </c>
      <c r="G2093" t="s">
        <v>16325</v>
      </c>
      <c r="H2093">
        <v>2</v>
      </c>
    </row>
    <row r="2094" spans="1:8">
      <c r="A2094" t="s">
        <v>16326</v>
      </c>
      <c r="B2094" t="s">
        <v>11697</v>
      </c>
      <c r="C2094" t="s">
        <v>11698</v>
      </c>
      <c r="D2094" t="s">
        <v>9059</v>
      </c>
      <c r="E2094" t="s">
        <v>9055</v>
      </c>
      <c r="F2094" s="105" t="s">
        <v>9056</v>
      </c>
      <c r="G2094" t="s">
        <v>9057</v>
      </c>
      <c r="H2094">
        <v>184</v>
      </c>
    </row>
    <row r="2095" spans="1:8">
      <c r="A2095" t="s">
        <v>16327</v>
      </c>
      <c r="B2095" t="s">
        <v>11697</v>
      </c>
      <c r="C2095" t="s">
        <v>11698</v>
      </c>
      <c r="D2095" t="s">
        <v>16328</v>
      </c>
      <c r="E2095" t="s">
        <v>16329</v>
      </c>
      <c r="F2095" s="105" t="s">
        <v>16330</v>
      </c>
      <c r="G2095" t="s">
        <v>16331</v>
      </c>
      <c r="H2095">
        <v>0</v>
      </c>
    </row>
    <row r="2096" spans="1:8">
      <c r="A2096" t="s">
        <v>16332</v>
      </c>
      <c r="B2096" t="s">
        <v>11697</v>
      </c>
      <c r="C2096" t="s">
        <v>11698</v>
      </c>
      <c r="D2096" t="s">
        <v>9080</v>
      </c>
      <c r="E2096" t="s">
        <v>9076</v>
      </c>
      <c r="F2096" s="105" t="s">
        <v>9077</v>
      </c>
      <c r="G2096" t="s">
        <v>9078</v>
      </c>
      <c r="H2096">
        <v>17</v>
      </c>
    </row>
    <row r="2097" spans="1:8">
      <c r="A2097" t="s">
        <v>16333</v>
      </c>
      <c r="B2097" t="s">
        <v>11697</v>
      </c>
      <c r="C2097" t="s">
        <v>11698</v>
      </c>
      <c r="D2097" t="s">
        <v>16334</v>
      </c>
      <c r="E2097" t="s">
        <v>9076</v>
      </c>
      <c r="F2097" s="105" t="s">
        <v>16335</v>
      </c>
      <c r="G2097" t="s">
        <v>16336</v>
      </c>
      <c r="H2097">
        <v>0</v>
      </c>
    </row>
    <row r="2098" spans="1:8">
      <c r="A2098" t="s">
        <v>16337</v>
      </c>
      <c r="B2098" t="s">
        <v>11697</v>
      </c>
      <c r="C2098" t="s">
        <v>11698</v>
      </c>
      <c r="D2098" t="s">
        <v>16338</v>
      </c>
      <c r="E2098" t="s">
        <v>9076</v>
      </c>
      <c r="F2098" s="105" t="s">
        <v>16339</v>
      </c>
      <c r="G2098" t="s">
        <v>16340</v>
      </c>
      <c r="H2098">
        <v>0</v>
      </c>
    </row>
    <row r="2099" spans="1:8">
      <c r="A2099" t="s">
        <v>16341</v>
      </c>
      <c r="B2099" t="s">
        <v>11697</v>
      </c>
      <c r="C2099" t="s">
        <v>11698</v>
      </c>
      <c r="D2099" t="s">
        <v>16342</v>
      </c>
      <c r="E2099" t="s">
        <v>9076</v>
      </c>
      <c r="F2099" s="105" t="s">
        <v>16343</v>
      </c>
      <c r="G2099" t="s">
        <v>16344</v>
      </c>
      <c r="H2099">
        <v>0</v>
      </c>
    </row>
    <row r="2100" spans="1:8">
      <c r="A2100" t="s">
        <v>16333</v>
      </c>
      <c r="B2100" t="s">
        <v>11697</v>
      </c>
      <c r="C2100" t="s">
        <v>11698</v>
      </c>
      <c r="D2100" t="s">
        <v>16345</v>
      </c>
      <c r="E2100" t="s">
        <v>9076</v>
      </c>
      <c r="F2100" s="105" t="s">
        <v>16346</v>
      </c>
      <c r="G2100" t="s">
        <v>16347</v>
      </c>
      <c r="H2100">
        <v>0</v>
      </c>
    </row>
    <row r="2101" spans="1:8">
      <c r="A2101" t="s">
        <v>16348</v>
      </c>
      <c r="B2101" t="s">
        <v>11697</v>
      </c>
      <c r="C2101" t="s">
        <v>11698</v>
      </c>
      <c r="D2101" t="s">
        <v>16349</v>
      </c>
      <c r="E2101" t="s">
        <v>9076</v>
      </c>
      <c r="F2101" s="105" t="s">
        <v>16350</v>
      </c>
      <c r="G2101" t="s">
        <v>16347</v>
      </c>
      <c r="H2101">
        <v>0</v>
      </c>
    </row>
    <row r="2102" spans="1:8">
      <c r="A2102" t="s">
        <v>16351</v>
      </c>
      <c r="B2102" t="s">
        <v>11697</v>
      </c>
      <c r="C2102" t="s">
        <v>11698</v>
      </c>
      <c r="D2102" t="s">
        <v>16352</v>
      </c>
      <c r="E2102" t="s">
        <v>9076</v>
      </c>
      <c r="F2102" s="105" t="s">
        <v>16353</v>
      </c>
      <c r="G2102" t="s">
        <v>16354</v>
      </c>
      <c r="H2102">
        <v>0</v>
      </c>
    </row>
    <row r="2103" spans="1:8">
      <c r="A2103" t="s">
        <v>16355</v>
      </c>
      <c r="B2103" t="s">
        <v>11697</v>
      </c>
      <c r="C2103" t="s">
        <v>11698</v>
      </c>
      <c r="D2103" t="s">
        <v>9171</v>
      </c>
      <c r="E2103" t="s">
        <v>9167</v>
      </c>
      <c r="F2103" s="105" t="s">
        <v>9168</v>
      </c>
      <c r="G2103" t="s">
        <v>9169</v>
      </c>
      <c r="H2103">
        <v>1621</v>
      </c>
    </row>
    <row r="2104" spans="1:8">
      <c r="A2104" t="s">
        <v>16356</v>
      </c>
      <c r="B2104" t="s">
        <v>11697</v>
      </c>
      <c r="C2104" t="s">
        <v>11698</v>
      </c>
      <c r="D2104" t="s">
        <v>9218</v>
      </c>
      <c r="E2104" t="s">
        <v>9215</v>
      </c>
      <c r="F2104" s="105" t="s">
        <v>9216</v>
      </c>
      <c r="G2104" t="s">
        <v>9216</v>
      </c>
      <c r="H2104">
        <v>386</v>
      </c>
    </row>
    <row r="2105" spans="1:8">
      <c r="A2105" t="s">
        <v>16357</v>
      </c>
      <c r="B2105" t="s">
        <v>11697</v>
      </c>
      <c r="C2105" t="s">
        <v>11698</v>
      </c>
      <c r="D2105" t="s">
        <v>16358</v>
      </c>
      <c r="E2105" t="s">
        <v>9284</v>
      </c>
      <c r="F2105" s="105" t="s">
        <v>16359</v>
      </c>
      <c r="G2105" t="s">
        <v>9286</v>
      </c>
      <c r="H2105">
        <v>3</v>
      </c>
    </row>
    <row r="2106" spans="1:8">
      <c r="A2106" t="s">
        <v>16360</v>
      </c>
      <c r="B2106" t="s">
        <v>11697</v>
      </c>
      <c r="C2106" t="s">
        <v>11698</v>
      </c>
      <c r="D2106" t="s">
        <v>9288</v>
      </c>
      <c r="E2106" t="s">
        <v>9284</v>
      </c>
      <c r="F2106" s="105" t="s">
        <v>9285</v>
      </c>
      <c r="G2106" t="s">
        <v>9286</v>
      </c>
      <c r="H2106">
        <v>286</v>
      </c>
    </row>
    <row r="2107" spans="1:8">
      <c r="A2107" t="s">
        <v>16361</v>
      </c>
      <c r="B2107" t="s">
        <v>11697</v>
      </c>
      <c r="C2107" t="s">
        <v>11698</v>
      </c>
      <c r="D2107" t="s">
        <v>16362</v>
      </c>
      <c r="E2107" t="s">
        <v>9284</v>
      </c>
      <c r="F2107" s="105" t="s">
        <v>16363</v>
      </c>
      <c r="G2107" t="s">
        <v>9286</v>
      </c>
      <c r="H2107">
        <v>12</v>
      </c>
    </row>
    <row r="2108" spans="1:8">
      <c r="A2108" t="s">
        <v>16364</v>
      </c>
      <c r="B2108" t="s">
        <v>11697</v>
      </c>
      <c r="C2108" t="s">
        <v>11698</v>
      </c>
      <c r="D2108" t="s">
        <v>16365</v>
      </c>
      <c r="E2108" t="s">
        <v>9284</v>
      </c>
      <c r="F2108" s="105" t="s">
        <v>16366</v>
      </c>
      <c r="G2108" t="s">
        <v>9286</v>
      </c>
      <c r="H2108">
        <v>0</v>
      </c>
    </row>
    <row r="2109" spans="1:8">
      <c r="A2109" t="s">
        <v>16367</v>
      </c>
      <c r="B2109" t="s">
        <v>11697</v>
      </c>
      <c r="C2109" t="s">
        <v>11698</v>
      </c>
      <c r="D2109" t="s">
        <v>16368</v>
      </c>
      <c r="E2109" t="s">
        <v>9284</v>
      </c>
      <c r="F2109" s="105" t="s">
        <v>16369</v>
      </c>
      <c r="G2109" t="s">
        <v>9286</v>
      </c>
      <c r="H2109">
        <v>0</v>
      </c>
    </row>
    <row r="2110" spans="1:8">
      <c r="A2110" t="s">
        <v>16370</v>
      </c>
      <c r="B2110" t="s">
        <v>11697</v>
      </c>
      <c r="C2110" t="s">
        <v>11698</v>
      </c>
      <c r="D2110" t="s">
        <v>16371</v>
      </c>
      <c r="E2110" t="s">
        <v>779</v>
      </c>
      <c r="F2110" s="105" t="s">
        <v>16372</v>
      </c>
      <c r="G2110" t="s">
        <v>16373</v>
      </c>
      <c r="H2110">
        <v>9</v>
      </c>
    </row>
    <row r="2111" spans="1:8">
      <c r="A2111" t="s">
        <v>786</v>
      </c>
      <c r="B2111" t="s">
        <v>11697</v>
      </c>
      <c r="C2111" t="s">
        <v>11698</v>
      </c>
      <c r="D2111" t="s">
        <v>783</v>
      </c>
      <c r="E2111" t="s">
        <v>779</v>
      </c>
      <c r="F2111" s="105" t="s">
        <v>780</v>
      </c>
      <c r="G2111" t="s">
        <v>781</v>
      </c>
      <c r="H2111">
        <v>18</v>
      </c>
    </row>
    <row r="2112" spans="1:8">
      <c r="A2112" t="s">
        <v>16374</v>
      </c>
      <c r="B2112" t="s">
        <v>11697</v>
      </c>
      <c r="C2112" t="s">
        <v>11698</v>
      </c>
      <c r="D2112" t="s">
        <v>9179</v>
      </c>
      <c r="E2112" t="s">
        <v>9175</v>
      </c>
      <c r="F2112" s="105" t="s">
        <v>9176</v>
      </c>
      <c r="G2112" t="s">
        <v>9177</v>
      </c>
      <c r="H2112">
        <v>27</v>
      </c>
    </row>
    <row r="2113" spans="1:8">
      <c r="A2113" t="s">
        <v>16375</v>
      </c>
      <c r="B2113" t="s">
        <v>11697</v>
      </c>
      <c r="C2113" t="s">
        <v>11698</v>
      </c>
      <c r="D2113" t="s">
        <v>9186</v>
      </c>
      <c r="E2113" t="s">
        <v>9182</v>
      </c>
      <c r="F2113" s="105" t="s">
        <v>9183</v>
      </c>
      <c r="G2113" t="s">
        <v>9184</v>
      </c>
      <c r="H2113">
        <v>16</v>
      </c>
    </row>
    <row r="2114" spans="1:8">
      <c r="A2114" t="s">
        <v>16376</v>
      </c>
      <c r="B2114" t="s">
        <v>11697</v>
      </c>
      <c r="C2114" t="s">
        <v>11698</v>
      </c>
      <c r="D2114" t="s">
        <v>16377</v>
      </c>
      <c r="E2114" t="s">
        <v>16378</v>
      </c>
      <c r="F2114" s="105" t="s">
        <v>16379</v>
      </c>
      <c r="G2114" t="s">
        <v>16380</v>
      </c>
      <c r="H2114">
        <v>27</v>
      </c>
    </row>
    <row r="2115" spans="1:8">
      <c r="A2115" t="s">
        <v>12130</v>
      </c>
      <c r="B2115" t="s">
        <v>11697</v>
      </c>
      <c r="C2115" t="s">
        <v>11698</v>
      </c>
      <c r="D2115" t="s">
        <v>9192</v>
      </c>
      <c r="E2115" t="s">
        <v>9188</v>
      </c>
      <c r="F2115" s="105" t="s">
        <v>9189</v>
      </c>
      <c r="G2115" t="s">
        <v>9190</v>
      </c>
      <c r="H2115">
        <v>38</v>
      </c>
    </row>
    <row r="2116" spans="1:8">
      <c r="A2116" t="s">
        <v>16381</v>
      </c>
      <c r="B2116" t="s">
        <v>11697</v>
      </c>
      <c r="C2116" t="s">
        <v>11698</v>
      </c>
      <c r="D2116" t="s">
        <v>9690</v>
      </c>
      <c r="E2116" t="s">
        <v>9686</v>
      </c>
      <c r="F2116" s="105" t="s">
        <v>9687</v>
      </c>
      <c r="G2116" t="s">
        <v>9688</v>
      </c>
      <c r="H2116">
        <v>138</v>
      </c>
    </row>
    <row r="2117" spans="1:8">
      <c r="A2117" t="s">
        <v>16382</v>
      </c>
      <c r="B2117" t="s">
        <v>11697</v>
      </c>
      <c r="C2117" t="s">
        <v>11698</v>
      </c>
      <c r="D2117" t="s">
        <v>11074</v>
      </c>
      <c r="E2117" t="s">
        <v>11070</v>
      </c>
      <c r="F2117" s="105" t="s">
        <v>11071</v>
      </c>
      <c r="G2117" t="s">
        <v>11072</v>
      </c>
      <c r="H2117">
        <v>13</v>
      </c>
    </row>
    <row r="2118" spans="1:8">
      <c r="A2118" t="s">
        <v>16383</v>
      </c>
      <c r="B2118" t="s">
        <v>11697</v>
      </c>
      <c r="C2118" t="s">
        <v>11698</v>
      </c>
      <c r="D2118" t="s">
        <v>9224</v>
      </c>
      <c r="E2118" t="s">
        <v>9220</v>
      </c>
      <c r="F2118" s="105" t="s">
        <v>9221</v>
      </c>
      <c r="G2118" t="s">
        <v>9222</v>
      </c>
      <c r="H2118">
        <v>585</v>
      </c>
    </row>
    <row r="2119" spans="1:8">
      <c r="A2119" t="s">
        <v>16384</v>
      </c>
      <c r="B2119" t="s">
        <v>11697</v>
      </c>
      <c r="C2119" t="s">
        <v>11698</v>
      </c>
      <c r="D2119" t="s">
        <v>9198</v>
      </c>
      <c r="E2119" t="s">
        <v>9194</v>
      </c>
      <c r="F2119" s="105" t="s">
        <v>9195</v>
      </c>
      <c r="G2119" t="s">
        <v>9195</v>
      </c>
      <c r="H2119">
        <v>49</v>
      </c>
    </row>
    <row r="2120" spans="1:8">
      <c r="A2120" t="s">
        <v>16385</v>
      </c>
      <c r="B2120" t="s">
        <v>11697</v>
      </c>
      <c r="C2120" t="s">
        <v>11698</v>
      </c>
      <c r="D2120" t="s">
        <v>9232</v>
      </c>
      <c r="E2120" t="s">
        <v>9228</v>
      </c>
      <c r="F2120" s="105" t="s">
        <v>9229</v>
      </c>
      <c r="G2120" t="s">
        <v>9230</v>
      </c>
      <c r="H2120">
        <v>114</v>
      </c>
    </row>
    <row r="2121" spans="1:8">
      <c r="A2121" t="s">
        <v>16386</v>
      </c>
      <c r="B2121" t="s">
        <v>11697</v>
      </c>
      <c r="C2121" t="s">
        <v>11698</v>
      </c>
      <c r="D2121" t="s">
        <v>9204</v>
      </c>
      <c r="E2121" t="s">
        <v>9200</v>
      </c>
      <c r="F2121" s="105" t="s">
        <v>9201</v>
      </c>
      <c r="G2121" t="s">
        <v>9202</v>
      </c>
      <c r="H2121">
        <v>175</v>
      </c>
    </row>
    <row r="2122" spans="1:8">
      <c r="A2122" t="s">
        <v>12215</v>
      </c>
      <c r="B2122" t="s">
        <v>11697</v>
      </c>
      <c r="C2122" t="s">
        <v>11698</v>
      </c>
      <c r="D2122" t="s">
        <v>16387</v>
      </c>
      <c r="E2122" t="s">
        <v>16388</v>
      </c>
      <c r="F2122" s="105" t="s">
        <v>12217</v>
      </c>
      <c r="G2122" t="s">
        <v>12217</v>
      </c>
      <c r="H2122">
        <v>59</v>
      </c>
    </row>
    <row r="2123" spans="1:8">
      <c r="A2123" t="s">
        <v>16389</v>
      </c>
      <c r="B2123" t="s">
        <v>11697</v>
      </c>
      <c r="C2123" t="s">
        <v>11698</v>
      </c>
      <c r="D2123" t="s">
        <v>9446</v>
      </c>
      <c r="E2123" t="s">
        <v>9442</v>
      </c>
      <c r="F2123" s="105" t="s">
        <v>9443</v>
      </c>
      <c r="G2123" t="s">
        <v>9444</v>
      </c>
      <c r="H2123">
        <v>342</v>
      </c>
    </row>
    <row r="2124" spans="1:8">
      <c r="A2124" t="s">
        <v>16390</v>
      </c>
      <c r="B2124" t="s">
        <v>11697</v>
      </c>
      <c r="C2124" t="s">
        <v>11698</v>
      </c>
      <c r="D2124" t="s">
        <v>16391</v>
      </c>
      <c r="E2124" t="s">
        <v>9442</v>
      </c>
      <c r="F2124" s="105" t="s">
        <v>16392</v>
      </c>
      <c r="G2124" t="s">
        <v>16393</v>
      </c>
      <c r="H2124">
        <v>27</v>
      </c>
    </row>
    <row r="2125" spans="1:8">
      <c r="A2125" t="s">
        <v>16394</v>
      </c>
      <c r="B2125" t="s">
        <v>11697</v>
      </c>
      <c r="C2125" t="s">
        <v>11698</v>
      </c>
      <c r="D2125" t="s">
        <v>8971</v>
      </c>
      <c r="E2125" t="s">
        <v>8967</v>
      </c>
      <c r="F2125" s="105" t="s">
        <v>8968</v>
      </c>
      <c r="G2125" t="s">
        <v>8969</v>
      </c>
      <c r="H2125">
        <v>202</v>
      </c>
    </row>
    <row r="2126" spans="1:8">
      <c r="A2126" t="s">
        <v>16395</v>
      </c>
      <c r="B2126" t="s">
        <v>11697</v>
      </c>
      <c r="C2126" t="s">
        <v>11698</v>
      </c>
      <c r="D2126" t="s">
        <v>8992</v>
      </c>
      <c r="E2126" t="s">
        <v>8988</v>
      </c>
      <c r="F2126" s="105" t="s">
        <v>8989</v>
      </c>
      <c r="G2126" t="s">
        <v>8990</v>
      </c>
      <c r="H2126">
        <v>287</v>
      </c>
    </row>
    <row r="2127" spans="1:8">
      <c r="A2127" t="s">
        <v>16396</v>
      </c>
      <c r="B2127" t="s">
        <v>11697</v>
      </c>
      <c r="C2127" t="s">
        <v>11698</v>
      </c>
      <c r="D2127" t="s">
        <v>16397</v>
      </c>
      <c r="E2127" t="s">
        <v>16398</v>
      </c>
      <c r="F2127" s="105" t="s">
        <v>16399</v>
      </c>
      <c r="G2127" t="s">
        <v>16400</v>
      </c>
      <c r="H2127">
        <v>13</v>
      </c>
    </row>
    <row r="2128" spans="1:8">
      <c r="A2128" t="s">
        <v>16401</v>
      </c>
      <c r="B2128" t="s">
        <v>11697</v>
      </c>
      <c r="C2128" t="s">
        <v>11698</v>
      </c>
      <c r="D2128" t="s">
        <v>16402</v>
      </c>
      <c r="E2128" t="s">
        <v>16403</v>
      </c>
      <c r="F2128" s="105" t="s">
        <v>16404</v>
      </c>
      <c r="G2128" t="s">
        <v>16404</v>
      </c>
      <c r="H2128">
        <v>0</v>
      </c>
    </row>
    <row r="2129" spans="1:8">
      <c r="A2129" t="s">
        <v>16405</v>
      </c>
      <c r="B2129" t="s">
        <v>11697</v>
      </c>
      <c r="C2129" t="s">
        <v>11698</v>
      </c>
      <c r="D2129" t="s">
        <v>9554</v>
      </c>
      <c r="E2129" t="s">
        <v>9550</v>
      </c>
      <c r="F2129" s="105" t="s">
        <v>9551</v>
      </c>
      <c r="G2129" t="s">
        <v>9552</v>
      </c>
      <c r="H2129">
        <v>173</v>
      </c>
    </row>
    <row r="2130" spans="1:8">
      <c r="A2130" t="s">
        <v>16406</v>
      </c>
      <c r="B2130" t="s">
        <v>11697</v>
      </c>
      <c r="C2130" t="s">
        <v>11698</v>
      </c>
      <c r="D2130" t="s">
        <v>9087</v>
      </c>
      <c r="E2130" t="s">
        <v>9083</v>
      </c>
      <c r="F2130" s="105" t="s">
        <v>9084</v>
      </c>
      <c r="G2130" t="s">
        <v>9085</v>
      </c>
      <c r="H2130">
        <v>14</v>
      </c>
    </row>
    <row r="2131" spans="1:8">
      <c r="A2131" t="s">
        <v>16407</v>
      </c>
      <c r="B2131" t="s">
        <v>11697</v>
      </c>
      <c r="C2131" t="s">
        <v>11698</v>
      </c>
      <c r="D2131" t="s">
        <v>8963</v>
      </c>
      <c r="E2131" t="s">
        <v>8959</v>
      </c>
      <c r="F2131" s="105" t="s">
        <v>8960</v>
      </c>
      <c r="G2131" t="s">
        <v>8961</v>
      </c>
      <c r="H2131">
        <v>73</v>
      </c>
    </row>
    <row r="2132" spans="1:8">
      <c r="A2132" t="s">
        <v>16408</v>
      </c>
      <c r="B2132" t="s">
        <v>11697</v>
      </c>
      <c r="C2132" t="s">
        <v>11698</v>
      </c>
      <c r="D2132" t="s">
        <v>16409</v>
      </c>
      <c r="E2132" t="s">
        <v>16410</v>
      </c>
      <c r="F2132" s="105" t="s">
        <v>16411</v>
      </c>
      <c r="G2132" t="s">
        <v>16412</v>
      </c>
      <c r="H2132">
        <v>0</v>
      </c>
    </row>
    <row r="2133" spans="1:8">
      <c r="A2133" t="s">
        <v>16413</v>
      </c>
      <c r="B2133" t="s">
        <v>11697</v>
      </c>
      <c r="C2133" t="s">
        <v>11698</v>
      </c>
      <c r="D2133" t="s">
        <v>9632</v>
      </c>
      <c r="E2133" t="s">
        <v>9628</v>
      </c>
      <c r="F2133" s="105" t="s">
        <v>9629</v>
      </c>
      <c r="G2133" t="s">
        <v>9630</v>
      </c>
      <c r="H2133">
        <v>82</v>
      </c>
    </row>
    <row r="2134" spans="1:8">
      <c r="A2134" t="s">
        <v>16414</v>
      </c>
      <c r="B2134" t="s">
        <v>11697</v>
      </c>
      <c r="C2134" t="s">
        <v>11698</v>
      </c>
      <c r="D2134" t="s">
        <v>9384</v>
      </c>
      <c r="E2134" t="s">
        <v>9380</v>
      </c>
      <c r="F2134" s="105" t="s">
        <v>9381</v>
      </c>
      <c r="G2134" t="s">
        <v>9382</v>
      </c>
      <c r="H2134">
        <v>474</v>
      </c>
    </row>
    <row r="2135" spans="1:8">
      <c r="A2135" t="s">
        <v>16415</v>
      </c>
      <c r="B2135" t="s">
        <v>11697</v>
      </c>
      <c r="C2135" t="s">
        <v>11698</v>
      </c>
      <c r="D2135" t="s">
        <v>16416</v>
      </c>
      <c r="E2135" t="s">
        <v>9321</v>
      </c>
      <c r="F2135" s="105" t="s">
        <v>16417</v>
      </c>
      <c r="G2135" t="s">
        <v>9323</v>
      </c>
      <c r="H2135">
        <v>6</v>
      </c>
    </row>
    <row r="2136" spans="1:8">
      <c r="A2136" t="s">
        <v>16418</v>
      </c>
      <c r="B2136" t="s">
        <v>11697</v>
      </c>
      <c r="C2136" t="s">
        <v>11698</v>
      </c>
      <c r="D2136" t="s">
        <v>16419</v>
      </c>
      <c r="E2136" t="s">
        <v>9321</v>
      </c>
      <c r="F2136" s="105" t="s">
        <v>16420</v>
      </c>
      <c r="G2136" t="s">
        <v>9323</v>
      </c>
      <c r="H2136">
        <v>9</v>
      </c>
    </row>
    <row r="2137" spans="1:8">
      <c r="A2137" t="s">
        <v>16421</v>
      </c>
      <c r="B2137" t="s">
        <v>11697</v>
      </c>
      <c r="C2137" t="s">
        <v>11698</v>
      </c>
      <c r="D2137" t="s">
        <v>16422</v>
      </c>
      <c r="E2137" t="s">
        <v>9321</v>
      </c>
      <c r="F2137" s="105" t="s">
        <v>16423</v>
      </c>
      <c r="G2137" t="s">
        <v>9323</v>
      </c>
      <c r="H2137">
        <v>0</v>
      </c>
    </row>
    <row r="2138" spans="1:8">
      <c r="A2138" t="s">
        <v>16424</v>
      </c>
      <c r="B2138" t="s">
        <v>11697</v>
      </c>
      <c r="C2138" t="s">
        <v>11698</v>
      </c>
      <c r="D2138" t="s">
        <v>16425</v>
      </c>
      <c r="E2138" t="s">
        <v>9321</v>
      </c>
      <c r="F2138" s="105" t="s">
        <v>16426</v>
      </c>
      <c r="G2138" t="s">
        <v>9323</v>
      </c>
      <c r="H2138">
        <v>3</v>
      </c>
    </row>
    <row r="2139" spans="1:8">
      <c r="A2139" t="s">
        <v>16427</v>
      </c>
      <c r="B2139" t="s">
        <v>11697</v>
      </c>
      <c r="C2139" t="s">
        <v>11698</v>
      </c>
      <c r="D2139" t="s">
        <v>9325</v>
      </c>
      <c r="E2139" t="s">
        <v>9321</v>
      </c>
      <c r="F2139" s="105" t="s">
        <v>9322</v>
      </c>
      <c r="G2139" t="s">
        <v>9323</v>
      </c>
      <c r="H2139">
        <v>290</v>
      </c>
    </row>
    <row r="2140" spans="1:8">
      <c r="A2140" t="s">
        <v>16428</v>
      </c>
      <c r="B2140" t="s">
        <v>11697</v>
      </c>
      <c r="C2140" t="s">
        <v>11698</v>
      </c>
      <c r="D2140" t="s">
        <v>16429</v>
      </c>
      <c r="E2140" t="s">
        <v>16430</v>
      </c>
      <c r="F2140" s="105" t="s">
        <v>16431</v>
      </c>
      <c r="G2140" t="s">
        <v>16431</v>
      </c>
      <c r="H2140">
        <v>238</v>
      </c>
    </row>
    <row r="2141" spans="1:8">
      <c r="A2141" t="s">
        <v>16432</v>
      </c>
      <c r="B2141" t="s">
        <v>11697</v>
      </c>
      <c r="C2141" t="s">
        <v>11698</v>
      </c>
      <c r="D2141" t="s">
        <v>9524</v>
      </c>
      <c r="E2141" t="s">
        <v>9520</v>
      </c>
      <c r="F2141" s="105" t="s">
        <v>9521</v>
      </c>
      <c r="G2141" t="s">
        <v>9522</v>
      </c>
      <c r="H2141">
        <v>115</v>
      </c>
    </row>
    <row r="2142" spans="1:8">
      <c r="A2142" t="s">
        <v>3926</v>
      </c>
      <c r="B2142" t="s">
        <v>11697</v>
      </c>
      <c r="C2142" t="s">
        <v>11698</v>
      </c>
      <c r="D2142" t="s">
        <v>16433</v>
      </c>
      <c r="E2142" t="s">
        <v>16434</v>
      </c>
      <c r="F2142" s="105" t="s">
        <v>16435</v>
      </c>
      <c r="G2142" t="s">
        <v>16436</v>
      </c>
      <c r="H2142">
        <v>157</v>
      </c>
    </row>
    <row r="2143" spans="1:8">
      <c r="A2143" t="s">
        <v>16437</v>
      </c>
      <c r="B2143" t="s">
        <v>11697</v>
      </c>
      <c r="C2143" t="s">
        <v>11698</v>
      </c>
      <c r="D2143" t="s">
        <v>9118</v>
      </c>
      <c r="E2143" t="s">
        <v>9114</v>
      </c>
      <c r="F2143" s="105" t="s">
        <v>9115</v>
      </c>
      <c r="G2143" t="s">
        <v>9116</v>
      </c>
      <c r="H2143">
        <v>45</v>
      </c>
    </row>
    <row r="2144" spans="1:8">
      <c r="A2144" t="s">
        <v>16438</v>
      </c>
      <c r="B2144" t="s">
        <v>11697</v>
      </c>
      <c r="C2144" t="s">
        <v>11698</v>
      </c>
      <c r="D2144" t="s">
        <v>16439</v>
      </c>
      <c r="E2144" t="s">
        <v>16440</v>
      </c>
      <c r="F2144" s="105" t="s">
        <v>16441</v>
      </c>
      <c r="G2144" t="s">
        <v>16442</v>
      </c>
      <c r="H2144">
        <v>14</v>
      </c>
    </row>
    <row r="2145" spans="1:8">
      <c r="A2145" t="s">
        <v>9376</v>
      </c>
      <c r="B2145" t="s">
        <v>11697</v>
      </c>
      <c r="C2145" t="s">
        <v>11698</v>
      </c>
      <c r="D2145" t="s">
        <v>9377</v>
      </c>
      <c r="E2145" t="s">
        <v>9373</v>
      </c>
      <c r="F2145" s="105" t="s">
        <v>9374</v>
      </c>
      <c r="G2145" t="s">
        <v>9375</v>
      </c>
      <c r="H2145">
        <v>0</v>
      </c>
    </row>
    <row r="2146" spans="1:8">
      <c r="A2146" t="s">
        <v>16443</v>
      </c>
      <c r="B2146" t="s">
        <v>11697</v>
      </c>
      <c r="C2146" t="s">
        <v>11698</v>
      </c>
      <c r="D2146" t="s">
        <v>9548</v>
      </c>
      <c r="E2146" t="s">
        <v>9544</v>
      </c>
      <c r="F2146" s="105" t="s">
        <v>9545</v>
      </c>
      <c r="G2146" t="s">
        <v>9546</v>
      </c>
      <c r="H2146">
        <v>53</v>
      </c>
    </row>
    <row r="2147" spans="1:8">
      <c r="A2147" t="s">
        <v>16444</v>
      </c>
      <c r="B2147" t="s">
        <v>11697</v>
      </c>
      <c r="C2147" t="s">
        <v>11698</v>
      </c>
      <c r="D2147" t="s">
        <v>16445</v>
      </c>
      <c r="E2147" t="s">
        <v>16446</v>
      </c>
      <c r="F2147" s="105" t="s">
        <v>16447</v>
      </c>
      <c r="G2147" t="s">
        <v>16448</v>
      </c>
      <c r="H2147">
        <v>0</v>
      </c>
    </row>
    <row r="2148" spans="1:8">
      <c r="A2148" t="s">
        <v>16449</v>
      </c>
      <c r="B2148" t="s">
        <v>11697</v>
      </c>
      <c r="C2148" t="s">
        <v>11698</v>
      </c>
      <c r="D2148" t="s">
        <v>7129</v>
      </c>
      <c r="E2148" t="s">
        <v>7125</v>
      </c>
      <c r="F2148" s="105" t="s">
        <v>7126</v>
      </c>
      <c r="G2148" t="s">
        <v>7127</v>
      </c>
      <c r="H2148">
        <v>149</v>
      </c>
    </row>
    <row r="2149" spans="1:8">
      <c r="A2149" t="s">
        <v>16450</v>
      </c>
      <c r="B2149" t="s">
        <v>11697</v>
      </c>
      <c r="C2149" t="s">
        <v>11698</v>
      </c>
      <c r="D2149" t="s">
        <v>16451</v>
      </c>
      <c r="E2149" t="s">
        <v>16452</v>
      </c>
      <c r="F2149" s="105" t="s">
        <v>16453</v>
      </c>
      <c r="G2149" t="s">
        <v>16454</v>
      </c>
      <c r="H2149">
        <v>0</v>
      </c>
    </row>
    <row r="2150" spans="1:8">
      <c r="A2150" t="s">
        <v>16455</v>
      </c>
      <c r="B2150" t="s">
        <v>11697</v>
      </c>
      <c r="C2150" t="s">
        <v>11698</v>
      </c>
      <c r="D2150" t="s">
        <v>16456</v>
      </c>
      <c r="E2150" t="s">
        <v>16452</v>
      </c>
      <c r="F2150" s="105" t="s">
        <v>16457</v>
      </c>
      <c r="G2150" t="s">
        <v>16454</v>
      </c>
      <c r="H2150">
        <v>0</v>
      </c>
    </row>
    <row r="2151" spans="1:8">
      <c r="A2151" t="s">
        <v>16458</v>
      </c>
      <c r="B2151" t="s">
        <v>11697</v>
      </c>
      <c r="C2151" t="s">
        <v>11698</v>
      </c>
      <c r="D2151" t="s">
        <v>16459</v>
      </c>
      <c r="E2151" t="s">
        <v>16452</v>
      </c>
      <c r="F2151" s="105" t="s">
        <v>16460</v>
      </c>
      <c r="G2151" t="s">
        <v>16454</v>
      </c>
      <c r="H2151">
        <v>11</v>
      </c>
    </row>
    <row r="2152" spans="1:8">
      <c r="A2152" t="s">
        <v>16461</v>
      </c>
      <c r="B2152" t="s">
        <v>11697</v>
      </c>
      <c r="C2152" t="s">
        <v>11698</v>
      </c>
      <c r="D2152" t="s">
        <v>16462</v>
      </c>
      <c r="E2152" t="s">
        <v>16452</v>
      </c>
      <c r="F2152" s="105" t="s">
        <v>16463</v>
      </c>
      <c r="G2152" t="s">
        <v>16454</v>
      </c>
      <c r="H2152">
        <v>14</v>
      </c>
    </row>
    <row r="2153" spans="1:8">
      <c r="A2153" t="s">
        <v>16464</v>
      </c>
      <c r="B2153" t="s">
        <v>11697</v>
      </c>
      <c r="C2153" t="s">
        <v>11698</v>
      </c>
      <c r="D2153" t="s">
        <v>9390</v>
      </c>
      <c r="E2153" t="s">
        <v>9387</v>
      </c>
      <c r="F2153" s="105" t="s">
        <v>9388</v>
      </c>
      <c r="G2153" t="s">
        <v>9388</v>
      </c>
      <c r="H2153">
        <v>114</v>
      </c>
    </row>
    <row r="2154" spans="1:8">
      <c r="A2154" t="s">
        <v>12103</v>
      </c>
      <c r="B2154" t="s">
        <v>11697</v>
      </c>
      <c r="C2154" t="s">
        <v>11698</v>
      </c>
      <c r="D2154" t="s">
        <v>7180</v>
      </c>
      <c r="E2154" t="s">
        <v>7176</v>
      </c>
      <c r="F2154" s="105" t="s">
        <v>7177</v>
      </c>
      <c r="G2154" t="s">
        <v>7178</v>
      </c>
      <c r="H2154">
        <v>2444</v>
      </c>
    </row>
    <row r="2155" spans="1:8">
      <c r="A2155" t="s">
        <v>16465</v>
      </c>
      <c r="B2155" t="s">
        <v>11697</v>
      </c>
      <c r="C2155" t="s">
        <v>11698</v>
      </c>
      <c r="D2155" t="s">
        <v>16466</v>
      </c>
      <c r="E2155" t="s">
        <v>7176</v>
      </c>
      <c r="F2155" s="105" t="s">
        <v>16467</v>
      </c>
      <c r="G2155" t="s">
        <v>16468</v>
      </c>
      <c r="H2155">
        <v>199</v>
      </c>
    </row>
    <row r="2156" spans="1:8">
      <c r="A2156" t="s">
        <v>16469</v>
      </c>
      <c r="B2156" t="s">
        <v>11697</v>
      </c>
      <c r="C2156" t="s">
        <v>11698</v>
      </c>
      <c r="D2156" t="s">
        <v>16470</v>
      </c>
      <c r="E2156" t="s">
        <v>7176</v>
      </c>
      <c r="F2156" s="105" t="s">
        <v>16471</v>
      </c>
      <c r="G2156" t="s">
        <v>16472</v>
      </c>
      <c r="H2156">
        <v>52</v>
      </c>
    </row>
    <row r="2157" spans="1:8">
      <c r="A2157" t="s">
        <v>16473</v>
      </c>
      <c r="B2157" t="s">
        <v>11697</v>
      </c>
      <c r="C2157" t="s">
        <v>11698</v>
      </c>
      <c r="D2157" t="s">
        <v>16474</v>
      </c>
      <c r="E2157" t="s">
        <v>7176</v>
      </c>
      <c r="F2157" s="105" t="s">
        <v>16475</v>
      </c>
      <c r="G2157" t="s">
        <v>16476</v>
      </c>
      <c r="H2157">
        <v>61</v>
      </c>
    </row>
    <row r="2158" spans="1:8">
      <c r="A2158" t="s">
        <v>16477</v>
      </c>
      <c r="B2158" t="s">
        <v>11697</v>
      </c>
      <c r="C2158" t="s">
        <v>11698</v>
      </c>
      <c r="D2158" t="s">
        <v>16478</v>
      </c>
      <c r="E2158" t="s">
        <v>7176</v>
      </c>
      <c r="F2158" s="105" t="s">
        <v>16479</v>
      </c>
      <c r="G2158" t="s">
        <v>16480</v>
      </c>
      <c r="H2158">
        <v>77</v>
      </c>
    </row>
    <row r="2159" spans="1:8">
      <c r="A2159" t="s">
        <v>16481</v>
      </c>
      <c r="B2159" t="s">
        <v>11697</v>
      </c>
      <c r="C2159" t="s">
        <v>11698</v>
      </c>
      <c r="D2159" t="s">
        <v>16482</v>
      </c>
      <c r="E2159" t="s">
        <v>7176</v>
      </c>
      <c r="F2159" s="105" t="s">
        <v>16483</v>
      </c>
      <c r="G2159" t="s">
        <v>16484</v>
      </c>
      <c r="H2159">
        <v>139</v>
      </c>
    </row>
    <row r="2160" spans="1:8">
      <c r="A2160" t="s">
        <v>16485</v>
      </c>
      <c r="B2160" t="s">
        <v>11697</v>
      </c>
      <c r="C2160" t="s">
        <v>11698</v>
      </c>
      <c r="D2160" t="s">
        <v>16486</v>
      </c>
      <c r="E2160" t="s">
        <v>7176</v>
      </c>
      <c r="F2160" s="105" t="s">
        <v>16487</v>
      </c>
      <c r="G2160" t="s">
        <v>16488</v>
      </c>
      <c r="H2160">
        <v>32</v>
      </c>
    </row>
    <row r="2161" spans="1:8">
      <c r="A2161" t="s">
        <v>16489</v>
      </c>
      <c r="B2161" t="s">
        <v>11697</v>
      </c>
      <c r="C2161" t="s">
        <v>11698</v>
      </c>
      <c r="D2161" t="s">
        <v>16490</v>
      </c>
      <c r="E2161" t="s">
        <v>7176</v>
      </c>
      <c r="F2161" s="105" t="s">
        <v>16491</v>
      </c>
      <c r="G2161" t="s">
        <v>16492</v>
      </c>
      <c r="H2161">
        <v>59</v>
      </c>
    </row>
    <row r="2162" spans="1:8">
      <c r="A2162" t="s">
        <v>16493</v>
      </c>
      <c r="B2162" t="s">
        <v>11697</v>
      </c>
      <c r="C2162" t="s">
        <v>11698</v>
      </c>
      <c r="D2162" t="s">
        <v>16494</v>
      </c>
      <c r="E2162" t="s">
        <v>7176</v>
      </c>
      <c r="F2162" s="105" t="s">
        <v>16495</v>
      </c>
      <c r="G2162" t="s">
        <v>16496</v>
      </c>
      <c r="H2162">
        <v>37</v>
      </c>
    </row>
    <row r="2163" spans="1:8">
      <c r="A2163" t="s">
        <v>16497</v>
      </c>
      <c r="B2163" t="s">
        <v>11697</v>
      </c>
      <c r="C2163" t="s">
        <v>11698</v>
      </c>
      <c r="D2163" t="s">
        <v>16498</v>
      </c>
      <c r="E2163" t="s">
        <v>7176</v>
      </c>
      <c r="F2163" s="105" t="s">
        <v>16499</v>
      </c>
      <c r="G2163" t="s">
        <v>16496</v>
      </c>
      <c r="H2163">
        <v>7</v>
      </c>
    </row>
    <row r="2164" spans="1:8">
      <c r="A2164" t="s">
        <v>16500</v>
      </c>
      <c r="B2164" t="s">
        <v>11697</v>
      </c>
      <c r="C2164" t="s">
        <v>11698</v>
      </c>
      <c r="D2164" t="s">
        <v>16501</v>
      </c>
      <c r="E2164" t="s">
        <v>7176</v>
      </c>
      <c r="F2164" s="105" t="s">
        <v>16502</v>
      </c>
      <c r="G2164" t="s">
        <v>16503</v>
      </c>
      <c r="H2164">
        <v>12</v>
      </c>
    </row>
    <row r="2165" spans="1:8">
      <c r="A2165" t="s">
        <v>16504</v>
      </c>
      <c r="B2165" t="s">
        <v>11697</v>
      </c>
      <c r="C2165" t="s">
        <v>11698</v>
      </c>
      <c r="D2165" t="s">
        <v>16505</v>
      </c>
      <c r="E2165" t="s">
        <v>7176</v>
      </c>
      <c r="F2165" s="105" t="s">
        <v>16506</v>
      </c>
      <c r="G2165" t="s">
        <v>16507</v>
      </c>
      <c r="H2165">
        <v>42</v>
      </c>
    </row>
    <row r="2166" spans="1:8">
      <c r="A2166" t="s">
        <v>16508</v>
      </c>
      <c r="B2166" t="s">
        <v>11697</v>
      </c>
      <c r="C2166" t="s">
        <v>11698</v>
      </c>
      <c r="D2166" t="s">
        <v>16509</v>
      </c>
      <c r="E2166" t="s">
        <v>7176</v>
      </c>
      <c r="F2166" s="105" t="s">
        <v>16510</v>
      </c>
      <c r="G2166" t="s">
        <v>16511</v>
      </c>
      <c r="H2166">
        <v>28</v>
      </c>
    </row>
    <row r="2167" spans="1:8">
      <c r="A2167" t="s">
        <v>16512</v>
      </c>
      <c r="B2167" t="s">
        <v>11697</v>
      </c>
      <c r="C2167" t="s">
        <v>11698</v>
      </c>
      <c r="D2167" t="s">
        <v>7188</v>
      </c>
      <c r="E2167" t="s">
        <v>7184</v>
      </c>
      <c r="F2167" s="105" t="s">
        <v>7185</v>
      </c>
      <c r="G2167" t="s">
        <v>7186</v>
      </c>
      <c r="H2167">
        <v>916</v>
      </c>
    </row>
    <row r="2168" spans="1:8">
      <c r="A2168" t="s">
        <v>16513</v>
      </c>
      <c r="B2168" t="s">
        <v>11697</v>
      </c>
      <c r="C2168" t="s">
        <v>11698</v>
      </c>
      <c r="D2168" t="s">
        <v>16514</v>
      </c>
      <c r="E2168" t="s">
        <v>9416</v>
      </c>
      <c r="F2168" s="105" t="s">
        <v>16515</v>
      </c>
      <c r="G2168" t="s">
        <v>9418</v>
      </c>
      <c r="H2168">
        <v>0</v>
      </c>
    </row>
    <row r="2169" spans="1:8">
      <c r="A2169" t="s">
        <v>16516</v>
      </c>
      <c r="B2169" t="s">
        <v>11697</v>
      </c>
      <c r="C2169" t="s">
        <v>11698</v>
      </c>
      <c r="D2169" t="s">
        <v>16517</v>
      </c>
      <c r="E2169" t="s">
        <v>9416</v>
      </c>
      <c r="F2169" s="105" t="s">
        <v>16518</v>
      </c>
      <c r="G2169" t="s">
        <v>9418</v>
      </c>
      <c r="H2169">
        <v>4</v>
      </c>
    </row>
    <row r="2170" spans="1:8">
      <c r="A2170" t="s">
        <v>16519</v>
      </c>
      <c r="B2170" t="s">
        <v>11697</v>
      </c>
      <c r="C2170" t="s">
        <v>11698</v>
      </c>
      <c r="D2170" t="s">
        <v>9420</v>
      </c>
      <c r="E2170" t="s">
        <v>9416</v>
      </c>
      <c r="F2170" s="105" t="s">
        <v>9417</v>
      </c>
      <c r="G2170" t="s">
        <v>9418</v>
      </c>
      <c r="H2170">
        <v>69</v>
      </c>
    </row>
    <row r="2171" spans="1:8">
      <c r="A2171" t="s">
        <v>16520</v>
      </c>
      <c r="B2171" t="s">
        <v>11697</v>
      </c>
      <c r="C2171" t="s">
        <v>11698</v>
      </c>
      <c r="D2171" t="s">
        <v>9412</v>
      </c>
      <c r="E2171" t="s">
        <v>9408</v>
      </c>
      <c r="F2171" s="105" t="s">
        <v>9409</v>
      </c>
      <c r="G2171" t="s">
        <v>9410</v>
      </c>
      <c r="H2171">
        <v>234</v>
      </c>
    </row>
    <row r="2172" spans="1:8">
      <c r="A2172" t="s">
        <v>16521</v>
      </c>
      <c r="B2172" t="s">
        <v>11697</v>
      </c>
      <c r="C2172" t="s">
        <v>11698</v>
      </c>
      <c r="D2172" t="s">
        <v>9540</v>
      </c>
      <c r="E2172" t="s">
        <v>9536</v>
      </c>
      <c r="F2172" s="105" t="s">
        <v>9537</v>
      </c>
      <c r="G2172" t="s">
        <v>9538</v>
      </c>
      <c r="H2172">
        <v>529</v>
      </c>
    </row>
    <row r="2173" spans="1:8">
      <c r="A2173" t="s">
        <v>9641</v>
      </c>
      <c r="B2173" t="s">
        <v>11697</v>
      </c>
      <c r="C2173" t="s">
        <v>11698</v>
      </c>
      <c r="D2173" t="s">
        <v>9639</v>
      </c>
      <c r="E2173" t="s">
        <v>9635</v>
      </c>
      <c r="F2173" s="105" t="s">
        <v>9636</v>
      </c>
      <c r="G2173" t="s">
        <v>9637</v>
      </c>
      <c r="H2173">
        <v>315</v>
      </c>
    </row>
    <row r="2174" spans="1:8">
      <c r="A2174" t="s">
        <v>16522</v>
      </c>
      <c r="B2174" t="s">
        <v>11697</v>
      </c>
      <c r="C2174" t="s">
        <v>11698</v>
      </c>
      <c r="D2174" t="s">
        <v>16523</v>
      </c>
      <c r="E2174" t="s">
        <v>16524</v>
      </c>
      <c r="F2174" s="105" t="s">
        <v>16525</v>
      </c>
      <c r="G2174" t="s">
        <v>16526</v>
      </c>
      <c r="H2174">
        <v>18</v>
      </c>
    </row>
    <row r="2175" spans="1:8">
      <c r="A2175" t="s">
        <v>16527</v>
      </c>
      <c r="B2175" t="s">
        <v>11697</v>
      </c>
      <c r="C2175" t="s">
        <v>11698</v>
      </c>
      <c r="D2175" t="s">
        <v>9480</v>
      </c>
      <c r="E2175" t="s">
        <v>9477</v>
      </c>
      <c r="F2175" s="105" t="s">
        <v>9478</v>
      </c>
      <c r="G2175" t="s">
        <v>9478</v>
      </c>
      <c r="H2175">
        <v>57</v>
      </c>
    </row>
    <row r="2176" spans="1:8">
      <c r="A2176" t="s">
        <v>16528</v>
      </c>
      <c r="B2176" t="s">
        <v>11697</v>
      </c>
      <c r="C2176" t="s">
        <v>11698</v>
      </c>
      <c r="D2176" t="s">
        <v>9404</v>
      </c>
      <c r="E2176" t="s">
        <v>9400</v>
      </c>
      <c r="F2176" s="105" t="s">
        <v>9401</v>
      </c>
      <c r="G2176" t="s">
        <v>9402</v>
      </c>
      <c r="H2176">
        <v>347</v>
      </c>
    </row>
    <row r="2177" spans="1:8">
      <c r="A2177" t="s">
        <v>16529</v>
      </c>
      <c r="B2177" t="s">
        <v>11697</v>
      </c>
      <c r="C2177" t="s">
        <v>11698</v>
      </c>
      <c r="D2177" t="s">
        <v>11091</v>
      </c>
      <c r="E2177" t="s">
        <v>11087</v>
      </c>
      <c r="F2177" s="105" t="s">
        <v>11088</v>
      </c>
      <c r="G2177" t="s">
        <v>11089</v>
      </c>
      <c r="H2177">
        <v>145</v>
      </c>
    </row>
    <row r="2178" spans="1:8">
      <c r="A2178" t="s">
        <v>16530</v>
      </c>
      <c r="B2178" t="s">
        <v>11697</v>
      </c>
      <c r="C2178" t="s">
        <v>11698</v>
      </c>
      <c r="D2178" t="s">
        <v>16531</v>
      </c>
      <c r="E2178" t="s">
        <v>16532</v>
      </c>
      <c r="F2178" s="105" t="s">
        <v>16533</v>
      </c>
      <c r="G2178" t="s">
        <v>16534</v>
      </c>
      <c r="H2178">
        <v>2</v>
      </c>
    </row>
    <row r="2179" spans="1:8">
      <c r="A2179" t="s">
        <v>16535</v>
      </c>
      <c r="B2179" t="s">
        <v>11697</v>
      </c>
      <c r="C2179" t="s">
        <v>11698</v>
      </c>
      <c r="D2179" t="s">
        <v>16536</v>
      </c>
      <c r="E2179" t="s">
        <v>16537</v>
      </c>
      <c r="F2179" s="105" t="s">
        <v>16538</v>
      </c>
      <c r="G2179" t="s">
        <v>16539</v>
      </c>
      <c r="H2179">
        <v>111</v>
      </c>
    </row>
    <row r="2180" spans="1:8">
      <c r="A2180" t="s">
        <v>4206</v>
      </c>
      <c r="B2180" t="s">
        <v>11697</v>
      </c>
      <c r="C2180" t="s">
        <v>11698</v>
      </c>
      <c r="D2180" t="s">
        <v>9350</v>
      </c>
      <c r="E2180" t="s">
        <v>9346</v>
      </c>
      <c r="F2180" s="105" t="s">
        <v>9347</v>
      </c>
      <c r="G2180" t="s">
        <v>9348</v>
      </c>
      <c r="H2180">
        <v>1125</v>
      </c>
    </row>
    <row r="2181" spans="1:8">
      <c r="A2181" t="s">
        <v>16540</v>
      </c>
      <c r="B2181" t="s">
        <v>11697</v>
      </c>
      <c r="C2181" t="s">
        <v>11698</v>
      </c>
      <c r="D2181" t="s">
        <v>9133</v>
      </c>
      <c r="E2181" t="s">
        <v>9129</v>
      </c>
      <c r="F2181" s="105" t="s">
        <v>9130</v>
      </c>
      <c r="G2181" t="s">
        <v>9131</v>
      </c>
      <c r="H2181">
        <v>50</v>
      </c>
    </row>
    <row r="2182" spans="1:8">
      <c r="A2182" t="s">
        <v>16541</v>
      </c>
      <c r="B2182" t="s">
        <v>11697</v>
      </c>
      <c r="C2182" t="s">
        <v>11698</v>
      </c>
      <c r="D2182" t="s">
        <v>8927</v>
      </c>
      <c r="E2182" t="s">
        <v>8923</v>
      </c>
      <c r="F2182" s="105" t="s">
        <v>8924</v>
      </c>
      <c r="G2182" t="s">
        <v>8925</v>
      </c>
      <c r="H2182">
        <v>245</v>
      </c>
    </row>
    <row r="2183" spans="1:8">
      <c r="A2183" t="s">
        <v>16542</v>
      </c>
      <c r="B2183" t="s">
        <v>11697</v>
      </c>
      <c r="C2183" t="s">
        <v>11698</v>
      </c>
      <c r="D2183" t="s">
        <v>9656</v>
      </c>
      <c r="E2183" t="s">
        <v>9652</v>
      </c>
      <c r="F2183" s="105" t="s">
        <v>9653</v>
      </c>
      <c r="G2183" t="s">
        <v>9654</v>
      </c>
      <c r="H2183">
        <v>15</v>
      </c>
    </row>
    <row r="2184" spans="1:8">
      <c r="A2184" t="s">
        <v>16543</v>
      </c>
      <c r="B2184" t="s">
        <v>11697</v>
      </c>
      <c r="C2184" t="s">
        <v>11698</v>
      </c>
      <c r="D2184" t="s">
        <v>9279</v>
      </c>
      <c r="E2184" t="s">
        <v>9275</v>
      </c>
      <c r="F2184" s="105" t="s">
        <v>9276</v>
      </c>
      <c r="G2184" t="s">
        <v>9277</v>
      </c>
      <c r="H2184">
        <v>1151</v>
      </c>
    </row>
    <row r="2185" spans="1:8">
      <c r="A2185" t="s">
        <v>16544</v>
      </c>
      <c r="B2185" t="s">
        <v>11697</v>
      </c>
      <c r="C2185" t="s">
        <v>11698</v>
      </c>
      <c r="D2185" t="s">
        <v>9102</v>
      </c>
      <c r="E2185" t="s">
        <v>9098</v>
      </c>
      <c r="F2185" s="105" t="s">
        <v>9099</v>
      </c>
      <c r="G2185" t="s">
        <v>9100</v>
      </c>
      <c r="H2185">
        <v>13</v>
      </c>
    </row>
    <row r="2186" spans="1:8">
      <c r="A2186" t="s">
        <v>16545</v>
      </c>
      <c r="B2186" t="s">
        <v>11697</v>
      </c>
      <c r="C2186" t="s">
        <v>11698</v>
      </c>
      <c r="D2186" t="s">
        <v>16546</v>
      </c>
      <c r="E2186" t="s">
        <v>16547</v>
      </c>
      <c r="F2186" s="105" t="s">
        <v>16548</v>
      </c>
      <c r="G2186" t="s">
        <v>16549</v>
      </c>
      <c r="H2186">
        <v>0</v>
      </c>
    </row>
    <row r="2187" spans="1:8">
      <c r="A2187" t="s">
        <v>16550</v>
      </c>
      <c r="B2187" t="s">
        <v>11697</v>
      </c>
      <c r="C2187" t="s">
        <v>11698</v>
      </c>
      <c r="D2187" t="s">
        <v>16551</v>
      </c>
      <c r="E2187" t="s">
        <v>16552</v>
      </c>
      <c r="F2187" s="105" t="s">
        <v>16553</v>
      </c>
      <c r="G2187" t="s">
        <v>16554</v>
      </c>
      <c r="H2187">
        <v>0</v>
      </c>
    </row>
    <row r="2188" spans="1:8">
      <c r="A2188" t="s">
        <v>16555</v>
      </c>
      <c r="B2188" t="s">
        <v>11697</v>
      </c>
      <c r="C2188" t="s">
        <v>11698</v>
      </c>
      <c r="D2188" t="s">
        <v>9051</v>
      </c>
      <c r="E2188" t="s">
        <v>9047</v>
      </c>
      <c r="F2188" s="105" t="s">
        <v>9048</v>
      </c>
      <c r="G2188" t="s">
        <v>9049</v>
      </c>
      <c r="H2188">
        <v>500</v>
      </c>
    </row>
    <row r="2189" spans="1:8">
      <c r="A2189" t="s">
        <v>16556</v>
      </c>
      <c r="B2189" t="s">
        <v>11697</v>
      </c>
      <c r="C2189" t="s">
        <v>11698</v>
      </c>
      <c r="D2189" t="s">
        <v>16557</v>
      </c>
      <c r="E2189" t="s">
        <v>9514</v>
      </c>
      <c r="F2189" s="105" t="s">
        <v>9515</v>
      </c>
      <c r="G2189" t="s">
        <v>16558</v>
      </c>
      <c r="H2189">
        <v>51</v>
      </c>
    </row>
    <row r="2190" spans="1:8">
      <c r="A2190" t="s">
        <v>16559</v>
      </c>
      <c r="B2190" t="s">
        <v>11697</v>
      </c>
      <c r="C2190" t="s">
        <v>11698</v>
      </c>
      <c r="D2190" t="s">
        <v>9518</v>
      </c>
      <c r="E2190" t="s">
        <v>9514</v>
      </c>
      <c r="F2190" s="105" t="s">
        <v>9516</v>
      </c>
      <c r="G2190" t="s">
        <v>9516</v>
      </c>
      <c r="H2190">
        <v>37</v>
      </c>
    </row>
    <row r="2191" spans="1:8">
      <c r="A2191" t="s">
        <v>16560</v>
      </c>
      <c r="B2191" t="s">
        <v>11697</v>
      </c>
      <c r="C2191" t="s">
        <v>11698</v>
      </c>
      <c r="D2191" t="s">
        <v>16561</v>
      </c>
      <c r="E2191" t="s">
        <v>16562</v>
      </c>
      <c r="F2191" s="105" t="s">
        <v>16563</v>
      </c>
      <c r="G2191" t="s">
        <v>16564</v>
      </c>
      <c r="H2191">
        <v>15</v>
      </c>
    </row>
    <row r="2192" spans="1:8">
      <c r="A2192" t="s">
        <v>16565</v>
      </c>
      <c r="B2192" t="s">
        <v>11697</v>
      </c>
      <c r="C2192" t="s">
        <v>11698</v>
      </c>
      <c r="D2192" t="s">
        <v>9094</v>
      </c>
      <c r="E2192" t="s">
        <v>9090</v>
      </c>
      <c r="F2192" s="105" t="s">
        <v>9091</v>
      </c>
      <c r="G2192" t="s">
        <v>9092</v>
      </c>
      <c r="H2192">
        <v>45</v>
      </c>
    </row>
    <row r="2193" spans="1:8">
      <c r="A2193" t="s">
        <v>16566</v>
      </c>
      <c r="B2193" t="s">
        <v>11697</v>
      </c>
      <c r="C2193" t="s">
        <v>11698</v>
      </c>
      <c r="D2193" t="s">
        <v>9239</v>
      </c>
      <c r="E2193" t="s">
        <v>9235</v>
      </c>
      <c r="F2193" s="105" t="s">
        <v>9236</v>
      </c>
      <c r="G2193" t="s">
        <v>9237</v>
      </c>
      <c r="H2193">
        <v>29</v>
      </c>
    </row>
    <row r="2194" spans="1:8">
      <c r="A2194" t="s">
        <v>16567</v>
      </c>
      <c r="B2194" t="s">
        <v>11697</v>
      </c>
      <c r="C2194" t="s">
        <v>11698</v>
      </c>
      <c r="D2194" t="s">
        <v>16568</v>
      </c>
      <c r="E2194" t="s">
        <v>16569</v>
      </c>
      <c r="F2194" s="105" t="s">
        <v>16570</v>
      </c>
      <c r="G2194" t="s">
        <v>16571</v>
      </c>
      <c r="H2194">
        <v>1</v>
      </c>
    </row>
    <row r="2195" spans="1:8">
      <c r="A2195" t="s">
        <v>16572</v>
      </c>
      <c r="B2195" t="s">
        <v>11697</v>
      </c>
      <c r="C2195" t="s">
        <v>11698</v>
      </c>
      <c r="D2195" t="s">
        <v>9295</v>
      </c>
      <c r="E2195" t="s">
        <v>9291</v>
      </c>
      <c r="F2195" s="105" t="s">
        <v>9292</v>
      </c>
      <c r="G2195" t="s">
        <v>9293</v>
      </c>
      <c r="H2195">
        <v>14</v>
      </c>
    </row>
    <row r="2196" spans="1:8">
      <c r="A2196" t="s">
        <v>16573</v>
      </c>
      <c r="B2196" t="s">
        <v>11697</v>
      </c>
      <c r="C2196" t="s">
        <v>11698</v>
      </c>
      <c r="D2196" t="s">
        <v>16574</v>
      </c>
      <c r="E2196" t="s">
        <v>16575</v>
      </c>
      <c r="F2196" s="105" t="s">
        <v>16576</v>
      </c>
      <c r="G2196" t="s">
        <v>12951</v>
      </c>
      <c r="H2196">
        <v>9</v>
      </c>
    </row>
    <row r="2197" spans="1:8">
      <c r="A2197" t="s">
        <v>9570</v>
      </c>
      <c r="B2197" t="s">
        <v>11697</v>
      </c>
      <c r="C2197" t="s">
        <v>11698</v>
      </c>
      <c r="D2197" t="s">
        <v>9568</v>
      </c>
      <c r="E2197" t="s">
        <v>9564</v>
      </c>
      <c r="F2197" s="105" t="s">
        <v>9565</v>
      </c>
      <c r="G2197" t="s">
        <v>9566</v>
      </c>
      <c r="H2197">
        <v>1051</v>
      </c>
    </row>
    <row r="2198" spans="1:8">
      <c r="A2198" t="s">
        <v>16577</v>
      </c>
      <c r="B2198" t="s">
        <v>11697</v>
      </c>
      <c r="C2198" t="s">
        <v>11698</v>
      </c>
      <c r="D2198" t="s">
        <v>16578</v>
      </c>
      <c r="E2198" t="s">
        <v>16579</v>
      </c>
      <c r="F2198" s="105" t="s">
        <v>16580</v>
      </c>
      <c r="G2198" t="s">
        <v>16580</v>
      </c>
      <c r="H2198">
        <v>1</v>
      </c>
    </row>
    <row r="2199" spans="1:8">
      <c r="A2199" t="s">
        <v>16581</v>
      </c>
      <c r="B2199" t="s">
        <v>11697</v>
      </c>
      <c r="C2199" t="s">
        <v>11698</v>
      </c>
      <c r="D2199" t="s">
        <v>16582</v>
      </c>
      <c r="E2199" t="s">
        <v>16583</v>
      </c>
      <c r="F2199" s="105" t="s">
        <v>16584</v>
      </c>
      <c r="G2199" t="s">
        <v>16585</v>
      </c>
      <c r="H2199">
        <v>48</v>
      </c>
    </row>
    <row r="2200" spans="1:8">
      <c r="A2200" t="s">
        <v>16586</v>
      </c>
      <c r="B2200" t="s">
        <v>11697</v>
      </c>
      <c r="C2200" t="s">
        <v>11698</v>
      </c>
      <c r="D2200" t="s">
        <v>11099</v>
      </c>
      <c r="E2200" t="s">
        <v>11095</v>
      </c>
      <c r="F2200" s="105" t="s">
        <v>11096</v>
      </c>
      <c r="G2200" t="s">
        <v>11097</v>
      </c>
      <c r="H2200">
        <v>317</v>
      </c>
    </row>
    <row r="2201" spans="1:8">
      <c r="A2201" t="s">
        <v>16587</v>
      </c>
      <c r="B2201" t="s">
        <v>11697</v>
      </c>
      <c r="C2201" t="s">
        <v>11698</v>
      </c>
      <c r="D2201" t="s">
        <v>9576</v>
      </c>
      <c r="E2201" t="s">
        <v>9572</v>
      </c>
      <c r="F2201" s="105" t="s">
        <v>9573</v>
      </c>
      <c r="G2201" t="s">
        <v>9574</v>
      </c>
      <c r="H2201">
        <v>859</v>
      </c>
    </row>
    <row r="2202" spans="1:8">
      <c r="A2202" t="s">
        <v>16588</v>
      </c>
      <c r="B2202" t="s">
        <v>11697</v>
      </c>
      <c r="C2202" t="s">
        <v>11698</v>
      </c>
      <c r="D2202" t="s">
        <v>16589</v>
      </c>
      <c r="E2202" t="s">
        <v>16590</v>
      </c>
      <c r="F2202" s="105" t="s">
        <v>16591</v>
      </c>
      <c r="G2202" t="s">
        <v>16591</v>
      </c>
      <c r="H2202">
        <v>95</v>
      </c>
    </row>
    <row r="2203" spans="1:8">
      <c r="A2203" t="s">
        <v>16592</v>
      </c>
      <c r="B2203" t="s">
        <v>11697</v>
      </c>
      <c r="C2203" t="s">
        <v>11698</v>
      </c>
      <c r="D2203" t="s">
        <v>9532</v>
      </c>
      <c r="E2203" t="s">
        <v>9528</v>
      </c>
      <c r="F2203" s="105" t="s">
        <v>9529</v>
      </c>
      <c r="G2203" t="s">
        <v>9530</v>
      </c>
      <c r="H2203">
        <v>43</v>
      </c>
    </row>
    <row r="2204" spans="1:8">
      <c r="A2204" t="s">
        <v>16593</v>
      </c>
      <c r="B2204" t="s">
        <v>11697</v>
      </c>
      <c r="C2204" t="s">
        <v>11698</v>
      </c>
      <c r="D2204" t="s">
        <v>16594</v>
      </c>
      <c r="E2204" t="s">
        <v>9528</v>
      </c>
      <c r="F2204" s="105" t="s">
        <v>16595</v>
      </c>
      <c r="G2204" t="s">
        <v>16596</v>
      </c>
      <c r="H2204">
        <v>2</v>
      </c>
    </row>
    <row r="2205" spans="1:8">
      <c r="A2205" t="s">
        <v>16597</v>
      </c>
      <c r="B2205" t="s">
        <v>11697</v>
      </c>
      <c r="C2205" t="s">
        <v>11698</v>
      </c>
      <c r="D2205" t="s">
        <v>16598</v>
      </c>
      <c r="E2205" t="s">
        <v>9145</v>
      </c>
      <c r="F2205" s="105" t="s">
        <v>16599</v>
      </c>
      <c r="G2205" t="s">
        <v>16600</v>
      </c>
      <c r="H2205">
        <v>92</v>
      </c>
    </row>
    <row r="2206" spans="1:8">
      <c r="A2206" t="s">
        <v>16601</v>
      </c>
      <c r="B2206" t="s">
        <v>11697</v>
      </c>
      <c r="C2206" t="s">
        <v>11698</v>
      </c>
      <c r="D2206" t="s">
        <v>9149</v>
      </c>
      <c r="E2206" t="s">
        <v>9145</v>
      </c>
      <c r="F2206" s="105" t="s">
        <v>9146</v>
      </c>
      <c r="G2206" t="s">
        <v>9147</v>
      </c>
      <c r="H2206">
        <v>1268</v>
      </c>
    </row>
    <row r="2207" spans="1:8">
      <c r="A2207" t="s">
        <v>16602</v>
      </c>
      <c r="B2207" t="s">
        <v>11697</v>
      </c>
      <c r="C2207" t="s">
        <v>11698</v>
      </c>
      <c r="D2207" t="s">
        <v>16603</v>
      </c>
      <c r="E2207" t="s">
        <v>16604</v>
      </c>
      <c r="F2207" s="105" t="s">
        <v>16605</v>
      </c>
      <c r="G2207" t="s">
        <v>16606</v>
      </c>
      <c r="H2207">
        <v>67</v>
      </c>
    </row>
    <row r="2208" spans="1:8">
      <c r="A2208" t="s">
        <v>16607</v>
      </c>
      <c r="B2208" t="s">
        <v>11697</v>
      </c>
      <c r="C2208" t="s">
        <v>11698</v>
      </c>
      <c r="D2208" t="s">
        <v>9499</v>
      </c>
      <c r="E2208" t="s">
        <v>9495</v>
      </c>
      <c r="F2208" s="105" t="s">
        <v>9496</v>
      </c>
      <c r="G2208" t="s">
        <v>9497</v>
      </c>
      <c r="H2208">
        <v>74</v>
      </c>
    </row>
    <row r="2209" spans="1:8">
      <c r="A2209" t="s">
        <v>16608</v>
      </c>
      <c r="B2209" t="s">
        <v>11697</v>
      </c>
      <c r="C2209" t="s">
        <v>11698</v>
      </c>
      <c r="D2209" t="s">
        <v>9357</v>
      </c>
      <c r="E2209" t="s">
        <v>9353</v>
      </c>
      <c r="F2209" s="105" t="s">
        <v>9354</v>
      </c>
      <c r="G2209" t="s">
        <v>9355</v>
      </c>
      <c r="H2209">
        <v>65</v>
      </c>
    </row>
    <row r="2210" spans="1:8">
      <c r="A2210" t="s">
        <v>16609</v>
      </c>
      <c r="B2210" t="s">
        <v>11697</v>
      </c>
      <c r="C2210" t="s">
        <v>11698</v>
      </c>
      <c r="D2210" t="s">
        <v>7054</v>
      </c>
      <c r="E2210" t="s">
        <v>7050</v>
      </c>
      <c r="F2210" s="105" t="s">
        <v>7051</v>
      </c>
      <c r="G2210" t="s">
        <v>7052</v>
      </c>
      <c r="H2210">
        <v>124</v>
      </c>
    </row>
    <row r="2211" spans="1:8">
      <c r="A2211" t="s">
        <v>16610</v>
      </c>
      <c r="B2211" t="s">
        <v>11697</v>
      </c>
      <c r="C2211" t="s">
        <v>11698</v>
      </c>
      <c r="D2211" t="s">
        <v>16611</v>
      </c>
      <c r="E2211" t="s">
        <v>16612</v>
      </c>
      <c r="F2211" s="105" t="s">
        <v>16613</v>
      </c>
      <c r="G2211" t="s">
        <v>16614</v>
      </c>
      <c r="H2211">
        <v>0</v>
      </c>
    </row>
    <row r="2212" spans="1:8">
      <c r="A2212" t="s">
        <v>16615</v>
      </c>
      <c r="B2212" t="s">
        <v>11697</v>
      </c>
      <c r="C2212" t="s">
        <v>11698</v>
      </c>
      <c r="D2212" t="s">
        <v>16616</v>
      </c>
      <c r="E2212" t="s">
        <v>16617</v>
      </c>
      <c r="F2212" s="105" t="s">
        <v>16618</v>
      </c>
      <c r="G2212" t="s">
        <v>16619</v>
      </c>
      <c r="H2212">
        <v>4</v>
      </c>
    </row>
    <row r="2213" spans="1:8">
      <c r="A2213" t="s">
        <v>16620</v>
      </c>
      <c r="B2213" t="s">
        <v>11697</v>
      </c>
      <c r="C2213" t="s">
        <v>11698</v>
      </c>
      <c r="D2213" t="s">
        <v>16621</v>
      </c>
      <c r="E2213" t="s">
        <v>16622</v>
      </c>
      <c r="F2213" s="105" t="s">
        <v>16623</v>
      </c>
      <c r="G2213" t="s">
        <v>16624</v>
      </c>
      <c r="H2213">
        <v>6</v>
      </c>
    </row>
    <row r="2214" spans="1:8">
      <c r="A2214" t="s">
        <v>16625</v>
      </c>
      <c r="B2214" t="s">
        <v>11697</v>
      </c>
      <c r="C2214" t="s">
        <v>11698</v>
      </c>
      <c r="D2214" t="s">
        <v>9397</v>
      </c>
      <c r="E2214" t="s">
        <v>9393</v>
      </c>
      <c r="F2214" s="105" t="s">
        <v>9394</v>
      </c>
      <c r="G2214" t="s">
        <v>9395</v>
      </c>
      <c r="H2214">
        <v>203</v>
      </c>
    </row>
    <row r="2215" spans="1:8">
      <c r="A2215" t="s">
        <v>16626</v>
      </c>
      <c r="B2215" t="s">
        <v>11697</v>
      </c>
      <c r="C2215" t="s">
        <v>11698</v>
      </c>
      <c r="D2215" t="s">
        <v>16627</v>
      </c>
      <c r="E2215" t="s">
        <v>9470</v>
      </c>
      <c r="F2215" s="105" t="s">
        <v>16628</v>
      </c>
      <c r="G2215" t="s">
        <v>16629</v>
      </c>
      <c r="H2215">
        <v>13</v>
      </c>
    </row>
    <row r="2216" spans="1:8">
      <c r="A2216" t="s">
        <v>16630</v>
      </c>
      <c r="B2216" t="s">
        <v>11697</v>
      </c>
      <c r="C2216" t="s">
        <v>11698</v>
      </c>
      <c r="D2216" t="s">
        <v>9474</v>
      </c>
      <c r="E2216" t="s">
        <v>9470</v>
      </c>
      <c r="F2216" s="105" t="s">
        <v>9471</v>
      </c>
      <c r="G2216" t="s">
        <v>9472</v>
      </c>
      <c r="H2216">
        <v>158</v>
      </c>
    </row>
    <row r="2217" spans="1:8">
      <c r="A2217" t="s">
        <v>16631</v>
      </c>
      <c r="B2217" t="s">
        <v>11697</v>
      </c>
      <c r="C2217" t="s">
        <v>11698</v>
      </c>
      <c r="D2217" t="s">
        <v>16632</v>
      </c>
      <c r="E2217" t="s">
        <v>16633</v>
      </c>
      <c r="F2217" s="105" t="s">
        <v>16634</v>
      </c>
      <c r="G2217" t="s">
        <v>16634</v>
      </c>
      <c r="H2217">
        <v>44</v>
      </c>
    </row>
    <row r="2218" spans="1:8">
      <c r="A2218" t="s">
        <v>16635</v>
      </c>
      <c r="B2218" t="s">
        <v>11697</v>
      </c>
      <c r="C2218" t="s">
        <v>11698</v>
      </c>
      <c r="D2218" t="s">
        <v>16636</v>
      </c>
      <c r="E2218" t="s">
        <v>16637</v>
      </c>
      <c r="F2218" s="105" t="s">
        <v>16638</v>
      </c>
      <c r="G2218" t="s">
        <v>16639</v>
      </c>
      <c r="H2218">
        <v>0</v>
      </c>
    </row>
    <row r="2219" spans="1:8">
      <c r="A2219" t="s">
        <v>16640</v>
      </c>
      <c r="B2219" t="s">
        <v>11697</v>
      </c>
      <c r="C2219" t="s">
        <v>11698</v>
      </c>
      <c r="D2219" t="s">
        <v>9506</v>
      </c>
      <c r="E2219" t="s">
        <v>9502</v>
      </c>
      <c r="F2219" s="105" t="s">
        <v>9503</v>
      </c>
      <c r="G2219" t="s">
        <v>9504</v>
      </c>
      <c r="H2219">
        <v>86</v>
      </c>
    </row>
    <row r="2220" spans="1:8">
      <c r="A2220" t="s">
        <v>16641</v>
      </c>
      <c r="B2220" t="s">
        <v>11697</v>
      </c>
      <c r="C2220" t="s">
        <v>11698</v>
      </c>
      <c r="D2220" t="s">
        <v>16642</v>
      </c>
      <c r="E2220" t="s">
        <v>16643</v>
      </c>
      <c r="F2220" s="105" t="s">
        <v>16644</v>
      </c>
      <c r="G2220" t="s">
        <v>16645</v>
      </c>
      <c r="H2220">
        <v>37</v>
      </c>
    </row>
    <row r="2221" spans="1:8">
      <c r="A2221" t="s">
        <v>16646</v>
      </c>
      <c r="B2221" t="s">
        <v>11697</v>
      </c>
      <c r="C2221" t="s">
        <v>11698</v>
      </c>
      <c r="D2221" t="s">
        <v>9141</v>
      </c>
      <c r="E2221" t="s">
        <v>9137</v>
      </c>
      <c r="F2221" s="105" t="s">
        <v>9138</v>
      </c>
      <c r="G2221" t="s">
        <v>9139</v>
      </c>
      <c r="H2221">
        <v>100</v>
      </c>
    </row>
    <row r="2222" spans="1:8">
      <c r="A2222" t="s">
        <v>16647</v>
      </c>
      <c r="B2222" t="s">
        <v>11697</v>
      </c>
      <c r="C2222" t="s">
        <v>11698</v>
      </c>
      <c r="D2222" t="s">
        <v>9157</v>
      </c>
      <c r="E2222" t="s">
        <v>9153</v>
      </c>
      <c r="F2222" s="105" t="s">
        <v>9154</v>
      </c>
      <c r="G2222" t="s">
        <v>9155</v>
      </c>
      <c r="H2222">
        <v>82</v>
      </c>
    </row>
    <row r="2223" spans="1:8">
      <c r="A2223" t="s">
        <v>16648</v>
      </c>
      <c r="B2223" t="s">
        <v>11697</v>
      </c>
      <c r="C2223" t="s">
        <v>11698</v>
      </c>
      <c r="D2223" t="s">
        <v>16649</v>
      </c>
      <c r="E2223" t="s">
        <v>16650</v>
      </c>
      <c r="F2223" s="105" t="s">
        <v>16651</v>
      </c>
      <c r="G2223" t="s">
        <v>16651</v>
      </c>
      <c r="H2223">
        <v>0</v>
      </c>
    </row>
    <row r="2224" spans="1:8">
      <c r="A2224" t="s">
        <v>16652</v>
      </c>
      <c r="B2224" t="s">
        <v>11697</v>
      </c>
      <c r="C2224" t="s">
        <v>11698</v>
      </c>
      <c r="D2224" t="s">
        <v>9610</v>
      </c>
      <c r="E2224" t="s">
        <v>9606</v>
      </c>
      <c r="F2224" s="105" t="s">
        <v>9607</v>
      </c>
      <c r="G2224" t="s">
        <v>9608</v>
      </c>
      <c r="H2224">
        <v>48</v>
      </c>
    </row>
    <row r="2225" spans="1:8">
      <c r="A2225" t="s">
        <v>16653</v>
      </c>
      <c r="B2225" t="s">
        <v>11697</v>
      </c>
      <c r="C2225" t="s">
        <v>11698</v>
      </c>
      <c r="D2225" t="s">
        <v>9648</v>
      </c>
      <c r="E2225" t="s">
        <v>9644</v>
      </c>
      <c r="F2225" s="105" t="s">
        <v>9645</v>
      </c>
      <c r="G2225" t="s">
        <v>9646</v>
      </c>
      <c r="H2225">
        <v>566</v>
      </c>
    </row>
    <row r="2226" spans="1:8">
      <c r="A2226" t="s">
        <v>16654</v>
      </c>
      <c r="B2226" t="s">
        <v>11697</v>
      </c>
      <c r="C2226" t="s">
        <v>11698</v>
      </c>
      <c r="D2226" t="s">
        <v>16655</v>
      </c>
      <c r="E2226" t="s">
        <v>16656</v>
      </c>
      <c r="F2226" s="105" t="s">
        <v>16657</v>
      </c>
      <c r="G2226" t="s">
        <v>16658</v>
      </c>
      <c r="H2226">
        <v>1</v>
      </c>
    </row>
    <row r="2227" spans="1:8">
      <c r="A2227" t="s">
        <v>16659</v>
      </c>
      <c r="B2227" t="s">
        <v>11697</v>
      </c>
      <c r="C2227" t="s">
        <v>11698</v>
      </c>
      <c r="D2227" t="s">
        <v>9309</v>
      </c>
      <c r="E2227" t="s">
        <v>9305</v>
      </c>
      <c r="F2227" s="105" t="s">
        <v>9306</v>
      </c>
      <c r="G2227" t="s">
        <v>9307</v>
      </c>
      <c r="H2227">
        <v>351</v>
      </c>
    </row>
    <row r="2228" spans="1:8">
      <c r="A2228" t="s">
        <v>16660</v>
      </c>
      <c r="B2228" t="s">
        <v>11697</v>
      </c>
      <c r="C2228" t="s">
        <v>11698</v>
      </c>
      <c r="D2228" t="s">
        <v>8919</v>
      </c>
      <c r="E2228" t="s">
        <v>8915</v>
      </c>
      <c r="F2228" s="105" t="s">
        <v>8916</v>
      </c>
      <c r="G2228" t="s">
        <v>8917</v>
      </c>
      <c r="H2228">
        <v>100</v>
      </c>
    </row>
    <row r="2229" spans="1:8">
      <c r="A2229" t="s">
        <v>16661</v>
      </c>
      <c r="B2229" t="s">
        <v>11697</v>
      </c>
      <c r="C2229" t="s">
        <v>11698</v>
      </c>
      <c r="D2229" t="s">
        <v>10673</v>
      </c>
      <c r="E2229" t="s">
        <v>10669</v>
      </c>
      <c r="F2229" s="105" t="s">
        <v>10670</v>
      </c>
      <c r="G2229" t="s">
        <v>10671</v>
      </c>
      <c r="H2229">
        <v>12</v>
      </c>
    </row>
    <row r="2230" spans="1:8">
      <c r="A2230" t="s">
        <v>16662</v>
      </c>
      <c r="B2230" t="s">
        <v>11697</v>
      </c>
      <c r="C2230" t="s">
        <v>11698</v>
      </c>
      <c r="D2230" t="s">
        <v>9675</v>
      </c>
      <c r="E2230" t="s">
        <v>9671</v>
      </c>
      <c r="F2230" s="105" t="s">
        <v>9672</v>
      </c>
      <c r="G2230" t="s">
        <v>9673</v>
      </c>
      <c r="H2230">
        <v>470</v>
      </c>
    </row>
    <row r="2231" spans="1:8">
      <c r="A2231" t="s">
        <v>16663</v>
      </c>
      <c r="B2231" t="s">
        <v>11697</v>
      </c>
      <c r="C2231" t="s">
        <v>11698</v>
      </c>
      <c r="D2231" t="s">
        <v>16664</v>
      </c>
      <c r="E2231" t="s">
        <v>16665</v>
      </c>
      <c r="F2231" s="105" t="s">
        <v>16666</v>
      </c>
      <c r="G2231" t="s">
        <v>16667</v>
      </c>
      <c r="H2231">
        <v>90</v>
      </c>
    </row>
    <row r="2232" spans="1:8">
      <c r="A2232" t="s">
        <v>16668</v>
      </c>
      <c r="B2232" t="s">
        <v>11697</v>
      </c>
      <c r="C2232" t="s">
        <v>11698</v>
      </c>
      <c r="D2232" t="s">
        <v>16669</v>
      </c>
      <c r="E2232" t="s">
        <v>16670</v>
      </c>
      <c r="F2232" s="105" t="s">
        <v>16671</v>
      </c>
      <c r="G2232" t="s">
        <v>16672</v>
      </c>
      <c r="H2232">
        <v>7</v>
      </c>
    </row>
    <row r="2233" spans="1:8">
      <c r="A2233" t="s">
        <v>16673</v>
      </c>
      <c r="B2233" t="s">
        <v>11697</v>
      </c>
      <c r="C2233" t="s">
        <v>11698</v>
      </c>
      <c r="D2233" t="s">
        <v>16674</v>
      </c>
      <c r="E2233" t="s">
        <v>16675</v>
      </c>
      <c r="F2233" s="105" t="s">
        <v>16676</v>
      </c>
      <c r="G2233" t="s">
        <v>16677</v>
      </c>
      <c r="H2233">
        <v>0</v>
      </c>
    </row>
    <row r="2234" spans="1:8">
      <c r="A2234" t="s">
        <v>16678</v>
      </c>
      <c r="B2234" t="s">
        <v>11697</v>
      </c>
      <c r="C2234" t="s">
        <v>11698</v>
      </c>
      <c r="D2234" t="s">
        <v>9715</v>
      </c>
      <c r="E2234" t="s">
        <v>9711</v>
      </c>
      <c r="F2234" s="105" t="s">
        <v>9712</v>
      </c>
      <c r="G2234" t="s">
        <v>9713</v>
      </c>
      <c r="H2234">
        <v>305</v>
      </c>
    </row>
    <row r="2235" spans="1:8">
      <c r="A2235" t="s">
        <v>16679</v>
      </c>
      <c r="B2235" t="s">
        <v>11697</v>
      </c>
      <c r="C2235" t="s">
        <v>11698</v>
      </c>
      <c r="D2235" t="s">
        <v>9698</v>
      </c>
      <c r="E2235" t="s">
        <v>9694</v>
      </c>
      <c r="F2235" s="105" t="s">
        <v>9695</v>
      </c>
      <c r="G2235" t="s">
        <v>9696</v>
      </c>
      <c r="H2235">
        <v>35</v>
      </c>
    </row>
    <row r="2236" spans="1:8">
      <c r="A2236" t="s">
        <v>16680</v>
      </c>
      <c r="B2236" t="s">
        <v>11697</v>
      </c>
      <c r="C2236" t="s">
        <v>11698</v>
      </c>
      <c r="D2236" t="s">
        <v>5471</v>
      </c>
      <c r="E2236" t="s">
        <v>5467</v>
      </c>
      <c r="F2236" s="105" t="s">
        <v>5468</v>
      </c>
      <c r="G2236" t="s">
        <v>5469</v>
      </c>
      <c r="H2236">
        <v>574</v>
      </c>
    </row>
    <row r="2237" spans="1:8">
      <c r="A2237" t="s">
        <v>16681</v>
      </c>
      <c r="B2237" t="s">
        <v>11697</v>
      </c>
      <c r="C2237" t="s">
        <v>11698</v>
      </c>
      <c r="D2237" t="s">
        <v>9705</v>
      </c>
      <c r="E2237" t="s">
        <v>9701</v>
      </c>
      <c r="F2237" s="105" t="s">
        <v>9702</v>
      </c>
      <c r="G2237" t="s">
        <v>9703</v>
      </c>
      <c r="H2237">
        <v>41</v>
      </c>
    </row>
    <row r="2238" spans="1:8">
      <c r="A2238" t="s">
        <v>16682</v>
      </c>
      <c r="B2238" t="s">
        <v>11697</v>
      </c>
      <c r="C2238" t="s">
        <v>11698</v>
      </c>
      <c r="D2238" t="s">
        <v>9725</v>
      </c>
      <c r="E2238" t="s">
        <v>9721</v>
      </c>
      <c r="F2238" s="105" t="s">
        <v>9722</v>
      </c>
      <c r="G2238" t="s">
        <v>9723</v>
      </c>
      <c r="H2238">
        <v>84</v>
      </c>
    </row>
    <row r="2239" spans="1:8">
      <c r="A2239" t="s">
        <v>16683</v>
      </c>
      <c r="B2239" t="s">
        <v>11697</v>
      </c>
      <c r="C2239" t="s">
        <v>11698</v>
      </c>
      <c r="D2239" t="s">
        <v>16684</v>
      </c>
      <c r="E2239" t="s">
        <v>16685</v>
      </c>
      <c r="F2239" s="105" t="s">
        <v>16686</v>
      </c>
      <c r="G2239" t="s">
        <v>16687</v>
      </c>
      <c r="H2239">
        <v>2</v>
      </c>
    </row>
    <row r="2240" spans="1:8">
      <c r="A2240" t="s">
        <v>16688</v>
      </c>
      <c r="B2240" t="s">
        <v>11697</v>
      </c>
      <c r="C2240" t="s">
        <v>11698</v>
      </c>
      <c r="D2240" t="s">
        <v>9761</v>
      </c>
      <c r="E2240" t="s">
        <v>9757</v>
      </c>
      <c r="F2240" s="105" t="s">
        <v>9758</v>
      </c>
      <c r="G2240" t="s">
        <v>9759</v>
      </c>
      <c r="H2240">
        <v>38</v>
      </c>
    </row>
    <row r="2241" spans="1:8">
      <c r="A2241" t="s">
        <v>16689</v>
      </c>
      <c r="B2241" t="s">
        <v>11697</v>
      </c>
      <c r="C2241" t="s">
        <v>11698</v>
      </c>
      <c r="D2241" t="s">
        <v>11106</v>
      </c>
      <c r="E2241" t="s">
        <v>11102</v>
      </c>
      <c r="F2241" s="105" t="s">
        <v>11103</v>
      </c>
      <c r="G2241" t="s">
        <v>11104</v>
      </c>
      <c r="H2241">
        <v>333</v>
      </c>
    </row>
    <row r="2242" spans="1:8">
      <c r="A2242" t="s">
        <v>16690</v>
      </c>
      <c r="B2242" t="s">
        <v>11697</v>
      </c>
      <c r="C2242" t="s">
        <v>11698</v>
      </c>
      <c r="D2242" t="s">
        <v>9928</v>
      </c>
      <c r="E2242" t="s">
        <v>9924</v>
      </c>
      <c r="F2242" s="105" t="s">
        <v>9925</v>
      </c>
      <c r="G2242" t="s">
        <v>9926</v>
      </c>
      <c r="H2242">
        <v>66</v>
      </c>
    </row>
    <row r="2243" spans="1:8">
      <c r="A2243" t="s">
        <v>16691</v>
      </c>
      <c r="B2243" t="s">
        <v>11697</v>
      </c>
      <c r="C2243" t="s">
        <v>11698</v>
      </c>
      <c r="D2243" t="s">
        <v>9755</v>
      </c>
      <c r="E2243" t="s">
        <v>9751</v>
      </c>
      <c r="F2243" s="105" t="s">
        <v>9752</v>
      </c>
      <c r="G2243" t="s">
        <v>9753</v>
      </c>
      <c r="H2243">
        <v>57</v>
      </c>
    </row>
    <row r="2244" spans="1:8">
      <c r="A2244" t="s">
        <v>16692</v>
      </c>
      <c r="B2244" t="s">
        <v>11697</v>
      </c>
      <c r="C2244" t="s">
        <v>11698</v>
      </c>
      <c r="D2244" t="s">
        <v>16693</v>
      </c>
      <c r="E2244" t="s">
        <v>16694</v>
      </c>
      <c r="F2244" s="105" t="s">
        <v>16695</v>
      </c>
      <c r="G2244" t="s">
        <v>16696</v>
      </c>
      <c r="H2244">
        <v>1</v>
      </c>
    </row>
    <row r="2245" spans="1:8">
      <c r="A2245" t="s">
        <v>16697</v>
      </c>
      <c r="B2245" t="s">
        <v>11697</v>
      </c>
      <c r="C2245" t="s">
        <v>11698</v>
      </c>
      <c r="D2245" t="s">
        <v>16698</v>
      </c>
      <c r="E2245" t="s">
        <v>16699</v>
      </c>
      <c r="F2245" s="105" t="s">
        <v>16700</v>
      </c>
      <c r="G2245" t="s">
        <v>16701</v>
      </c>
      <c r="H2245">
        <v>0</v>
      </c>
    </row>
    <row r="2246" spans="1:8">
      <c r="A2246" t="s">
        <v>16702</v>
      </c>
      <c r="B2246" t="s">
        <v>11697</v>
      </c>
      <c r="C2246" t="s">
        <v>11698</v>
      </c>
      <c r="D2246" t="s">
        <v>9748</v>
      </c>
      <c r="E2246" t="s">
        <v>9744</v>
      </c>
      <c r="F2246" s="105" t="s">
        <v>9745</v>
      </c>
      <c r="G2246" t="s">
        <v>9746</v>
      </c>
      <c r="H2246">
        <v>489</v>
      </c>
    </row>
    <row r="2247" spans="1:8">
      <c r="A2247" t="s">
        <v>16703</v>
      </c>
      <c r="B2247" t="s">
        <v>11697</v>
      </c>
      <c r="C2247" t="s">
        <v>11698</v>
      </c>
      <c r="D2247" t="s">
        <v>16704</v>
      </c>
      <c r="E2247" t="s">
        <v>16705</v>
      </c>
      <c r="F2247" s="105" t="s">
        <v>16706</v>
      </c>
      <c r="G2247" t="s">
        <v>16706</v>
      </c>
      <c r="H2247">
        <v>11</v>
      </c>
    </row>
    <row r="2248" spans="1:8">
      <c r="A2248" t="s">
        <v>16707</v>
      </c>
      <c r="B2248" t="s">
        <v>11697</v>
      </c>
      <c r="C2248" t="s">
        <v>11698</v>
      </c>
      <c r="D2248" t="s">
        <v>10815</v>
      </c>
      <c r="E2248" t="s">
        <v>10811</v>
      </c>
      <c r="F2248" s="105" t="s">
        <v>10812</v>
      </c>
      <c r="G2248" t="s">
        <v>10813</v>
      </c>
      <c r="H2248">
        <v>93</v>
      </c>
    </row>
    <row r="2249" spans="1:8">
      <c r="A2249" t="s">
        <v>16708</v>
      </c>
      <c r="B2249" t="s">
        <v>11697</v>
      </c>
      <c r="C2249" t="s">
        <v>11698</v>
      </c>
      <c r="D2249" t="s">
        <v>9828</v>
      </c>
      <c r="E2249" t="s">
        <v>9824</v>
      </c>
      <c r="F2249" s="105" t="s">
        <v>9825</v>
      </c>
      <c r="G2249" t="s">
        <v>9826</v>
      </c>
      <c r="H2249">
        <v>826</v>
      </c>
    </row>
    <row r="2250" spans="1:8">
      <c r="A2250" t="s">
        <v>16709</v>
      </c>
      <c r="B2250" t="s">
        <v>11697</v>
      </c>
      <c r="C2250" t="s">
        <v>11698</v>
      </c>
      <c r="D2250" t="s">
        <v>9732</v>
      </c>
      <c r="E2250" t="s">
        <v>9728</v>
      </c>
      <c r="F2250" s="105" t="s">
        <v>9729</v>
      </c>
      <c r="G2250" t="s">
        <v>9730</v>
      </c>
      <c r="H2250">
        <v>228</v>
      </c>
    </row>
    <row r="2251" spans="1:8">
      <c r="A2251" t="s">
        <v>16710</v>
      </c>
      <c r="B2251" t="s">
        <v>11697</v>
      </c>
      <c r="C2251" t="s">
        <v>11698</v>
      </c>
      <c r="D2251" t="s">
        <v>9866</v>
      </c>
      <c r="E2251" t="s">
        <v>9862</v>
      </c>
      <c r="F2251" s="105" t="s">
        <v>9863</v>
      </c>
      <c r="G2251" t="s">
        <v>9864</v>
      </c>
      <c r="H2251">
        <v>349</v>
      </c>
    </row>
    <row r="2252" spans="1:8">
      <c r="A2252" t="s">
        <v>16711</v>
      </c>
      <c r="B2252" t="s">
        <v>11697</v>
      </c>
      <c r="C2252" t="s">
        <v>11698</v>
      </c>
      <c r="D2252" t="s">
        <v>9800</v>
      </c>
      <c r="E2252" t="s">
        <v>9797</v>
      </c>
      <c r="F2252" s="105" t="s">
        <v>9798</v>
      </c>
      <c r="G2252" t="s">
        <v>9798</v>
      </c>
      <c r="H2252">
        <v>170</v>
      </c>
    </row>
    <row r="2253" spans="1:8">
      <c r="A2253" t="s">
        <v>16712</v>
      </c>
      <c r="B2253" t="s">
        <v>11697</v>
      </c>
      <c r="C2253" t="s">
        <v>11698</v>
      </c>
      <c r="D2253" t="s">
        <v>16713</v>
      </c>
      <c r="E2253" t="s">
        <v>16714</v>
      </c>
      <c r="F2253" s="105" t="s">
        <v>16715</v>
      </c>
      <c r="G2253" t="s">
        <v>16715</v>
      </c>
      <c r="H2253">
        <v>1</v>
      </c>
    </row>
    <row r="2254" spans="1:8">
      <c r="A2254" t="s">
        <v>16716</v>
      </c>
      <c r="B2254" t="s">
        <v>11697</v>
      </c>
      <c r="C2254" t="s">
        <v>11698</v>
      </c>
      <c r="D2254" t="s">
        <v>16717</v>
      </c>
      <c r="E2254" t="s">
        <v>16714</v>
      </c>
      <c r="F2254" s="105" t="s">
        <v>16718</v>
      </c>
      <c r="G2254" t="s">
        <v>16718</v>
      </c>
      <c r="H2254">
        <v>0</v>
      </c>
    </row>
    <row r="2255" spans="1:8">
      <c r="A2255" t="s">
        <v>16719</v>
      </c>
      <c r="B2255" t="s">
        <v>11697</v>
      </c>
      <c r="C2255" t="s">
        <v>11698</v>
      </c>
      <c r="D2255" t="s">
        <v>9774</v>
      </c>
      <c r="E2255" t="s">
        <v>9770</v>
      </c>
      <c r="F2255" s="105" t="s">
        <v>9771</v>
      </c>
      <c r="G2255" t="s">
        <v>9772</v>
      </c>
      <c r="H2255">
        <v>326</v>
      </c>
    </row>
    <row r="2256" spans="1:8">
      <c r="A2256" t="s">
        <v>16720</v>
      </c>
      <c r="B2256" t="s">
        <v>11697</v>
      </c>
      <c r="C2256" t="s">
        <v>11698</v>
      </c>
      <c r="D2256" t="s">
        <v>16721</v>
      </c>
      <c r="E2256" t="s">
        <v>9884</v>
      </c>
      <c r="F2256" s="105" t="s">
        <v>16722</v>
      </c>
      <c r="G2256" t="s">
        <v>16723</v>
      </c>
      <c r="H2256">
        <v>7</v>
      </c>
    </row>
    <row r="2257" spans="1:8">
      <c r="A2257" t="s">
        <v>16724</v>
      </c>
      <c r="B2257" t="s">
        <v>11697</v>
      </c>
      <c r="C2257" t="s">
        <v>11698</v>
      </c>
      <c r="D2257" t="s">
        <v>9888</v>
      </c>
      <c r="E2257" t="s">
        <v>9884</v>
      </c>
      <c r="F2257" s="105" t="s">
        <v>9885</v>
      </c>
      <c r="G2257" t="s">
        <v>9886</v>
      </c>
      <c r="H2257">
        <v>33</v>
      </c>
    </row>
    <row r="2258" spans="1:8">
      <c r="A2258" t="s">
        <v>16725</v>
      </c>
      <c r="B2258" t="s">
        <v>11697</v>
      </c>
      <c r="C2258" t="s">
        <v>11698</v>
      </c>
      <c r="D2258" t="s">
        <v>16726</v>
      </c>
      <c r="E2258" t="s">
        <v>16727</v>
      </c>
      <c r="F2258" s="105" t="s">
        <v>16728</v>
      </c>
      <c r="G2258" t="s">
        <v>16728</v>
      </c>
      <c r="H2258">
        <v>25</v>
      </c>
    </row>
    <row r="2259" spans="1:8">
      <c r="A2259" t="s">
        <v>16729</v>
      </c>
      <c r="B2259" t="s">
        <v>11697</v>
      </c>
      <c r="C2259" t="s">
        <v>11698</v>
      </c>
      <c r="D2259" t="s">
        <v>9794</v>
      </c>
      <c r="E2259" t="s">
        <v>9790</v>
      </c>
      <c r="F2259" s="105" t="s">
        <v>9791</v>
      </c>
      <c r="G2259" t="s">
        <v>9792</v>
      </c>
      <c r="H2259">
        <v>120</v>
      </c>
    </row>
    <row r="2260" spans="1:8">
      <c r="A2260" t="s">
        <v>16730</v>
      </c>
      <c r="B2260" t="s">
        <v>11697</v>
      </c>
      <c r="C2260" t="s">
        <v>11698</v>
      </c>
      <c r="D2260" t="s">
        <v>9814</v>
      </c>
      <c r="E2260" t="s">
        <v>9810</v>
      </c>
      <c r="F2260" s="105" t="s">
        <v>9811</v>
      </c>
      <c r="G2260" t="s">
        <v>9812</v>
      </c>
      <c r="H2260">
        <v>27</v>
      </c>
    </row>
    <row r="2261" spans="1:8">
      <c r="A2261" t="s">
        <v>16731</v>
      </c>
      <c r="B2261" t="s">
        <v>11697</v>
      </c>
      <c r="C2261" t="s">
        <v>11698</v>
      </c>
      <c r="D2261" t="s">
        <v>9858</v>
      </c>
      <c r="E2261" t="s">
        <v>9854</v>
      </c>
      <c r="F2261" s="105" t="s">
        <v>9855</v>
      </c>
      <c r="G2261" t="s">
        <v>9856</v>
      </c>
      <c r="H2261">
        <v>411</v>
      </c>
    </row>
    <row r="2262" spans="1:8">
      <c r="A2262" t="s">
        <v>16732</v>
      </c>
      <c r="B2262" t="s">
        <v>11697</v>
      </c>
      <c r="C2262" t="s">
        <v>11698</v>
      </c>
      <c r="D2262" t="s">
        <v>9820</v>
      </c>
      <c r="E2262" t="s">
        <v>9816</v>
      </c>
      <c r="F2262" s="105" t="s">
        <v>9817</v>
      </c>
      <c r="G2262" t="s">
        <v>9818</v>
      </c>
      <c r="H2262">
        <v>118</v>
      </c>
    </row>
    <row r="2263" spans="1:8">
      <c r="A2263" t="s">
        <v>16733</v>
      </c>
      <c r="B2263" t="s">
        <v>11697</v>
      </c>
      <c r="C2263" t="s">
        <v>11698</v>
      </c>
      <c r="D2263" t="s">
        <v>9882</v>
      </c>
      <c r="E2263" t="s">
        <v>9879</v>
      </c>
      <c r="F2263" s="105" t="s">
        <v>9880</v>
      </c>
      <c r="G2263" t="s">
        <v>9880</v>
      </c>
      <c r="H2263">
        <v>18</v>
      </c>
    </row>
    <row r="2264" spans="1:8">
      <c r="A2264" t="s">
        <v>16733</v>
      </c>
      <c r="B2264" t="s">
        <v>11697</v>
      </c>
      <c r="C2264" t="s">
        <v>11698</v>
      </c>
      <c r="D2264" t="s">
        <v>16734</v>
      </c>
      <c r="E2264" t="s">
        <v>9879</v>
      </c>
      <c r="F2264" s="105" t="s">
        <v>9880</v>
      </c>
      <c r="G2264" t="s">
        <v>9880</v>
      </c>
      <c r="H2264">
        <v>0</v>
      </c>
    </row>
    <row r="2265" spans="1:8">
      <c r="A2265" t="s">
        <v>16735</v>
      </c>
      <c r="B2265" t="s">
        <v>11697</v>
      </c>
      <c r="C2265" t="s">
        <v>11698</v>
      </c>
      <c r="D2265" t="s">
        <v>9894</v>
      </c>
      <c r="E2265" t="s">
        <v>9890</v>
      </c>
      <c r="F2265" s="105" t="s">
        <v>9891</v>
      </c>
      <c r="G2265" t="s">
        <v>9892</v>
      </c>
      <c r="H2265">
        <v>0</v>
      </c>
    </row>
    <row r="2266" spans="1:8">
      <c r="A2266" t="s">
        <v>16736</v>
      </c>
      <c r="B2266" t="s">
        <v>11697</v>
      </c>
      <c r="C2266" t="s">
        <v>11698</v>
      </c>
      <c r="D2266" t="s">
        <v>9850</v>
      </c>
      <c r="E2266" t="s">
        <v>9846</v>
      </c>
      <c r="F2266" s="105" t="s">
        <v>9847</v>
      </c>
      <c r="G2266" t="s">
        <v>9848</v>
      </c>
      <c r="H2266">
        <v>2</v>
      </c>
    </row>
    <row r="2267" spans="1:8">
      <c r="A2267" t="s">
        <v>16737</v>
      </c>
      <c r="B2267" t="s">
        <v>11697</v>
      </c>
      <c r="C2267" t="s">
        <v>11698</v>
      </c>
      <c r="D2267" t="s">
        <v>9980</v>
      </c>
      <c r="E2267" t="s">
        <v>9977</v>
      </c>
      <c r="F2267" s="105" t="s">
        <v>9978</v>
      </c>
      <c r="G2267" t="s">
        <v>9978</v>
      </c>
      <c r="H2267">
        <v>47</v>
      </c>
    </row>
    <row r="2268" spans="1:8">
      <c r="A2268" t="s">
        <v>16738</v>
      </c>
      <c r="B2268" t="s">
        <v>11697</v>
      </c>
      <c r="C2268" t="s">
        <v>11698</v>
      </c>
      <c r="D2268" t="s">
        <v>9942</v>
      </c>
      <c r="E2268" t="s">
        <v>9938</v>
      </c>
      <c r="F2268" s="105" t="s">
        <v>9939</v>
      </c>
      <c r="G2268" t="s">
        <v>9940</v>
      </c>
      <c r="H2268">
        <v>59</v>
      </c>
    </row>
    <row r="2269" spans="1:8">
      <c r="A2269" t="s">
        <v>16739</v>
      </c>
      <c r="B2269" t="s">
        <v>11697</v>
      </c>
      <c r="C2269" t="s">
        <v>11698</v>
      </c>
      <c r="D2269" t="s">
        <v>9968</v>
      </c>
      <c r="E2269" t="s">
        <v>9964</v>
      </c>
      <c r="F2269" s="105" t="s">
        <v>9965</v>
      </c>
      <c r="G2269" t="s">
        <v>9966</v>
      </c>
      <c r="H2269">
        <v>1057</v>
      </c>
    </row>
    <row r="2270" spans="1:8">
      <c r="A2270" t="s">
        <v>16740</v>
      </c>
      <c r="B2270" t="s">
        <v>11697</v>
      </c>
      <c r="C2270" t="s">
        <v>11698</v>
      </c>
      <c r="D2270" t="s">
        <v>16741</v>
      </c>
      <c r="E2270" t="s">
        <v>16742</v>
      </c>
      <c r="F2270" s="105" t="s">
        <v>16743</v>
      </c>
      <c r="G2270" t="s">
        <v>16744</v>
      </c>
      <c r="H2270">
        <v>31</v>
      </c>
    </row>
    <row r="2271" spans="1:8">
      <c r="A2271" t="s">
        <v>16745</v>
      </c>
      <c r="B2271" t="s">
        <v>11697</v>
      </c>
      <c r="C2271" t="s">
        <v>11698</v>
      </c>
      <c r="D2271" t="s">
        <v>9975</v>
      </c>
      <c r="E2271" t="s">
        <v>9971</v>
      </c>
      <c r="F2271" s="105" t="s">
        <v>9972</v>
      </c>
      <c r="G2271" t="s">
        <v>9973</v>
      </c>
      <c r="H2271">
        <v>39</v>
      </c>
    </row>
    <row r="2272" spans="1:8">
      <c r="A2272" t="s">
        <v>16746</v>
      </c>
      <c r="B2272" t="s">
        <v>11697</v>
      </c>
      <c r="C2272" t="s">
        <v>11698</v>
      </c>
      <c r="D2272" t="s">
        <v>9935</v>
      </c>
      <c r="E2272" t="s">
        <v>9931</v>
      </c>
      <c r="F2272" s="105" t="s">
        <v>9932</v>
      </c>
      <c r="G2272" t="s">
        <v>9933</v>
      </c>
      <c r="H2272">
        <v>92</v>
      </c>
    </row>
    <row r="2273" spans="1:8">
      <c r="A2273" t="s">
        <v>16747</v>
      </c>
      <c r="B2273" t="s">
        <v>11697</v>
      </c>
      <c r="C2273" t="s">
        <v>11698</v>
      </c>
      <c r="D2273" t="s">
        <v>5495</v>
      </c>
      <c r="E2273" t="s">
        <v>5491</v>
      </c>
      <c r="F2273" s="105" t="s">
        <v>5492</v>
      </c>
      <c r="G2273" t="s">
        <v>5493</v>
      </c>
      <c r="H2273">
        <v>47</v>
      </c>
    </row>
    <row r="2274" spans="1:8">
      <c r="A2274" t="s">
        <v>16748</v>
      </c>
      <c r="B2274" t="s">
        <v>11697</v>
      </c>
      <c r="C2274" t="s">
        <v>11698</v>
      </c>
      <c r="D2274" t="s">
        <v>16749</v>
      </c>
      <c r="E2274" t="s">
        <v>16750</v>
      </c>
      <c r="F2274" s="105" t="s">
        <v>16751</v>
      </c>
      <c r="G2274" t="s">
        <v>16752</v>
      </c>
      <c r="H2274">
        <v>68</v>
      </c>
    </row>
    <row r="2275" spans="1:8">
      <c r="A2275" t="s">
        <v>16753</v>
      </c>
      <c r="B2275" t="s">
        <v>11697</v>
      </c>
      <c r="C2275" t="s">
        <v>11698</v>
      </c>
      <c r="D2275" t="s">
        <v>16754</v>
      </c>
      <c r="E2275" t="s">
        <v>16750</v>
      </c>
      <c r="F2275" s="105" t="s">
        <v>16755</v>
      </c>
      <c r="G2275" t="s">
        <v>16752</v>
      </c>
      <c r="H2275">
        <v>0</v>
      </c>
    </row>
    <row r="2276" spans="1:8">
      <c r="A2276" t="s">
        <v>16756</v>
      </c>
      <c r="B2276" t="s">
        <v>11697</v>
      </c>
      <c r="C2276" t="s">
        <v>11698</v>
      </c>
      <c r="D2276" t="s">
        <v>16757</v>
      </c>
      <c r="E2276" t="s">
        <v>6464</v>
      </c>
      <c r="F2276" s="105" t="s">
        <v>16758</v>
      </c>
      <c r="G2276" t="s">
        <v>16759</v>
      </c>
      <c r="H2276">
        <v>12</v>
      </c>
    </row>
    <row r="2277" spans="1:8">
      <c r="A2277" t="s">
        <v>16760</v>
      </c>
      <c r="B2277" t="s">
        <v>11697</v>
      </c>
      <c r="C2277" t="s">
        <v>11698</v>
      </c>
      <c r="D2277" t="s">
        <v>6468</v>
      </c>
      <c r="E2277" t="s">
        <v>6464</v>
      </c>
      <c r="F2277" s="105" t="s">
        <v>6465</v>
      </c>
      <c r="G2277" t="s">
        <v>6466</v>
      </c>
      <c r="H2277">
        <v>65</v>
      </c>
    </row>
    <row r="2278" spans="1:8">
      <c r="A2278" t="s">
        <v>16761</v>
      </c>
      <c r="B2278" t="s">
        <v>11697</v>
      </c>
      <c r="C2278" t="s">
        <v>11698</v>
      </c>
      <c r="D2278" t="s">
        <v>9875</v>
      </c>
      <c r="E2278" t="s">
        <v>9871</v>
      </c>
      <c r="F2278" s="105" t="s">
        <v>9872</v>
      </c>
      <c r="G2278" t="s">
        <v>9873</v>
      </c>
      <c r="H2278">
        <v>199</v>
      </c>
    </row>
    <row r="2279" spans="1:8">
      <c r="A2279" t="s">
        <v>16762</v>
      </c>
      <c r="B2279" t="s">
        <v>11697</v>
      </c>
      <c r="C2279" t="s">
        <v>11698</v>
      </c>
      <c r="D2279" t="s">
        <v>16763</v>
      </c>
      <c r="E2279" t="s">
        <v>16764</v>
      </c>
      <c r="F2279" s="105" t="s">
        <v>16765</v>
      </c>
      <c r="G2279" t="s">
        <v>16766</v>
      </c>
      <c r="H2279">
        <v>0</v>
      </c>
    </row>
    <row r="2280" spans="1:8">
      <c r="A2280" t="s">
        <v>16767</v>
      </c>
      <c r="B2280" t="s">
        <v>11697</v>
      </c>
      <c r="C2280" t="s">
        <v>11698</v>
      </c>
      <c r="D2280" t="s">
        <v>9948</v>
      </c>
      <c r="E2280" t="s">
        <v>9944</v>
      </c>
      <c r="F2280" s="105" t="s">
        <v>9945</v>
      </c>
      <c r="G2280" t="s">
        <v>9946</v>
      </c>
      <c r="H2280">
        <v>307</v>
      </c>
    </row>
    <row r="2281" spans="1:8">
      <c r="A2281" t="s">
        <v>16768</v>
      </c>
      <c r="B2281" t="s">
        <v>11697</v>
      </c>
      <c r="C2281" t="s">
        <v>11698</v>
      </c>
      <c r="D2281" t="s">
        <v>16769</v>
      </c>
      <c r="E2281" t="s">
        <v>16770</v>
      </c>
      <c r="F2281" s="105" t="s">
        <v>16771</v>
      </c>
      <c r="G2281" t="s">
        <v>16772</v>
      </c>
      <c r="H2281">
        <v>0</v>
      </c>
    </row>
    <row r="2282" spans="1:8">
      <c r="A2282" t="s">
        <v>16773</v>
      </c>
      <c r="B2282" t="s">
        <v>11697</v>
      </c>
      <c r="C2282" t="s">
        <v>11698</v>
      </c>
      <c r="D2282" t="s">
        <v>9908</v>
      </c>
      <c r="E2282" t="s">
        <v>9904</v>
      </c>
      <c r="F2282" s="105" t="s">
        <v>9905</v>
      </c>
      <c r="G2282" t="s">
        <v>9906</v>
      </c>
      <c r="H2282">
        <v>79</v>
      </c>
    </row>
    <row r="2283" spans="1:8">
      <c r="A2283" t="s">
        <v>16774</v>
      </c>
      <c r="B2283" t="s">
        <v>11697</v>
      </c>
      <c r="C2283" t="s">
        <v>11698</v>
      </c>
      <c r="D2283" t="s">
        <v>9901</v>
      </c>
      <c r="E2283" t="s">
        <v>9897</v>
      </c>
      <c r="F2283" s="105" t="s">
        <v>9898</v>
      </c>
      <c r="G2283" t="s">
        <v>9899</v>
      </c>
      <c r="H2283">
        <v>112</v>
      </c>
    </row>
    <row r="2284" spans="1:8">
      <c r="A2284" t="s">
        <v>16775</v>
      </c>
      <c r="B2284" t="s">
        <v>11697</v>
      </c>
      <c r="C2284" t="s">
        <v>11698</v>
      </c>
      <c r="D2284" t="s">
        <v>9915</v>
      </c>
      <c r="E2284" t="s">
        <v>9911</v>
      </c>
      <c r="F2284" s="105" t="s">
        <v>9912</v>
      </c>
      <c r="G2284" t="s">
        <v>9913</v>
      </c>
      <c r="H2284">
        <v>150</v>
      </c>
    </row>
    <row r="2285" spans="1:8">
      <c r="A2285" t="s">
        <v>16776</v>
      </c>
      <c r="B2285" t="s">
        <v>11697</v>
      </c>
      <c r="C2285" t="s">
        <v>11698</v>
      </c>
      <c r="D2285" t="s">
        <v>16777</v>
      </c>
      <c r="E2285" t="s">
        <v>9982</v>
      </c>
      <c r="F2285" s="105" t="s">
        <v>16778</v>
      </c>
      <c r="G2285" t="s">
        <v>16779</v>
      </c>
      <c r="H2285">
        <v>20</v>
      </c>
    </row>
    <row r="2286" spans="1:8">
      <c r="A2286" t="s">
        <v>16780</v>
      </c>
      <c r="B2286" t="s">
        <v>11697</v>
      </c>
      <c r="C2286" t="s">
        <v>11698</v>
      </c>
      <c r="D2286" t="s">
        <v>9986</v>
      </c>
      <c r="E2286" t="s">
        <v>9982</v>
      </c>
      <c r="F2286" s="105" t="s">
        <v>9983</v>
      </c>
      <c r="G2286" t="s">
        <v>9984</v>
      </c>
      <c r="H2286">
        <v>139</v>
      </c>
    </row>
    <row r="2287" spans="1:8">
      <c r="A2287" t="s">
        <v>16781</v>
      </c>
      <c r="B2287" t="s">
        <v>11697</v>
      </c>
      <c r="C2287" t="s">
        <v>11698</v>
      </c>
      <c r="D2287" t="s">
        <v>16782</v>
      </c>
      <c r="E2287" t="s">
        <v>16783</v>
      </c>
      <c r="F2287" s="105" t="s">
        <v>16784</v>
      </c>
      <c r="G2287" t="s">
        <v>16785</v>
      </c>
      <c r="H2287">
        <v>1</v>
      </c>
    </row>
    <row r="2288" spans="1:8">
      <c r="A2288" t="s">
        <v>16786</v>
      </c>
      <c r="B2288" t="s">
        <v>11697</v>
      </c>
      <c r="C2288" t="s">
        <v>11698</v>
      </c>
      <c r="D2288" t="s">
        <v>9768</v>
      </c>
      <c r="E2288" t="s">
        <v>9764</v>
      </c>
      <c r="F2288" s="105" t="s">
        <v>9765</v>
      </c>
      <c r="G2288" t="s">
        <v>9766</v>
      </c>
      <c r="H2288">
        <v>17</v>
      </c>
    </row>
    <row r="2289" spans="1:8">
      <c r="A2289" t="s">
        <v>16787</v>
      </c>
      <c r="B2289" t="s">
        <v>11697</v>
      </c>
      <c r="C2289" t="s">
        <v>11698</v>
      </c>
      <c r="D2289" t="s">
        <v>9739</v>
      </c>
      <c r="E2289" t="s">
        <v>9735</v>
      </c>
      <c r="F2289" s="105" t="s">
        <v>9736</v>
      </c>
      <c r="G2289" t="s">
        <v>9737</v>
      </c>
      <c r="H2289">
        <v>48</v>
      </c>
    </row>
    <row r="2290" spans="1:8">
      <c r="A2290" t="s">
        <v>16788</v>
      </c>
      <c r="B2290" t="s">
        <v>11697</v>
      </c>
      <c r="C2290" t="s">
        <v>11698</v>
      </c>
      <c r="D2290" t="s">
        <v>16789</v>
      </c>
      <c r="E2290" t="s">
        <v>16790</v>
      </c>
      <c r="F2290" s="105" t="s">
        <v>16791</v>
      </c>
      <c r="G2290" t="s">
        <v>16791</v>
      </c>
      <c r="H2290">
        <v>63</v>
      </c>
    </row>
    <row r="2291" spans="1:8">
      <c r="A2291" t="s">
        <v>16792</v>
      </c>
      <c r="B2291" t="s">
        <v>11697</v>
      </c>
      <c r="C2291" t="s">
        <v>11698</v>
      </c>
      <c r="D2291" t="s">
        <v>9788</v>
      </c>
      <c r="E2291" t="s">
        <v>9785</v>
      </c>
      <c r="F2291" s="105" t="s">
        <v>9786</v>
      </c>
      <c r="G2291" t="s">
        <v>9786</v>
      </c>
      <c r="H2291">
        <v>18</v>
      </c>
    </row>
    <row r="2292" spans="1:8">
      <c r="A2292" t="s">
        <v>16793</v>
      </c>
      <c r="B2292" t="s">
        <v>11697</v>
      </c>
      <c r="C2292" t="s">
        <v>11698</v>
      </c>
      <c r="D2292" t="s">
        <v>9806</v>
      </c>
      <c r="E2292" t="s">
        <v>9802</v>
      </c>
      <c r="F2292" s="105" t="s">
        <v>9803</v>
      </c>
      <c r="G2292" t="s">
        <v>9804</v>
      </c>
      <c r="H2292">
        <v>169</v>
      </c>
    </row>
    <row r="2293" spans="1:8">
      <c r="A2293" t="s">
        <v>16794</v>
      </c>
      <c r="B2293" t="s">
        <v>11697</v>
      </c>
      <c r="C2293" t="s">
        <v>11698</v>
      </c>
      <c r="D2293" t="s">
        <v>7536</v>
      </c>
      <c r="E2293" t="s">
        <v>7532</v>
      </c>
      <c r="F2293" s="105" t="s">
        <v>7533</v>
      </c>
      <c r="G2293" t="s">
        <v>7534</v>
      </c>
      <c r="H2293">
        <v>205</v>
      </c>
    </row>
    <row r="2294" spans="1:8">
      <c r="A2294" t="s">
        <v>16795</v>
      </c>
      <c r="B2294" t="s">
        <v>11697</v>
      </c>
      <c r="C2294" t="s">
        <v>11698</v>
      </c>
      <c r="D2294" t="s">
        <v>7544</v>
      </c>
      <c r="E2294" t="s">
        <v>7540</v>
      </c>
      <c r="F2294" s="105" t="s">
        <v>7541</v>
      </c>
      <c r="G2294" t="s">
        <v>7542</v>
      </c>
      <c r="H2294">
        <v>530</v>
      </c>
    </row>
    <row r="2295" spans="1:8">
      <c r="A2295" t="s">
        <v>16796</v>
      </c>
      <c r="B2295" t="s">
        <v>11697</v>
      </c>
      <c r="C2295" t="s">
        <v>11698</v>
      </c>
      <c r="D2295" t="s">
        <v>7552</v>
      </c>
      <c r="E2295" t="s">
        <v>7548</v>
      </c>
      <c r="F2295" s="105" t="s">
        <v>7549</v>
      </c>
      <c r="G2295" t="s">
        <v>7550</v>
      </c>
      <c r="H2295">
        <v>126</v>
      </c>
    </row>
    <row r="2296" spans="1:8">
      <c r="A2296" t="s">
        <v>16797</v>
      </c>
      <c r="B2296" t="s">
        <v>11697</v>
      </c>
      <c r="C2296" t="s">
        <v>11698</v>
      </c>
      <c r="D2296" t="s">
        <v>16798</v>
      </c>
      <c r="E2296" t="s">
        <v>16799</v>
      </c>
      <c r="F2296" s="105" t="s">
        <v>16800</v>
      </c>
      <c r="G2296" t="s">
        <v>16801</v>
      </c>
      <c r="H2296">
        <v>18</v>
      </c>
    </row>
    <row r="2297" spans="1:8">
      <c r="A2297" t="s">
        <v>16802</v>
      </c>
      <c r="B2297" t="s">
        <v>11697</v>
      </c>
      <c r="C2297" t="s">
        <v>11698</v>
      </c>
      <c r="D2297" t="s">
        <v>16803</v>
      </c>
      <c r="E2297" t="s">
        <v>16804</v>
      </c>
      <c r="F2297" s="105" t="s">
        <v>16805</v>
      </c>
      <c r="G2297" t="s">
        <v>16805</v>
      </c>
      <c r="H2297">
        <v>11</v>
      </c>
    </row>
    <row r="2298" spans="1:8">
      <c r="A2298" t="s">
        <v>16806</v>
      </c>
      <c r="B2298" t="s">
        <v>11697</v>
      </c>
      <c r="C2298" t="s">
        <v>11698</v>
      </c>
      <c r="D2298" t="s">
        <v>16807</v>
      </c>
      <c r="E2298" t="s">
        <v>16808</v>
      </c>
      <c r="F2298" s="105" t="s">
        <v>16809</v>
      </c>
      <c r="G2298" t="s">
        <v>16810</v>
      </c>
      <c r="H2298">
        <v>0</v>
      </c>
    </row>
    <row r="2299" spans="1:8">
      <c r="A2299" t="s">
        <v>16811</v>
      </c>
      <c r="B2299" t="s">
        <v>11697</v>
      </c>
      <c r="C2299" t="s">
        <v>11698</v>
      </c>
      <c r="D2299" t="s">
        <v>9921</v>
      </c>
      <c r="E2299" t="s">
        <v>9917</v>
      </c>
      <c r="F2299" s="105" t="s">
        <v>9918</v>
      </c>
      <c r="G2299" t="s">
        <v>9919</v>
      </c>
      <c r="H2299">
        <v>15</v>
      </c>
    </row>
    <row r="2300" spans="1:8">
      <c r="A2300" t="s">
        <v>16812</v>
      </c>
      <c r="B2300" t="s">
        <v>11697</v>
      </c>
      <c r="C2300" t="s">
        <v>11698</v>
      </c>
      <c r="D2300" t="s">
        <v>9993</v>
      </c>
      <c r="E2300" t="s">
        <v>9989</v>
      </c>
      <c r="F2300" s="105" t="s">
        <v>9990</v>
      </c>
      <c r="G2300" t="s">
        <v>9991</v>
      </c>
      <c r="H2300">
        <v>354</v>
      </c>
    </row>
    <row r="2301" spans="1:8">
      <c r="A2301" t="s">
        <v>16813</v>
      </c>
      <c r="B2301" t="s">
        <v>11697</v>
      </c>
      <c r="C2301" t="s">
        <v>11698</v>
      </c>
      <c r="D2301" t="s">
        <v>11126</v>
      </c>
      <c r="E2301" t="s">
        <v>11122</v>
      </c>
      <c r="F2301" s="105" t="s">
        <v>11123</v>
      </c>
      <c r="G2301" t="s">
        <v>11124</v>
      </c>
      <c r="H2301">
        <v>39</v>
      </c>
    </row>
    <row r="2302" spans="1:8">
      <c r="A2302" t="s">
        <v>16814</v>
      </c>
      <c r="B2302" t="s">
        <v>11697</v>
      </c>
      <c r="C2302" t="s">
        <v>11698</v>
      </c>
      <c r="D2302" t="s">
        <v>16815</v>
      </c>
      <c r="E2302" t="s">
        <v>16816</v>
      </c>
      <c r="F2302" s="105" t="s">
        <v>16817</v>
      </c>
      <c r="G2302" t="s">
        <v>16818</v>
      </c>
      <c r="H2302">
        <v>18</v>
      </c>
    </row>
    <row r="2303" spans="1:8">
      <c r="A2303" t="s">
        <v>16819</v>
      </c>
      <c r="B2303" t="s">
        <v>11697</v>
      </c>
      <c r="C2303" t="s">
        <v>11698</v>
      </c>
      <c r="D2303" t="s">
        <v>16820</v>
      </c>
      <c r="E2303" t="s">
        <v>16821</v>
      </c>
      <c r="F2303" s="105" t="s">
        <v>16822</v>
      </c>
      <c r="G2303" t="s">
        <v>16823</v>
      </c>
      <c r="H2303">
        <v>0</v>
      </c>
    </row>
    <row r="2304" spans="1:8">
      <c r="A2304" t="s">
        <v>16824</v>
      </c>
      <c r="B2304" t="s">
        <v>11697</v>
      </c>
      <c r="C2304" t="s">
        <v>11698</v>
      </c>
      <c r="D2304" t="s">
        <v>11139</v>
      </c>
      <c r="E2304" t="s">
        <v>11135</v>
      </c>
      <c r="F2304" s="105" t="s">
        <v>11136</v>
      </c>
      <c r="G2304" t="s">
        <v>11137</v>
      </c>
      <c r="H2304">
        <v>69</v>
      </c>
    </row>
    <row r="2305" spans="1:8">
      <c r="A2305" t="s">
        <v>16825</v>
      </c>
      <c r="B2305" t="s">
        <v>11697</v>
      </c>
      <c r="C2305" t="s">
        <v>11698</v>
      </c>
      <c r="D2305" t="s">
        <v>10314</v>
      </c>
      <c r="E2305" t="s">
        <v>10310</v>
      </c>
      <c r="F2305" s="105" t="s">
        <v>10311</v>
      </c>
      <c r="G2305" t="s">
        <v>10312</v>
      </c>
      <c r="H2305">
        <v>40</v>
      </c>
    </row>
    <row r="2306" spans="1:8">
      <c r="A2306" t="s">
        <v>16826</v>
      </c>
      <c r="B2306" t="s">
        <v>11697</v>
      </c>
      <c r="C2306" t="s">
        <v>11698</v>
      </c>
      <c r="D2306" t="s">
        <v>16827</v>
      </c>
      <c r="E2306" t="s">
        <v>16828</v>
      </c>
      <c r="F2306" s="105" t="s">
        <v>16829</v>
      </c>
      <c r="G2306" t="s">
        <v>16830</v>
      </c>
      <c r="H2306">
        <v>0</v>
      </c>
    </row>
    <row r="2307" spans="1:8">
      <c r="A2307" t="s">
        <v>16831</v>
      </c>
      <c r="B2307" t="s">
        <v>11697</v>
      </c>
      <c r="C2307" t="s">
        <v>11698</v>
      </c>
      <c r="D2307" t="s">
        <v>10413</v>
      </c>
      <c r="E2307" t="s">
        <v>10409</v>
      </c>
      <c r="F2307" s="105" t="s">
        <v>10410</v>
      </c>
      <c r="G2307" t="s">
        <v>10411</v>
      </c>
      <c r="H2307">
        <v>11</v>
      </c>
    </row>
    <row r="2308" spans="1:8">
      <c r="A2308" t="s">
        <v>16832</v>
      </c>
      <c r="B2308" t="s">
        <v>11697</v>
      </c>
      <c r="C2308" t="s">
        <v>11698</v>
      </c>
      <c r="D2308" t="s">
        <v>16833</v>
      </c>
      <c r="E2308" t="s">
        <v>10409</v>
      </c>
      <c r="F2308" s="105" t="s">
        <v>16834</v>
      </c>
      <c r="G2308" t="s">
        <v>10411</v>
      </c>
      <c r="H2308">
        <v>0</v>
      </c>
    </row>
    <row r="2309" spans="1:8">
      <c r="A2309" t="s">
        <v>16835</v>
      </c>
      <c r="B2309" t="s">
        <v>11697</v>
      </c>
      <c r="C2309" t="s">
        <v>11698</v>
      </c>
      <c r="D2309" t="s">
        <v>16836</v>
      </c>
      <c r="E2309" t="s">
        <v>5499</v>
      </c>
      <c r="F2309" s="105" t="s">
        <v>16837</v>
      </c>
      <c r="G2309" t="s">
        <v>16838</v>
      </c>
      <c r="H2309">
        <v>1</v>
      </c>
    </row>
    <row r="2310" spans="1:8">
      <c r="A2310" t="s">
        <v>16839</v>
      </c>
      <c r="B2310" t="s">
        <v>11697</v>
      </c>
      <c r="C2310" t="s">
        <v>11698</v>
      </c>
      <c r="D2310" t="s">
        <v>5503</v>
      </c>
      <c r="E2310" t="s">
        <v>5499</v>
      </c>
      <c r="F2310" s="105" t="s">
        <v>5500</v>
      </c>
      <c r="G2310" t="s">
        <v>5501</v>
      </c>
      <c r="H2310">
        <v>5</v>
      </c>
    </row>
    <row r="2311" spans="1:8">
      <c r="A2311" t="s">
        <v>16840</v>
      </c>
      <c r="B2311" t="s">
        <v>11697</v>
      </c>
      <c r="C2311" t="s">
        <v>11698</v>
      </c>
      <c r="D2311" t="s">
        <v>10400</v>
      </c>
      <c r="E2311" t="s">
        <v>10396</v>
      </c>
      <c r="F2311" s="105" t="s">
        <v>10397</v>
      </c>
      <c r="G2311" t="s">
        <v>10398</v>
      </c>
      <c r="H2311">
        <v>11</v>
      </c>
    </row>
    <row r="2312" spans="1:8">
      <c r="A2312" t="s">
        <v>16841</v>
      </c>
      <c r="B2312" t="s">
        <v>11697</v>
      </c>
      <c r="C2312" t="s">
        <v>11698</v>
      </c>
      <c r="D2312" t="s">
        <v>16842</v>
      </c>
      <c r="E2312" t="s">
        <v>16843</v>
      </c>
      <c r="F2312" s="105" t="s">
        <v>16844</v>
      </c>
      <c r="G2312" t="s">
        <v>16845</v>
      </c>
      <c r="H2312">
        <v>16</v>
      </c>
    </row>
    <row r="2313" spans="1:8">
      <c r="A2313" t="s">
        <v>16846</v>
      </c>
      <c r="B2313" t="s">
        <v>11697</v>
      </c>
      <c r="C2313" t="s">
        <v>11698</v>
      </c>
      <c r="D2313" t="s">
        <v>16847</v>
      </c>
      <c r="E2313" t="s">
        <v>16848</v>
      </c>
      <c r="F2313" s="105" t="s">
        <v>16849</v>
      </c>
      <c r="G2313" t="s">
        <v>16850</v>
      </c>
      <c r="H2313">
        <v>75</v>
      </c>
    </row>
    <row r="2314" spans="1:8">
      <c r="A2314" t="s">
        <v>16851</v>
      </c>
      <c r="B2314" t="s">
        <v>11697</v>
      </c>
      <c r="C2314" t="s">
        <v>11698</v>
      </c>
      <c r="D2314" t="s">
        <v>10269</v>
      </c>
      <c r="E2314" t="s">
        <v>10265</v>
      </c>
      <c r="F2314" s="105" t="s">
        <v>10266</v>
      </c>
      <c r="G2314" t="s">
        <v>10267</v>
      </c>
      <c r="H2314">
        <v>26</v>
      </c>
    </row>
    <row r="2315" spans="1:8">
      <c r="A2315" t="s">
        <v>16852</v>
      </c>
      <c r="B2315" t="s">
        <v>11697</v>
      </c>
      <c r="C2315" t="s">
        <v>11698</v>
      </c>
      <c r="D2315" t="s">
        <v>10057</v>
      </c>
      <c r="E2315" t="s">
        <v>10053</v>
      </c>
      <c r="F2315" s="105" t="s">
        <v>10054</v>
      </c>
      <c r="G2315" t="s">
        <v>10055</v>
      </c>
      <c r="H2315">
        <v>214</v>
      </c>
    </row>
    <row r="2316" spans="1:8">
      <c r="A2316" t="s">
        <v>16853</v>
      </c>
      <c r="B2316" t="s">
        <v>11697</v>
      </c>
      <c r="C2316" t="s">
        <v>11698</v>
      </c>
      <c r="D2316" t="s">
        <v>16854</v>
      </c>
      <c r="E2316" t="s">
        <v>10053</v>
      </c>
      <c r="F2316" s="105" t="s">
        <v>16855</v>
      </c>
      <c r="G2316" t="s">
        <v>10055</v>
      </c>
      <c r="H2316">
        <v>0</v>
      </c>
    </row>
    <row r="2317" spans="1:8">
      <c r="A2317" t="s">
        <v>16856</v>
      </c>
      <c r="B2317" t="s">
        <v>11697</v>
      </c>
      <c r="C2317" t="s">
        <v>11698</v>
      </c>
      <c r="D2317" t="s">
        <v>16857</v>
      </c>
      <c r="E2317" t="s">
        <v>16858</v>
      </c>
      <c r="F2317" s="105" t="s">
        <v>16859</v>
      </c>
      <c r="G2317" t="s">
        <v>16860</v>
      </c>
      <c r="H2317">
        <v>0</v>
      </c>
    </row>
    <row r="2318" spans="1:8">
      <c r="A2318" t="s">
        <v>16861</v>
      </c>
      <c r="B2318" t="s">
        <v>11697</v>
      </c>
      <c r="C2318" t="s">
        <v>11698</v>
      </c>
      <c r="D2318" t="s">
        <v>16862</v>
      </c>
      <c r="E2318" t="s">
        <v>16863</v>
      </c>
      <c r="F2318" s="105" t="s">
        <v>16864</v>
      </c>
      <c r="G2318" t="s">
        <v>16865</v>
      </c>
      <c r="H2318">
        <v>141</v>
      </c>
    </row>
    <row r="2319" spans="1:8">
      <c r="A2319" t="s">
        <v>16866</v>
      </c>
      <c r="B2319" t="s">
        <v>11697</v>
      </c>
      <c r="C2319" t="s">
        <v>11698</v>
      </c>
      <c r="D2319" t="s">
        <v>16867</v>
      </c>
      <c r="E2319" t="s">
        <v>16868</v>
      </c>
      <c r="F2319" s="105" t="s">
        <v>16869</v>
      </c>
      <c r="G2319" t="s">
        <v>16870</v>
      </c>
      <c r="H2319">
        <v>8</v>
      </c>
    </row>
    <row r="2320" spans="1:8">
      <c r="A2320" t="s">
        <v>16871</v>
      </c>
      <c r="B2320" t="s">
        <v>11697</v>
      </c>
      <c r="C2320" t="s">
        <v>11698</v>
      </c>
      <c r="D2320" t="s">
        <v>10042</v>
      </c>
      <c r="E2320" t="s">
        <v>10038</v>
      </c>
      <c r="F2320" s="105" t="s">
        <v>10039</v>
      </c>
      <c r="G2320" t="s">
        <v>10040</v>
      </c>
      <c r="H2320">
        <v>55</v>
      </c>
    </row>
    <row r="2321" spans="1:8">
      <c r="A2321" t="s">
        <v>16872</v>
      </c>
      <c r="B2321" t="s">
        <v>11697</v>
      </c>
      <c r="C2321" t="s">
        <v>11698</v>
      </c>
      <c r="D2321" t="s">
        <v>10001</v>
      </c>
      <c r="E2321" t="s">
        <v>9997</v>
      </c>
      <c r="F2321" s="105" t="s">
        <v>9998</v>
      </c>
      <c r="G2321" t="s">
        <v>9999</v>
      </c>
      <c r="H2321">
        <v>77</v>
      </c>
    </row>
    <row r="2322" spans="1:8">
      <c r="A2322" t="s">
        <v>16873</v>
      </c>
      <c r="B2322" t="s">
        <v>11697</v>
      </c>
      <c r="C2322" t="s">
        <v>11698</v>
      </c>
      <c r="D2322" t="s">
        <v>16874</v>
      </c>
      <c r="E2322" t="s">
        <v>16875</v>
      </c>
      <c r="F2322" s="105" t="s">
        <v>16876</v>
      </c>
      <c r="G2322" t="s">
        <v>16877</v>
      </c>
      <c r="H2322">
        <v>398</v>
      </c>
    </row>
    <row r="2323" spans="1:8">
      <c r="A2323" t="s">
        <v>16878</v>
      </c>
      <c r="B2323" t="s">
        <v>11697</v>
      </c>
      <c r="C2323" t="s">
        <v>11698</v>
      </c>
      <c r="D2323" t="s">
        <v>10470</v>
      </c>
      <c r="E2323" t="s">
        <v>10466</v>
      </c>
      <c r="F2323" s="105" t="s">
        <v>10467</v>
      </c>
      <c r="G2323" t="s">
        <v>10468</v>
      </c>
      <c r="H2323">
        <v>93</v>
      </c>
    </row>
    <row r="2324" spans="1:8">
      <c r="A2324" t="s">
        <v>16879</v>
      </c>
      <c r="B2324" t="s">
        <v>11697</v>
      </c>
      <c r="C2324" t="s">
        <v>11698</v>
      </c>
      <c r="D2324" t="s">
        <v>10087</v>
      </c>
      <c r="E2324" t="s">
        <v>10083</v>
      </c>
      <c r="F2324" s="105" t="s">
        <v>10084</v>
      </c>
      <c r="G2324" t="s">
        <v>10085</v>
      </c>
      <c r="H2324">
        <v>320</v>
      </c>
    </row>
    <row r="2325" spans="1:8">
      <c r="A2325" t="s">
        <v>16880</v>
      </c>
      <c r="B2325" t="s">
        <v>11697</v>
      </c>
      <c r="C2325" t="s">
        <v>11698</v>
      </c>
      <c r="D2325" t="s">
        <v>10506</v>
      </c>
      <c r="E2325" t="s">
        <v>10502</v>
      </c>
      <c r="F2325" s="105" t="s">
        <v>10503</v>
      </c>
      <c r="G2325" t="s">
        <v>10504</v>
      </c>
      <c r="H2325">
        <v>59</v>
      </c>
    </row>
    <row r="2326" spans="1:8">
      <c r="A2326" t="s">
        <v>16881</v>
      </c>
      <c r="B2326" t="s">
        <v>11697</v>
      </c>
      <c r="C2326" t="s">
        <v>11698</v>
      </c>
      <c r="D2326" t="s">
        <v>10100</v>
      </c>
      <c r="E2326" t="s">
        <v>10096</v>
      </c>
      <c r="F2326" s="105" t="s">
        <v>10097</v>
      </c>
      <c r="G2326" t="s">
        <v>10098</v>
      </c>
      <c r="H2326">
        <v>279</v>
      </c>
    </row>
    <row r="2327" spans="1:8">
      <c r="A2327" t="s">
        <v>16882</v>
      </c>
      <c r="B2327" t="s">
        <v>11697</v>
      </c>
      <c r="C2327" t="s">
        <v>11698</v>
      </c>
      <c r="D2327" t="s">
        <v>3464</v>
      </c>
      <c r="E2327" t="s">
        <v>3461</v>
      </c>
      <c r="F2327" s="105" t="s">
        <v>3462</v>
      </c>
      <c r="G2327" t="s">
        <v>3462</v>
      </c>
      <c r="H2327">
        <v>113</v>
      </c>
    </row>
    <row r="2328" spans="1:8">
      <c r="A2328" t="s">
        <v>16883</v>
      </c>
      <c r="B2328" t="s">
        <v>11697</v>
      </c>
      <c r="C2328" t="s">
        <v>11698</v>
      </c>
      <c r="D2328" t="s">
        <v>16884</v>
      </c>
      <c r="E2328" t="s">
        <v>16885</v>
      </c>
      <c r="F2328" s="105" t="s">
        <v>16886</v>
      </c>
      <c r="G2328" t="s">
        <v>16887</v>
      </c>
      <c r="H2328">
        <v>25</v>
      </c>
    </row>
    <row r="2329" spans="1:8">
      <c r="A2329" t="s">
        <v>16888</v>
      </c>
      <c r="B2329" t="s">
        <v>11697</v>
      </c>
      <c r="C2329" t="s">
        <v>11698</v>
      </c>
      <c r="D2329" t="s">
        <v>10078</v>
      </c>
      <c r="E2329" t="s">
        <v>10074</v>
      </c>
      <c r="F2329" s="105" t="s">
        <v>10075</v>
      </c>
      <c r="G2329" t="s">
        <v>10076</v>
      </c>
      <c r="H2329">
        <v>32</v>
      </c>
    </row>
    <row r="2330" spans="1:8">
      <c r="A2330" t="s">
        <v>16889</v>
      </c>
      <c r="B2330" t="s">
        <v>11697</v>
      </c>
      <c r="C2330" t="s">
        <v>11698</v>
      </c>
      <c r="D2330" t="s">
        <v>10366</v>
      </c>
      <c r="E2330" t="s">
        <v>10362</v>
      </c>
      <c r="F2330" s="105" t="s">
        <v>10363</v>
      </c>
      <c r="G2330" t="s">
        <v>10364</v>
      </c>
      <c r="H2330">
        <v>41</v>
      </c>
    </row>
    <row r="2331" spans="1:8">
      <c r="A2331" t="s">
        <v>16890</v>
      </c>
      <c r="B2331" t="s">
        <v>11697</v>
      </c>
      <c r="C2331" t="s">
        <v>11698</v>
      </c>
      <c r="D2331" t="s">
        <v>16891</v>
      </c>
      <c r="E2331" t="s">
        <v>16892</v>
      </c>
      <c r="F2331" s="105" t="s">
        <v>16893</v>
      </c>
      <c r="G2331" t="s">
        <v>16893</v>
      </c>
      <c r="H2331">
        <v>21</v>
      </c>
    </row>
    <row r="2332" spans="1:8">
      <c r="A2332" t="s">
        <v>16894</v>
      </c>
      <c r="B2332" t="s">
        <v>11697</v>
      </c>
      <c r="C2332" t="s">
        <v>11698</v>
      </c>
      <c r="D2332" t="s">
        <v>10422</v>
      </c>
      <c r="E2332" t="s">
        <v>10418</v>
      </c>
      <c r="F2332" s="105" t="s">
        <v>10419</v>
      </c>
      <c r="G2332" t="s">
        <v>10420</v>
      </c>
      <c r="H2332">
        <v>91</v>
      </c>
    </row>
    <row r="2333" spans="1:8">
      <c r="A2333" t="s">
        <v>16895</v>
      </c>
      <c r="B2333" t="s">
        <v>11697</v>
      </c>
      <c r="C2333" t="s">
        <v>11698</v>
      </c>
      <c r="D2333" t="s">
        <v>16896</v>
      </c>
      <c r="E2333" t="s">
        <v>16897</v>
      </c>
      <c r="F2333" s="105" t="s">
        <v>16898</v>
      </c>
      <c r="G2333" t="s">
        <v>16899</v>
      </c>
      <c r="H2333">
        <v>0</v>
      </c>
    </row>
    <row r="2334" spans="1:8">
      <c r="A2334" t="s">
        <v>16900</v>
      </c>
      <c r="B2334" t="s">
        <v>11697</v>
      </c>
      <c r="C2334" t="s">
        <v>11698</v>
      </c>
      <c r="D2334" t="s">
        <v>10435</v>
      </c>
      <c r="E2334" t="s">
        <v>10431</v>
      </c>
      <c r="F2334" s="105" t="s">
        <v>10432</v>
      </c>
      <c r="G2334" t="s">
        <v>10433</v>
      </c>
      <c r="H2334">
        <v>56</v>
      </c>
    </row>
    <row r="2335" spans="1:8">
      <c r="A2335" t="s">
        <v>16901</v>
      </c>
      <c r="B2335" t="s">
        <v>11697</v>
      </c>
      <c r="C2335" t="s">
        <v>11698</v>
      </c>
      <c r="D2335" t="s">
        <v>16902</v>
      </c>
      <c r="E2335" t="s">
        <v>16903</v>
      </c>
      <c r="F2335" s="105" t="s">
        <v>16904</v>
      </c>
      <c r="G2335" t="s">
        <v>16905</v>
      </c>
      <c r="H2335">
        <v>2</v>
      </c>
    </row>
    <row r="2336" spans="1:8">
      <c r="A2336" t="s">
        <v>10215</v>
      </c>
      <c r="B2336" t="s">
        <v>11697</v>
      </c>
      <c r="C2336" t="s">
        <v>11698</v>
      </c>
      <c r="D2336" t="s">
        <v>10213</v>
      </c>
      <c r="E2336" t="s">
        <v>10209</v>
      </c>
      <c r="F2336" s="105" t="s">
        <v>10210</v>
      </c>
      <c r="G2336" t="s">
        <v>10211</v>
      </c>
      <c r="H2336">
        <v>321</v>
      </c>
    </row>
    <row r="2337" spans="1:8">
      <c r="A2337" t="s">
        <v>16906</v>
      </c>
      <c r="B2337" t="s">
        <v>11697</v>
      </c>
      <c r="C2337" t="s">
        <v>11698</v>
      </c>
      <c r="D2337" t="s">
        <v>16907</v>
      </c>
      <c r="E2337" t="s">
        <v>16908</v>
      </c>
      <c r="F2337" s="105" t="s">
        <v>16909</v>
      </c>
      <c r="G2337" t="s">
        <v>16910</v>
      </c>
      <c r="H2337">
        <v>0</v>
      </c>
    </row>
    <row r="2338" spans="1:8">
      <c r="A2338" t="s">
        <v>16911</v>
      </c>
      <c r="B2338" t="s">
        <v>11697</v>
      </c>
      <c r="C2338" t="s">
        <v>11698</v>
      </c>
      <c r="D2338" t="s">
        <v>16912</v>
      </c>
      <c r="E2338" t="s">
        <v>16913</v>
      </c>
      <c r="F2338" s="105" t="s">
        <v>16914</v>
      </c>
      <c r="G2338" t="s">
        <v>16915</v>
      </c>
      <c r="H2338">
        <v>0</v>
      </c>
    </row>
    <row r="2339" spans="1:8">
      <c r="A2339" t="s">
        <v>16916</v>
      </c>
      <c r="B2339" t="s">
        <v>11697</v>
      </c>
      <c r="C2339" t="s">
        <v>11698</v>
      </c>
      <c r="D2339" t="s">
        <v>10456</v>
      </c>
      <c r="E2339" t="s">
        <v>10452</v>
      </c>
      <c r="F2339" s="105" t="s">
        <v>10453</v>
      </c>
      <c r="G2339" t="s">
        <v>10454</v>
      </c>
      <c r="H2339">
        <v>323</v>
      </c>
    </row>
    <row r="2340" spans="1:8">
      <c r="A2340" t="s">
        <v>16917</v>
      </c>
      <c r="B2340" t="s">
        <v>11697</v>
      </c>
      <c r="C2340" t="s">
        <v>11698</v>
      </c>
      <c r="D2340" t="s">
        <v>10428</v>
      </c>
      <c r="E2340" t="s">
        <v>10424</v>
      </c>
      <c r="F2340" s="105" t="s">
        <v>10425</v>
      </c>
      <c r="G2340" t="s">
        <v>10426</v>
      </c>
      <c r="H2340">
        <v>68</v>
      </c>
    </row>
    <row r="2341" spans="1:8">
      <c r="A2341" t="s">
        <v>16918</v>
      </c>
      <c r="B2341" t="s">
        <v>11697</v>
      </c>
      <c r="C2341" t="s">
        <v>11698</v>
      </c>
      <c r="D2341" t="s">
        <v>10106</v>
      </c>
      <c r="E2341" t="s">
        <v>10102</v>
      </c>
      <c r="F2341" s="105" t="s">
        <v>10103</v>
      </c>
      <c r="G2341" t="s">
        <v>10104</v>
      </c>
      <c r="H2341">
        <v>261</v>
      </c>
    </row>
    <row r="2342" spans="1:8">
      <c r="A2342" t="s">
        <v>16919</v>
      </c>
      <c r="B2342" t="s">
        <v>11697</v>
      </c>
      <c r="C2342" t="s">
        <v>11698</v>
      </c>
      <c r="D2342" t="s">
        <v>10322</v>
      </c>
      <c r="E2342" t="s">
        <v>10318</v>
      </c>
      <c r="F2342" s="105" t="s">
        <v>10319</v>
      </c>
      <c r="G2342" t="s">
        <v>10320</v>
      </c>
      <c r="H2342">
        <v>1008</v>
      </c>
    </row>
    <row r="2343" spans="1:8">
      <c r="A2343" t="s">
        <v>16920</v>
      </c>
      <c r="B2343" t="s">
        <v>11697</v>
      </c>
      <c r="C2343" t="s">
        <v>11698</v>
      </c>
      <c r="D2343" t="s">
        <v>10161</v>
      </c>
      <c r="E2343" t="s">
        <v>10157</v>
      </c>
      <c r="F2343" s="105" t="s">
        <v>10158</v>
      </c>
      <c r="G2343" t="s">
        <v>10159</v>
      </c>
      <c r="H2343">
        <v>93</v>
      </c>
    </row>
    <row r="2344" spans="1:8">
      <c r="A2344" t="s">
        <v>16921</v>
      </c>
      <c r="B2344" t="s">
        <v>11697</v>
      </c>
      <c r="C2344" t="s">
        <v>11698</v>
      </c>
      <c r="D2344" t="s">
        <v>10009</v>
      </c>
      <c r="E2344" t="s">
        <v>10005</v>
      </c>
      <c r="F2344" s="105" t="s">
        <v>10006</v>
      </c>
      <c r="G2344" t="s">
        <v>10007</v>
      </c>
      <c r="H2344">
        <v>371</v>
      </c>
    </row>
    <row r="2345" spans="1:8">
      <c r="A2345" t="s">
        <v>16922</v>
      </c>
      <c r="B2345" t="s">
        <v>11697</v>
      </c>
      <c r="C2345" t="s">
        <v>11698</v>
      </c>
      <c r="D2345" t="s">
        <v>16923</v>
      </c>
      <c r="E2345" t="s">
        <v>16924</v>
      </c>
      <c r="F2345" s="105" t="s">
        <v>16925</v>
      </c>
      <c r="G2345" t="s">
        <v>16926</v>
      </c>
      <c r="H2345">
        <v>0</v>
      </c>
    </row>
    <row r="2346" spans="1:8">
      <c r="A2346" t="s">
        <v>16927</v>
      </c>
      <c r="B2346" t="s">
        <v>11697</v>
      </c>
      <c r="C2346" t="s">
        <v>11698</v>
      </c>
      <c r="D2346" t="s">
        <v>11132</v>
      </c>
      <c r="E2346" t="s">
        <v>11128</v>
      </c>
      <c r="F2346" s="105" t="s">
        <v>11129</v>
      </c>
      <c r="G2346" t="s">
        <v>11130</v>
      </c>
      <c r="H2346">
        <v>107</v>
      </c>
    </row>
    <row r="2347" spans="1:8">
      <c r="A2347" t="s">
        <v>16928</v>
      </c>
      <c r="B2347" t="s">
        <v>11697</v>
      </c>
      <c r="C2347" t="s">
        <v>11698</v>
      </c>
      <c r="D2347" t="s">
        <v>10027</v>
      </c>
      <c r="E2347" t="s">
        <v>10023</v>
      </c>
      <c r="F2347" s="105" t="s">
        <v>10024</v>
      </c>
      <c r="G2347" t="s">
        <v>10025</v>
      </c>
      <c r="H2347">
        <v>134</v>
      </c>
    </row>
    <row r="2348" spans="1:8">
      <c r="A2348" t="s">
        <v>16929</v>
      </c>
      <c r="B2348" t="s">
        <v>11697</v>
      </c>
      <c r="C2348" t="s">
        <v>11698</v>
      </c>
      <c r="D2348" t="s">
        <v>10035</v>
      </c>
      <c r="E2348" t="s">
        <v>10031</v>
      </c>
      <c r="F2348" s="105" t="s">
        <v>10032</v>
      </c>
      <c r="G2348" t="s">
        <v>10033</v>
      </c>
      <c r="H2348">
        <v>79</v>
      </c>
    </row>
    <row r="2349" spans="1:8">
      <c r="A2349" t="s">
        <v>16930</v>
      </c>
      <c r="B2349" t="s">
        <v>11697</v>
      </c>
      <c r="C2349" t="s">
        <v>11698</v>
      </c>
      <c r="D2349" t="s">
        <v>11147</v>
      </c>
      <c r="E2349" t="s">
        <v>11143</v>
      </c>
      <c r="F2349" s="105" t="s">
        <v>11144</v>
      </c>
      <c r="G2349" t="s">
        <v>11145</v>
      </c>
      <c r="H2349">
        <v>59</v>
      </c>
    </row>
    <row r="2350" spans="1:8">
      <c r="A2350" t="s">
        <v>16931</v>
      </c>
      <c r="B2350" t="s">
        <v>11697</v>
      </c>
      <c r="C2350" t="s">
        <v>11698</v>
      </c>
      <c r="D2350" t="s">
        <v>10065</v>
      </c>
      <c r="E2350" t="s">
        <v>10061</v>
      </c>
      <c r="F2350" s="105" t="s">
        <v>10062</v>
      </c>
      <c r="G2350" t="s">
        <v>10063</v>
      </c>
      <c r="H2350">
        <v>71</v>
      </c>
    </row>
    <row r="2351" spans="1:8">
      <c r="A2351" t="s">
        <v>16932</v>
      </c>
      <c r="B2351" t="s">
        <v>11697</v>
      </c>
      <c r="C2351" t="s">
        <v>11698</v>
      </c>
      <c r="D2351" t="s">
        <v>10114</v>
      </c>
      <c r="E2351" t="s">
        <v>10110</v>
      </c>
      <c r="F2351" s="105" t="s">
        <v>10111</v>
      </c>
      <c r="G2351" t="s">
        <v>10112</v>
      </c>
      <c r="H2351">
        <v>126</v>
      </c>
    </row>
    <row r="2352" spans="1:8">
      <c r="A2352" t="s">
        <v>16933</v>
      </c>
      <c r="B2352" t="s">
        <v>11697</v>
      </c>
      <c r="C2352" t="s">
        <v>11698</v>
      </c>
      <c r="D2352" t="s">
        <v>16934</v>
      </c>
      <c r="E2352" t="s">
        <v>16935</v>
      </c>
      <c r="F2352" s="105" t="s">
        <v>16936</v>
      </c>
      <c r="G2352" t="s">
        <v>16937</v>
      </c>
      <c r="H2352">
        <v>0</v>
      </c>
    </row>
    <row r="2353" spans="1:8">
      <c r="A2353" t="s">
        <v>16938</v>
      </c>
      <c r="B2353" t="s">
        <v>11697</v>
      </c>
      <c r="C2353" t="s">
        <v>11698</v>
      </c>
      <c r="D2353" t="s">
        <v>10442</v>
      </c>
      <c r="E2353" t="s">
        <v>10438</v>
      </c>
      <c r="F2353" s="105" t="s">
        <v>10439</v>
      </c>
      <c r="G2353" t="s">
        <v>10440</v>
      </c>
      <c r="H2353">
        <v>256</v>
      </c>
    </row>
    <row r="2354" spans="1:8">
      <c r="A2354" t="s">
        <v>16939</v>
      </c>
      <c r="B2354" t="s">
        <v>11697</v>
      </c>
      <c r="C2354" t="s">
        <v>11698</v>
      </c>
      <c r="D2354" t="s">
        <v>16940</v>
      </c>
      <c r="E2354" t="s">
        <v>16941</v>
      </c>
      <c r="F2354" s="105" t="s">
        <v>16942</v>
      </c>
      <c r="G2354" t="s">
        <v>16942</v>
      </c>
      <c r="H2354">
        <v>4</v>
      </c>
    </row>
    <row r="2355" spans="1:8">
      <c r="A2355" t="s">
        <v>16943</v>
      </c>
      <c r="B2355" t="s">
        <v>11697</v>
      </c>
      <c r="C2355" t="s">
        <v>11698</v>
      </c>
      <c r="D2355" t="s">
        <v>16944</v>
      </c>
      <c r="E2355" t="s">
        <v>10376</v>
      </c>
      <c r="F2355" s="105" t="s">
        <v>16945</v>
      </c>
      <c r="G2355" t="s">
        <v>16946</v>
      </c>
      <c r="H2355">
        <v>8</v>
      </c>
    </row>
    <row r="2356" spans="1:8">
      <c r="A2356" t="s">
        <v>16947</v>
      </c>
      <c r="B2356" t="s">
        <v>11697</v>
      </c>
      <c r="C2356" t="s">
        <v>11698</v>
      </c>
      <c r="D2356" t="s">
        <v>10380</v>
      </c>
      <c r="E2356" t="s">
        <v>10376</v>
      </c>
      <c r="F2356" s="105" t="s">
        <v>10377</v>
      </c>
      <c r="G2356" t="s">
        <v>10378</v>
      </c>
      <c r="H2356">
        <v>73</v>
      </c>
    </row>
    <row r="2357" spans="1:8">
      <c r="A2357" t="s">
        <v>16948</v>
      </c>
      <c r="B2357" t="s">
        <v>11697</v>
      </c>
      <c r="C2357" t="s">
        <v>11698</v>
      </c>
      <c r="D2357" t="s">
        <v>10374</v>
      </c>
      <c r="E2357" t="s">
        <v>10370</v>
      </c>
      <c r="F2357" s="105" t="s">
        <v>10371</v>
      </c>
      <c r="G2357" t="s">
        <v>10372</v>
      </c>
      <c r="H2357">
        <v>1724</v>
      </c>
    </row>
    <row r="2358" spans="1:8">
      <c r="A2358" t="s">
        <v>16949</v>
      </c>
      <c r="B2358" t="s">
        <v>11697</v>
      </c>
      <c r="C2358" t="s">
        <v>11698</v>
      </c>
      <c r="D2358" t="s">
        <v>16950</v>
      </c>
      <c r="E2358" t="s">
        <v>7379</v>
      </c>
      <c r="F2358" s="105" t="s">
        <v>16951</v>
      </c>
      <c r="G2358" t="s">
        <v>16952</v>
      </c>
      <c r="H2358">
        <v>0</v>
      </c>
    </row>
    <row r="2359" spans="1:8">
      <c r="A2359" t="s">
        <v>16953</v>
      </c>
      <c r="B2359" t="s">
        <v>11697</v>
      </c>
      <c r="C2359" t="s">
        <v>11698</v>
      </c>
      <c r="D2359" t="s">
        <v>16954</v>
      </c>
      <c r="E2359" t="s">
        <v>7379</v>
      </c>
      <c r="F2359" s="105" t="s">
        <v>16955</v>
      </c>
      <c r="G2359" t="s">
        <v>16956</v>
      </c>
      <c r="H2359">
        <v>0</v>
      </c>
    </row>
    <row r="2360" spans="1:8">
      <c r="A2360" t="s">
        <v>16957</v>
      </c>
      <c r="B2360" t="s">
        <v>11697</v>
      </c>
      <c r="C2360" t="s">
        <v>11698</v>
      </c>
      <c r="D2360" t="s">
        <v>7383</v>
      </c>
      <c r="E2360" t="s">
        <v>7379</v>
      </c>
      <c r="F2360" s="105" t="s">
        <v>7380</v>
      </c>
      <c r="G2360" t="s">
        <v>7381</v>
      </c>
      <c r="H2360">
        <v>15</v>
      </c>
    </row>
    <row r="2361" spans="1:8">
      <c r="A2361" t="s">
        <v>16958</v>
      </c>
      <c r="B2361" t="s">
        <v>11697</v>
      </c>
      <c r="C2361" t="s">
        <v>11698</v>
      </c>
      <c r="D2361" t="s">
        <v>16959</v>
      </c>
      <c r="E2361" t="s">
        <v>16960</v>
      </c>
      <c r="F2361" s="105" t="s">
        <v>16961</v>
      </c>
      <c r="G2361" t="s">
        <v>16962</v>
      </c>
      <c r="H2361">
        <v>10</v>
      </c>
    </row>
    <row r="2362" spans="1:8">
      <c r="A2362" t="s">
        <v>16963</v>
      </c>
      <c r="B2362" t="s">
        <v>11697</v>
      </c>
      <c r="C2362" t="s">
        <v>11698</v>
      </c>
      <c r="D2362" t="s">
        <v>10018</v>
      </c>
      <c r="E2362" t="s">
        <v>10014</v>
      </c>
      <c r="F2362" s="105" t="s">
        <v>10015</v>
      </c>
      <c r="G2362" t="s">
        <v>10016</v>
      </c>
      <c r="H2362">
        <v>324</v>
      </c>
    </row>
    <row r="2363" spans="1:8">
      <c r="A2363" t="s">
        <v>16964</v>
      </c>
      <c r="B2363" t="s">
        <v>11697</v>
      </c>
      <c r="C2363" t="s">
        <v>11698</v>
      </c>
      <c r="D2363" t="s">
        <v>10206</v>
      </c>
      <c r="E2363" t="s">
        <v>10203</v>
      </c>
      <c r="F2363" s="105" t="s">
        <v>10204</v>
      </c>
      <c r="G2363" t="s">
        <v>10204</v>
      </c>
      <c r="H2363">
        <v>560</v>
      </c>
    </row>
    <row r="2364" spans="1:8">
      <c r="A2364" t="s">
        <v>16965</v>
      </c>
      <c r="B2364" t="s">
        <v>11697</v>
      </c>
      <c r="C2364" t="s">
        <v>11698</v>
      </c>
      <c r="D2364" t="s">
        <v>10147</v>
      </c>
      <c r="E2364" t="s">
        <v>10143</v>
      </c>
      <c r="F2364" s="105" t="s">
        <v>10144</v>
      </c>
      <c r="G2364" t="s">
        <v>10145</v>
      </c>
      <c r="H2364">
        <v>205</v>
      </c>
    </row>
    <row r="2365" spans="1:8">
      <c r="A2365" t="s">
        <v>16966</v>
      </c>
      <c r="B2365" t="s">
        <v>11697</v>
      </c>
      <c r="C2365" t="s">
        <v>11698</v>
      </c>
      <c r="D2365" t="s">
        <v>10191</v>
      </c>
      <c r="E2365" t="s">
        <v>10187</v>
      </c>
      <c r="F2365" s="105" t="s">
        <v>10188</v>
      </c>
      <c r="G2365" t="s">
        <v>10189</v>
      </c>
      <c r="H2365">
        <v>214</v>
      </c>
    </row>
    <row r="2366" spans="1:8">
      <c r="A2366" t="s">
        <v>16967</v>
      </c>
      <c r="B2366" t="s">
        <v>11697</v>
      </c>
      <c r="C2366" t="s">
        <v>11698</v>
      </c>
      <c r="D2366" t="s">
        <v>10154</v>
      </c>
      <c r="E2366" t="s">
        <v>10150</v>
      </c>
      <c r="F2366" s="105" t="s">
        <v>10151</v>
      </c>
      <c r="G2366" t="s">
        <v>10152</v>
      </c>
      <c r="H2366">
        <v>105</v>
      </c>
    </row>
    <row r="2367" spans="1:8">
      <c r="A2367" t="s">
        <v>16968</v>
      </c>
      <c r="B2367" t="s">
        <v>11697</v>
      </c>
      <c r="C2367" t="s">
        <v>11698</v>
      </c>
      <c r="D2367" t="s">
        <v>10255</v>
      </c>
      <c r="E2367" t="s">
        <v>10251</v>
      </c>
      <c r="F2367" s="105" t="s">
        <v>10252</v>
      </c>
      <c r="G2367" t="s">
        <v>10253</v>
      </c>
      <c r="H2367">
        <v>72</v>
      </c>
    </row>
    <row r="2368" spans="1:8">
      <c r="A2368" t="s">
        <v>16969</v>
      </c>
      <c r="B2368" t="s">
        <v>11697</v>
      </c>
      <c r="C2368" t="s">
        <v>11698</v>
      </c>
      <c r="D2368" t="s">
        <v>10199</v>
      </c>
      <c r="E2368" t="s">
        <v>10195</v>
      </c>
      <c r="F2368" s="105" t="s">
        <v>10196</v>
      </c>
      <c r="G2368" t="s">
        <v>10197</v>
      </c>
      <c r="H2368">
        <v>227</v>
      </c>
    </row>
    <row r="2369" spans="1:8">
      <c r="A2369" t="s">
        <v>16970</v>
      </c>
      <c r="B2369" t="s">
        <v>11697</v>
      </c>
      <c r="C2369" t="s">
        <v>11698</v>
      </c>
      <c r="D2369" t="s">
        <v>16971</v>
      </c>
      <c r="E2369" t="s">
        <v>16972</v>
      </c>
      <c r="F2369" s="105" t="s">
        <v>16973</v>
      </c>
      <c r="G2369" t="s">
        <v>16973</v>
      </c>
      <c r="H2369">
        <v>0</v>
      </c>
    </row>
    <row r="2370" spans="1:8">
      <c r="A2370" t="s">
        <v>16974</v>
      </c>
      <c r="B2370" t="s">
        <v>11697</v>
      </c>
      <c r="C2370" t="s">
        <v>11698</v>
      </c>
      <c r="D2370" t="s">
        <v>16975</v>
      </c>
      <c r="E2370" t="s">
        <v>16976</v>
      </c>
      <c r="F2370" s="105" t="s">
        <v>16977</v>
      </c>
      <c r="G2370" t="s">
        <v>16978</v>
      </c>
      <c r="H2370">
        <v>0</v>
      </c>
    </row>
    <row r="2371" spans="1:8">
      <c r="A2371" t="s">
        <v>16979</v>
      </c>
      <c r="B2371" t="s">
        <v>11697</v>
      </c>
      <c r="C2371" t="s">
        <v>11698</v>
      </c>
      <c r="D2371" t="s">
        <v>16980</v>
      </c>
      <c r="E2371" t="s">
        <v>16981</v>
      </c>
      <c r="F2371" s="105" t="s">
        <v>16982</v>
      </c>
      <c r="G2371" t="s">
        <v>16983</v>
      </c>
      <c r="H2371">
        <v>64</v>
      </c>
    </row>
    <row r="2372" spans="1:8">
      <c r="A2372" t="s">
        <v>16984</v>
      </c>
      <c r="B2372" t="s">
        <v>11697</v>
      </c>
      <c r="C2372" t="s">
        <v>11698</v>
      </c>
      <c r="D2372" t="s">
        <v>10248</v>
      </c>
      <c r="E2372" t="s">
        <v>10244</v>
      </c>
      <c r="F2372" s="105" t="s">
        <v>10245</v>
      </c>
      <c r="G2372" t="s">
        <v>10246</v>
      </c>
      <c r="H2372">
        <v>7</v>
      </c>
    </row>
    <row r="2373" spans="1:8">
      <c r="A2373" t="s">
        <v>16985</v>
      </c>
      <c r="B2373" t="s">
        <v>11697</v>
      </c>
      <c r="C2373" t="s">
        <v>11698</v>
      </c>
      <c r="D2373" t="s">
        <v>16986</v>
      </c>
      <c r="E2373" t="s">
        <v>16987</v>
      </c>
      <c r="F2373" s="105" t="s">
        <v>16988</v>
      </c>
      <c r="G2373" t="s">
        <v>16988</v>
      </c>
      <c r="H2373">
        <v>0</v>
      </c>
    </row>
    <row r="2374" spans="1:8">
      <c r="A2374" t="s">
        <v>16989</v>
      </c>
      <c r="B2374" t="s">
        <v>11697</v>
      </c>
      <c r="C2374" t="s">
        <v>11698</v>
      </c>
      <c r="D2374" t="s">
        <v>16990</v>
      </c>
      <c r="E2374" t="s">
        <v>16991</v>
      </c>
      <c r="F2374" s="105" t="s">
        <v>16992</v>
      </c>
      <c r="G2374" t="s">
        <v>16993</v>
      </c>
      <c r="H2374">
        <v>239</v>
      </c>
    </row>
    <row r="2375" spans="1:8">
      <c r="A2375" t="s">
        <v>16994</v>
      </c>
      <c r="B2375" t="s">
        <v>11697</v>
      </c>
      <c r="C2375" t="s">
        <v>11698</v>
      </c>
      <c r="D2375" t="s">
        <v>16995</v>
      </c>
      <c r="E2375" t="s">
        <v>16996</v>
      </c>
      <c r="F2375" s="105" t="s">
        <v>16997</v>
      </c>
      <c r="G2375" t="s">
        <v>16998</v>
      </c>
      <c r="H2375">
        <v>4</v>
      </c>
    </row>
    <row r="2376" spans="1:8">
      <c r="A2376" t="s">
        <v>16999</v>
      </c>
      <c r="B2376" t="s">
        <v>11697</v>
      </c>
      <c r="C2376" t="s">
        <v>11698</v>
      </c>
      <c r="D2376" t="s">
        <v>10183</v>
      </c>
      <c r="E2376" t="s">
        <v>10179</v>
      </c>
      <c r="F2376" s="105" t="s">
        <v>10180</v>
      </c>
      <c r="G2376" t="s">
        <v>10181</v>
      </c>
      <c r="H2376">
        <v>146</v>
      </c>
    </row>
    <row r="2377" spans="1:8">
      <c r="A2377" t="s">
        <v>17000</v>
      </c>
      <c r="B2377" t="s">
        <v>11697</v>
      </c>
      <c r="C2377" t="s">
        <v>11698</v>
      </c>
      <c r="D2377" t="s">
        <v>17001</v>
      </c>
      <c r="E2377" t="s">
        <v>17002</v>
      </c>
      <c r="F2377" s="105" t="s">
        <v>17003</v>
      </c>
      <c r="G2377" t="s">
        <v>17004</v>
      </c>
      <c r="H2377">
        <v>93</v>
      </c>
    </row>
    <row r="2378" spans="1:8">
      <c r="A2378" t="s">
        <v>17005</v>
      </c>
      <c r="B2378" t="s">
        <v>11697</v>
      </c>
      <c r="C2378" t="s">
        <v>11698</v>
      </c>
      <c r="D2378" t="s">
        <v>10141</v>
      </c>
      <c r="E2378" t="s">
        <v>10138</v>
      </c>
      <c r="F2378" s="105" t="s">
        <v>10139</v>
      </c>
      <c r="G2378" t="s">
        <v>10139</v>
      </c>
      <c r="H2378">
        <v>425</v>
      </c>
    </row>
    <row r="2379" spans="1:8">
      <c r="A2379" t="s">
        <v>17006</v>
      </c>
      <c r="B2379" t="s">
        <v>11697</v>
      </c>
      <c r="C2379" t="s">
        <v>11698</v>
      </c>
      <c r="D2379" t="s">
        <v>10229</v>
      </c>
      <c r="E2379" t="s">
        <v>10225</v>
      </c>
      <c r="F2379" s="105" t="s">
        <v>10226</v>
      </c>
      <c r="G2379" t="s">
        <v>10227</v>
      </c>
      <c r="H2379">
        <v>20</v>
      </c>
    </row>
    <row r="2380" spans="1:8">
      <c r="A2380" t="s">
        <v>17007</v>
      </c>
      <c r="B2380" t="s">
        <v>11697</v>
      </c>
      <c r="C2380" t="s">
        <v>11698</v>
      </c>
      <c r="D2380" t="s">
        <v>10277</v>
      </c>
      <c r="E2380" t="s">
        <v>10273</v>
      </c>
      <c r="F2380" s="105" t="s">
        <v>10274</v>
      </c>
      <c r="G2380" t="s">
        <v>10275</v>
      </c>
      <c r="H2380">
        <v>10</v>
      </c>
    </row>
    <row r="2381" spans="1:8">
      <c r="A2381" t="s">
        <v>17008</v>
      </c>
      <c r="B2381" t="s">
        <v>11697</v>
      </c>
      <c r="C2381" t="s">
        <v>11698</v>
      </c>
      <c r="D2381" t="s">
        <v>17009</v>
      </c>
      <c r="E2381" t="s">
        <v>17010</v>
      </c>
      <c r="F2381" s="105" t="s">
        <v>17011</v>
      </c>
      <c r="G2381" t="s">
        <v>17012</v>
      </c>
      <c r="H2381">
        <v>3</v>
      </c>
    </row>
    <row r="2382" spans="1:8">
      <c r="A2382" t="s">
        <v>17013</v>
      </c>
      <c r="B2382" t="s">
        <v>11697</v>
      </c>
      <c r="C2382" t="s">
        <v>11698</v>
      </c>
      <c r="D2382" t="s">
        <v>17014</v>
      </c>
      <c r="E2382" t="s">
        <v>17015</v>
      </c>
      <c r="F2382" s="105" t="s">
        <v>17016</v>
      </c>
      <c r="G2382" t="s">
        <v>17017</v>
      </c>
      <c r="H2382">
        <v>1</v>
      </c>
    </row>
    <row r="2383" spans="1:8">
      <c r="A2383" t="s">
        <v>17018</v>
      </c>
      <c r="B2383" t="s">
        <v>11697</v>
      </c>
      <c r="C2383" t="s">
        <v>11698</v>
      </c>
      <c r="D2383" t="s">
        <v>10168</v>
      </c>
      <c r="E2383" t="s">
        <v>10164</v>
      </c>
      <c r="F2383" s="105" t="s">
        <v>10165</v>
      </c>
      <c r="G2383" t="s">
        <v>10166</v>
      </c>
      <c r="H2383">
        <v>148</v>
      </c>
    </row>
    <row r="2384" spans="1:8">
      <c r="A2384" t="s">
        <v>17019</v>
      </c>
      <c r="B2384" t="s">
        <v>11697</v>
      </c>
      <c r="C2384" t="s">
        <v>11698</v>
      </c>
      <c r="D2384" t="s">
        <v>8957</v>
      </c>
      <c r="E2384" t="s">
        <v>8953</v>
      </c>
      <c r="F2384" s="105" t="s">
        <v>8955</v>
      </c>
      <c r="G2384" t="s">
        <v>8955</v>
      </c>
      <c r="H2384">
        <v>4</v>
      </c>
    </row>
    <row r="2385" spans="1:8">
      <c r="A2385" t="s">
        <v>17020</v>
      </c>
      <c r="B2385" t="s">
        <v>11697</v>
      </c>
      <c r="C2385" t="s">
        <v>11698</v>
      </c>
      <c r="D2385" t="s">
        <v>10476</v>
      </c>
      <c r="E2385" t="s">
        <v>10472</v>
      </c>
      <c r="F2385" s="105" t="s">
        <v>10473</v>
      </c>
      <c r="G2385" t="s">
        <v>10474</v>
      </c>
      <c r="H2385">
        <v>56</v>
      </c>
    </row>
    <row r="2386" spans="1:8">
      <c r="A2386" t="s">
        <v>17021</v>
      </c>
      <c r="B2386" t="s">
        <v>11697</v>
      </c>
      <c r="C2386" t="s">
        <v>11698</v>
      </c>
      <c r="D2386" t="s">
        <v>10072</v>
      </c>
      <c r="E2386" t="s">
        <v>10069</v>
      </c>
      <c r="F2386" s="105" t="s">
        <v>10070</v>
      </c>
      <c r="G2386" t="s">
        <v>10070</v>
      </c>
      <c r="H2386">
        <v>0</v>
      </c>
    </row>
    <row r="2387" spans="1:8">
      <c r="A2387" t="s">
        <v>17022</v>
      </c>
      <c r="B2387" t="s">
        <v>11697</v>
      </c>
      <c r="C2387" t="s">
        <v>11698</v>
      </c>
      <c r="D2387" t="s">
        <v>17023</v>
      </c>
      <c r="E2387" t="s">
        <v>10523</v>
      </c>
      <c r="F2387" s="105" t="s">
        <v>17024</v>
      </c>
      <c r="G2387" t="s">
        <v>17025</v>
      </c>
      <c r="H2387">
        <v>1</v>
      </c>
    </row>
    <row r="2388" spans="1:8">
      <c r="A2388" t="s">
        <v>17026</v>
      </c>
      <c r="B2388" t="s">
        <v>11697</v>
      </c>
      <c r="C2388" t="s">
        <v>11698</v>
      </c>
      <c r="D2388" t="s">
        <v>10527</v>
      </c>
      <c r="E2388" t="s">
        <v>10523</v>
      </c>
      <c r="F2388" s="105" t="s">
        <v>10524</v>
      </c>
      <c r="G2388" t="s">
        <v>10525</v>
      </c>
      <c r="H2388">
        <v>68</v>
      </c>
    </row>
    <row r="2389" spans="1:8">
      <c r="A2389" t="s">
        <v>17027</v>
      </c>
      <c r="B2389" t="s">
        <v>11697</v>
      </c>
      <c r="C2389" t="s">
        <v>11698</v>
      </c>
      <c r="D2389" t="s">
        <v>17028</v>
      </c>
      <c r="E2389" t="s">
        <v>17029</v>
      </c>
      <c r="F2389" s="105" t="s">
        <v>17030</v>
      </c>
      <c r="G2389" t="s">
        <v>10525</v>
      </c>
      <c r="H2389">
        <v>0</v>
      </c>
    </row>
    <row r="2390" spans="1:8">
      <c r="A2390" t="s">
        <v>17031</v>
      </c>
      <c r="B2390" t="s">
        <v>11697</v>
      </c>
      <c r="C2390" t="s">
        <v>11698</v>
      </c>
      <c r="D2390" t="s">
        <v>10122</v>
      </c>
      <c r="E2390" t="s">
        <v>10118</v>
      </c>
      <c r="F2390" s="105" t="s">
        <v>10119</v>
      </c>
      <c r="G2390" t="s">
        <v>10120</v>
      </c>
      <c r="H2390">
        <v>135</v>
      </c>
    </row>
    <row r="2391" spans="1:8">
      <c r="A2391" t="s">
        <v>17032</v>
      </c>
      <c r="B2391" t="s">
        <v>11697</v>
      </c>
      <c r="C2391" t="s">
        <v>11698</v>
      </c>
      <c r="D2391" t="s">
        <v>8583</v>
      </c>
      <c r="E2391" t="s">
        <v>8579</v>
      </c>
      <c r="F2391" s="105" t="s">
        <v>8580</v>
      </c>
      <c r="G2391" t="s">
        <v>8581</v>
      </c>
      <c r="H2391">
        <v>91</v>
      </c>
    </row>
    <row r="2392" spans="1:8">
      <c r="A2392" t="s">
        <v>17033</v>
      </c>
      <c r="B2392" t="s">
        <v>11697</v>
      </c>
      <c r="C2392" t="s">
        <v>11698</v>
      </c>
      <c r="D2392" t="s">
        <v>10050</v>
      </c>
      <c r="E2392" t="s">
        <v>10046</v>
      </c>
      <c r="F2392" s="105" t="s">
        <v>10047</v>
      </c>
      <c r="G2392" t="s">
        <v>10048</v>
      </c>
      <c r="H2392">
        <v>46</v>
      </c>
    </row>
    <row r="2393" spans="1:8">
      <c r="A2393" t="s">
        <v>17034</v>
      </c>
      <c r="B2393" t="s">
        <v>11697</v>
      </c>
      <c r="C2393" t="s">
        <v>11698</v>
      </c>
      <c r="D2393" t="s">
        <v>17035</v>
      </c>
      <c r="E2393" t="s">
        <v>17036</v>
      </c>
      <c r="F2393" s="105" t="s">
        <v>17037</v>
      </c>
      <c r="G2393" t="s">
        <v>17038</v>
      </c>
      <c r="H2393">
        <v>8</v>
      </c>
    </row>
    <row r="2394" spans="1:8">
      <c r="A2394" t="s">
        <v>17039</v>
      </c>
      <c r="B2394" t="s">
        <v>11697</v>
      </c>
      <c r="C2394" t="s">
        <v>11698</v>
      </c>
      <c r="D2394" t="s">
        <v>10175</v>
      </c>
      <c r="E2394" t="s">
        <v>10171</v>
      </c>
      <c r="F2394" s="105" t="s">
        <v>10172</v>
      </c>
      <c r="G2394" t="s">
        <v>10173</v>
      </c>
      <c r="H2394">
        <v>475</v>
      </c>
    </row>
    <row r="2395" spans="1:8">
      <c r="A2395" t="s">
        <v>17040</v>
      </c>
      <c r="B2395" t="s">
        <v>11697</v>
      </c>
      <c r="C2395" t="s">
        <v>11698</v>
      </c>
      <c r="D2395" t="s">
        <v>17041</v>
      </c>
      <c r="E2395" t="s">
        <v>17042</v>
      </c>
      <c r="F2395" s="105" t="s">
        <v>17043</v>
      </c>
      <c r="G2395" t="s">
        <v>17044</v>
      </c>
      <c r="H2395">
        <v>6</v>
      </c>
    </row>
    <row r="2396" spans="1:8">
      <c r="A2396" t="s">
        <v>17045</v>
      </c>
      <c r="B2396" t="s">
        <v>11697</v>
      </c>
      <c r="C2396" t="s">
        <v>11698</v>
      </c>
      <c r="D2396" t="s">
        <v>10300</v>
      </c>
      <c r="E2396" t="s">
        <v>10297</v>
      </c>
      <c r="F2396" s="105" t="s">
        <v>10298</v>
      </c>
      <c r="G2396" t="s">
        <v>10298</v>
      </c>
      <c r="H2396">
        <v>48</v>
      </c>
    </row>
    <row r="2397" spans="1:8">
      <c r="A2397" t="s">
        <v>17046</v>
      </c>
      <c r="B2397" t="s">
        <v>11697</v>
      </c>
      <c r="C2397" t="s">
        <v>11698</v>
      </c>
      <c r="D2397" t="s">
        <v>10306</v>
      </c>
      <c r="E2397" t="s">
        <v>10302</v>
      </c>
      <c r="F2397" s="105" t="s">
        <v>10303</v>
      </c>
      <c r="G2397" t="s">
        <v>10304</v>
      </c>
      <c r="H2397">
        <v>39</v>
      </c>
    </row>
    <row r="2398" spans="1:8">
      <c r="A2398" t="s">
        <v>17047</v>
      </c>
      <c r="B2398" t="s">
        <v>11697</v>
      </c>
      <c r="C2398" t="s">
        <v>11698</v>
      </c>
      <c r="D2398" t="s">
        <v>17048</v>
      </c>
      <c r="E2398" t="s">
        <v>10389</v>
      </c>
      <c r="F2398" s="105" t="s">
        <v>17049</v>
      </c>
      <c r="G2398" t="s">
        <v>17050</v>
      </c>
      <c r="H2398">
        <v>1</v>
      </c>
    </row>
    <row r="2399" spans="1:8">
      <c r="A2399" t="s">
        <v>17051</v>
      </c>
      <c r="B2399" t="s">
        <v>11697</v>
      </c>
      <c r="C2399" t="s">
        <v>11698</v>
      </c>
      <c r="D2399" t="s">
        <v>10393</v>
      </c>
      <c r="E2399" t="s">
        <v>10389</v>
      </c>
      <c r="F2399" s="105" t="s">
        <v>10390</v>
      </c>
      <c r="G2399" t="s">
        <v>10391</v>
      </c>
      <c r="H2399">
        <v>23</v>
      </c>
    </row>
    <row r="2400" spans="1:8">
      <c r="A2400" t="s">
        <v>17052</v>
      </c>
      <c r="B2400" t="s">
        <v>11697</v>
      </c>
      <c r="C2400" t="s">
        <v>11698</v>
      </c>
      <c r="D2400" t="s">
        <v>17053</v>
      </c>
      <c r="E2400" t="s">
        <v>17054</v>
      </c>
      <c r="F2400" s="105" t="s">
        <v>17055</v>
      </c>
      <c r="G2400" t="s">
        <v>17056</v>
      </c>
      <c r="H2400">
        <v>0</v>
      </c>
    </row>
    <row r="2401" spans="1:8">
      <c r="A2401" t="s">
        <v>17057</v>
      </c>
      <c r="B2401" t="s">
        <v>11697</v>
      </c>
      <c r="C2401" t="s">
        <v>11698</v>
      </c>
      <c r="D2401" t="s">
        <v>17058</v>
      </c>
      <c r="E2401" t="s">
        <v>10339</v>
      </c>
      <c r="F2401" s="105" t="s">
        <v>17059</v>
      </c>
      <c r="G2401" t="s">
        <v>10341</v>
      </c>
      <c r="H2401">
        <v>12</v>
      </c>
    </row>
    <row r="2402" spans="1:8">
      <c r="A2402" t="s">
        <v>10342</v>
      </c>
      <c r="B2402" t="s">
        <v>11697</v>
      </c>
      <c r="C2402" t="s">
        <v>11698</v>
      </c>
      <c r="D2402" t="s">
        <v>10343</v>
      </c>
      <c r="E2402" t="s">
        <v>10339</v>
      </c>
      <c r="F2402" s="105" t="s">
        <v>10340</v>
      </c>
      <c r="G2402" t="s">
        <v>10341</v>
      </c>
      <c r="H2402">
        <v>1959</v>
      </c>
    </row>
    <row r="2403" spans="1:8">
      <c r="A2403" t="s">
        <v>17060</v>
      </c>
      <c r="B2403" t="s">
        <v>11697</v>
      </c>
      <c r="C2403" t="s">
        <v>11698</v>
      </c>
      <c r="D2403" t="s">
        <v>10350</v>
      </c>
      <c r="E2403" t="s">
        <v>10346</v>
      </c>
      <c r="F2403" s="105" t="s">
        <v>10347</v>
      </c>
      <c r="G2403" t="s">
        <v>10348</v>
      </c>
      <c r="H2403">
        <v>34</v>
      </c>
    </row>
    <row r="2404" spans="1:8">
      <c r="A2404" t="s">
        <v>17061</v>
      </c>
      <c r="B2404" t="s">
        <v>11697</v>
      </c>
      <c r="C2404" t="s">
        <v>11698</v>
      </c>
      <c r="D2404" t="s">
        <v>10406</v>
      </c>
      <c r="E2404" t="s">
        <v>10402</v>
      </c>
      <c r="F2404" s="105" t="s">
        <v>10403</v>
      </c>
      <c r="G2404" t="s">
        <v>10404</v>
      </c>
      <c r="H2404">
        <v>18</v>
      </c>
    </row>
    <row r="2405" spans="1:8">
      <c r="A2405" t="s">
        <v>17062</v>
      </c>
      <c r="B2405" t="s">
        <v>11697</v>
      </c>
      <c r="C2405" t="s">
        <v>11698</v>
      </c>
      <c r="D2405" t="s">
        <v>10222</v>
      </c>
      <c r="E2405" t="s">
        <v>10218</v>
      </c>
      <c r="F2405" s="105" t="s">
        <v>10219</v>
      </c>
      <c r="G2405" t="s">
        <v>10220</v>
      </c>
      <c r="H2405">
        <v>4</v>
      </c>
    </row>
    <row r="2406" spans="1:8">
      <c r="A2406" t="s">
        <v>17063</v>
      </c>
      <c r="B2406" t="s">
        <v>11697</v>
      </c>
      <c r="C2406" t="s">
        <v>11698</v>
      </c>
      <c r="D2406" t="s">
        <v>10450</v>
      </c>
      <c r="E2406" t="s">
        <v>10446</v>
      </c>
      <c r="F2406" s="105" t="s">
        <v>10447</v>
      </c>
      <c r="G2406" t="s">
        <v>10448</v>
      </c>
      <c r="H2406">
        <v>20</v>
      </c>
    </row>
    <row r="2407" spans="1:8">
      <c r="A2407" t="s">
        <v>17064</v>
      </c>
      <c r="B2407" t="s">
        <v>11697</v>
      </c>
      <c r="C2407" t="s">
        <v>11698</v>
      </c>
      <c r="D2407" t="s">
        <v>10236</v>
      </c>
      <c r="E2407" t="s">
        <v>10232</v>
      </c>
      <c r="F2407" s="105" t="s">
        <v>10233</v>
      </c>
      <c r="G2407" t="s">
        <v>10234</v>
      </c>
      <c r="H2407">
        <v>139</v>
      </c>
    </row>
    <row r="2408" spans="1:8">
      <c r="A2408" t="s">
        <v>17065</v>
      </c>
      <c r="B2408" t="s">
        <v>11697</v>
      </c>
      <c r="C2408" t="s">
        <v>11698</v>
      </c>
      <c r="D2408" t="s">
        <v>17066</v>
      </c>
      <c r="E2408" t="s">
        <v>17067</v>
      </c>
      <c r="F2408" s="105" t="s">
        <v>17068</v>
      </c>
      <c r="G2408" t="s">
        <v>17069</v>
      </c>
      <c r="H2408">
        <v>6</v>
      </c>
    </row>
    <row r="2409" spans="1:8">
      <c r="A2409" t="s">
        <v>17070</v>
      </c>
      <c r="B2409" t="s">
        <v>11697</v>
      </c>
      <c r="C2409" t="s">
        <v>11698</v>
      </c>
      <c r="D2409" t="s">
        <v>10262</v>
      </c>
      <c r="E2409" t="s">
        <v>10259</v>
      </c>
      <c r="F2409" s="105" t="s">
        <v>10260</v>
      </c>
      <c r="G2409" t="s">
        <v>10260</v>
      </c>
      <c r="H2409">
        <v>39</v>
      </c>
    </row>
    <row r="2410" spans="1:8">
      <c r="A2410" t="s">
        <v>17071</v>
      </c>
      <c r="B2410" t="s">
        <v>11697</v>
      </c>
      <c r="C2410" t="s">
        <v>11698</v>
      </c>
      <c r="D2410" t="s">
        <v>17072</v>
      </c>
      <c r="E2410" t="s">
        <v>17073</v>
      </c>
      <c r="F2410" s="105" t="s">
        <v>17074</v>
      </c>
      <c r="G2410" t="s">
        <v>17075</v>
      </c>
      <c r="H2410">
        <v>0</v>
      </c>
    </row>
    <row r="2411" spans="1:8">
      <c r="A2411" t="s">
        <v>17076</v>
      </c>
      <c r="B2411" t="s">
        <v>11697</v>
      </c>
      <c r="C2411" t="s">
        <v>11698</v>
      </c>
      <c r="D2411" t="s">
        <v>17077</v>
      </c>
      <c r="E2411" t="s">
        <v>17078</v>
      </c>
      <c r="F2411" s="105" t="s">
        <v>17079</v>
      </c>
      <c r="G2411" t="s">
        <v>17080</v>
      </c>
      <c r="H2411">
        <v>0</v>
      </c>
    </row>
    <row r="2412" spans="1:8">
      <c r="A2412" t="s">
        <v>17081</v>
      </c>
      <c r="B2412" t="s">
        <v>11697</v>
      </c>
      <c r="C2412" t="s">
        <v>11698</v>
      </c>
      <c r="D2412" t="s">
        <v>17082</v>
      </c>
      <c r="E2412" t="s">
        <v>10510</v>
      </c>
      <c r="F2412" s="105" t="s">
        <v>17083</v>
      </c>
      <c r="G2412" t="s">
        <v>10512</v>
      </c>
      <c r="H2412">
        <v>0</v>
      </c>
    </row>
    <row r="2413" spans="1:8">
      <c r="A2413" t="s">
        <v>17084</v>
      </c>
      <c r="B2413" t="s">
        <v>11697</v>
      </c>
      <c r="C2413" t="s">
        <v>11698</v>
      </c>
      <c r="D2413" t="s">
        <v>10514</v>
      </c>
      <c r="E2413" t="s">
        <v>10510</v>
      </c>
      <c r="F2413" s="105" t="s">
        <v>10511</v>
      </c>
      <c r="G2413" t="s">
        <v>10512</v>
      </c>
      <c r="H2413">
        <v>191</v>
      </c>
    </row>
    <row r="2414" spans="1:8">
      <c r="A2414" t="s">
        <v>17085</v>
      </c>
      <c r="B2414" t="s">
        <v>11697</v>
      </c>
      <c r="C2414" t="s">
        <v>11698</v>
      </c>
      <c r="D2414" t="s">
        <v>17086</v>
      </c>
      <c r="E2414" t="s">
        <v>10510</v>
      </c>
      <c r="F2414" s="105" t="s">
        <v>17087</v>
      </c>
      <c r="G2414" t="s">
        <v>10512</v>
      </c>
      <c r="H2414">
        <v>0</v>
      </c>
    </row>
    <row r="2415" spans="1:8">
      <c r="A2415" t="s">
        <v>17088</v>
      </c>
      <c r="B2415" t="s">
        <v>11697</v>
      </c>
      <c r="C2415" t="s">
        <v>11698</v>
      </c>
      <c r="D2415" t="s">
        <v>10484</v>
      </c>
      <c r="E2415" t="s">
        <v>10480</v>
      </c>
      <c r="F2415" s="105" t="s">
        <v>10481</v>
      </c>
      <c r="G2415" t="s">
        <v>10482</v>
      </c>
      <c r="H2415">
        <v>59</v>
      </c>
    </row>
    <row r="2416" spans="1:8">
      <c r="A2416" t="s">
        <v>17089</v>
      </c>
      <c r="B2416" t="s">
        <v>11697</v>
      </c>
      <c r="C2416" t="s">
        <v>11698</v>
      </c>
      <c r="D2416" t="s">
        <v>10492</v>
      </c>
      <c r="E2416" t="s">
        <v>10488</v>
      </c>
      <c r="F2416" s="105" t="s">
        <v>10489</v>
      </c>
      <c r="G2416" t="s">
        <v>10490</v>
      </c>
      <c r="H2416">
        <v>158</v>
      </c>
    </row>
    <row r="2417" spans="1:8">
      <c r="A2417" t="s">
        <v>10501</v>
      </c>
      <c r="B2417" t="s">
        <v>11697</v>
      </c>
      <c r="C2417" t="s">
        <v>11698</v>
      </c>
      <c r="D2417" t="s">
        <v>10499</v>
      </c>
      <c r="E2417" t="s">
        <v>10495</v>
      </c>
      <c r="F2417" s="105" t="s">
        <v>10496</v>
      </c>
      <c r="G2417" t="s">
        <v>10497</v>
      </c>
      <c r="H2417">
        <v>37</v>
      </c>
    </row>
    <row r="2418" spans="1:8">
      <c r="A2418" t="s">
        <v>17090</v>
      </c>
      <c r="B2418" t="s">
        <v>11697</v>
      </c>
      <c r="C2418" t="s">
        <v>11698</v>
      </c>
      <c r="D2418" t="s">
        <v>10521</v>
      </c>
      <c r="E2418" t="s">
        <v>10517</v>
      </c>
      <c r="F2418" s="105" t="s">
        <v>10518</v>
      </c>
      <c r="G2418" t="s">
        <v>10519</v>
      </c>
      <c r="H2418">
        <v>70</v>
      </c>
    </row>
    <row r="2419" spans="1:8">
      <c r="A2419" t="s">
        <v>17091</v>
      </c>
      <c r="B2419" t="s">
        <v>11697</v>
      </c>
      <c r="C2419" t="s">
        <v>11698</v>
      </c>
      <c r="D2419" t="s">
        <v>11250</v>
      </c>
      <c r="E2419" t="s">
        <v>11246</v>
      </c>
      <c r="F2419" s="105" t="s">
        <v>11247</v>
      </c>
      <c r="G2419" t="s">
        <v>11248</v>
      </c>
      <c r="H2419">
        <v>0</v>
      </c>
    </row>
    <row r="2420" spans="1:8">
      <c r="A2420" t="s">
        <v>17092</v>
      </c>
      <c r="B2420" t="s">
        <v>11697</v>
      </c>
      <c r="C2420" t="s">
        <v>11698</v>
      </c>
      <c r="D2420" t="s">
        <v>10636</v>
      </c>
      <c r="E2420" t="s">
        <v>10632</v>
      </c>
      <c r="F2420" s="105" t="s">
        <v>10633</v>
      </c>
      <c r="G2420" t="s">
        <v>10634</v>
      </c>
      <c r="H2420">
        <v>41</v>
      </c>
    </row>
    <row r="2421" spans="1:8">
      <c r="A2421" t="s">
        <v>17093</v>
      </c>
      <c r="B2421" t="s">
        <v>11697</v>
      </c>
      <c r="C2421" t="s">
        <v>11698</v>
      </c>
      <c r="D2421" t="s">
        <v>17094</v>
      </c>
      <c r="E2421" t="s">
        <v>10632</v>
      </c>
      <c r="F2421" s="105" t="s">
        <v>17095</v>
      </c>
      <c r="G2421" t="s">
        <v>17096</v>
      </c>
      <c r="H2421">
        <v>0</v>
      </c>
    </row>
    <row r="2422" spans="1:8">
      <c r="A2422" t="s">
        <v>17097</v>
      </c>
      <c r="B2422" t="s">
        <v>11697</v>
      </c>
      <c r="C2422" t="s">
        <v>11698</v>
      </c>
      <c r="D2422" t="s">
        <v>17098</v>
      </c>
      <c r="E2422" t="s">
        <v>11150</v>
      </c>
      <c r="F2422" s="105" t="s">
        <v>17099</v>
      </c>
      <c r="G2422" t="s">
        <v>17100</v>
      </c>
      <c r="H2422">
        <v>0</v>
      </c>
    </row>
    <row r="2423" spans="1:8">
      <c r="A2423" t="s">
        <v>17101</v>
      </c>
      <c r="B2423" t="s">
        <v>11697</v>
      </c>
      <c r="C2423" t="s">
        <v>11698</v>
      </c>
      <c r="D2423" t="s">
        <v>11154</v>
      </c>
      <c r="E2423" t="s">
        <v>11150</v>
      </c>
      <c r="F2423" s="105" t="s">
        <v>11151</v>
      </c>
      <c r="G2423" t="s">
        <v>11152</v>
      </c>
      <c r="H2423">
        <v>16</v>
      </c>
    </row>
    <row r="2424" spans="1:8">
      <c r="A2424" t="s">
        <v>17102</v>
      </c>
      <c r="B2424" t="s">
        <v>11697</v>
      </c>
      <c r="C2424" t="s">
        <v>11698</v>
      </c>
      <c r="D2424" t="s">
        <v>17103</v>
      </c>
      <c r="E2424" t="s">
        <v>4788</v>
      </c>
      <c r="F2424" s="105" t="s">
        <v>17104</v>
      </c>
      <c r="G2424" t="s">
        <v>17105</v>
      </c>
      <c r="H2424">
        <v>182</v>
      </c>
    </row>
    <row r="2425" spans="1:8">
      <c r="A2425" t="s">
        <v>17106</v>
      </c>
      <c r="B2425" t="s">
        <v>11697</v>
      </c>
      <c r="C2425" t="s">
        <v>11698</v>
      </c>
      <c r="D2425" t="s">
        <v>4792</v>
      </c>
      <c r="E2425" t="s">
        <v>4788</v>
      </c>
      <c r="F2425" s="105" t="s">
        <v>4789</v>
      </c>
      <c r="G2425" t="s">
        <v>4790</v>
      </c>
      <c r="H2425">
        <v>34</v>
      </c>
    </row>
    <row r="2426" spans="1:8">
      <c r="A2426" t="s">
        <v>17107</v>
      </c>
      <c r="B2426" t="s">
        <v>11697</v>
      </c>
      <c r="C2426" t="s">
        <v>11698</v>
      </c>
      <c r="D2426" t="s">
        <v>17108</v>
      </c>
      <c r="E2426" t="s">
        <v>11191</v>
      </c>
      <c r="F2426" s="105" t="s">
        <v>17109</v>
      </c>
      <c r="G2426" t="s">
        <v>17110</v>
      </c>
      <c r="H2426">
        <v>6</v>
      </c>
    </row>
    <row r="2427" spans="1:8">
      <c r="A2427" t="s">
        <v>17111</v>
      </c>
      <c r="B2427" t="s">
        <v>11697</v>
      </c>
      <c r="C2427" t="s">
        <v>11698</v>
      </c>
      <c r="D2427" t="s">
        <v>11195</v>
      </c>
      <c r="E2427" t="s">
        <v>11191</v>
      </c>
      <c r="F2427" s="105" t="s">
        <v>11192</v>
      </c>
      <c r="G2427" t="s">
        <v>11193</v>
      </c>
      <c r="H2427">
        <v>76</v>
      </c>
    </row>
    <row r="2428" spans="1:8">
      <c r="A2428" t="s">
        <v>17112</v>
      </c>
      <c r="B2428" t="s">
        <v>11697</v>
      </c>
      <c r="C2428" t="s">
        <v>11698</v>
      </c>
      <c r="D2428" t="s">
        <v>17113</v>
      </c>
      <c r="E2428" t="s">
        <v>17114</v>
      </c>
      <c r="F2428" s="105" t="s">
        <v>17115</v>
      </c>
      <c r="G2428" t="s">
        <v>17116</v>
      </c>
      <c r="H2428">
        <v>0</v>
      </c>
    </row>
    <row r="2429" spans="1:8">
      <c r="A2429" t="s">
        <v>17117</v>
      </c>
      <c r="B2429" t="s">
        <v>11697</v>
      </c>
      <c r="C2429" t="s">
        <v>11698</v>
      </c>
      <c r="D2429" t="s">
        <v>17118</v>
      </c>
      <c r="E2429" t="s">
        <v>17119</v>
      </c>
      <c r="F2429" s="105" t="s">
        <v>17120</v>
      </c>
      <c r="G2429" t="s">
        <v>17121</v>
      </c>
      <c r="H2429">
        <v>11</v>
      </c>
    </row>
    <row r="2430" spans="1:8">
      <c r="A2430" t="s">
        <v>17122</v>
      </c>
      <c r="B2430" t="s">
        <v>11697</v>
      </c>
      <c r="C2430" t="s">
        <v>11698</v>
      </c>
      <c r="D2430" t="s">
        <v>17123</v>
      </c>
      <c r="E2430" t="s">
        <v>11276</v>
      </c>
      <c r="F2430" s="105" t="s">
        <v>17124</v>
      </c>
      <c r="G2430" t="s">
        <v>17125</v>
      </c>
      <c r="H2430">
        <v>2</v>
      </c>
    </row>
    <row r="2431" spans="1:8">
      <c r="A2431" t="s">
        <v>17126</v>
      </c>
      <c r="B2431" t="s">
        <v>11697</v>
      </c>
      <c r="C2431" t="s">
        <v>11698</v>
      </c>
      <c r="D2431" t="s">
        <v>17127</v>
      </c>
      <c r="E2431" t="s">
        <v>11276</v>
      </c>
      <c r="F2431" s="105" t="s">
        <v>17128</v>
      </c>
      <c r="G2431" t="s">
        <v>17125</v>
      </c>
      <c r="H2431">
        <v>10</v>
      </c>
    </row>
    <row r="2432" spans="1:8">
      <c r="A2432" t="s">
        <v>17129</v>
      </c>
      <c r="B2432" t="s">
        <v>11697</v>
      </c>
      <c r="C2432" t="s">
        <v>11698</v>
      </c>
      <c r="D2432" t="s">
        <v>17130</v>
      </c>
      <c r="E2432" t="s">
        <v>11276</v>
      </c>
      <c r="F2432" s="105" t="s">
        <v>17131</v>
      </c>
      <c r="G2432" t="s">
        <v>17125</v>
      </c>
      <c r="H2432">
        <v>163</v>
      </c>
    </row>
    <row r="2433" spans="1:8">
      <c r="A2433" t="s">
        <v>17132</v>
      </c>
      <c r="B2433" t="s">
        <v>11697</v>
      </c>
      <c r="C2433" t="s">
        <v>11698</v>
      </c>
      <c r="D2433" t="s">
        <v>11280</v>
      </c>
      <c r="E2433" t="s">
        <v>11276</v>
      </c>
      <c r="F2433" s="105" t="s">
        <v>11277</v>
      </c>
      <c r="G2433" t="s">
        <v>11278</v>
      </c>
      <c r="H2433">
        <v>361</v>
      </c>
    </row>
    <row r="2434" spans="1:8">
      <c r="A2434" t="s">
        <v>17133</v>
      </c>
      <c r="B2434" t="s">
        <v>11697</v>
      </c>
      <c r="C2434" t="s">
        <v>11698</v>
      </c>
      <c r="D2434" t="s">
        <v>10643</v>
      </c>
      <c r="E2434" t="s">
        <v>10639</v>
      </c>
      <c r="F2434" s="105" t="s">
        <v>10640</v>
      </c>
      <c r="G2434" t="s">
        <v>10641</v>
      </c>
      <c r="H2434">
        <v>406</v>
      </c>
    </row>
    <row r="2435" spans="1:8">
      <c r="A2435" t="s">
        <v>17134</v>
      </c>
      <c r="B2435" t="s">
        <v>11697</v>
      </c>
      <c r="C2435" t="s">
        <v>11698</v>
      </c>
      <c r="D2435" t="s">
        <v>17135</v>
      </c>
      <c r="E2435" t="s">
        <v>17136</v>
      </c>
      <c r="F2435" s="105" t="s">
        <v>17137</v>
      </c>
      <c r="G2435" t="s">
        <v>17138</v>
      </c>
      <c r="H2435">
        <v>26</v>
      </c>
    </row>
    <row r="2436" spans="1:8">
      <c r="A2436" t="s">
        <v>17139</v>
      </c>
      <c r="B2436" t="s">
        <v>11697</v>
      </c>
      <c r="C2436" t="s">
        <v>11698</v>
      </c>
      <c r="D2436" t="s">
        <v>17140</v>
      </c>
      <c r="E2436" t="s">
        <v>17141</v>
      </c>
      <c r="F2436" s="105" t="s">
        <v>17142</v>
      </c>
      <c r="G2436" t="s">
        <v>17143</v>
      </c>
      <c r="H2436">
        <v>8</v>
      </c>
    </row>
    <row r="2437" spans="1:8">
      <c r="A2437" t="s">
        <v>17144</v>
      </c>
      <c r="B2437" t="s">
        <v>11697</v>
      </c>
      <c r="C2437" t="s">
        <v>11698</v>
      </c>
      <c r="D2437" t="s">
        <v>10711</v>
      </c>
      <c r="E2437" t="s">
        <v>10707</v>
      </c>
      <c r="F2437" s="105" t="s">
        <v>10708</v>
      </c>
      <c r="G2437" t="s">
        <v>10709</v>
      </c>
      <c r="H2437">
        <v>99</v>
      </c>
    </row>
    <row r="2438" spans="1:8">
      <c r="A2438" t="s">
        <v>17145</v>
      </c>
      <c r="B2438" t="s">
        <v>11697</v>
      </c>
      <c r="C2438" t="s">
        <v>11698</v>
      </c>
      <c r="D2438" t="s">
        <v>2710</v>
      </c>
      <c r="E2438" t="s">
        <v>2706</v>
      </c>
      <c r="F2438" s="105" t="s">
        <v>2707</v>
      </c>
      <c r="G2438" t="s">
        <v>2708</v>
      </c>
      <c r="H2438">
        <v>180</v>
      </c>
    </row>
    <row r="2439" spans="1:8">
      <c r="A2439" t="s">
        <v>17146</v>
      </c>
      <c r="B2439" t="s">
        <v>11697</v>
      </c>
      <c r="C2439" t="s">
        <v>11698</v>
      </c>
      <c r="D2439" t="s">
        <v>7285</v>
      </c>
      <c r="E2439" t="s">
        <v>7281</v>
      </c>
      <c r="F2439" s="105" t="s">
        <v>7282</v>
      </c>
      <c r="G2439" t="s">
        <v>7283</v>
      </c>
      <c r="H2439">
        <v>289</v>
      </c>
    </row>
    <row r="2440" spans="1:8">
      <c r="A2440" t="s">
        <v>17147</v>
      </c>
      <c r="B2440" t="s">
        <v>11697</v>
      </c>
      <c r="C2440" t="s">
        <v>11698</v>
      </c>
      <c r="D2440" t="s">
        <v>17148</v>
      </c>
      <c r="E2440" t="s">
        <v>17149</v>
      </c>
      <c r="F2440" s="105" t="s">
        <v>17150</v>
      </c>
      <c r="G2440" t="s">
        <v>17151</v>
      </c>
      <c r="H2440">
        <v>3</v>
      </c>
    </row>
    <row r="2441" spans="1:8">
      <c r="A2441" t="s">
        <v>17152</v>
      </c>
      <c r="B2441" t="s">
        <v>11697</v>
      </c>
      <c r="C2441" t="s">
        <v>11698</v>
      </c>
      <c r="D2441" t="s">
        <v>17153</v>
      </c>
      <c r="E2441" t="s">
        <v>17154</v>
      </c>
      <c r="F2441" s="105" t="s">
        <v>17155</v>
      </c>
      <c r="G2441" t="s">
        <v>17156</v>
      </c>
      <c r="H2441">
        <v>51</v>
      </c>
    </row>
    <row r="2442" spans="1:8">
      <c r="A2442" t="s">
        <v>12197</v>
      </c>
      <c r="B2442" t="s">
        <v>11697</v>
      </c>
      <c r="C2442" t="s">
        <v>11698</v>
      </c>
      <c r="D2442" t="s">
        <v>10555</v>
      </c>
      <c r="E2442" t="s">
        <v>10551</v>
      </c>
      <c r="F2442" s="105" t="s">
        <v>10552</v>
      </c>
      <c r="G2442" t="s">
        <v>10553</v>
      </c>
      <c r="H2442">
        <v>313</v>
      </c>
    </row>
    <row r="2443" spans="1:8">
      <c r="A2443" t="s">
        <v>17157</v>
      </c>
      <c r="B2443" t="s">
        <v>11697</v>
      </c>
      <c r="C2443" t="s">
        <v>11698</v>
      </c>
      <c r="D2443" t="s">
        <v>4884</v>
      </c>
      <c r="E2443" t="s">
        <v>4880</v>
      </c>
      <c r="F2443" s="105" t="s">
        <v>4881</v>
      </c>
      <c r="G2443" t="s">
        <v>4882</v>
      </c>
      <c r="H2443">
        <v>31</v>
      </c>
    </row>
    <row r="2444" spans="1:8">
      <c r="A2444" t="s">
        <v>17158</v>
      </c>
      <c r="B2444" t="s">
        <v>11697</v>
      </c>
      <c r="C2444" t="s">
        <v>11698</v>
      </c>
      <c r="D2444" t="s">
        <v>17159</v>
      </c>
      <c r="E2444" t="s">
        <v>17160</v>
      </c>
      <c r="F2444" s="105" t="s">
        <v>17161</v>
      </c>
      <c r="G2444" t="s">
        <v>17162</v>
      </c>
      <c r="H2444">
        <v>13</v>
      </c>
    </row>
    <row r="2445" spans="1:8">
      <c r="A2445" t="s">
        <v>17163</v>
      </c>
      <c r="B2445" t="s">
        <v>11697</v>
      </c>
      <c r="C2445" t="s">
        <v>11698</v>
      </c>
      <c r="D2445" t="s">
        <v>17164</v>
      </c>
      <c r="E2445" t="s">
        <v>17165</v>
      </c>
      <c r="F2445" s="105" t="s">
        <v>17166</v>
      </c>
      <c r="G2445" t="s">
        <v>17166</v>
      </c>
      <c r="H2445">
        <v>0</v>
      </c>
    </row>
    <row r="2446" spans="1:8">
      <c r="A2446" t="s">
        <v>17167</v>
      </c>
      <c r="B2446" t="s">
        <v>11697</v>
      </c>
      <c r="C2446" t="s">
        <v>11698</v>
      </c>
      <c r="D2446" t="s">
        <v>10563</v>
      </c>
      <c r="E2446" t="s">
        <v>10559</v>
      </c>
      <c r="F2446" s="105" t="s">
        <v>10560</v>
      </c>
      <c r="G2446" t="s">
        <v>10561</v>
      </c>
      <c r="H2446">
        <v>39</v>
      </c>
    </row>
    <row r="2447" spans="1:8">
      <c r="A2447" t="s">
        <v>17168</v>
      </c>
      <c r="B2447" t="s">
        <v>11697</v>
      </c>
      <c r="C2447" t="s">
        <v>11698</v>
      </c>
      <c r="D2447" t="s">
        <v>17169</v>
      </c>
      <c r="E2447" t="s">
        <v>17170</v>
      </c>
      <c r="F2447" s="105" t="s">
        <v>17171</v>
      </c>
      <c r="G2447" t="s">
        <v>17172</v>
      </c>
      <c r="H2447">
        <v>45</v>
      </c>
    </row>
    <row r="2448" spans="1:8">
      <c r="A2448" t="s">
        <v>17173</v>
      </c>
      <c r="B2448" t="s">
        <v>11697</v>
      </c>
      <c r="C2448" t="s">
        <v>11698</v>
      </c>
      <c r="D2448" t="s">
        <v>7602</v>
      </c>
      <c r="E2448" t="s">
        <v>7598</v>
      </c>
      <c r="F2448" s="105" t="s">
        <v>7599</v>
      </c>
      <c r="G2448" t="s">
        <v>7600</v>
      </c>
      <c r="H2448">
        <v>474</v>
      </c>
    </row>
    <row r="2449" spans="1:8">
      <c r="A2449" t="s">
        <v>17174</v>
      </c>
      <c r="B2449" t="s">
        <v>11697</v>
      </c>
      <c r="C2449" t="s">
        <v>11698</v>
      </c>
      <c r="D2449" t="s">
        <v>11215</v>
      </c>
      <c r="E2449" t="s">
        <v>11211</v>
      </c>
      <c r="F2449" s="105" t="s">
        <v>11212</v>
      </c>
      <c r="G2449" t="s">
        <v>11213</v>
      </c>
      <c r="H2449">
        <v>88</v>
      </c>
    </row>
    <row r="2450" spans="1:8">
      <c r="A2450" t="s">
        <v>17175</v>
      </c>
      <c r="B2450" t="s">
        <v>11697</v>
      </c>
      <c r="C2450" t="s">
        <v>11698</v>
      </c>
      <c r="D2450" t="s">
        <v>10570</v>
      </c>
      <c r="E2450" t="s">
        <v>17176</v>
      </c>
      <c r="F2450" s="105" t="s">
        <v>10567</v>
      </c>
      <c r="G2450" t="s">
        <v>10568</v>
      </c>
      <c r="H2450">
        <v>11</v>
      </c>
    </row>
    <row r="2451" spans="1:8">
      <c r="A2451" t="s">
        <v>17177</v>
      </c>
      <c r="B2451" t="s">
        <v>11697</v>
      </c>
      <c r="C2451" t="s">
        <v>11698</v>
      </c>
      <c r="D2451" t="s">
        <v>10580</v>
      </c>
      <c r="E2451" t="s">
        <v>10576</v>
      </c>
      <c r="F2451" s="105" t="s">
        <v>10577</v>
      </c>
      <c r="G2451" t="s">
        <v>10578</v>
      </c>
      <c r="H2451">
        <v>41</v>
      </c>
    </row>
    <row r="2452" spans="1:8">
      <c r="A2452" t="s">
        <v>17178</v>
      </c>
      <c r="B2452" t="s">
        <v>11697</v>
      </c>
      <c r="C2452" t="s">
        <v>11698</v>
      </c>
      <c r="D2452" t="s">
        <v>10542</v>
      </c>
      <c r="E2452" t="s">
        <v>10538</v>
      </c>
      <c r="F2452" s="105" t="s">
        <v>10539</v>
      </c>
      <c r="G2452" t="s">
        <v>10540</v>
      </c>
      <c r="H2452">
        <v>17</v>
      </c>
    </row>
    <row r="2453" spans="1:8">
      <c r="A2453" t="s">
        <v>17179</v>
      </c>
      <c r="B2453" t="s">
        <v>11697</v>
      </c>
      <c r="C2453" t="s">
        <v>11698</v>
      </c>
      <c r="D2453" t="s">
        <v>10549</v>
      </c>
      <c r="E2453" t="s">
        <v>10545</v>
      </c>
      <c r="F2453" s="105" t="s">
        <v>10546</v>
      </c>
      <c r="G2453" t="s">
        <v>10547</v>
      </c>
      <c r="H2453">
        <v>20</v>
      </c>
    </row>
    <row r="2454" spans="1:8">
      <c r="A2454" t="s">
        <v>17180</v>
      </c>
      <c r="B2454" t="s">
        <v>11697</v>
      </c>
      <c r="C2454" t="s">
        <v>11698</v>
      </c>
      <c r="D2454" t="s">
        <v>3261</v>
      </c>
      <c r="E2454" t="s">
        <v>3257</v>
      </c>
      <c r="F2454" s="105" t="s">
        <v>3258</v>
      </c>
      <c r="G2454" t="s">
        <v>3259</v>
      </c>
      <c r="H2454">
        <v>23</v>
      </c>
    </row>
    <row r="2455" spans="1:8">
      <c r="A2455" t="s">
        <v>17181</v>
      </c>
      <c r="B2455" t="s">
        <v>11697</v>
      </c>
      <c r="C2455" t="s">
        <v>11698</v>
      </c>
      <c r="D2455" t="s">
        <v>11244</v>
      </c>
      <c r="E2455" t="s">
        <v>11240</v>
      </c>
      <c r="F2455" s="105" t="s">
        <v>11241</v>
      </c>
      <c r="G2455" t="s">
        <v>11242</v>
      </c>
      <c r="H2455">
        <v>70</v>
      </c>
    </row>
    <row r="2456" spans="1:8">
      <c r="A2456" t="s">
        <v>17182</v>
      </c>
      <c r="B2456" t="s">
        <v>11697</v>
      </c>
      <c r="C2456" t="s">
        <v>11698</v>
      </c>
      <c r="D2456" t="s">
        <v>10587</v>
      </c>
      <c r="E2456" t="s">
        <v>10583</v>
      </c>
      <c r="F2456" s="105" t="s">
        <v>10584</v>
      </c>
      <c r="G2456" t="s">
        <v>10585</v>
      </c>
      <c r="H2456">
        <v>35</v>
      </c>
    </row>
    <row r="2457" spans="1:8">
      <c r="A2457" t="s">
        <v>17183</v>
      </c>
      <c r="B2457" t="s">
        <v>11697</v>
      </c>
      <c r="C2457" t="s">
        <v>11698</v>
      </c>
      <c r="D2457" t="s">
        <v>11188</v>
      </c>
      <c r="E2457" t="s">
        <v>11184</v>
      </c>
      <c r="F2457" s="105" t="s">
        <v>11185</v>
      </c>
      <c r="G2457" t="s">
        <v>11186</v>
      </c>
      <c r="H2457">
        <v>13</v>
      </c>
    </row>
    <row r="2458" spans="1:8">
      <c r="A2458" t="s">
        <v>17184</v>
      </c>
      <c r="B2458" t="s">
        <v>11697</v>
      </c>
      <c r="C2458" t="s">
        <v>11698</v>
      </c>
      <c r="D2458" t="s">
        <v>11202</v>
      </c>
      <c r="E2458" t="s">
        <v>11199</v>
      </c>
      <c r="F2458" s="105" t="s">
        <v>11200</v>
      </c>
      <c r="G2458" t="s">
        <v>11200</v>
      </c>
      <c r="H2458">
        <v>22</v>
      </c>
    </row>
    <row r="2459" spans="1:8">
      <c r="A2459" t="s">
        <v>17185</v>
      </c>
      <c r="B2459" t="s">
        <v>11697</v>
      </c>
      <c r="C2459" t="s">
        <v>11698</v>
      </c>
      <c r="D2459" t="s">
        <v>17186</v>
      </c>
      <c r="E2459" t="s">
        <v>17187</v>
      </c>
      <c r="F2459" s="105" t="s">
        <v>17188</v>
      </c>
      <c r="G2459" t="s">
        <v>17188</v>
      </c>
      <c r="H2459">
        <v>80</v>
      </c>
    </row>
    <row r="2460" spans="1:8">
      <c r="A2460" t="s">
        <v>17189</v>
      </c>
      <c r="B2460" t="s">
        <v>11697</v>
      </c>
      <c r="C2460" t="s">
        <v>11698</v>
      </c>
      <c r="D2460" t="s">
        <v>11316</v>
      </c>
      <c r="E2460" t="s">
        <v>11312</v>
      </c>
      <c r="F2460" s="105" t="s">
        <v>11313</v>
      </c>
      <c r="G2460" t="s">
        <v>11314</v>
      </c>
      <c r="H2460">
        <v>375</v>
      </c>
    </row>
    <row r="2461" spans="1:8">
      <c r="A2461" t="s">
        <v>17190</v>
      </c>
      <c r="B2461" t="s">
        <v>11697</v>
      </c>
      <c r="C2461" t="s">
        <v>11698</v>
      </c>
      <c r="D2461" t="s">
        <v>11209</v>
      </c>
      <c r="E2461" t="s">
        <v>11205</v>
      </c>
      <c r="F2461" s="105" t="s">
        <v>11206</v>
      </c>
      <c r="G2461" t="s">
        <v>11207</v>
      </c>
      <c r="H2461">
        <v>80</v>
      </c>
    </row>
    <row r="2462" spans="1:8">
      <c r="A2462" t="s">
        <v>17191</v>
      </c>
      <c r="B2462" t="s">
        <v>11697</v>
      </c>
      <c r="C2462" t="s">
        <v>11698</v>
      </c>
      <c r="D2462" t="s">
        <v>17192</v>
      </c>
      <c r="E2462" t="s">
        <v>11205</v>
      </c>
      <c r="F2462" s="105" t="s">
        <v>17193</v>
      </c>
      <c r="G2462" t="s">
        <v>17194</v>
      </c>
      <c r="H2462">
        <v>0</v>
      </c>
    </row>
    <row r="2463" spans="1:8">
      <c r="A2463" t="s">
        <v>17195</v>
      </c>
      <c r="B2463" t="s">
        <v>11697</v>
      </c>
      <c r="C2463" t="s">
        <v>11698</v>
      </c>
      <c r="D2463" t="s">
        <v>10948</v>
      </c>
      <c r="E2463" t="s">
        <v>10944</v>
      </c>
      <c r="F2463" s="105" t="s">
        <v>10945</v>
      </c>
      <c r="G2463" t="s">
        <v>10946</v>
      </c>
      <c r="H2463">
        <v>2334</v>
      </c>
    </row>
    <row r="2464" spans="1:8">
      <c r="A2464" t="s">
        <v>17196</v>
      </c>
      <c r="B2464" t="s">
        <v>11697</v>
      </c>
      <c r="C2464" t="s">
        <v>11698</v>
      </c>
      <c r="D2464" t="s">
        <v>11230</v>
      </c>
      <c r="E2464" t="s">
        <v>11227</v>
      </c>
      <c r="F2464" s="105" t="s">
        <v>11228</v>
      </c>
      <c r="G2464" t="s">
        <v>11228</v>
      </c>
      <c r="H2464">
        <v>2</v>
      </c>
    </row>
    <row r="2465" spans="1:8">
      <c r="A2465" t="s">
        <v>17197</v>
      </c>
      <c r="B2465" t="s">
        <v>11697</v>
      </c>
      <c r="C2465" t="s">
        <v>11698</v>
      </c>
      <c r="D2465" t="s">
        <v>8590</v>
      </c>
      <c r="E2465" t="s">
        <v>8586</v>
      </c>
      <c r="F2465" s="105" t="s">
        <v>8587</v>
      </c>
      <c r="G2465" t="s">
        <v>8588</v>
      </c>
      <c r="H2465">
        <v>69</v>
      </c>
    </row>
    <row r="2466" spans="1:8">
      <c r="A2466" t="s">
        <v>17198</v>
      </c>
      <c r="B2466" t="s">
        <v>11697</v>
      </c>
      <c r="C2466" t="s">
        <v>11698</v>
      </c>
      <c r="D2466" t="s">
        <v>17199</v>
      </c>
      <c r="E2466" t="s">
        <v>17200</v>
      </c>
      <c r="F2466" s="105" t="s">
        <v>17201</v>
      </c>
      <c r="G2466" t="s">
        <v>17202</v>
      </c>
      <c r="H2466">
        <v>68</v>
      </c>
    </row>
    <row r="2467" spans="1:8">
      <c r="A2467" t="s">
        <v>17203</v>
      </c>
      <c r="B2467" t="s">
        <v>11697</v>
      </c>
      <c r="C2467" t="s">
        <v>11698</v>
      </c>
      <c r="D2467" t="s">
        <v>17204</v>
      </c>
      <c r="E2467" t="s">
        <v>17205</v>
      </c>
      <c r="F2467" s="105" t="s">
        <v>17206</v>
      </c>
      <c r="G2467" t="s">
        <v>17207</v>
      </c>
      <c r="H2467">
        <v>6</v>
      </c>
    </row>
    <row r="2468" spans="1:8">
      <c r="A2468" t="s">
        <v>17208</v>
      </c>
      <c r="B2468" t="s">
        <v>11697</v>
      </c>
      <c r="C2468" t="s">
        <v>11698</v>
      </c>
      <c r="D2468" t="s">
        <v>17209</v>
      </c>
      <c r="E2468" t="s">
        <v>17205</v>
      </c>
      <c r="F2468" s="105" t="s">
        <v>17210</v>
      </c>
      <c r="G2468" t="s">
        <v>17211</v>
      </c>
      <c r="H2468">
        <v>0</v>
      </c>
    </row>
    <row r="2469" spans="1:8">
      <c r="A2469" t="s">
        <v>17212</v>
      </c>
      <c r="B2469" t="s">
        <v>11697</v>
      </c>
      <c r="C2469" t="s">
        <v>11698</v>
      </c>
      <c r="D2469" t="s">
        <v>17213</v>
      </c>
      <c r="E2469" t="s">
        <v>17205</v>
      </c>
      <c r="F2469" s="105" t="s">
        <v>17214</v>
      </c>
      <c r="G2469" t="s">
        <v>17215</v>
      </c>
      <c r="H2469">
        <v>1</v>
      </c>
    </row>
    <row r="2470" spans="1:8">
      <c r="A2470" t="s">
        <v>17216</v>
      </c>
      <c r="B2470" t="s">
        <v>11697</v>
      </c>
      <c r="C2470" t="s">
        <v>11698</v>
      </c>
      <c r="D2470" t="s">
        <v>17217</v>
      </c>
      <c r="E2470" t="s">
        <v>17205</v>
      </c>
      <c r="F2470" s="105" t="s">
        <v>17218</v>
      </c>
      <c r="G2470" t="s">
        <v>17219</v>
      </c>
      <c r="H2470">
        <v>0</v>
      </c>
    </row>
    <row r="2471" spans="1:8">
      <c r="A2471" t="s">
        <v>17220</v>
      </c>
      <c r="B2471" t="s">
        <v>11697</v>
      </c>
      <c r="C2471" t="s">
        <v>11698</v>
      </c>
      <c r="D2471" t="s">
        <v>17221</v>
      </c>
      <c r="E2471" t="s">
        <v>17222</v>
      </c>
      <c r="F2471" s="105" t="s">
        <v>17223</v>
      </c>
      <c r="G2471" t="s">
        <v>17223</v>
      </c>
      <c r="H2471">
        <v>0</v>
      </c>
    </row>
    <row r="2472" spans="1:8">
      <c r="A2472" t="s">
        <v>17224</v>
      </c>
      <c r="B2472" t="s">
        <v>11697</v>
      </c>
      <c r="C2472" t="s">
        <v>11698</v>
      </c>
      <c r="D2472" t="s">
        <v>17225</v>
      </c>
      <c r="E2472" t="s">
        <v>17226</v>
      </c>
      <c r="F2472" s="105" t="s">
        <v>17227</v>
      </c>
      <c r="G2472" t="s">
        <v>17227</v>
      </c>
      <c r="H2472">
        <v>7</v>
      </c>
    </row>
    <row r="2473" spans="1:8">
      <c r="A2473" t="s">
        <v>17228</v>
      </c>
      <c r="B2473" t="s">
        <v>11697</v>
      </c>
      <c r="C2473" t="s">
        <v>11698</v>
      </c>
      <c r="D2473" t="s">
        <v>11304</v>
      </c>
      <c r="E2473" t="s">
        <v>11300</v>
      </c>
      <c r="F2473" s="105" t="s">
        <v>11301</v>
      </c>
      <c r="G2473" t="s">
        <v>11302</v>
      </c>
      <c r="H2473">
        <v>107</v>
      </c>
    </row>
    <row r="2474" spans="1:8">
      <c r="A2474" t="s">
        <v>17229</v>
      </c>
      <c r="B2474" t="s">
        <v>11697</v>
      </c>
      <c r="C2474" t="s">
        <v>11698</v>
      </c>
      <c r="D2474" t="s">
        <v>11337</v>
      </c>
      <c r="E2474" t="s">
        <v>11333</v>
      </c>
      <c r="F2474" s="105" t="s">
        <v>11334</v>
      </c>
      <c r="G2474" t="s">
        <v>11335</v>
      </c>
      <c r="H2474">
        <v>358</v>
      </c>
    </row>
    <row r="2475" spans="1:8">
      <c r="A2475" t="s">
        <v>17230</v>
      </c>
      <c r="B2475" t="s">
        <v>11697</v>
      </c>
      <c r="C2475" t="s">
        <v>11698</v>
      </c>
      <c r="D2475" t="s">
        <v>17231</v>
      </c>
      <c r="E2475" t="s">
        <v>17232</v>
      </c>
      <c r="F2475" s="105" t="s">
        <v>17233</v>
      </c>
      <c r="G2475" t="s">
        <v>17234</v>
      </c>
      <c r="H2475">
        <v>0</v>
      </c>
    </row>
    <row r="2476" spans="1:8">
      <c r="A2476" t="s">
        <v>17235</v>
      </c>
      <c r="B2476" t="s">
        <v>11697</v>
      </c>
      <c r="C2476" t="s">
        <v>11698</v>
      </c>
      <c r="D2476" t="s">
        <v>11067</v>
      </c>
      <c r="E2476" t="s">
        <v>11063</v>
      </c>
      <c r="F2476" s="105" t="s">
        <v>11064</v>
      </c>
      <c r="G2476" t="s">
        <v>11065</v>
      </c>
      <c r="H2476">
        <v>131</v>
      </c>
    </row>
    <row r="2477" spans="1:8">
      <c r="A2477" t="s">
        <v>17236</v>
      </c>
      <c r="B2477" t="s">
        <v>11697</v>
      </c>
      <c r="C2477" t="s">
        <v>11698</v>
      </c>
      <c r="D2477" t="s">
        <v>7609</v>
      </c>
      <c r="E2477" t="s">
        <v>7605</v>
      </c>
      <c r="F2477" s="105" t="s">
        <v>7606</v>
      </c>
      <c r="G2477" t="s">
        <v>7607</v>
      </c>
      <c r="H2477">
        <v>45</v>
      </c>
    </row>
    <row r="2478" spans="1:8">
      <c r="A2478" t="s">
        <v>17237</v>
      </c>
      <c r="B2478" t="s">
        <v>11697</v>
      </c>
      <c r="C2478" t="s">
        <v>11698</v>
      </c>
      <c r="D2478" t="s">
        <v>11224</v>
      </c>
      <c r="E2478" t="s">
        <v>11220</v>
      </c>
      <c r="F2478" s="105" t="s">
        <v>11221</v>
      </c>
      <c r="G2478" t="s">
        <v>11222</v>
      </c>
      <c r="H2478">
        <v>212</v>
      </c>
    </row>
    <row r="2479" spans="1:8">
      <c r="A2479" t="s">
        <v>12098</v>
      </c>
      <c r="B2479" t="s">
        <v>11697</v>
      </c>
      <c r="C2479" t="s">
        <v>11698</v>
      </c>
      <c r="D2479" t="s">
        <v>17238</v>
      </c>
      <c r="E2479" t="s">
        <v>3702</v>
      </c>
      <c r="F2479" s="105" t="s">
        <v>12101</v>
      </c>
      <c r="G2479" t="s">
        <v>12102</v>
      </c>
      <c r="H2479">
        <v>2</v>
      </c>
    </row>
    <row r="2480" spans="1:8">
      <c r="A2480" t="s">
        <v>17239</v>
      </c>
      <c r="B2480" t="s">
        <v>11697</v>
      </c>
      <c r="C2480" t="s">
        <v>11698</v>
      </c>
      <c r="D2480" t="s">
        <v>17240</v>
      </c>
      <c r="E2480" t="s">
        <v>3702</v>
      </c>
      <c r="F2480" s="105" t="s">
        <v>17241</v>
      </c>
      <c r="G2480" t="s">
        <v>12102</v>
      </c>
      <c r="H2480">
        <v>8</v>
      </c>
    </row>
    <row r="2481" spans="1:8">
      <c r="A2481" t="s">
        <v>17242</v>
      </c>
      <c r="B2481" t="s">
        <v>11697</v>
      </c>
      <c r="C2481" t="s">
        <v>11698</v>
      </c>
      <c r="D2481" t="s">
        <v>3706</v>
      </c>
      <c r="E2481" t="s">
        <v>3702</v>
      </c>
      <c r="F2481" s="105" t="s">
        <v>3703</v>
      </c>
      <c r="G2481" t="s">
        <v>3704</v>
      </c>
      <c r="H2481">
        <v>99</v>
      </c>
    </row>
    <row r="2482" spans="1:8">
      <c r="A2482" t="s">
        <v>17243</v>
      </c>
      <c r="B2482" t="s">
        <v>11697</v>
      </c>
      <c r="C2482" t="s">
        <v>11698</v>
      </c>
      <c r="D2482" t="s">
        <v>11082</v>
      </c>
      <c r="E2482" t="s">
        <v>11078</v>
      </c>
      <c r="F2482" s="105" t="s">
        <v>11079</v>
      </c>
      <c r="G2482" t="s">
        <v>11080</v>
      </c>
      <c r="H2482">
        <v>7246</v>
      </c>
    </row>
    <row r="2483" spans="1:8">
      <c r="A2483" t="s">
        <v>17244</v>
      </c>
      <c r="B2483" t="s">
        <v>11697</v>
      </c>
      <c r="C2483" t="s">
        <v>11698</v>
      </c>
      <c r="D2483" t="s">
        <v>17245</v>
      </c>
      <c r="E2483" t="s">
        <v>17246</v>
      </c>
      <c r="F2483" s="105" t="s">
        <v>17247</v>
      </c>
      <c r="G2483" t="s">
        <v>17248</v>
      </c>
      <c r="H2483">
        <v>0</v>
      </c>
    </row>
    <row r="2484" spans="1:8">
      <c r="A2484" t="s">
        <v>17249</v>
      </c>
      <c r="B2484" t="s">
        <v>11697</v>
      </c>
      <c r="C2484" t="s">
        <v>11698</v>
      </c>
      <c r="D2484" t="s">
        <v>3699</v>
      </c>
      <c r="E2484" t="s">
        <v>3695</v>
      </c>
      <c r="F2484" s="105" t="s">
        <v>3696</v>
      </c>
      <c r="G2484" t="s">
        <v>3697</v>
      </c>
      <c r="H2484">
        <v>8</v>
      </c>
    </row>
    <row r="2485" spans="1:8">
      <c r="A2485" t="s">
        <v>17250</v>
      </c>
      <c r="B2485" t="s">
        <v>11697</v>
      </c>
      <c r="C2485" t="s">
        <v>11698</v>
      </c>
      <c r="D2485" t="s">
        <v>11237</v>
      </c>
      <c r="E2485" t="s">
        <v>11233</v>
      </c>
      <c r="F2485" s="105" t="s">
        <v>11234</v>
      </c>
      <c r="G2485" t="s">
        <v>11235</v>
      </c>
      <c r="H2485">
        <v>1660</v>
      </c>
    </row>
    <row r="2486" spans="1:8">
      <c r="A2486" t="s">
        <v>17251</v>
      </c>
      <c r="B2486" t="s">
        <v>11697</v>
      </c>
      <c r="C2486" t="s">
        <v>11698</v>
      </c>
      <c r="D2486" t="s">
        <v>11289</v>
      </c>
      <c r="E2486" t="s">
        <v>11285</v>
      </c>
      <c r="F2486" s="105" t="s">
        <v>11286</v>
      </c>
      <c r="G2486" t="s">
        <v>11287</v>
      </c>
      <c r="H2486">
        <v>124</v>
      </c>
    </row>
    <row r="2487" spans="1:8">
      <c r="A2487" t="s">
        <v>17252</v>
      </c>
      <c r="B2487" t="s">
        <v>11697</v>
      </c>
      <c r="C2487" t="s">
        <v>11698</v>
      </c>
      <c r="D2487" t="s">
        <v>11258</v>
      </c>
      <c r="E2487" t="s">
        <v>11254</v>
      </c>
      <c r="F2487" s="105" t="s">
        <v>11255</v>
      </c>
      <c r="G2487" t="s">
        <v>11256</v>
      </c>
      <c r="H2487">
        <v>171</v>
      </c>
    </row>
    <row r="2488" spans="1:8">
      <c r="A2488" t="s">
        <v>17253</v>
      </c>
      <c r="B2488" t="s">
        <v>11697</v>
      </c>
      <c r="C2488" t="s">
        <v>11698</v>
      </c>
      <c r="D2488" t="s">
        <v>17254</v>
      </c>
      <c r="E2488" t="s">
        <v>11327</v>
      </c>
      <c r="F2488" s="105" t="s">
        <v>17255</v>
      </c>
      <c r="G2488" t="s">
        <v>17256</v>
      </c>
      <c r="H2488">
        <v>16</v>
      </c>
    </row>
    <row r="2489" spans="1:8">
      <c r="A2489" t="s">
        <v>17257</v>
      </c>
      <c r="B2489" t="s">
        <v>11697</v>
      </c>
      <c r="C2489" t="s">
        <v>11698</v>
      </c>
      <c r="D2489" t="s">
        <v>11331</v>
      </c>
      <c r="E2489" t="s">
        <v>11327</v>
      </c>
      <c r="F2489" s="105" t="s">
        <v>11328</v>
      </c>
      <c r="G2489" t="s">
        <v>11329</v>
      </c>
      <c r="H2489">
        <v>49</v>
      </c>
    </row>
    <row r="2490" spans="1:8">
      <c r="A2490" t="s">
        <v>17258</v>
      </c>
      <c r="B2490" t="s">
        <v>11697</v>
      </c>
      <c r="C2490" t="s">
        <v>11698</v>
      </c>
      <c r="D2490" t="s">
        <v>11296</v>
      </c>
      <c r="E2490" t="s">
        <v>11292</v>
      </c>
      <c r="F2490" s="105" t="s">
        <v>11293</v>
      </c>
      <c r="G2490" t="s">
        <v>11294</v>
      </c>
      <c r="H2490">
        <v>1427</v>
      </c>
    </row>
    <row r="2491" spans="1:8">
      <c r="A2491" t="s">
        <v>17259</v>
      </c>
      <c r="B2491" t="s">
        <v>11697</v>
      </c>
      <c r="C2491" t="s">
        <v>11698</v>
      </c>
      <c r="D2491" t="s">
        <v>11323</v>
      </c>
      <c r="E2491" t="s">
        <v>11319</v>
      </c>
      <c r="F2491" s="105" t="s">
        <v>11320</v>
      </c>
      <c r="G2491" t="s">
        <v>11321</v>
      </c>
      <c r="H2491">
        <v>302</v>
      </c>
    </row>
    <row r="2492" spans="1:8">
      <c r="A2492" t="s">
        <v>17260</v>
      </c>
      <c r="B2492" t="s">
        <v>11697</v>
      </c>
      <c r="C2492" t="s">
        <v>11698</v>
      </c>
      <c r="D2492" t="s">
        <v>11265</v>
      </c>
      <c r="E2492" t="s">
        <v>11261</v>
      </c>
      <c r="F2492" s="105" t="s">
        <v>11262</v>
      </c>
      <c r="G2492" t="s">
        <v>11263</v>
      </c>
      <c r="H2492">
        <v>29</v>
      </c>
    </row>
    <row r="2493" spans="1:8">
      <c r="A2493" t="s">
        <v>17261</v>
      </c>
      <c r="B2493" t="s">
        <v>11697</v>
      </c>
      <c r="C2493" t="s">
        <v>11698</v>
      </c>
      <c r="D2493" t="s">
        <v>17262</v>
      </c>
      <c r="E2493" t="s">
        <v>11261</v>
      </c>
      <c r="F2493" s="105" t="s">
        <v>17263</v>
      </c>
      <c r="G2493" t="s">
        <v>11263</v>
      </c>
      <c r="H2493">
        <v>1</v>
      </c>
    </row>
    <row r="2494" spans="1:8">
      <c r="A2494" t="s">
        <v>17264</v>
      </c>
      <c r="B2494" t="s">
        <v>11697</v>
      </c>
      <c r="C2494" t="s">
        <v>11698</v>
      </c>
      <c r="D2494" t="s">
        <v>11114</v>
      </c>
      <c r="E2494" t="s">
        <v>11110</v>
      </c>
      <c r="F2494" s="105" t="s">
        <v>11111</v>
      </c>
      <c r="G2494" t="s">
        <v>11112</v>
      </c>
      <c r="H2494">
        <v>22</v>
      </c>
    </row>
    <row r="2495" spans="1:8">
      <c r="A2495" t="s">
        <v>17265</v>
      </c>
      <c r="B2495" t="s">
        <v>11697</v>
      </c>
      <c r="C2495" t="s">
        <v>11698</v>
      </c>
      <c r="D2495" t="s">
        <v>17266</v>
      </c>
      <c r="E2495" t="s">
        <v>17267</v>
      </c>
      <c r="F2495" s="105" t="s">
        <v>17268</v>
      </c>
      <c r="G2495" t="s">
        <v>17269</v>
      </c>
      <c r="H2495">
        <v>3</v>
      </c>
    </row>
    <row r="2496" spans="1:8">
      <c r="A2496" t="s">
        <v>17270</v>
      </c>
      <c r="B2496" t="s">
        <v>11697</v>
      </c>
      <c r="C2496" t="s">
        <v>11698</v>
      </c>
      <c r="D2496" t="s">
        <v>11310</v>
      </c>
      <c r="E2496" t="s">
        <v>11307</v>
      </c>
      <c r="F2496" s="105" t="s">
        <v>11308</v>
      </c>
      <c r="G2496" t="s">
        <v>11308</v>
      </c>
      <c r="H2496">
        <v>0</v>
      </c>
    </row>
    <row r="2497" spans="1:8">
      <c r="A2497" t="s">
        <v>17271</v>
      </c>
      <c r="B2497" t="s">
        <v>11697</v>
      </c>
      <c r="C2497" t="s">
        <v>11698</v>
      </c>
      <c r="D2497" t="s">
        <v>17272</v>
      </c>
      <c r="E2497" t="s">
        <v>17273</v>
      </c>
      <c r="F2497" s="105" t="s">
        <v>17274</v>
      </c>
      <c r="G2497" t="s">
        <v>17275</v>
      </c>
      <c r="H2497">
        <v>141</v>
      </c>
    </row>
    <row r="2498" spans="1:8">
      <c r="A2498" t="s">
        <v>17276</v>
      </c>
      <c r="B2498" t="s">
        <v>11697</v>
      </c>
      <c r="C2498" t="s">
        <v>11698</v>
      </c>
      <c r="D2498" t="s">
        <v>11162</v>
      </c>
      <c r="E2498" t="s">
        <v>11158</v>
      </c>
      <c r="F2498" s="105" t="s">
        <v>11159</v>
      </c>
      <c r="G2498" t="s">
        <v>11160</v>
      </c>
      <c r="H2498">
        <v>5</v>
      </c>
    </row>
    <row r="2499" spans="1:8">
      <c r="A2499" t="s">
        <v>17277</v>
      </c>
      <c r="B2499" t="s">
        <v>11697</v>
      </c>
      <c r="C2499" t="s">
        <v>11698</v>
      </c>
      <c r="D2499" t="s">
        <v>17278</v>
      </c>
      <c r="E2499" t="s">
        <v>17279</v>
      </c>
      <c r="F2499" s="105" t="s">
        <v>17280</v>
      </c>
      <c r="G2499" t="s">
        <v>17281</v>
      </c>
      <c r="H2499">
        <v>0</v>
      </c>
    </row>
    <row r="2500" spans="1:8">
      <c r="A2500" t="s">
        <v>17282</v>
      </c>
      <c r="B2500" t="s">
        <v>11697</v>
      </c>
      <c r="C2500" t="s">
        <v>11698</v>
      </c>
      <c r="D2500" t="s">
        <v>17283</v>
      </c>
      <c r="E2500" t="s">
        <v>17284</v>
      </c>
      <c r="F2500" s="105" t="s">
        <v>17285</v>
      </c>
      <c r="G2500" t="s">
        <v>17286</v>
      </c>
      <c r="H2500">
        <v>20</v>
      </c>
    </row>
    <row r="2501" spans="1:8">
      <c r="A2501" t="s">
        <v>17287</v>
      </c>
      <c r="B2501" t="s">
        <v>11697</v>
      </c>
      <c r="C2501" t="s">
        <v>11698</v>
      </c>
      <c r="D2501" t="s">
        <v>11174</v>
      </c>
      <c r="E2501" t="s">
        <v>11170</v>
      </c>
      <c r="F2501" s="105" t="s">
        <v>11171</v>
      </c>
      <c r="G2501" t="s">
        <v>11172</v>
      </c>
      <c r="H2501">
        <v>157</v>
      </c>
    </row>
    <row r="2502" spans="1:8">
      <c r="A2502" t="s">
        <v>17288</v>
      </c>
      <c r="B2502" t="s">
        <v>11697</v>
      </c>
      <c r="C2502" t="s">
        <v>11698</v>
      </c>
      <c r="D2502" t="s">
        <v>17289</v>
      </c>
      <c r="E2502" t="s">
        <v>17290</v>
      </c>
      <c r="F2502" s="105" t="s">
        <v>17291</v>
      </c>
      <c r="G2502" t="s">
        <v>17292</v>
      </c>
      <c r="H2502">
        <v>0</v>
      </c>
    </row>
    <row r="2503" spans="1:8">
      <c r="A2503" t="s">
        <v>17293</v>
      </c>
      <c r="B2503" t="s">
        <v>11697</v>
      </c>
      <c r="C2503" t="s">
        <v>11698</v>
      </c>
      <c r="D2503" t="s">
        <v>11345</v>
      </c>
      <c r="E2503" t="s">
        <v>11341</v>
      </c>
      <c r="F2503" s="105" t="s">
        <v>11342</v>
      </c>
      <c r="G2503" t="s">
        <v>11343</v>
      </c>
      <c r="H2503">
        <v>854</v>
      </c>
    </row>
    <row r="2504" spans="1:8">
      <c r="A2504" t="s">
        <v>17294</v>
      </c>
      <c r="B2504" t="s">
        <v>11697</v>
      </c>
      <c r="C2504" t="s">
        <v>11698</v>
      </c>
      <c r="D2504" t="s">
        <v>17295</v>
      </c>
      <c r="E2504" t="s">
        <v>17296</v>
      </c>
      <c r="F2504" s="105" t="s">
        <v>17297</v>
      </c>
      <c r="G2504" t="s">
        <v>17298</v>
      </c>
      <c r="H2504">
        <v>547</v>
      </c>
    </row>
    <row r="2505" spans="1:8">
      <c r="A2505" t="s">
        <v>17299</v>
      </c>
      <c r="B2505" t="s">
        <v>11697</v>
      </c>
      <c r="C2505" t="s">
        <v>11698</v>
      </c>
      <c r="D2505" t="s">
        <v>11417</v>
      </c>
      <c r="E2505" t="s">
        <v>11413</v>
      </c>
      <c r="F2505" s="105" t="s">
        <v>11414</v>
      </c>
      <c r="G2505" t="s">
        <v>11415</v>
      </c>
      <c r="H2505">
        <v>128</v>
      </c>
    </row>
    <row r="2506" spans="1:8">
      <c r="A2506" t="s">
        <v>17300</v>
      </c>
      <c r="B2506" t="s">
        <v>11697</v>
      </c>
      <c r="C2506" t="s">
        <v>11698</v>
      </c>
      <c r="D2506" t="s">
        <v>17301</v>
      </c>
      <c r="E2506" t="s">
        <v>11413</v>
      </c>
      <c r="F2506" s="105" t="s">
        <v>17302</v>
      </c>
      <c r="G2506" t="s">
        <v>17303</v>
      </c>
      <c r="H2506">
        <v>0</v>
      </c>
    </row>
    <row r="2507" spans="1:8">
      <c r="A2507" t="s">
        <v>17304</v>
      </c>
      <c r="B2507" t="s">
        <v>11697</v>
      </c>
      <c r="C2507" t="s">
        <v>11698</v>
      </c>
      <c r="D2507" t="s">
        <v>17305</v>
      </c>
      <c r="E2507" t="s">
        <v>11413</v>
      </c>
      <c r="F2507" s="105" t="s">
        <v>17306</v>
      </c>
      <c r="G2507" t="s">
        <v>17307</v>
      </c>
      <c r="H2507">
        <v>0</v>
      </c>
    </row>
    <row r="2508" spans="1:8">
      <c r="A2508" t="s">
        <v>17308</v>
      </c>
      <c r="B2508" t="s">
        <v>11697</v>
      </c>
      <c r="C2508" t="s">
        <v>11698</v>
      </c>
      <c r="D2508" t="s">
        <v>17309</v>
      </c>
      <c r="E2508" t="s">
        <v>11413</v>
      </c>
      <c r="F2508" s="105" t="s">
        <v>17310</v>
      </c>
      <c r="G2508" t="s">
        <v>17311</v>
      </c>
      <c r="H2508">
        <v>1</v>
      </c>
    </row>
    <row r="2509" spans="1:8">
      <c r="A2509" t="s">
        <v>17312</v>
      </c>
      <c r="B2509" t="s">
        <v>11697</v>
      </c>
      <c r="C2509" t="s">
        <v>11698</v>
      </c>
      <c r="D2509" t="s">
        <v>17313</v>
      </c>
      <c r="E2509" t="s">
        <v>11413</v>
      </c>
      <c r="F2509" s="105" t="s">
        <v>17314</v>
      </c>
      <c r="G2509" t="s">
        <v>17315</v>
      </c>
      <c r="H2509">
        <v>0</v>
      </c>
    </row>
    <row r="2510" spans="1:8">
      <c r="A2510" t="s">
        <v>17316</v>
      </c>
      <c r="B2510" t="s">
        <v>11697</v>
      </c>
      <c r="C2510" t="s">
        <v>11698</v>
      </c>
      <c r="D2510" t="s">
        <v>17317</v>
      </c>
      <c r="E2510" t="s">
        <v>11413</v>
      </c>
      <c r="F2510" s="105" t="s">
        <v>17318</v>
      </c>
      <c r="G2510" t="s">
        <v>17319</v>
      </c>
      <c r="H2510">
        <v>0</v>
      </c>
    </row>
    <row r="2511" spans="1:8">
      <c r="A2511" t="s">
        <v>17320</v>
      </c>
      <c r="B2511" t="s">
        <v>11697</v>
      </c>
      <c r="C2511" t="s">
        <v>11698</v>
      </c>
      <c r="D2511" t="s">
        <v>11362</v>
      </c>
      <c r="E2511" t="s">
        <v>11358</v>
      </c>
      <c r="F2511" s="105" t="s">
        <v>11359</v>
      </c>
      <c r="G2511" t="s">
        <v>11360</v>
      </c>
      <c r="H2511">
        <v>1519</v>
      </c>
    </row>
    <row r="2512" spans="1:8">
      <c r="A2512" t="s">
        <v>17321</v>
      </c>
      <c r="B2512" t="s">
        <v>11697</v>
      </c>
      <c r="C2512" t="s">
        <v>11698</v>
      </c>
      <c r="D2512" t="s">
        <v>17322</v>
      </c>
      <c r="E2512" t="s">
        <v>11365</v>
      </c>
      <c r="F2512" s="105" t="s">
        <v>17323</v>
      </c>
      <c r="G2512" t="s">
        <v>11367</v>
      </c>
      <c r="H2512">
        <v>1</v>
      </c>
    </row>
    <row r="2513" spans="1:8">
      <c r="A2513" t="s">
        <v>17324</v>
      </c>
      <c r="B2513" t="s">
        <v>11697</v>
      </c>
      <c r="C2513" t="s">
        <v>11698</v>
      </c>
      <c r="D2513" t="s">
        <v>11369</v>
      </c>
      <c r="E2513" t="s">
        <v>11365</v>
      </c>
      <c r="F2513" s="105" t="s">
        <v>11366</v>
      </c>
      <c r="G2513" t="s">
        <v>11367</v>
      </c>
      <c r="H2513">
        <v>3426</v>
      </c>
    </row>
    <row r="2514" spans="1:8">
      <c r="A2514" t="s">
        <v>11379</v>
      </c>
      <c r="B2514" t="s">
        <v>11697</v>
      </c>
      <c r="C2514" t="s">
        <v>11698</v>
      </c>
      <c r="D2514" t="s">
        <v>11377</v>
      </c>
      <c r="E2514" t="s">
        <v>11373</v>
      </c>
      <c r="F2514" s="105" t="s">
        <v>11374</v>
      </c>
      <c r="G2514" t="s">
        <v>11375</v>
      </c>
      <c r="H2514">
        <v>1290</v>
      </c>
    </row>
    <row r="2515" spans="1:8">
      <c r="A2515" t="s">
        <v>17325</v>
      </c>
      <c r="B2515" t="s">
        <v>11697</v>
      </c>
      <c r="C2515" t="s">
        <v>11698</v>
      </c>
      <c r="D2515" t="s">
        <v>7638</v>
      </c>
      <c r="E2515" t="s">
        <v>7634</v>
      </c>
      <c r="F2515" s="105" t="s">
        <v>7635</v>
      </c>
      <c r="G2515" t="s">
        <v>7636</v>
      </c>
      <c r="H2515">
        <v>4600</v>
      </c>
    </row>
    <row r="2516" spans="1:8">
      <c r="A2516" t="s">
        <v>17326</v>
      </c>
      <c r="B2516" t="s">
        <v>11697</v>
      </c>
      <c r="C2516" t="s">
        <v>11698</v>
      </c>
      <c r="D2516" t="s">
        <v>17327</v>
      </c>
      <c r="E2516" t="s">
        <v>17328</v>
      </c>
      <c r="F2516" s="105" t="s">
        <v>17329</v>
      </c>
      <c r="G2516" t="s">
        <v>17330</v>
      </c>
      <c r="H2516">
        <v>30</v>
      </c>
    </row>
    <row r="2517" spans="1:8">
      <c r="A2517" t="s">
        <v>12221</v>
      </c>
      <c r="B2517" t="s">
        <v>11697</v>
      </c>
      <c r="C2517" t="s">
        <v>11698</v>
      </c>
      <c r="D2517" t="s">
        <v>11168</v>
      </c>
      <c r="E2517" t="s">
        <v>11164</v>
      </c>
      <c r="F2517" s="105" t="s">
        <v>11165</v>
      </c>
      <c r="G2517" t="s">
        <v>11166</v>
      </c>
      <c r="H2517">
        <v>16</v>
      </c>
    </row>
    <row r="2518" spans="1:8">
      <c r="A2518" t="s">
        <v>17331</v>
      </c>
      <c r="B2518" t="s">
        <v>11697</v>
      </c>
      <c r="C2518" t="s">
        <v>11698</v>
      </c>
      <c r="D2518" t="s">
        <v>17332</v>
      </c>
      <c r="E2518" t="s">
        <v>17333</v>
      </c>
      <c r="F2518" s="105" t="s">
        <v>17334</v>
      </c>
      <c r="G2518" t="s">
        <v>17334</v>
      </c>
      <c r="H2518">
        <v>78</v>
      </c>
    </row>
    <row r="2519" spans="1:8">
      <c r="A2519" t="s">
        <v>17335</v>
      </c>
      <c r="B2519" t="s">
        <v>11697</v>
      </c>
      <c r="C2519" t="s">
        <v>11698</v>
      </c>
      <c r="D2519" t="s">
        <v>17336</v>
      </c>
      <c r="E2519" t="s">
        <v>17337</v>
      </c>
      <c r="F2519" s="105" t="s">
        <v>17338</v>
      </c>
      <c r="G2519" t="s">
        <v>17339</v>
      </c>
      <c r="H2519">
        <v>0</v>
      </c>
    </row>
    <row r="2520" spans="1:8">
      <c r="A2520" t="s">
        <v>17340</v>
      </c>
      <c r="B2520" t="s">
        <v>11697</v>
      </c>
      <c r="C2520" t="s">
        <v>11698</v>
      </c>
      <c r="D2520" t="s">
        <v>17341</v>
      </c>
      <c r="E2520" t="s">
        <v>7650</v>
      </c>
      <c r="F2520" s="105" t="s">
        <v>17342</v>
      </c>
      <c r="G2520" t="s">
        <v>7652</v>
      </c>
      <c r="H2520">
        <v>1</v>
      </c>
    </row>
    <row r="2521" spans="1:8">
      <c r="A2521" t="s">
        <v>17343</v>
      </c>
      <c r="B2521" t="s">
        <v>11697</v>
      </c>
      <c r="C2521" t="s">
        <v>11698</v>
      </c>
      <c r="D2521" t="s">
        <v>7654</v>
      </c>
      <c r="E2521" t="s">
        <v>7650</v>
      </c>
      <c r="F2521" s="105" t="s">
        <v>7651</v>
      </c>
      <c r="G2521" t="s">
        <v>7652</v>
      </c>
      <c r="H2521">
        <v>20</v>
      </c>
    </row>
    <row r="2522" spans="1:8">
      <c r="A2522" t="s">
        <v>17344</v>
      </c>
      <c r="B2522" t="s">
        <v>11697</v>
      </c>
      <c r="C2522" t="s">
        <v>11698</v>
      </c>
      <c r="D2522" t="s">
        <v>17345</v>
      </c>
      <c r="E2522" t="s">
        <v>17346</v>
      </c>
      <c r="F2522" s="105" t="s">
        <v>17347</v>
      </c>
      <c r="G2522" t="s">
        <v>17348</v>
      </c>
      <c r="H2522">
        <v>1</v>
      </c>
    </row>
    <row r="2523" spans="1:8">
      <c r="A2523" t="s">
        <v>17349</v>
      </c>
      <c r="B2523" t="s">
        <v>11697</v>
      </c>
      <c r="C2523" t="s">
        <v>11698</v>
      </c>
      <c r="D2523" t="s">
        <v>11386</v>
      </c>
      <c r="E2523" t="s">
        <v>11382</v>
      </c>
      <c r="F2523" s="105" t="s">
        <v>11383</v>
      </c>
      <c r="G2523" t="s">
        <v>11384</v>
      </c>
      <c r="H2523">
        <v>1885</v>
      </c>
    </row>
    <row r="2524" spans="1:8">
      <c r="A2524" t="s">
        <v>17350</v>
      </c>
      <c r="B2524" t="s">
        <v>11697</v>
      </c>
      <c r="C2524" t="s">
        <v>11698</v>
      </c>
      <c r="D2524" t="s">
        <v>11423</v>
      </c>
      <c r="E2524" t="s">
        <v>11419</v>
      </c>
      <c r="F2524" s="105" t="s">
        <v>11420</v>
      </c>
      <c r="G2524" t="s">
        <v>11421</v>
      </c>
      <c r="H2524">
        <v>284</v>
      </c>
    </row>
    <row r="2525" spans="1:8">
      <c r="A2525" t="s">
        <v>17351</v>
      </c>
      <c r="B2525" t="s">
        <v>11697</v>
      </c>
      <c r="C2525" t="s">
        <v>11698</v>
      </c>
      <c r="D2525" t="s">
        <v>5711</v>
      </c>
      <c r="E2525" t="s">
        <v>5707</v>
      </c>
      <c r="F2525" s="105" t="s">
        <v>5708</v>
      </c>
      <c r="G2525" t="s">
        <v>5709</v>
      </c>
      <c r="H2525">
        <v>19</v>
      </c>
    </row>
    <row r="2526" spans="1:8">
      <c r="A2526" t="s">
        <v>17352</v>
      </c>
      <c r="B2526" t="s">
        <v>11697</v>
      </c>
      <c r="C2526" t="s">
        <v>11698</v>
      </c>
      <c r="D2526" t="s">
        <v>17353</v>
      </c>
      <c r="E2526" t="s">
        <v>11390</v>
      </c>
      <c r="F2526" s="105" t="s">
        <v>17354</v>
      </c>
      <c r="G2526" t="s">
        <v>11392</v>
      </c>
      <c r="H2526">
        <v>132</v>
      </c>
    </row>
    <row r="2527" spans="1:8">
      <c r="A2527" t="s">
        <v>17355</v>
      </c>
      <c r="B2527" t="s">
        <v>11697</v>
      </c>
      <c r="C2527" t="s">
        <v>11698</v>
      </c>
      <c r="D2527" t="s">
        <v>11394</v>
      </c>
      <c r="E2527" t="s">
        <v>11390</v>
      </c>
      <c r="F2527" s="105" t="s">
        <v>11391</v>
      </c>
      <c r="G2527" t="s">
        <v>11392</v>
      </c>
      <c r="H2527">
        <v>4379</v>
      </c>
    </row>
    <row r="2528" spans="1:8">
      <c r="A2528" t="s">
        <v>17356</v>
      </c>
      <c r="B2528" t="s">
        <v>11697</v>
      </c>
      <c r="C2528" t="s">
        <v>11698</v>
      </c>
      <c r="D2528" t="s">
        <v>11403</v>
      </c>
      <c r="E2528" t="s">
        <v>11399</v>
      </c>
      <c r="F2528" s="105" t="s">
        <v>11400</v>
      </c>
      <c r="G2528" t="s">
        <v>11401</v>
      </c>
      <c r="H2528">
        <v>4012</v>
      </c>
    </row>
    <row r="2529" spans="1:8">
      <c r="A2529" t="s">
        <v>17357</v>
      </c>
      <c r="B2529" t="s">
        <v>11697</v>
      </c>
      <c r="C2529" t="s">
        <v>11698</v>
      </c>
      <c r="D2529" t="s">
        <v>11545</v>
      </c>
      <c r="E2529" t="s">
        <v>11542</v>
      </c>
      <c r="F2529" s="105" t="s">
        <v>11543</v>
      </c>
      <c r="G2529" t="s">
        <v>11543</v>
      </c>
      <c r="H2529">
        <v>120</v>
      </c>
    </row>
    <row r="2530" spans="1:8">
      <c r="A2530" t="s">
        <v>17358</v>
      </c>
      <c r="B2530" t="s">
        <v>11697</v>
      </c>
      <c r="C2530" t="s">
        <v>11698</v>
      </c>
      <c r="D2530" t="s">
        <v>11455</v>
      </c>
      <c r="E2530" t="s">
        <v>11451</v>
      </c>
      <c r="F2530" s="105" t="s">
        <v>11452</v>
      </c>
      <c r="G2530" t="s">
        <v>11453</v>
      </c>
      <c r="H2530">
        <v>46</v>
      </c>
    </row>
    <row r="2531" spans="1:8">
      <c r="A2531" t="s">
        <v>17359</v>
      </c>
      <c r="B2531" t="s">
        <v>11697</v>
      </c>
      <c r="C2531" t="s">
        <v>11698</v>
      </c>
      <c r="D2531" t="s">
        <v>11574</v>
      </c>
      <c r="E2531" t="s">
        <v>11570</v>
      </c>
      <c r="F2531" s="105" t="s">
        <v>11571</v>
      </c>
      <c r="G2531" t="s">
        <v>11572</v>
      </c>
      <c r="H2531">
        <v>446</v>
      </c>
    </row>
    <row r="2532" spans="1:8">
      <c r="A2532" t="s">
        <v>17360</v>
      </c>
      <c r="B2532" t="s">
        <v>11697</v>
      </c>
      <c r="C2532" t="s">
        <v>11698</v>
      </c>
      <c r="D2532" t="s">
        <v>17361</v>
      </c>
      <c r="E2532" t="s">
        <v>17362</v>
      </c>
      <c r="F2532" s="105" t="s">
        <v>17363</v>
      </c>
      <c r="G2532" t="s">
        <v>17364</v>
      </c>
      <c r="H2532">
        <v>18</v>
      </c>
    </row>
    <row r="2533" spans="1:8">
      <c r="A2533" t="s">
        <v>17365</v>
      </c>
      <c r="B2533" t="s">
        <v>11697</v>
      </c>
      <c r="C2533" t="s">
        <v>11698</v>
      </c>
      <c r="D2533" t="s">
        <v>11492</v>
      </c>
      <c r="E2533" t="s">
        <v>11488</v>
      </c>
      <c r="F2533" s="105" t="s">
        <v>11489</v>
      </c>
      <c r="G2533" t="s">
        <v>11490</v>
      </c>
      <c r="H2533">
        <v>232</v>
      </c>
    </row>
    <row r="2534" spans="1:8">
      <c r="A2534" t="s">
        <v>17366</v>
      </c>
      <c r="B2534" t="s">
        <v>11697</v>
      </c>
      <c r="C2534" t="s">
        <v>11698</v>
      </c>
      <c r="D2534" t="s">
        <v>11485</v>
      </c>
      <c r="E2534" t="s">
        <v>11481</v>
      </c>
      <c r="F2534" s="105" t="s">
        <v>11482</v>
      </c>
      <c r="G2534" t="s">
        <v>11483</v>
      </c>
      <c r="H2534">
        <v>195</v>
      </c>
    </row>
    <row r="2535" spans="1:8">
      <c r="A2535" t="s">
        <v>17367</v>
      </c>
      <c r="B2535" t="s">
        <v>11697</v>
      </c>
      <c r="C2535" t="s">
        <v>11698</v>
      </c>
      <c r="D2535" t="s">
        <v>11514</v>
      </c>
      <c r="E2535" t="s">
        <v>11510</v>
      </c>
      <c r="F2535" s="105" t="s">
        <v>11511</v>
      </c>
      <c r="G2535" t="s">
        <v>11512</v>
      </c>
      <c r="H2535">
        <v>348</v>
      </c>
    </row>
    <row r="2536" spans="1:8">
      <c r="A2536" t="s">
        <v>11569</v>
      </c>
      <c r="B2536" t="s">
        <v>11697</v>
      </c>
      <c r="C2536" t="s">
        <v>11698</v>
      </c>
      <c r="D2536" t="s">
        <v>11567</v>
      </c>
      <c r="E2536" t="s">
        <v>11563</v>
      </c>
      <c r="F2536" s="105" t="s">
        <v>11564</v>
      </c>
      <c r="G2536" t="s">
        <v>11565</v>
      </c>
      <c r="H2536">
        <v>260</v>
      </c>
    </row>
    <row r="2537" spans="1:8">
      <c r="A2537" t="s">
        <v>17368</v>
      </c>
      <c r="B2537" t="s">
        <v>11697</v>
      </c>
      <c r="C2537" t="s">
        <v>11698</v>
      </c>
      <c r="D2537" t="s">
        <v>11449</v>
      </c>
      <c r="E2537" t="s">
        <v>11445</v>
      </c>
      <c r="F2537" s="105" t="s">
        <v>11446</v>
      </c>
      <c r="G2537" t="s">
        <v>11447</v>
      </c>
      <c r="H2537">
        <v>82</v>
      </c>
    </row>
    <row r="2538" spans="1:8">
      <c r="A2538" t="s">
        <v>17369</v>
      </c>
      <c r="B2538" t="s">
        <v>11697</v>
      </c>
      <c r="C2538" t="s">
        <v>11698</v>
      </c>
      <c r="D2538" t="s">
        <v>11429</v>
      </c>
      <c r="E2538" t="s">
        <v>11425</v>
      </c>
      <c r="F2538" s="105" t="s">
        <v>11426</v>
      </c>
      <c r="G2538" t="s">
        <v>11427</v>
      </c>
      <c r="H2538">
        <v>57</v>
      </c>
    </row>
    <row r="2539" spans="1:8">
      <c r="A2539" t="s">
        <v>17370</v>
      </c>
      <c r="B2539" t="s">
        <v>11697</v>
      </c>
      <c r="C2539" t="s">
        <v>11698</v>
      </c>
      <c r="D2539" t="s">
        <v>11552</v>
      </c>
      <c r="E2539" t="s">
        <v>11548</v>
      </c>
      <c r="F2539" s="105" t="s">
        <v>11549</v>
      </c>
      <c r="G2539" t="s">
        <v>11550</v>
      </c>
      <c r="H2539">
        <v>68</v>
      </c>
    </row>
    <row r="2540" spans="1:8">
      <c r="A2540" t="s">
        <v>17371</v>
      </c>
      <c r="B2540" t="s">
        <v>11697</v>
      </c>
      <c r="C2540" t="s">
        <v>11698</v>
      </c>
      <c r="D2540" t="s">
        <v>11595</v>
      </c>
      <c r="E2540" t="s">
        <v>11591</v>
      </c>
      <c r="F2540" s="105" t="s">
        <v>11592</v>
      </c>
      <c r="G2540" t="s">
        <v>11593</v>
      </c>
      <c r="H2540">
        <v>26</v>
      </c>
    </row>
    <row r="2541" spans="1:8">
      <c r="A2541" t="s">
        <v>17372</v>
      </c>
      <c r="B2541" t="s">
        <v>11697</v>
      </c>
      <c r="C2541" t="s">
        <v>11698</v>
      </c>
      <c r="D2541" t="s">
        <v>11581</v>
      </c>
      <c r="E2541" t="s">
        <v>11577</v>
      </c>
      <c r="F2541" s="105" t="s">
        <v>11578</v>
      </c>
      <c r="G2541" t="s">
        <v>11579</v>
      </c>
      <c r="H2541">
        <v>40</v>
      </c>
    </row>
    <row r="2542" spans="1:8">
      <c r="A2542" t="s">
        <v>17373</v>
      </c>
      <c r="B2542" t="s">
        <v>11697</v>
      </c>
      <c r="C2542" t="s">
        <v>11698</v>
      </c>
      <c r="D2542" t="s">
        <v>11499</v>
      </c>
      <c r="E2542" t="s">
        <v>11495</v>
      </c>
      <c r="F2542" s="105" t="s">
        <v>11496</v>
      </c>
      <c r="G2542" t="s">
        <v>11497</v>
      </c>
      <c r="H2542">
        <v>123</v>
      </c>
    </row>
    <row r="2543" spans="1:8">
      <c r="A2543" t="s">
        <v>17374</v>
      </c>
      <c r="B2543" t="s">
        <v>11697</v>
      </c>
      <c r="C2543" t="s">
        <v>11698</v>
      </c>
      <c r="D2543" t="s">
        <v>11506</v>
      </c>
      <c r="E2543" t="s">
        <v>11502</v>
      </c>
      <c r="F2543" s="105" t="s">
        <v>11503</v>
      </c>
      <c r="G2543" t="s">
        <v>11504</v>
      </c>
      <c r="H2543">
        <v>58</v>
      </c>
    </row>
    <row r="2544" spans="1:8">
      <c r="A2544" t="s">
        <v>17375</v>
      </c>
      <c r="B2544" t="s">
        <v>11697</v>
      </c>
      <c r="C2544" t="s">
        <v>11698</v>
      </c>
      <c r="D2544" t="s">
        <v>17376</v>
      </c>
      <c r="E2544" t="s">
        <v>17377</v>
      </c>
      <c r="F2544" s="105" t="s">
        <v>17378</v>
      </c>
      <c r="G2544" t="s">
        <v>17379</v>
      </c>
      <c r="H2544">
        <v>0</v>
      </c>
    </row>
    <row r="2545" spans="1:8">
      <c r="A2545" t="s">
        <v>17380</v>
      </c>
      <c r="B2545" t="s">
        <v>11697</v>
      </c>
      <c r="C2545" t="s">
        <v>11698</v>
      </c>
      <c r="D2545" t="s">
        <v>11560</v>
      </c>
      <c r="E2545" t="s">
        <v>11556</v>
      </c>
      <c r="F2545" s="105" t="s">
        <v>11557</v>
      </c>
      <c r="G2545" t="s">
        <v>11558</v>
      </c>
      <c r="H2545">
        <v>15</v>
      </c>
    </row>
    <row r="2546" spans="1:8">
      <c r="A2546" t="s">
        <v>17381</v>
      </c>
      <c r="B2546" t="s">
        <v>11697</v>
      </c>
      <c r="C2546" t="s">
        <v>11698</v>
      </c>
      <c r="D2546" t="s">
        <v>17382</v>
      </c>
      <c r="E2546" t="s">
        <v>17383</v>
      </c>
      <c r="F2546" s="105" t="s">
        <v>17384</v>
      </c>
      <c r="G2546" t="s">
        <v>17385</v>
      </c>
      <c r="H2546">
        <v>0</v>
      </c>
    </row>
    <row r="2547" spans="1:8">
      <c r="A2547" t="s">
        <v>17386</v>
      </c>
      <c r="B2547" t="s">
        <v>11697</v>
      </c>
      <c r="C2547" t="s">
        <v>11698</v>
      </c>
      <c r="D2547" t="s">
        <v>11601</v>
      </c>
      <c r="E2547" t="s">
        <v>11598</v>
      </c>
      <c r="F2547" s="105" t="s">
        <v>11599</v>
      </c>
      <c r="G2547" t="s">
        <v>11599</v>
      </c>
      <c r="H2547">
        <v>59</v>
      </c>
    </row>
    <row r="2548" spans="1:8">
      <c r="A2548" t="s">
        <v>17387</v>
      </c>
      <c r="B2548" t="s">
        <v>11697</v>
      </c>
      <c r="C2548" t="s">
        <v>11698</v>
      </c>
      <c r="D2548" t="s">
        <v>11470</v>
      </c>
      <c r="E2548" t="s">
        <v>11466</v>
      </c>
      <c r="F2548" s="105" t="s">
        <v>11467</v>
      </c>
      <c r="G2548" t="s">
        <v>11468</v>
      </c>
      <c r="H2548">
        <v>0</v>
      </c>
    </row>
    <row r="2549" spans="1:8">
      <c r="A2549" t="s">
        <v>17388</v>
      </c>
      <c r="B2549" t="s">
        <v>11697</v>
      </c>
      <c r="C2549" t="s">
        <v>11698</v>
      </c>
      <c r="D2549" t="s">
        <v>17389</v>
      </c>
      <c r="E2549" t="s">
        <v>17390</v>
      </c>
      <c r="F2549" s="105" t="s">
        <v>17391</v>
      </c>
      <c r="G2549" t="s">
        <v>17392</v>
      </c>
      <c r="H2549">
        <v>8</v>
      </c>
    </row>
    <row r="2550" spans="1:8">
      <c r="A2550" t="s">
        <v>17393</v>
      </c>
      <c r="B2550" t="s">
        <v>11697</v>
      </c>
      <c r="C2550" t="s">
        <v>11698</v>
      </c>
      <c r="D2550" t="s">
        <v>17394</v>
      </c>
      <c r="E2550" t="s">
        <v>17395</v>
      </c>
      <c r="F2550" s="105" t="s">
        <v>17396</v>
      </c>
      <c r="G2550" t="s">
        <v>17397</v>
      </c>
      <c r="H2550">
        <v>2</v>
      </c>
    </row>
    <row r="2551" spans="1:8">
      <c r="A2551" t="s">
        <v>17398</v>
      </c>
      <c r="B2551" t="s">
        <v>11697</v>
      </c>
      <c r="C2551" t="s">
        <v>11698</v>
      </c>
      <c r="D2551" t="s">
        <v>11524</v>
      </c>
      <c r="E2551" t="s">
        <v>11520</v>
      </c>
      <c r="F2551" s="105" t="s">
        <v>11521</v>
      </c>
      <c r="G2551" t="s">
        <v>11522</v>
      </c>
      <c r="H2551">
        <v>224</v>
      </c>
    </row>
    <row r="2552" spans="1:8">
      <c r="A2552" t="s">
        <v>17399</v>
      </c>
      <c r="B2552" t="s">
        <v>11697</v>
      </c>
      <c r="C2552" t="s">
        <v>11698</v>
      </c>
      <c r="D2552" t="s">
        <v>11587</v>
      </c>
      <c r="E2552" t="s">
        <v>11583</v>
      </c>
      <c r="F2552" s="105" t="s">
        <v>11584</v>
      </c>
      <c r="G2552" t="s">
        <v>11585</v>
      </c>
      <c r="H2552">
        <v>3</v>
      </c>
    </row>
    <row r="2553" spans="1:8">
      <c r="A2553" t="s">
        <v>17400</v>
      </c>
      <c r="B2553" t="s">
        <v>11697</v>
      </c>
      <c r="C2553" t="s">
        <v>11698</v>
      </c>
      <c r="D2553" t="s">
        <v>11607</v>
      </c>
      <c r="E2553" t="s">
        <v>11603</v>
      </c>
      <c r="F2553" s="105" t="s">
        <v>11604</v>
      </c>
      <c r="G2553" t="s">
        <v>11605</v>
      </c>
      <c r="H2553">
        <v>0</v>
      </c>
    </row>
    <row r="2554" spans="1:8">
      <c r="A2554" t="s">
        <v>17401</v>
      </c>
      <c r="B2554" t="s">
        <v>11697</v>
      </c>
      <c r="C2554" t="s">
        <v>11698</v>
      </c>
      <c r="D2554" t="s">
        <v>17402</v>
      </c>
      <c r="E2554" t="s">
        <v>17403</v>
      </c>
      <c r="F2554" s="105" t="s">
        <v>17404</v>
      </c>
      <c r="G2554" t="s">
        <v>17404</v>
      </c>
      <c r="H2554">
        <v>3</v>
      </c>
    </row>
    <row r="2555" spans="1:8">
      <c r="A2555" t="s">
        <v>17405</v>
      </c>
      <c r="B2555" t="s">
        <v>11697</v>
      </c>
      <c r="C2555" t="s">
        <v>11698</v>
      </c>
      <c r="D2555" t="s">
        <v>17406</v>
      </c>
      <c r="E2555" t="s">
        <v>17403</v>
      </c>
      <c r="F2555" s="105" t="s">
        <v>17407</v>
      </c>
      <c r="G2555" t="s">
        <v>17407</v>
      </c>
      <c r="H2555">
        <v>1</v>
      </c>
    </row>
    <row r="2556" spans="1:8">
      <c r="A2556" t="s">
        <v>17408</v>
      </c>
      <c r="B2556" t="s">
        <v>11697</v>
      </c>
      <c r="C2556" t="s">
        <v>11698</v>
      </c>
      <c r="D2556" t="s">
        <v>17409</v>
      </c>
      <c r="E2556" t="s">
        <v>17410</v>
      </c>
      <c r="F2556" s="105" t="s">
        <v>17411</v>
      </c>
      <c r="G2556" t="s">
        <v>17412</v>
      </c>
      <c r="H2556">
        <v>220</v>
      </c>
    </row>
    <row r="2557" spans="1:8">
      <c r="A2557" t="s">
        <v>17408</v>
      </c>
      <c r="B2557" t="s">
        <v>11697</v>
      </c>
      <c r="C2557" t="s">
        <v>11698</v>
      </c>
      <c r="D2557" t="s">
        <v>17413</v>
      </c>
      <c r="E2557" t="s">
        <v>17410</v>
      </c>
      <c r="F2557" s="105" t="s">
        <v>17411</v>
      </c>
      <c r="G2557" t="s">
        <v>17412</v>
      </c>
      <c r="H2557">
        <v>0</v>
      </c>
    </row>
    <row r="2558" spans="1:8">
      <c r="A2558" t="s">
        <v>17414</v>
      </c>
      <c r="B2558" t="s">
        <v>11697</v>
      </c>
      <c r="C2558" t="s">
        <v>11698</v>
      </c>
      <c r="D2558" t="s">
        <v>11442</v>
      </c>
      <c r="E2558" t="s">
        <v>11438</v>
      </c>
      <c r="F2558" s="105" t="s">
        <v>11439</v>
      </c>
      <c r="G2558" t="s">
        <v>11440</v>
      </c>
      <c r="H2558">
        <v>3924</v>
      </c>
    </row>
    <row r="2559" spans="1:8">
      <c r="A2559" t="s">
        <v>17415</v>
      </c>
      <c r="B2559" t="s">
        <v>11697</v>
      </c>
      <c r="C2559" t="s">
        <v>11698</v>
      </c>
      <c r="D2559" t="s">
        <v>11462</v>
      </c>
      <c r="E2559" t="s">
        <v>11458</v>
      </c>
      <c r="F2559" s="105" t="s">
        <v>11459</v>
      </c>
      <c r="G2559" t="s">
        <v>11460</v>
      </c>
      <c r="H2559">
        <v>336</v>
      </c>
    </row>
    <row r="2560" spans="1:8">
      <c r="A2560" t="s">
        <v>17416</v>
      </c>
      <c r="B2560" t="s">
        <v>11697</v>
      </c>
      <c r="C2560" t="s">
        <v>11698</v>
      </c>
      <c r="D2560" t="s">
        <v>11532</v>
      </c>
      <c r="E2560" t="s">
        <v>11528</v>
      </c>
      <c r="F2560" s="105" t="s">
        <v>11529</v>
      </c>
      <c r="G2560" t="s">
        <v>11530</v>
      </c>
      <c r="H2560">
        <v>556</v>
      </c>
    </row>
    <row r="2561" spans="1:8">
      <c r="A2561" t="s">
        <v>17417</v>
      </c>
      <c r="B2561" t="s">
        <v>11697</v>
      </c>
      <c r="C2561" t="s">
        <v>11698</v>
      </c>
      <c r="D2561" t="s">
        <v>11620</v>
      </c>
      <c r="E2561" t="s">
        <v>11616</v>
      </c>
      <c r="F2561" s="105" t="s">
        <v>11617</v>
      </c>
      <c r="G2561" t="s">
        <v>11618</v>
      </c>
      <c r="H2561">
        <v>267</v>
      </c>
    </row>
    <row r="2562" spans="1:8">
      <c r="A2562" t="s">
        <v>17418</v>
      </c>
      <c r="B2562" t="s">
        <v>11697</v>
      </c>
      <c r="C2562" t="s">
        <v>11698</v>
      </c>
      <c r="D2562" t="s">
        <v>17419</v>
      </c>
      <c r="E2562" t="s">
        <v>17420</v>
      </c>
      <c r="F2562" s="105" t="s">
        <v>17421</v>
      </c>
      <c r="G2562" t="s">
        <v>17421</v>
      </c>
      <c r="H2562">
        <v>0</v>
      </c>
    </row>
    <row r="2563" spans="1:8">
      <c r="A2563" t="s">
        <v>17422</v>
      </c>
      <c r="B2563" t="s">
        <v>11697</v>
      </c>
      <c r="C2563" t="s">
        <v>11698</v>
      </c>
      <c r="D2563" t="s">
        <v>17423</v>
      </c>
      <c r="E2563" t="s">
        <v>11475</v>
      </c>
      <c r="F2563" s="105" t="s">
        <v>17424</v>
      </c>
      <c r="G2563" t="s">
        <v>11476</v>
      </c>
      <c r="H2563">
        <v>8</v>
      </c>
    </row>
    <row r="2564" spans="1:8">
      <c r="A2564" t="s">
        <v>17422</v>
      </c>
      <c r="B2564" t="s">
        <v>11697</v>
      </c>
      <c r="C2564" t="s">
        <v>11698</v>
      </c>
      <c r="D2564" t="s">
        <v>11478</v>
      </c>
      <c r="E2564" t="s">
        <v>11475</v>
      </c>
      <c r="F2564" s="105" t="s">
        <v>11476</v>
      </c>
      <c r="G2564" t="s">
        <v>11476</v>
      </c>
      <c r="H2564">
        <v>318</v>
      </c>
    </row>
    <row r="2565" spans="1:8">
      <c r="A2565" t="s">
        <v>17425</v>
      </c>
      <c r="B2565" t="s">
        <v>11697</v>
      </c>
      <c r="C2565" t="s">
        <v>11698</v>
      </c>
      <c r="D2565" t="s">
        <v>11539</v>
      </c>
      <c r="E2565" t="s">
        <v>11535</v>
      </c>
      <c r="F2565" s="105" t="s">
        <v>11536</v>
      </c>
      <c r="G2565" t="s">
        <v>11537</v>
      </c>
      <c r="H2565">
        <v>232</v>
      </c>
    </row>
    <row r="2566" spans="1:8">
      <c r="A2566" t="s">
        <v>17426</v>
      </c>
      <c r="B2566" t="s">
        <v>11697</v>
      </c>
      <c r="C2566" t="s">
        <v>11698</v>
      </c>
      <c r="D2566" t="s">
        <v>17427</v>
      </c>
      <c r="E2566" t="s">
        <v>6748</v>
      </c>
      <c r="F2566" s="105" t="s">
        <v>6749</v>
      </c>
      <c r="G2566" t="s">
        <v>17428</v>
      </c>
      <c r="H2566">
        <v>166</v>
      </c>
    </row>
    <row r="2567" spans="1:8">
      <c r="A2567" t="s">
        <v>17429</v>
      </c>
      <c r="B2567" t="s">
        <v>11697</v>
      </c>
      <c r="C2567" t="s">
        <v>11698</v>
      </c>
      <c r="D2567" t="s">
        <v>6752</v>
      </c>
      <c r="E2567" t="s">
        <v>6748</v>
      </c>
      <c r="F2567" s="105" t="s">
        <v>6750</v>
      </c>
      <c r="G2567" t="s">
        <v>6750</v>
      </c>
      <c r="H2567">
        <v>8</v>
      </c>
    </row>
    <row r="2568" spans="1:8">
      <c r="A2568" t="s">
        <v>17430</v>
      </c>
      <c r="B2568" t="s">
        <v>11697</v>
      </c>
      <c r="C2568" t="s">
        <v>11698</v>
      </c>
      <c r="D2568" t="s">
        <v>17431</v>
      </c>
      <c r="E2568" t="s">
        <v>11609</v>
      </c>
      <c r="F2568" s="105" t="s">
        <v>17432</v>
      </c>
      <c r="G2568" t="s">
        <v>17432</v>
      </c>
      <c r="H2568">
        <v>2</v>
      </c>
    </row>
    <row r="2569" spans="1:8">
      <c r="A2569" t="s">
        <v>17433</v>
      </c>
      <c r="B2569" t="s">
        <v>11697</v>
      </c>
      <c r="C2569" t="s">
        <v>11698</v>
      </c>
      <c r="D2569" t="s">
        <v>11613</v>
      </c>
      <c r="E2569" t="s">
        <v>11609</v>
      </c>
      <c r="F2569" s="105" t="s">
        <v>11610</v>
      </c>
      <c r="G2569" t="s">
        <v>11611</v>
      </c>
      <c r="H2569">
        <v>125</v>
      </c>
    </row>
    <row r="2570" spans="1:8">
      <c r="A2570" t="s">
        <v>17434</v>
      </c>
      <c r="B2570" t="s">
        <v>11697</v>
      </c>
      <c r="C2570" t="s">
        <v>11698</v>
      </c>
      <c r="D2570" t="s">
        <v>11628</v>
      </c>
      <c r="E2570" t="s">
        <v>11624</v>
      </c>
      <c r="F2570" s="105" t="s">
        <v>11625</v>
      </c>
      <c r="G2570" t="s">
        <v>11626</v>
      </c>
      <c r="H2570">
        <v>59</v>
      </c>
    </row>
    <row r="2571" spans="1:8">
      <c r="A2571" t="s">
        <v>17435</v>
      </c>
      <c r="B2571" t="s">
        <v>11697</v>
      </c>
      <c r="C2571" t="s">
        <v>11698</v>
      </c>
      <c r="D2571" t="s">
        <v>11636</v>
      </c>
      <c r="E2571" t="s">
        <v>11632</v>
      </c>
      <c r="F2571" s="105" t="s">
        <v>11633</v>
      </c>
      <c r="G2571" t="s">
        <v>11634</v>
      </c>
      <c r="H2571">
        <v>93</v>
      </c>
    </row>
    <row r="2572" spans="1:8">
      <c r="A2572" t="s">
        <v>17436</v>
      </c>
      <c r="B2572" t="s">
        <v>11697</v>
      </c>
      <c r="C2572" t="s">
        <v>11698</v>
      </c>
      <c r="D2572" t="s">
        <v>17437</v>
      </c>
      <c r="E2572" t="s">
        <v>8572</v>
      </c>
      <c r="F2572" s="105" t="s">
        <v>17438</v>
      </c>
      <c r="G2572" t="s">
        <v>17439</v>
      </c>
      <c r="H2572">
        <v>80</v>
      </c>
    </row>
    <row r="2573" spans="1:8">
      <c r="A2573" t="s">
        <v>17440</v>
      </c>
      <c r="B2573" t="s">
        <v>11697</v>
      </c>
      <c r="C2573" t="s">
        <v>11698</v>
      </c>
      <c r="D2573" t="s">
        <v>17441</v>
      </c>
      <c r="E2573" t="s">
        <v>8572</v>
      </c>
      <c r="F2573" s="105" t="s">
        <v>17442</v>
      </c>
      <c r="G2573" t="s">
        <v>17443</v>
      </c>
      <c r="H2573">
        <v>7</v>
      </c>
    </row>
    <row r="2574" spans="1:8">
      <c r="A2574" t="s">
        <v>17444</v>
      </c>
      <c r="B2574" t="s">
        <v>11697</v>
      </c>
      <c r="C2574" t="s">
        <v>11698</v>
      </c>
      <c r="D2574" t="s">
        <v>8576</v>
      </c>
      <c r="E2574" t="s">
        <v>8572</v>
      </c>
      <c r="F2574" s="105" t="s">
        <v>8573</v>
      </c>
      <c r="G2574" t="s">
        <v>8574</v>
      </c>
      <c r="H2574">
        <v>28</v>
      </c>
    </row>
    <row r="2575" spans="1:8">
      <c r="A2575" t="s">
        <v>17445</v>
      </c>
      <c r="B2575" t="s">
        <v>11697</v>
      </c>
      <c r="C2575" t="s">
        <v>11698</v>
      </c>
      <c r="D2575" t="s">
        <v>11643</v>
      </c>
      <c r="E2575" t="s">
        <v>11639</v>
      </c>
      <c r="F2575" s="105" t="s">
        <v>11640</v>
      </c>
      <c r="G2575" t="s">
        <v>11641</v>
      </c>
      <c r="H2575">
        <v>811</v>
      </c>
    </row>
    <row r="2576" spans="1:8">
      <c r="A2576" t="s">
        <v>17446</v>
      </c>
      <c r="B2576" t="s">
        <v>11697</v>
      </c>
      <c r="C2576" t="s">
        <v>11698</v>
      </c>
      <c r="D2576" t="s">
        <v>11181</v>
      </c>
      <c r="E2576" t="s">
        <v>11177</v>
      </c>
      <c r="F2576" s="105" t="s">
        <v>11178</v>
      </c>
      <c r="G2576" t="s">
        <v>11179</v>
      </c>
      <c r="H2576">
        <v>46</v>
      </c>
    </row>
    <row r="2577" spans="1:8">
      <c r="A2577" t="s">
        <v>17447</v>
      </c>
      <c r="B2577" t="s">
        <v>11697</v>
      </c>
      <c r="C2577" t="s">
        <v>11698</v>
      </c>
      <c r="D2577" t="s">
        <v>17448</v>
      </c>
      <c r="E2577" t="s">
        <v>17449</v>
      </c>
      <c r="F2577" s="105" t="s">
        <v>17450</v>
      </c>
      <c r="G2577" t="s">
        <v>17451</v>
      </c>
      <c r="H2577">
        <v>7</v>
      </c>
    </row>
    <row r="2578" spans="1:8">
      <c r="A2578" t="s">
        <v>17452</v>
      </c>
      <c r="B2578" t="s">
        <v>11697</v>
      </c>
      <c r="C2578" t="s">
        <v>11698</v>
      </c>
      <c r="D2578" t="s">
        <v>17453</v>
      </c>
      <c r="E2578" t="s">
        <v>17454</v>
      </c>
      <c r="F2578" s="105" t="s">
        <v>17455</v>
      </c>
      <c r="G2578" t="s">
        <v>17455</v>
      </c>
      <c r="H2578">
        <v>0</v>
      </c>
    </row>
    <row r="2579" spans="1:8">
      <c r="A2579" t="s">
        <v>17456</v>
      </c>
      <c r="B2579" t="s">
        <v>11697</v>
      </c>
      <c r="C2579" t="s">
        <v>11698</v>
      </c>
      <c r="D2579" t="s">
        <v>17457</v>
      </c>
      <c r="E2579" t="s">
        <v>17458</v>
      </c>
      <c r="F2579" s="105" t="s">
        <v>17459</v>
      </c>
      <c r="G2579" t="s">
        <v>17460</v>
      </c>
      <c r="H2579">
        <v>114</v>
      </c>
    </row>
    <row r="2580" spans="1:8">
      <c r="A2580" t="s">
        <v>17461</v>
      </c>
      <c r="B2580" t="s">
        <v>11697</v>
      </c>
      <c r="C2580" t="s">
        <v>11698</v>
      </c>
      <c r="D2580" t="s">
        <v>17462</v>
      </c>
      <c r="E2580" t="s">
        <v>17458</v>
      </c>
      <c r="F2580" s="105" t="s">
        <v>17463</v>
      </c>
      <c r="G2580" t="s">
        <v>17460</v>
      </c>
      <c r="H2580">
        <v>0</v>
      </c>
    </row>
    <row r="2581" spans="1:8">
      <c r="A2581" t="s">
        <v>17464</v>
      </c>
      <c r="B2581" t="s">
        <v>11697</v>
      </c>
      <c r="C2581" t="s">
        <v>11698</v>
      </c>
      <c r="D2581" t="s">
        <v>17465</v>
      </c>
      <c r="E2581" t="s">
        <v>17458</v>
      </c>
      <c r="F2581" s="105" t="s">
        <v>17466</v>
      </c>
      <c r="G2581" t="s">
        <v>17467</v>
      </c>
      <c r="H2581">
        <v>0</v>
      </c>
    </row>
    <row r="2582" spans="1:8">
      <c r="A2582" t="s">
        <v>17468</v>
      </c>
      <c r="B2582" t="s">
        <v>11697</v>
      </c>
      <c r="C2582" t="s">
        <v>11698</v>
      </c>
      <c r="D2582" t="s">
        <v>11664</v>
      </c>
      <c r="E2582" t="s">
        <v>11660</v>
      </c>
      <c r="F2582" s="105" t="s">
        <v>11661</v>
      </c>
      <c r="G2582" t="s">
        <v>11662</v>
      </c>
      <c r="H2582">
        <v>424</v>
      </c>
    </row>
    <row r="2583" spans="1:8">
      <c r="A2583" t="s">
        <v>17469</v>
      </c>
      <c r="B2583" t="s">
        <v>11697</v>
      </c>
      <c r="C2583" t="s">
        <v>11698</v>
      </c>
      <c r="D2583" t="s">
        <v>17470</v>
      </c>
      <c r="E2583" t="s">
        <v>11674</v>
      </c>
      <c r="F2583" s="105" t="s">
        <v>17471</v>
      </c>
      <c r="G2583" t="s">
        <v>17472</v>
      </c>
      <c r="H2583">
        <v>192</v>
      </c>
    </row>
    <row r="2584" spans="1:8">
      <c r="A2584" t="s">
        <v>17473</v>
      </c>
      <c r="B2584" t="s">
        <v>11697</v>
      </c>
      <c r="C2584" t="s">
        <v>11698</v>
      </c>
      <c r="D2584" t="s">
        <v>17474</v>
      </c>
      <c r="E2584" t="s">
        <v>11674</v>
      </c>
      <c r="F2584" s="105" t="s">
        <v>17475</v>
      </c>
      <c r="G2584" t="s">
        <v>17472</v>
      </c>
      <c r="H2584">
        <v>13</v>
      </c>
    </row>
    <row r="2585" spans="1:8">
      <c r="A2585" t="s">
        <v>17476</v>
      </c>
      <c r="B2585" t="s">
        <v>11697</v>
      </c>
      <c r="C2585" t="s">
        <v>11698</v>
      </c>
      <c r="D2585" t="s">
        <v>11678</v>
      </c>
      <c r="E2585" t="s">
        <v>11674</v>
      </c>
      <c r="F2585" s="105" t="s">
        <v>11675</v>
      </c>
      <c r="G2585" t="s">
        <v>11676</v>
      </c>
      <c r="H2585">
        <v>274</v>
      </c>
    </row>
    <row r="2586" spans="1:8">
      <c r="A2586" t="s">
        <v>17477</v>
      </c>
      <c r="B2586" t="s">
        <v>11697</v>
      </c>
      <c r="C2586" t="s">
        <v>11698</v>
      </c>
      <c r="D2586" t="s">
        <v>11670</v>
      </c>
      <c r="E2586" t="s">
        <v>11666</v>
      </c>
      <c r="F2586" s="105" t="s">
        <v>11667</v>
      </c>
      <c r="G2586" t="s">
        <v>11668</v>
      </c>
      <c r="H2586">
        <v>104</v>
      </c>
    </row>
    <row r="2587" spans="1:8">
      <c r="A2587" t="s">
        <v>17478</v>
      </c>
      <c r="B2587" t="s">
        <v>11697</v>
      </c>
      <c r="C2587" t="s">
        <v>11698</v>
      </c>
      <c r="D2587" t="s">
        <v>11685</v>
      </c>
      <c r="E2587" t="s">
        <v>11681</v>
      </c>
      <c r="F2587" s="105" t="s">
        <v>11682</v>
      </c>
      <c r="G2587" t="s">
        <v>11683</v>
      </c>
      <c r="H2587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89"/>
  <sheetViews>
    <sheetView topLeftCell="A375" workbookViewId="0" xr3:uid="{842E5F09-E766-5B8D-85AF-A39847EA96FD}">
      <selection activeCell="A383" sqref="A383"/>
    </sheetView>
  </sheetViews>
  <sheetFormatPr defaultRowHeight="14.45"/>
  <cols>
    <col min="1" max="1" width="21.7109375" style="102" customWidth="1"/>
    <col min="2" max="2" width="21.7109375" style="82" customWidth="1"/>
    <col min="3" max="3" width="14" style="82" customWidth="1"/>
    <col min="4" max="4" width="9.140625" style="83" customWidth="1"/>
    <col min="5" max="6" width="9.140625" style="84" customWidth="1"/>
    <col min="7" max="7" width="9.140625" style="85" customWidth="1"/>
  </cols>
  <sheetData>
    <row r="1" spans="1:7" ht="29.1">
      <c r="A1" s="101" t="s">
        <v>17479</v>
      </c>
      <c r="B1" s="80" t="s">
        <v>17480</v>
      </c>
      <c r="C1" s="80" t="s">
        <v>16</v>
      </c>
      <c r="D1" s="80" t="s">
        <v>17481</v>
      </c>
      <c r="E1" s="80" t="s">
        <v>17482</v>
      </c>
      <c r="F1" s="80" t="s">
        <v>17483</v>
      </c>
      <c r="G1" s="81" t="s">
        <v>17484</v>
      </c>
    </row>
    <row r="2" spans="1:7">
      <c r="A2" s="102">
        <v>2050</v>
      </c>
      <c r="B2" s="82" t="s">
        <v>17485</v>
      </c>
      <c r="C2" s="82" t="s">
        <v>106</v>
      </c>
      <c r="D2" s="83">
        <v>470</v>
      </c>
      <c r="E2" s="86">
        <v>240</v>
      </c>
      <c r="F2" s="87">
        <v>485</v>
      </c>
      <c r="G2" s="85">
        <v>470</v>
      </c>
    </row>
    <row r="3" spans="1:7">
      <c r="A3" s="102">
        <v>2269</v>
      </c>
      <c r="B3" s="82" t="s">
        <v>17486</v>
      </c>
      <c r="C3" s="82" t="s">
        <v>106</v>
      </c>
      <c r="D3" s="83">
        <v>169</v>
      </c>
      <c r="E3" s="86">
        <v>108</v>
      </c>
      <c r="F3" s="87">
        <v>136</v>
      </c>
      <c r="G3" s="85">
        <v>169</v>
      </c>
    </row>
    <row r="4" spans="1:7">
      <c r="A4" s="102" t="s">
        <v>4086</v>
      </c>
      <c r="B4" s="82" t="s">
        <v>17487</v>
      </c>
      <c r="C4" s="82" t="s">
        <v>70</v>
      </c>
      <c r="D4" s="83">
        <v>9044</v>
      </c>
      <c r="E4" s="86">
        <v>5700</v>
      </c>
      <c r="F4" s="87">
        <v>7294</v>
      </c>
      <c r="G4" s="85">
        <v>9044</v>
      </c>
    </row>
    <row r="5" spans="1:7">
      <c r="A5" s="102">
        <v>5000000074</v>
      </c>
      <c r="B5" s="82">
        <v>5000000074</v>
      </c>
      <c r="C5" s="82" t="s">
        <v>48</v>
      </c>
      <c r="D5" s="82" t="s">
        <v>17488</v>
      </c>
      <c r="E5" s="95">
        <v>742</v>
      </c>
      <c r="F5" s="96">
        <v>942</v>
      </c>
      <c r="G5" s="82" t="s">
        <v>17489</v>
      </c>
    </row>
    <row r="6" spans="1:7">
      <c r="A6" s="102">
        <v>5000000075</v>
      </c>
      <c r="B6" s="82">
        <v>5000000075</v>
      </c>
      <c r="C6" s="82" t="s">
        <v>70</v>
      </c>
      <c r="D6" s="82" t="s">
        <v>17490</v>
      </c>
      <c r="E6" s="95">
        <v>594</v>
      </c>
      <c r="F6" s="96">
        <v>753</v>
      </c>
      <c r="G6" s="82" t="s">
        <v>17491</v>
      </c>
    </row>
    <row r="7" spans="1:7">
      <c r="A7" s="102">
        <v>5000000192</v>
      </c>
      <c r="B7" s="82">
        <v>5000000192</v>
      </c>
      <c r="C7" s="82" t="s">
        <v>106</v>
      </c>
      <c r="D7" s="82" t="s">
        <v>17490</v>
      </c>
      <c r="E7" s="95">
        <v>594</v>
      </c>
      <c r="F7" s="96">
        <v>753</v>
      </c>
      <c r="G7" s="82" t="s">
        <v>17491</v>
      </c>
    </row>
    <row r="8" spans="1:7">
      <c r="A8" s="102">
        <v>5000000192</v>
      </c>
      <c r="B8" s="82">
        <v>5000000192</v>
      </c>
      <c r="C8" s="82" t="s">
        <v>17492</v>
      </c>
      <c r="D8" s="82" t="s">
        <v>17493</v>
      </c>
      <c r="E8" s="95">
        <v>149</v>
      </c>
      <c r="F8" s="96">
        <v>188</v>
      </c>
      <c r="G8" s="82" t="s">
        <v>17494</v>
      </c>
    </row>
    <row r="9" spans="1:7">
      <c r="A9" s="103" t="s">
        <v>17495</v>
      </c>
      <c r="B9" s="84" t="s">
        <v>17495</v>
      </c>
      <c r="C9" s="84" t="s">
        <v>48</v>
      </c>
      <c r="D9" s="84" t="s">
        <v>17496</v>
      </c>
      <c r="E9" s="86">
        <v>930</v>
      </c>
      <c r="F9" s="87">
        <v>1052</v>
      </c>
      <c r="G9" s="85" t="s">
        <v>17496</v>
      </c>
    </row>
    <row r="10" spans="1:7">
      <c r="A10" s="103" t="s">
        <v>17497</v>
      </c>
      <c r="B10" s="84" t="s">
        <v>17497</v>
      </c>
      <c r="C10" s="84" t="s">
        <v>70</v>
      </c>
      <c r="D10" s="84" t="s">
        <v>17498</v>
      </c>
      <c r="E10" s="86">
        <v>744</v>
      </c>
      <c r="F10" s="87">
        <v>841</v>
      </c>
      <c r="G10" s="85" t="s">
        <v>17498</v>
      </c>
    </row>
    <row r="11" spans="1:7">
      <c r="A11" s="102" t="s">
        <v>891</v>
      </c>
      <c r="B11" s="82" t="s">
        <v>17499</v>
      </c>
      <c r="C11" s="82" t="s">
        <v>48</v>
      </c>
      <c r="D11" s="83">
        <v>1725</v>
      </c>
      <c r="E11" s="86">
        <v>942</v>
      </c>
      <c r="F11" s="87">
        <v>1197</v>
      </c>
      <c r="G11" s="85">
        <v>2017</v>
      </c>
    </row>
    <row r="12" spans="1:7">
      <c r="A12" s="102" t="s">
        <v>891</v>
      </c>
      <c r="B12" s="82" t="s">
        <v>17500</v>
      </c>
      <c r="C12" s="82" t="s">
        <v>70</v>
      </c>
      <c r="D12" s="83">
        <v>1380</v>
      </c>
      <c r="E12" s="86">
        <v>753</v>
      </c>
      <c r="F12" s="87">
        <v>958</v>
      </c>
      <c r="G12" s="85">
        <v>1613</v>
      </c>
    </row>
    <row r="13" spans="1:7">
      <c r="A13" s="102" t="s">
        <v>891</v>
      </c>
      <c r="B13" s="82" t="s">
        <v>17501</v>
      </c>
      <c r="C13" s="82" t="s">
        <v>106</v>
      </c>
      <c r="D13" s="83">
        <v>1380</v>
      </c>
      <c r="E13" s="86">
        <v>753</v>
      </c>
      <c r="F13" s="87">
        <v>958</v>
      </c>
      <c r="G13" s="85">
        <v>1613</v>
      </c>
    </row>
    <row r="14" spans="1:7">
      <c r="A14" s="102" t="s">
        <v>891</v>
      </c>
      <c r="B14" s="82" t="s">
        <v>17501</v>
      </c>
      <c r="C14" s="82" t="s">
        <v>17492</v>
      </c>
      <c r="D14" s="83">
        <v>345</v>
      </c>
      <c r="E14" s="86">
        <v>188</v>
      </c>
      <c r="F14" s="87">
        <v>240</v>
      </c>
      <c r="G14" s="85">
        <v>403</v>
      </c>
    </row>
    <row r="15" spans="1:7">
      <c r="A15" s="102" t="s">
        <v>1109</v>
      </c>
      <c r="B15" s="82" t="s">
        <v>17502</v>
      </c>
      <c r="C15" s="82" t="s">
        <v>48</v>
      </c>
      <c r="D15" s="83">
        <v>1526</v>
      </c>
      <c r="E15" s="86">
        <v>911</v>
      </c>
      <c r="F15" s="87">
        <v>1154</v>
      </c>
      <c r="G15" s="85">
        <v>1778</v>
      </c>
    </row>
    <row r="16" spans="1:7">
      <c r="A16" s="102" t="s">
        <v>1109</v>
      </c>
      <c r="B16" s="82" t="s">
        <v>17503</v>
      </c>
      <c r="C16" s="82" t="s">
        <v>70</v>
      </c>
      <c r="D16" s="83">
        <v>1221</v>
      </c>
      <c r="E16" s="86">
        <v>729</v>
      </c>
      <c r="F16" s="87">
        <v>923</v>
      </c>
      <c r="G16" s="85">
        <v>1422</v>
      </c>
    </row>
    <row r="17" spans="1:7">
      <c r="A17" s="102" t="s">
        <v>1109</v>
      </c>
      <c r="B17" s="82" t="s">
        <v>17504</v>
      </c>
      <c r="C17" s="82" t="s">
        <v>106</v>
      </c>
      <c r="D17" s="83">
        <v>1221</v>
      </c>
      <c r="E17" s="86">
        <v>729</v>
      </c>
      <c r="F17" s="87">
        <v>923</v>
      </c>
      <c r="G17" s="85">
        <v>1422</v>
      </c>
    </row>
    <row r="18" spans="1:7">
      <c r="A18" s="102" t="s">
        <v>1109</v>
      </c>
      <c r="B18" s="82" t="s">
        <v>17504</v>
      </c>
      <c r="C18" s="82" t="s">
        <v>17492</v>
      </c>
      <c r="D18" s="83">
        <v>244</v>
      </c>
      <c r="E18" s="86">
        <v>146</v>
      </c>
      <c r="F18" s="87">
        <v>185</v>
      </c>
      <c r="G18" s="85">
        <v>284</v>
      </c>
    </row>
    <row r="19" spans="1:7">
      <c r="A19" s="102" t="s">
        <v>6021</v>
      </c>
      <c r="B19" s="82" t="s">
        <v>17505</v>
      </c>
      <c r="C19" s="82" t="s">
        <v>48</v>
      </c>
      <c r="D19" s="83">
        <v>620</v>
      </c>
      <c r="E19" s="86">
        <v>482</v>
      </c>
      <c r="F19" s="87">
        <v>575</v>
      </c>
      <c r="G19" s="85">
        <v>620</v>
      </c>
    </row>
    <row r="20" spans="1:7">
      <c r="A20" s="102" t="s">
        <v>6021</v>
      </c>
      <c r="B20" s="82" t="s">
        <v>17506</v>
      </c>
      <c r="C20" s="82" t="s">
        <v>70</v>
      </c>
      <c r="D20" s="83">
        <v>496</v>
      </c>
      <c r="E20" s="86">
        <v>385</v>
      </c>
      <c r="F20" s="87">
        <v>459</v>
      </c>
      <c r="G20" s="85">
        <v>496</v>
      </c>
    </row>
    <row r="21" spans="1:7">
      <c r="A21" s="102" t="s">
        <v>6021</v>
      </c>
      <c r="B21" s="82" t="s">
        <v>17507</v>
      </c>
      <c r="C21" s="82" t="s">
        <v>17492</v>
      </c>
      <c r="D21" s="88">
        <v>124</v>
      </c>
      <c r="E21" s="89">
        <v>96.25</v>
      </c>
      <c r="F21" s="90">
        <v>114.75</v>
      </c>
      <c r="G21" s="91">
        <v>124</v>
      </c>
    </row>
    <row r="22" spans="1:7">
      <c r="A22" s="102" t="s">
        <v>130</v>
      </c>
      <c r="B22" s="82" t="s">
        <v>17508</v>
      </c>
      <c r="C22" s="82" t="s">
        <v>48</v>
      </c>
      <c r="D22" s="83">
        <v>270</v>
      </c>
      <c r="E22" s="86">
        <v>163</v>
      </c>
      <c r="F22" s="87">
        <v>205</v>
      </c>
      <c r="G22" s="85">
        <v>316</v>
      </c>
    </row>
    <row r="23" spans="1:7">
      <c r="A23" s="102" t="s">
        <v>130</v>
      </c>
      <c r="B23" s="82" t="s">
        <v>17509</v>
      </c>
      <c r="C23" s="82" t="s">
        <v>70</v>
      </c>
      <c r="D23" s="83">
        <v>216</v>
      </c>
      <c r="E23" s="86">
        <v>130</v>
      </c>
      <c r="F23" s="87">
        <v>164</v>
      </c>
      <c r="G23" s="85">
        <v>253</v>
      </c>
    </row>
    <row r="24" spans="1:7">
      <c r="A24" s="102" t="s">
        <v>130</v>
      </c>
      <c r="B24" s="82" t="s">
        <v>17510</v>
      </c>
      <c r="C24" s="82" t="s">
        <v>106</v>
      </c>
      <c r="D24" s="83">
        <v>216</v>
      </c>
      <c r="E24" s="86">
        <v>130</v>
      </c>
      <c r="F24" s="87">
        <v>164</v>
      </c>
      <c r="G24" s="85">
        <v>253</v>
      </c>
    </row>
    <row r="25" spans="1:7">
      <c r="A25" s="102" t="s">
        <v>130</v>
      </c>
      <c r="B25" s="82" t="s">
        <v>17510</v>
      </c>
      <c r="C25" s="82" t="s">
        <v>17492</v>
      </c>
      <c r="D25" s="83">
        <v>43</v>
      </c>
      <c r="E25" s="86">
        <v>26</v>
      </c>
      <c r="F25" s="87">
        <v>33</v>
      </c>
      <c r="G25" s="85">
        <v>51</v>
      </c>
    </row>
    <row r="26" spans="1:7">
      <c r="A26" s="102" t="s">
        <v>114</v>
      </c>
      <c r="B26" s="82" t="s">
        <v>17511</v>
      </c>
      <c r="C26" s="82" t="s">
        <v>48</v>
      </c>
      <c r="D26" s="83">
        <v>1095</v>
      </c>
      <c r="E26" s="86">
        <v>655</v>
      </c>
      <c r="F26" s="87">
        <v>826</v>
      </c>
      <c r="G26" s="85">
        <v>1276</v>
      </c>
    </row>
    <row r="27" spans="1:7">
      <c r="A27" s="102" t="s">
        <v>114</v>
      </c>
      <c r="B27" s="82" t="s">
        <v>17512</v>
      </c>
      <c r="C27" s="82" t="s">
        <v>70</v>
      </c>
      <c r="D27" s="83">
        <v>876</v>
      </c>
      <c r="E27" s="86">
        <v>523</v>
      </c>
      <c r="F27" s="87">
        <v>661</v>
      </c>
      <c r="G27" s="85">
        <v>1020</v>
      </c>
    </row>
    <row r="28" spans="1:7">
      <c r="A28" s="102" t="s">
        <v>114</v>
      </c>
      <c r="B28" s="82" t="s">
        <v>17513</v>
      </c>
      <c r="C28" s="82" t="s">
        <v>106</v>
      </c>
      <c r="D28" s="83">
        <v>876</v>
      </c>
      <c r="E28" s="86">
        <v>523</v>
      </c>
      <c r="F28" s="87">
        <v>661</v>
      </c>
      <c r="G28" s="85">
        <v>1020</v>
      </c>
    </row>
    <row r="29" spans="1:7">
      <c r="A29" s="102" t="s">
        <v>114</v>
      </c>
      <c r="B29" s="82" t="s">
        <v>17513</v>
      </c>
      <c r="C29" s="82" t="s">
        <v>17492</v>
      </c>
      <c r="D29" s="83">
        <v>219</v>
      </c>
      <c r="E29" s="86">
        <v>131</v>
      </c>
      <c r="F29" s="87">
        <v>165</v>
      </c>
      <c r="G29" s="85">
        <v>255</v>
      </c>
    </row>
    <row r="30" spans="1:7">
      <c r="A30" s="102" t="s">
        <v>493</v>
      </c>
      <c r="B30" s="82" t="s">
        <v>17514</v>
      </c>
      <c r="C30" s="82" t="s">
        <v>48</v>
      </c>
      <c r="D30" s="83">
        <v>5732</v>
      </c>
      <c r="E30" s="86">
        <v>3032</v>
      </c>
      <c r="F30" s="87">
        <v>3829</v>
      </c>
      <c r="G30" s="85">
        <v>5931</v>
      </c>
    </row>
    <row r="31" spans="1:7">
      <c r="A31" s="102" t="s">
        <v>493</v>
      </c>
      <c r="B31" s="82" t="s">
        <v>17515</v>
      </c>
      <c r="C31" s="82" t="s">
        <v>70</v>
      </c>
      <c r="D31" s="83">
        <v>4585</v>
      </c>
      <c r="E31" s="86">
        <v>2345</v>
      </c>
      <c r="F31" s="87">
        <v>2961</v>
      </c>
      <c r="G31" s="85">
        <v>4585</v>
      </c>
    </row>
    <row r="32" spans="1:7">
      <c r="A32" s="102" t="s">
        <v>493</v>
      </c>
      <c r="B32" s="82" t="s">
        <v>17516</v>
      </c>
      <c r="C32" s="82" t="s">
        <v>106</v>
      </c>
      <c r="D32" s="83">
        <v>4585</v>
      </c>
      <c r="E32" s="86">
        <v>2426</v>
      </c>
      <c r="F32" s="87">
        <v>3063</v>
      </c>
      <c r="G32" s="85">
        <v>4745</v>
      </c>
    </row>
    <row r="33" spans="1:7">
      <c r="A33" s="102" t="s">
        <v>493</v>
      </c>
      <c r="B33" s="82" t="s">
        <v>17516</v>
      </c>
      <c r="C33" s="82" t="s">
        <v>17492</v>
      </c>
      <c r="D33" s="83">
        <v>1146</v>
      </c>
      <c r="E33" s="86">
        <v>607</v>
      </c>
      <c r="F33" s="87">
        <v>766</v>
      </c>
      <c r="G33" s="85">
        <v>1186</v>
      </c>
    </row>
    <row r="34" spans="1:7">
      <c r="A34" s="102" t="s">
        <v>40</v>
      </c>
      <c r="B34" s="82" t="s">
        <v>17517</v>
      </c>
      <c r="C34" s="82" t="s">
        <v>48</v>
      </c>
      <c r="D34" s="83">
        <v>1092</v>
      </c>
      <c r="E34" s="86">
        <v>767</v>
      </c>
      <c r="F34" s="87">
        <v>877</v>
      </c>
      <c r="G34" s="85">
        <v>1495</v>
      </c>
    </row>
    <row r="35" spans="1:7">
      <c r="A35" s="102" t="s">
        <v>40</v>
      </c>
      <c r="B35" s="82" t="s">
        <v>17518</v>
      </c>
      <c r="C35" s="82" t="s">
        <v>70</v>
      </c>
      <c r="D35" s="83">
        <v>874</v>
      </c>
      <c r="E35" s="86">
        <v>613</v>
      </c>
      <c r="F35" s="87">
        <v>701</v>
      </c>
      <c r="G35" s="85">
        <v>1196</v>
      </c>
    </row>
    <row r="36" spans="1:7">
      <c r="A36" s="102" t="s">
        <v>40</v>
      </c>
      <c r="B36" s="82" t="s">
        <v>17519</v>
      </c>
      <c r="C36" s="82" t="s">
        <v>106</v>
      </c>
      <c r="D36" s="83">
        <v>874</v>
      </c>
      <c r="E36" s="86">
        <v>613</v>
      </c>
      <c r="F36" s="87">
        <v>701</v>
      </c>
      <c r="G36" s="85">
        <v>1196</v>
      </c>
    </row>
    <row r="37" spans="1:7">
      <c r="A37" s="102" t="s">
        <v>40</v>
      </c>
      <c r="B37" s="82" t="s">
        <v>17519</v>
      </c>
      <c r="C37" s="82" t="s">
        <v>17492</v>
      </c>
      <c r="D37" s="83">
        <v>219</v>
      </c>
      <c r="E37" s="86">
        <v>153</v>
      </c>
      <c r="F37" s="87">
        <v>175</v>
      </c>
      <c r="G37" s="85">
        <v>299</v>
      </c>
    </row>
    <row r="38" spans="1:7">
      <c r="A38" s="102" t="s">
        <v>8526</v>
      </c>
      <c r="B38" s="82" t="s">
        <v>17520</v>
      </c>
      <c r="C38" s="82" t="s">
        <v>48</v>
      </c>
      <c r="D38" s="83">
        <v>533</v>
      </c>
      <c r="E38" s="86">
        <v>334</v>
      </c>
      <c r="F38" s="87">
        <v>427</v>
      </c>
      <c r="G38" s="85">
        <v>649</v>
      </c>
    </row>
    <row r="39" spans="1:7">
      <c r="A39" s="102" t="s">
        <v>8526</v>
      </c>
      <c r="B39" s="82" t="s">
        <v>17521</v>
      </c>
      <c r="C39" s="82" t="s">
        <v>70</v>
      </c>
      <c r="D39" s="83">
        <v>426</v>
      </c>
      <c r="E39" s="86">
        <v>219</v>
      </c>
      <c r="F39" s="87">
        <v>278</v>
      </c>
      <c r="G39" s="85">
        <v>426</v>
      </c>
    </row>
    <row r="40" spans="1:7">
      <c r="A40" s="102" t="s">
        <v>8526</v>
      </c>
      <c r="B40" s="82" t="s">
        <v>17522</v>
      </c>
      <c r="C40" s="82" t="s">
        <v>106</v>
      </c>
      <c r="D40" s="83">
        <v>426</v>
      </c>
      <c r="E40" s="86">
        <v>268</v>
      </c>
      <c r="F40" s="87">
        <v>341</v>
      </c>
      <c r="G40" s="85">
        <v>519</v>
      </c>
    </row>
    <row r="41" spans="1:7">
      <c r="A41" s="102" t="s">
        <v>8526</v>
      </c>
      <c r="B41" s="82" t="s">
        <v>17522</v>
      </c>
      <c r="C41" s="82" t="s">
        <v>17492</v>
      </c>
      <c r="D41" s="83">
        <v>107</v>
      </c>
      <c r="E41" s="86">
        <v>67</v>
      </c>
      <c r="F41" s="87">
        <v>85</v>
      </c>
      <c r="G41" s="85">
        <v>130</v>
      </c>
    </row>
    <row r="42" spans="1:7">
      <c r="A42" s="102" t="s">
        <v>62</v>
      </c>
      <c r="B42" s="82" t="s">
        <v>17523</v>
      </c>
      <c r="C42" s="82" t="s">
        <v>70</v>
      </c>
      <c r="D42" s="83">
        <v>446</v>
      </c>
      <c r="E42" s="86">
        <v>233</v>
      </c>
      <c r="F42" s="87">
        <v>291</v>
      </c>
      <c r="G42" s="85">
        <v>435</v>
      </c>
    </row>
    <row r="43" spans="1:7">
      <c r="A43" s="102" t="s">
        <v>101</v>
      </c>
      <c r="B43" s="82" t="s">
        <v>17524</v>
      </c>
      <c r="C43" s="82" t="s">
        <v>106</v>
      </c>
      <c r="D43" s="83">
        <v>295</v>
      </c>
      <c r="E43" s="86">
        <v>190</v>
      </c>
      <c r="F43" s="87">
        <v>233</v>
      </c>
      <c r="G43" s="85">
        <v>295</v>
      </c>
    </row>
    <row r="44" spans="1:7">
      <c r="A44" s="102" t="s">
        <v>556</v>
      </c>
      <c r="B44" s="82" t="s">
        <v>17525</v>
      </c>
      <c r="C44" s="82" t="s">
        <v>70</v>
      </c>
      <c r="D44" s="83">
        <v>1860</v>
      </c>
      <c r="E44" s="86">
        <v>1137</v>
      </c>
      <c r="F44" s="87">
        <v>1444</v>
      </c>
      <c r="G44" s="85">
        <v>2222</v>
      </c>
    </row>
    <row r="45" spans="1:7">
      <c r="A45" s="102" t="s">
        <v>78</v>
      </c>
      <c r="B45" s="82" t="s">
        <v>17526</v>
      </c>
      <c r="C45" s="82" t="s">
        <v>48</v>
      </c>
      <c r="D45" s="83">
        <v>1048</v>
      </c>
      <c r="E45" s="86">
        <v>729</v>
      </c>
      <c r="F45" s="87">
        <v>923</v>
      </c>
      <c r="G45" s="85">
        <v>1419</v>
      </c>
    </row>
    <row r="46" spans="1:7">
      <c r="A46" s="102" t="s">
        <v>78</v>
      </c>
      <c r="B46" s="82" t="s">
        <v>17527</v>
      </c>
      <c r="C46" s="82" t="s">
        <v>70</v>
      </c>
      <c r="D46" s="83">
        <v>838</v>
      </c>
      <c r="E46" s="86">
        <v>582</v>
      </c>
      <c r="F46" s="87">
        <v>738</v>
      </c>
      <c r="G46" s="85">
        <v>1135</v>
      </c>
    </row>
    <row r="47" spans="1:7">
      <c r="A47" s="102" t="s">
        <v>78</v>
      </c>
      <c r="B47" s="82" t="s">
        <v>17528</v>
      </c>
      <c r="C47" s="82" t="s">
        <v>106</v>
      </c>
      <c r="D47" s="83">
        <v>838</v>
      </c>
      <c r="E47" s="86">
        <v>582</v>
      </c>
      <c r="F47" s="87">
        <v>738</v>
      </c>
      <c r="G47" s="85">
        <v>1135</v>
      </c>
    </row>
    <row r="48" spans="1:7">
      <c r="A48" s="102" t="s">
        <v>78</v>
      </c>
      <c r="B48" s="82" t="s">
        <v>17528</v>
      </c>
      <c r="C48" s="82" t="s">
        <v>17492</v>
      </c>
      <c r="D48" s="83">
        <v>210</v>
      </c>
      <c r="E48" s="86">
        <v>146</v>
      </c>
      <c r="F48" s="87">
        <v>185</v>
      </c>
      <c r="G48" s="85">
        <v>284</v>
      </c>
    </row>
    <row r="49" spans="1:7">
      <c r="A49" s="102" t="s">
        <v>191</v>
      </c>
      <c r="B49" s="82" t="s">
        <v>17529</v>
      </c>
      <c r="C49" s="82" t="s">
        <v>70</v>
      </c>
      <c r="D49" s="83">
        <v>546</v>
      </c>
      <c r="E49" s="86">
        <v>284</v>
      </c>
      <c r="F49" s="87">
        <v>355</v>
      </c>
      <c r="G49" s="85">
        <v>546</v>
      </c>
    </row>
    <row r="50" spans="1:7">
      <c r="A50" s="102" t="s">
        <v>1035</v>
      </c>
      <c r="B50" s="82" t="s">
        <v>17530</v>
      </c>
      <c r="C50" s="82" t="s">
        <v>48</v>
      </c>
      <c r="D50" s="83">
        <v>3634</v>
      </c>
      <c r="E50" s="86">
        <v>1855</v>
      </c>
      <c r="F50" s="87">
        <v>2345</v>
      </c>
      <c r="G50" s="85">
        <v>3634</v>
      </c>
    </row>
    <row r="51" spans="1:7">
      <c r="A51" s="102" t="s">
        <v>1035</v>
      </c>
      <c r="B51" s="82" t="s">
        <v>17531</v>
      </c>
      <c r="C51" s="82" t="s">
        <v>70</v>
      </c>
      <c r="D51" s="83">
        <v>2907</v>
      </c>
      <c r="E51" s="86">
        <v>1484</v>
      </c>
      <c r="F51" s="87">
        <v>1876</v>
      </c>
      <c r="G51" s="85">
        <v>2907</v>
      </c>
    </row>
    <row r="52" spans="1:7">
      <c r="A52" s="102" t="s">
        <v>1035</v>
      </c>
      <c r="B52" s="82" t="s">
        <v>17532</v>
      </c>
      <c r="C52" s="82" t="s">
        <v>106</v>
      </c>
      <c r="D52" s="83">
        <v>2907</v>
      </c>
      <c r="E52" s="86">
        <v>1484</v>
      </c>
      <c r="F52" s="87">
        <v>1876</v>
      </c>
      <c r="G52" s="85">
        <v>2907</v>
      </c>
    </row>
    <row r="53" spans="1:7">
      <c r="A53" s="102" t="s">
        <v>1035</v>
      </c>
      <c r="B53" s="82" t="s">
        <v>17532</v>
      </c>
      <c r="C53" s="82" t="s">
        <v>17492</v>
      </c>
      <c r="D53" s="83">
        <v>727</v>
      </c>
      <c r="E53" s="86">
        <v>371</v>
      </c>
      <c r="F53" s="87">
        <v>469</v>
      </c>
      <c r="G53" s="85">
        <v>727</v>
      </c>
    </row>
    <row r="54" spans="1:7">
      <c r="A54" s="102" t="s">
        <v>265</v>
      </c>
      <c r="B54" s="82" t="s">
        <v>17533</v>
      </c>
      <c r="C54" s="82" t="s">
        <v>48</v>
      </c>
      <c r="D54" s="83">
        <v>2568</v>
      </c>
      <c r="E54" s="86">
        <v>1531</v>
      </c>
      <c r="F54" s="87">
        <v>1946</v>
      </c>
      <c r="G54" s="85">
        <v>2994</v>
      </c>
    </row>
    <row r="55" spans="1:7">
      <c r="A55" s="102" t="s">
        <v>265</v>
      </c>
      <c r="B55" s="82" t="s">
        <v>17534</v>
      </c>
      <c r="C55" s="82" t="s">
        <v>70</v>
      </c>
      <c r="D55" s="83">
        <v>2054</v>
      </c>
      <c r="E55" s="86">
        <v>1225</v>
      </c>
      <c r="F55" s="87">
        <v>1557</v>
      </c>
      <c r="G55" s="85">
        <v>2395</v>
      </c>
    </row>
    <row r="56" spans="1:7">
      <c r="A56" s="102" t="s">
        <v>265</v>
      </c>
      <c r="B56" s="82" t="s">
        <v>17535</v>
      </c>
      <c r="C56" s="82" t="s">
        <v>106</v>
      </c>
      <c r="D56" s="83">
        <v>2054</v>
      </c>
      <c r="E56" s="86">
        <v>1225</v>
      </c>
      <c r="F56" s="87">
        <v>1557</v>
      </c>
      <c r="G56" s="85">
        <v>2395</v>
      </c>
    </row>
    <row r="57" spans="1:7">
      <c r="A57" s="102" t="s">
        <v>265</v>
      </c>
      <c r="B57" s="82" t="s">
        <v>17535</v>
      </c>
      <c r="C57" s="82" t="s">
        <v>17492</v>
      </c>
      <c r="D57" s="83">
        <v>411</v>
      </c>
      <c r="E57" s="86">
        <v>245</v>
      </c>
      <c r="F57" s="87">
        <v>311</v>
      </c>
      <c r="G57" s="85">
        <v>479</v>
      </c>
    </row>
    <row r="58" spans="1:7">
      <c r="A58" s="102" t="s">
        <v>5120</v>
      </c>
      <c r="B58" s="82" t="s">
        <v>17536</v>
      </c>
      <c r="C58" s="82" t="s">
        <v>48</v>
      </c>
      <c r="D58" s="83">
        <v>5774</v>
      </c>
      <c r="E58" s="86">
        <v>2946</v>
      </c>
      <c r="F58" s="87">
        <v>3726</v>
      </c>
      <c r="G58" s="85">
        <v>5774</v>
      </c>
    </row>
    <row r="59" spans="1:7">
      <c r="A59" s="102" t="s">
        <v>5120</v>
      </c>
      <c r="B59" s="82" t="s">
        <v>17537</v>
      </c>
      <c r="C59" s="82" t="s">
        <v>70</v>
      </c>
      <c r="D59" s="83">
        <v>4619</v>
      </c>
      <c r="E59" s="86">
        <v>2357</v>
      </c>
      <c r="F59" s="87">
        <v>2981</v>
      </c>
      <c r="G59" s="85">
        <v>4619</v>
      </c>
    </row>
    <row r="60" spans="1:7">
      <c r="A60" s="102" t="s">
        <v>5120</v>
      </c>
      <c r="B60" s="82" t="s">
        <v>17538</v>
      </c>
      <c r="C60" s="82" t="s">
        <v>106</v>
      </c>
      <c r="D60" s="83">
        <v>4619</v>
      </c>
      <c r="E60" s="86">
        <v>2357</v>
      </c>
      <c r="F60" s="87">
        <v>2981</v>
      </c>
      <c r="G60" s="85">
        <v>4619</v>
      </c>
    </row>
    <row r="61" spans="1:7">
      <c r="A61" s="102" t="s">
        <v>5120</v>
      </c>
      <c r="B61" s="82" t="s">
        <v>17538</v>
      </c>
      <c r="C61" s="82" t="s">
        <v>17492</v>
      </c>
      <c r="D61" s="83">
        <v>1155</v>
      </c>
      <c r="E61" s="86">
        <v>589</v>
      </c>
      <c r="F61" s="87">
        <v>745</v>
      </c>
      <c r="G61" s="85">
        <v>1155</v>
      </c>
    </row>
    <row r="62" spans="1:7">
      <c r="A62" s="102" t="s">
        <v>843</v>
      </c>
      <c r="B62" s="82" t="s">
        <v>17539</v>
      </c>
      <c r="C62" s="82" t="s">
        <v>48</v>
      </c>
      <c r="D62" s="83">
        <v>1228</v>
      </c>
      <c r="E62" s="86">
        <v>666</v>
      </c>
      <c r="F62" s="87">
        <v>843</v>
      </c>
      <c r="G62" s="85">
        <v>1434</v>
      </c>
    </row>
    <row r="63" spans="1:7">
      <c r="A63" s="102" t="s">
        <v>843</v>
      </c>
      <c r="B63" s="82" t="s">
        <v>17540</v>
      </c>
      <c r="C63" s="82" t="s">
        <v>70</v>
      </c>
      <c r="D63" s="83">
        <v>982</v>
      </c>
      <c r="E63" s="86">
        <v>533</v>
      </c>
      <c r="F63" s="87">
        <v>675</v>
      </c>
      <c r="G63" s="85">
        <v>1146</v>
      </c>
    </row>
    <row r="64" spans="1:7">
      <c r="A64" s="102" t="s">
        <v>843</v>
      </c>
      <c r="B64" s="82" t="s">
        <v>17541</v>
      </c>
      <c r="C64" s="82" t="s">
        <v>106</v>
      </c>
      <c r="D64" s="83">
        <v>982</v>
      </c>
      <c r="E64" s="86">
        <v>533</v>
      </c>
      <c r="F64" s="87">
        <v>675</v>
      </c>
      <c r="G64" s="85">
        <v>1146</v>
      </c>
    </row>
    <row r="65" spans="1:7">
      <c r="A65" s="102" t="s">
        <v>843</v>
      </c>
      <c r="B65" s="82" t="s">
        <v>17541</v>
      </c>
      <c r="C65" s="82" t="s">
        <v>17492</v>
      </c>
      <c r="D65" s="83">
        <v>246</v>
      </c>
      <c r="E65" s="86">
        <v>133</v>
      </c>
      <c r="F65" s="87">
        <v>169</v>
      </c>
      <c r="G65" s="85">
        <v>287</v>
      </c>
    </row>
    <row r="66" spans="1:7">
      <c r="A66" s="102" t="s">
        <v>1152</v>
      </c>
      <c r="B66" s="82" t="s">
        <v>17542</v>
      </c>
      <c r="C66" s="82" t="s">
        <v>48</v>
      </c>
      <c r="D66" s="83">
        <v>769</v>
      </c>
      <c r="E66" s="86">
        <v>412</v>
      </c>
      <c r="F66" s="87">
        <v>497</v>
      </c>
      <c r="G66" s="85">
        <v>769</v>
      </c>
    </row>
    <row r="67" spans="1:7">
      <c r="A67" s="102" t="s">
        <v>1152</v>
      </c>
      <c r="B67" s="82" t="s">
        <v>17543</v>
      </c>
      <c r="C67" s="82" t="s">
        <v>70</v>
      </c>
      <c r="D67" s="83">
        <v>615</v>
      </c>
      <c r="E67" s="86">
        <v>329</v>
      </c>
      <c r="F67" s="87">
        <v>397</v>
      </c>
      <c r="G67" s="85">
        <v>615</v>
      </c>
    </row>
    <row r="68" spans="1:7">
      <c r="A68" s="102" t="s">
        <v>1152</v>
      </c>
      <c r="B68" s="82" t="s">
        <v>17544</v>
      </c>
      <c r="C68" s="82" t="s">
        <v>106</v>
      </c>
      <c r="D68" s="83">
        <v>615</v>
      </c>
      <c r="E68" s="86">
        <v>329</v>
      </c>
      <c r="F68" s="87">
        <v>397</v>
      </c>
      <c r="G68" s="85">
        <v>615</v>
      </c>
    </row>
    <row r="69" spans="1:7">
      <c r="A69" s="102" t="s">
        <v>1152</v>
      </c>
      <c r="B69" s="82" t="s">
        <v>17544</v>
      </c>
      <c r="C69" s="82" t="s">
        <v>17492</v>
      </c>
      <c r="D69" s="83">
        <v>123</v>
      </c>
      <c r="E69" s="86">
        <v>66</v>
      </c>
      <c r="F69" s="87">
        <v>79</v>
      </c>
      <c r="G69" s="85">
        <v>123</v>
      </c>
    </row>
    <row r="70" spans="1:7">
      <c r="A70" s="102" t="s">
        <v>546</v>
      </c>
      <c r="B70" s="82" t="s">
        <v>17545</v>
      </c>
      <c r="C70" s="82" t="s">
        <v>48</v>
      </c>
      <c r="D70" s="83">
        <v>9686</v>
      </c>
      <c r="E70" s="86">
        <v>5099</v>
      </c>
      <c r="F70" s="87">
        <v>6448</v>
      </c>
      <c r="G70" s="85">
        <v>9988</v>
      </c>
    </row>
    <row r="71" spans="1:7">
      <c r="A71" s="102" t="s">
        <v>546</v>
      </c>
      <c r="B71" s="82" t="s">
        <v>17546</v>
      </c>
      <c r="C71" s="82" t="s">
        <v>70</v>
      </c>
      <c r="D71" s="83">
        <v>7748</v>
      </c>
      <c r="E71" s="86">
        <v>3956</v>
      </c>
      <c r="F71" s="87">
        <v>5001</v>
      </c>
      <c r="G71" s="85">
        <v>7748</v>
      </c>
    </row>
    <row r="72" spans="1:7">
      <c r="A72" s="102" t="s">
        <v>546</v>
      </c>
      <c r="B72" s="82" t="s">
        <v>17547</v>
      </c>
      <c r="C72" s="82" t="s">
        <v>106</v>
      </c>
      <c r="D72" s="83">
        <v>7748</v>
      </c>
      <c r="E72" s="86">
        <v>4079</v>
      </c>
      <c r="F72" s="87">
        <v>5158</v>
      </c>
      <c r="G72" s="85">
        <v>7990</v>
      </c>
    </row>
    <row r="73" spans="1:7">
      <c r="A73" s="102" t="s">
        <v>546</v>
      </c>
      <c r="B73" s="82" t="s">
        <v>17547</v>
      </c>
      <c r="C73" s="82" t="s">
        <v>17492</v>
      </c>
      <c r="D73" s="83">
        <v>1550</v>
      </c>
      <c r="E73" s="86">
        <v>816</v>
      </c>
      <c r="F73" s="87">
        <v>1032</v>
      </c>
      <c r="G73" s="85">
        <v>1598</v>
      </c>
    </row>
    <row r="74" spans="1:7">
      <c r="A74" s="102" t="s">
        <v>301</v>
      </c>
      <c r="B74" s="82" t="s">
        <v>17548</v>
      </c>
      <c r="C74" s="82" t="s">
        <v>70</v>
      </c>
      <c r="D74" s="83">
        <v>1655</v>
      </c>
      <c r="E74" s="86">
        <v>1003</v>
      </c>
      <c r="F74" s="87">
        <v>1272</v>
      </c>
      <c r="G74" s="85">
        <v>1961</v>
      </c>
    </row>
    <row r="75" spans="1:7">
      <c r="A75" s="102" t="s">
        <v>17549</v>
      </c>
      <c r="B75" s="82" t="s">
        <v>17550</v>
      </c>
      <c r="C75" s="82" t="s">
        <v>70</v>
      </c>
      <c r="D75" s="83">
        <v>4472</v>
      </c>
      <c r="E75" s="86">
        <v>3399</v>
      </c>
      <c r="F75" s="87">
        <v>3824</v>
      </c>
      <c r="G75" s="85">
        <v>4472</v>
      </c>
    </row>
    <row r="76" spans="1:7">
      <c r="A76" s="102" t="s">
        <v>17549</v>
      </c>
      <c r="B76" s="82" t="s">
        <v>17551</v>
      </c>
      <c r="C76" s="82" t="s">
        <v>70</v>
      </c>
      <c r="D76" s="83">
        <v>3440</v>
      </c>
      <c r="E76" s="86">
        <v>2614</v>
      </c>
      <c r="F76" s="87">
        <v>2941</v>
      </c>
      <c r="G76" s="85">
        <v>3440</v>
      </c>
    </row>
    <row r="77" spans="1:7">
      <c r="A77" s="102" t="s">
        <v>17549</v>
      </c>
      <c r="B77" s="82" t="s">
        <v>17552</v>
      </c>
      <c r="C77" s="82" t="s">
        <v>70</v>
      </c>
      <c r="D77" s="83">
        <v>2408</v>
      </c>
      <c r="E77" s="86">
        <v>1830</v>
      </c>
      <c r="F77" s="87">
        <v>2059</v>
      </c>
      <c r="G77" s="85">
        <v>2408</v>
      </c>
    </row>
    <row r="78" spans="1:7">
      <c r="A78" s="102" t="s">
        <v>288</v>
      </c>
      <c r="B78" s="82" t="s">
        <v>17553</v>
      </c>
      <c r="C78" s="82" t="s">
        <v>48</v>
      </c>
      <c r="D78" s="83">
        <v>4971</v>
      </c>
      <c r="E78" s="86">
        <v>2693</v>
      </c>
      <c r="F78" s="87">
        <v>3419</v>
      </c>
      <c r="G78" s="85">
        <v>5798</v>
      </c>
    </row>
    <row r="79" spans="1:7">
      <c r="A79" s="102" t="s">
        <v>288</v>
      </c>
      <c r="B79" s="82" t="s">
        <v>17554</v>
      </c>
      <c r="C79" s="82" t="s">
        <v>70</v>
      </c>
      <c r="D79" s="83">
        <v>3976</v>
      </c>
      <c r="E79" s="86">
        <v>2154</v>
      </c>
      <c r="F79" s="87">
        <v>2735</v>
      </c>
      <c r="G79" s="85">
        <v>4639</v>
      </c>
    </row>
    <row r="80" spans="1:7">
      <c r="A80" s="102" t="s">
        <v>288</v>
      </c>
      <c r="B80" s="82" t="s">
        <v>17555</v>
      </c>
      <c r="C80" s="82" t="s">
        <v>106</v>
      </c>
      <c r="D80" s="83">
        <v>3976</v>
      </c>
      <c r="E80" s="86">
        <v>2154</v>
      </c>
      <c r="F80" s="87">
        <v>2735</v>
      </c>
      <c r="G80" s="85">
        <v>4639</v>
      </c>
    </row>
    <row r="81" spans="1:7">
      <c r="A81" s="102" t="s">
        <v>288</v>
      </c>
      <c r="B81" s="82" t="s">
        <v>17555</v>
      </c>
      <c r="C81" s="82" t="s">
        <v>17492</v>
      </c>
      <c r="D81" s="83">
        <v>795</v>
      </c>
      <c r="E81" s="86">
        <v>431</v>
      </c>
      <c r="F81" s="87">
        <v>547</v>
      </c>
      <c r="G81" s="85">
        <v>928</v>
      </c>
    </row>
    <row r="82" spans="1:7">
      <c r="A82" s="102" t="s">
        <v>17556</v>
      </c>
      <c r="B82" s="82" t="s">
        <v>17557</v>
      </c>
      <c r="C82" s="82" t="s">
        <v>70</v>
      </c>
      <c r="D82" s="83">
        <v>3974</v>
      </c>
      <c r="E82" s="86">
        <v>2031</v>
      </c>
      <c r="F82" s="87">
        <v>3212</v>
      </c>
      <c r="G82" s="85">
        <v>3974</v>
      </c>
    </row>
    <row r="83" spans="1:7">
      <c r="A83" s="102" t="s">
        <v>17558</v>
      </c>
      <c r="B83" s="82" t="s">
        <v>17559</v>
      </c>
      <c r="C83" s="82" t="s">
        <v>48</v>
      </c>
      <c r="D83" s="83">
        <v>13772</v>
      </c>
      <c r="E83" s="86">
        <v>7030</v>
      </c>
      <c r="F83" s="87">
        <v>11408</v>
      </c>
      <c r="G83" s="85">
        <v>13772</v>
      </c>
    </row>
    <row r="84" spans="1:7">
      <c r="A84" s="102" t="s">
        <v>17558</v>
      </c>
      <c r="B84" s="82" t="s">
        <v>17560</v>
      </c>
      <c r="C84" s="82" t="s">
        <v>70</v>
      </c>
      <c r="D84" s="83">
        <v>11017</v>
      </c>
      <c r="E84" s="86">
        <v>5624</v>
      </c>
      <c r="F84" s="87">
        <v>9126</v>
      </c>
      <c r="G84" s="85">
        <v>11017</v>
      </c>
    </row>
    <row r="85" spans="1:7">
      <c r="A85" s="102" t="s">
        <v>17558</v>
      </c>
      <c r="B85" s="82" t="s">
        <v>17561</v>
      </c>
      <c r="C85" s="82" t="s">
        <v>106</v>
      </c>
      <c r="D85" s="83">
        <v>11017</v>
      </c>
      <c r="E85" s="86">
        <v>5624</v>
      </c>
      <c r="F85" s="87">
        <v>9126</v>
      </c>
      <c r="G85" s="85">
        <v>11017</v>
      </c>
    </row>
    <row r="86" spans="1:7">
      <c r="A86" s="102" t="s">
        <v>17558</v>
      </c>
      <c r="B86" s="82" t="s">
        <v>17561</v>
      </c>
      <c r="C86" s="82" t="s">
        <v>17492</v>
      </c>
      <c r="D86" s="83">
        <v>2203</v>
      </c>
      <c r="E86" s="86">
        <v>1125</v>
      </c>
      <c r="F86" s="87">
        <v>1825</v>
      </c>
      <c r="G86" s="85">
        <v>2203</v>
      </c>
    </row>
    <row r="87" spans="1:7">
      <c r="A87" s="102" t="s">
        <v>17562</v>
      </c>
      <c r="B87" s="82" t="s">
        <v>17563</v>
      </c>
      <c r="C87" s="82" t="s">
        <v>70</v>
      </c>
      <c r="D87" s="83">
        <v>4940</v>
      </c>
      <c r="E87" s="86">
        <v>3150</v>
      </c>
      <c r="F87" s="87">
        <v>3861</v>
      </c>
      <c r="G87" s="85">
        <v>4940</v>
      </c>
    </row>
    <row r="88" spans="1:7">
      <c r="A88" s="102" t="s">
        <v>17562</v>
      </c>
      <c r="B88" s="82" t="s">
        <v>17564</v>
      </c>
      <c r="C88" s="82" t="s">
        <v>70</v>
      </c>
      <c r="D88" s="83">
        <v>3949</v>
      </c>
      <c r="E88" s="86">
        <v>2517</v>
      </c>
      <c r="F88" s="87">
        <v>3087</v>
      </c>
      <c r="G88" s="85">
        <v>3949</v>
      </c>
    </row>
    <row r="89" spans="1:7">
      <c r="A89" s="102" t="s">
        <v>17562</v>
      </c>
      <c r="B89" s="82" t="s">
        <v>17565</v>
      </c>
      <c r="C89" s="82" t="s">
        <v>70</v>
      </c>
      <c r="D89" s="83">
        <v>2981</v>
      </c>
      <c r="E89" s="86">
        <v>1901</v>
      </c>
      <c r="F89" s="87">
        <v>2330</v>
      </c>
      <c r="G89" s="85">
        <v>2981</v>
      </c>
    </row>
    <row r="90" spans="1:7">
      <c r="A90" s="102" t="s">
        <v>1443</v>
      </c>
      <c r="B90" s="82" t="s">
        <v>17566</v>
      </c>
      <c r="C90" s="82" t="s">
        <v>48</v>
      </c>
      <c r="D90" s="83">
        <v>588</v>
      </c>
      <c r="E90" s="86">
        <v>317</v>
      </c>
      <c r="F90" s="87">
        <v>403</v>
      </c>
      <c r="G90" s="85">
        <v>615</v>
      </c>
    </row>
    <row r="91" spans="1:7">
      <c r="A91" s="102" t="s">
        <v>1443</v>
      </c>
      <c r="B91" s="82" t="s">
        <v>17567</v>
      </c>
      <c r="C91" s="82" t="s">
        <v>70</v>
      </c>
      <c r="D91" s="83">
        <v>470</v>
      </c>
      <c r="E91" s="86">
        <v>254</v>
      </c>
      <c r="F91" s="87">
        <v>323</v>
      </c>
      <c r="G91" s="85">
        <v>492</v>
      </c>
    </row>
    <row r="92" spans="1:7">
      <c r="A92" s="102" t="s">
        <v>1443</v>
      </c>
      <c r="B92" s="82" t="s">
        <v>17568</v>
      </c>
      <c r="C92" s="82" t="s">
        <v>17492</v>
      </c>
      <c r="D92" s="88">
        <v>117.5</v>
      </c>
      <c r="E92" s="89">
        <v>63.5</v>
      </c>
      <c r="F92" s="90">
        <v>80.75</v>
      </c>
      <c r="G92" s="91">
        <v>123</v>
      </c>
    </row>
    <row r="93" spans="1:7">
      <c r="A93" s="102" t="s">
        <v>17569</v>
      </c>
      <c r="B93" s="82" t="s">
        <v>17570</v>
      </c>
      <c r="C93" s="82" t="s">
        <v>48</v>
      </c>
      <c r="D93" s="83">
        <v>23933</v>
      </c>
      <c r="E93" s="86">
        <v>12217</v>
      </c>
      <c r="F93" s="87">
        <v>18517</v>
      </c>
      <c r="G93" s="85">
        <v>23933</v>
      </c>
    </row>
    <row r="94" spans="1:7">
      <c r="A94" s="102" t="s">
        <v>17569</v>
      </c>
      <c r="B94" s="82" t="s">
        <v>17571</v>
      </c>
      <c r="C94" s="82" t="s">
        <v>70</v>
      </c>
      <c r="D94" s="83">
        <v>19146</v>
      </c>
      <c r="E94" s="86">
        <v>9774</v>
      </c>
      <c r="F94" s="87">
        <v>14813</v>
      </c>
      <c r="G94" s="85">
        <v>19146</v>
      </c>
    </row>
    <row r="95" spans="1:7">
      <c r="A95" s="102" t="s">
        <v>17569</v>
      </c>
      <c r="B95" s="82" t="s">
        <v>17572</v>
      </c>
      <c r="C95" s="82" t="s">
        <v>106</v>
      </c>
      <c r="D95" s="83">
        <v>19146</v>
      </c>
      <c r="E95" s="86">
        <v>9774</v>
      </c>
      <c r="F95" s="87">
        <v>14813</v>
      </c>
      <c r="G95" s="85">
        <v>19146</v>
      </c>
    </row>
    <row r="96" spans="1:7">
      <c r="A96" s="102" t="s">
        <v>17569</v>
      </c>
      <c r="B96" s="82" t="s">
        <v>17572</v>
      </c>
      <c r="C96" s="82" t="s">
        <v>17492</v>
      </c>
      <c r="D96" s="83">
        <v>4787</v>
      </c>
      <c r="E96" s="86">
        <v>2444</v>
      </c>
      <c r="F96" s="87">
        <v>3703</v>
      </c>
      <c r="G96" s="85">
        <v>4787</v>
      </c>
    </row>
    <row r="97" spans="1:7">
      <c r="A97" s="102" t="s">
        <v>17573</v>
      </c>
      <c r="B97" s="82" t="s">
        <v>17574</v>
      </c>
      <c r="C97" s="82" t="s">
        <v>70</v>
      </c>
      <c r="D97" s="83">
        <v>4899</v>
      </c>
      <c r="E97" s="86">
        <v>3064</v>
      </c>
      <c r="F97" s="87">
        <v>3865</v>
      </c>
      <c r="G97" s="85">
        <v>4899</v>
      </c>
    </row>
    <row r="98" spans="1:7">
      <c r="A98" s="102" t="s">
        <v>17573</v>
      </c>
      <c r="B98" s="82" t="s">
        <v>17575</v>
      </c>
      <c r="C98" s="82" t="s">
        <v>70</v>
      </c>
      <c r="D98" s="83">
        <v>3769</v>
      </c>
      <c r="E98" s="86">
        <v>2357</v>
      </c>
      <c r="F98" s="87">
        <v>2973</v>
      </c>
      <c r="G98" s="85">
        <v>3769</v>
      </c>
    </row>
    <row r="99" spans="1:7">
      <c r="A99" s="102" t="s">
        <v>17573</v>
      </c>
      <c r="B99" s="82" t="s">
        <v>17576</v>
      </c>
      <c r="C99" s="82" t="s">
        <v>70</v>
      </c>
      <c r="D99" s="83">
        <v>2638</v>
      </c>
      <c r="E99" s="86">
        <v>1652</v>
      </c>
      <c r="F99" s="87">
        <v>2082</v>
      </c>
      <c r="G99" s="85">
        <v>2638</v>
      </c>
    </row>
    <row r="100" spans="1:7">
      <c r="A100" s="102" t="s">
        <v>17577</v>
      </c>
      <c r="B100" s="82" t="s">
        <v>17578</v>
      </c>
      <c r="C100" s="82" t="s">
        <v>70</v>
      </c>
      <c r="D100" s="83">
        <v>4473</v>
      </c>
      <c r="E100" s="86">
        <v>3013</v>
      </c>
      <c r="F100" s="87">
        <v>4066</v>
      </c>
      <c r="G100" s="85">
        <v>4473</v>
      </c>
    </row>
    <row r="101" spans="1:7">
      <c r="A101" s="102" t="s">
        <v>17577</v>
      </c>
      <c r="B101" s="82" t="s">
        <v>17579</v>
      </c>
      <c r="C101" s="82" t="s">
        <v>70</v>
      </c>
      <c r="D101" s="83">
        <v>3440</v>
      </c>
      <c r="E101" s="86">
        <v>2318</v>
      </c>
      <c r="F101" s="87">
        <v>3127</v>
      </c>
      <c r="G101" s="85">
        <v>3440</v>
      </c>
    </row>
    <row r="102" spans="1:7">
      <c r="A102" s="102" t="s">
        <v>17577</v>
      </c>
      <c r="B102" s="82" t="s">
        <v>17580</v>
      </c>
      <c r="C102" s="82" t="s">
        <v>70</v>
      </c>
      <c r="D102" s="83">
        <v>2409</v>
      </c>
      <c r="E102" s="86">
        <v>1623</v>
      </c>
      <c r="F102" s="87">
        <v>2189</v>
      </c>
      <c r="G102" s="85">
        <v>2409</v>
      </c>
    </row>
    <row r="103" spans="1:7">
      <c r="A103" s="102" t="s">
        <v>17581</v>
      </c>
      <c r="B103" s="82" t="s">
        <v>17582</v>
      </c>
      <c r="C103" s="82" t="s">
        <v>70</v>
      </c>
      <c r="D103" s="83">
        <v>4660</v>
      </c>
      <c r="E103" s="86">
        <v>2914</v>
      </c>
      <c r="F103" s="87">
        <v>3479</v>
      </c>
      <c r="G103" s="85">
        <v>4660</v>
      </c>
    </row>
    <row r="104" spans="1:7">
      <c r="A104" s="102" t="s">
        <v>17581</v>
      </c>
      <c r="B104" s="82" t="s">
        <v>17583</v>
      </c>
      <c r="C104" s="82" t="s">
        <v>70</v>
      </c>
      <c r="D104" s="83">
        <v>3725</v>
      </c>
      <c r="E104" s="86">
        <v>2330</v>
      </c>
      <c r="F104" s="87">
        <v>2783</v>
      </c>
      <c r="G104" s="85">
        <v>3725</v>
      </c>
    </row>
    <row r="105" spans="1:7">
      <c r="A105" s="102" t="s">
        <v>17581</v>
      </c>
      <c r="B105" s="82" t="s">
        <v>17584</v>
      </c>
      <c r="C105" s="82" t="s">
        <v>70</v>
      </c>
      <c r="D105" s="83">
        <v>2812</v>
      </c>
      <c r="E105" s="86">
        <v>1758</v>
      </c>
      <c r="F105" s="87">
        <v>2099</v>
      </c>
      <c r="G105" s="85">
        <v>2812</v>
      </c>
    </row>
    <row r="106" spans="1:7">
      <c r="A106" s="102" t="s">
        <v>17585</v>
      </c>
      <c r="B106" s="82" t="s">
        <v>17586</v>
      </c>
      <c r="C106" s="82" t="s">
        <v>70</v>
      </c>
      <c r="D106" s="83">
        <v>4599</v>
      </c>
      <c r="E106" s="86">
        <v>2351</v>
      </c>
      <c r="F106" s="87">
        <v>3941</v>
      </c>
      <c r="G106" s="85">
        <v>4599</v>
      </c>
    </row>
    <row r="107" spans="1:7">
      <c r="A107" s="102" t="s">
        <v>310</v>
      </c>
      <c r="B107" s="82" t="s">
        <v>17587</v>
      </c>
      <c r="C107" s="82" t="s">
        <v>48</v>
      </c>
      <c r="D107" s="83">
        <v>111</v>
      </c>
      <c r="E107" s="86">
        <v>80</v>
      </c>
      <c r="F107" s="87">
        <v>93</v>
      </c>
      <c r="G107" s="85">
        <v>111</v>
      </c>
    </row>
    <row r="108" spans="1:7">
      <c r="A108" s="102" t="s">
        <v>310</v>
      </c>
      <c r="B108" s="82" t="s">
        <v>17588</v>
      </c>
      <c r="C108" s="82" t="s">
        <v>70</v>
      </c>
      <c r="D108" s="83">
        <v>88</v>
      </c>
      <c r="E108" s="86">
        <v>64</v>
      </c>
      <c r="F108" s="87">
        <v>74</v>
      </c>
      <c r="G108" s="85">
        <v>88</v>
      </c>
    </row>
    <row r="109" spans="1:7">
      <c r="A109" s="102" t="s">
        <v>310</v>
      </c>
      <c r="B109" s="82" t="s">
        <v>17589</v>
      </c>
      <c r="C109" s="82" t="s">
        <v>106</v>
      </c>
      <c r="D109" s="83">
        <v>88</v>
      </c>
      <c r="E109" s="86">
        <v>64</v>
      </c>
      <c r="F109" s="87">
        <v>74</v>
      </c>
      <c r="G109" s="85">
        <v>88</v>
      </c>
    </row>
    <row r="110" spans="1:7">
      <c r="A110" s="102" t="s">
        <v>310</v>
      </c>
      <c r="B110" s="82" t="s">
        <v>17589</v>
      </c>
      <c r="C110" s="82" t="s">
        <v>17492</v>
      </c>
      <c r="D110" s="83">
        <v>18</v>
      </c>
      <c r="E110" s="86">
        <v>13</v>
      </c>
      <c r="F110" s="87">
        <v>15</v>
      </c>
      <c r="G110" s="85">
        <v>18</v>
      </c>
    </row>
    <row r="111" spans="1:7">
      <c r="A111" s="102" t="s">
        <v>17590</v>
      </c>
      <c r="B111" s="82" t="s">
        <v>17591</v>
      </c>
      <c r="C111" s="82" t="s">
        <v>70</v>
      </c>
      <c r="D111" s="83">
        <v>4472</v>
      </c>
      <c r="E111" s="86">
        <v>3399</v>
      </c>
      <c r="F111" s="87">
        <v>3824</v>
      </c>
      <c r="G111" s="85">
        <v>4472</v>
      </c>
    </row>
    <row r="112" spans="1:7">
      <c r="A112" s="102" t="s">
        <v>17590</v>
      </c>
      <c r="B112" s="82" t="s">
        <v>17592</v>
      </c>
      <c r="C112" s="82" t="s">
        <v>70</v>
      </c>
      <c r="D112" s="83">
        <v>3440</v>
      </c>
      <c r="E112" s="86">
        <v>2614</v>
      </c>
      <c r="F112" s="87">
        <v>2941</v>
      </c>
      <c r="G112" s="85">
        <v>3440</v>
      </c>
    </row>
    <row r="113" spans="1:7">
      <c r="A113" s="102" t="s">
        <v>17590</v>
      </c>
      <c r="B113" s="82" t="s">
        <v>17593</v>
      </c>
      <c r="C113" s="82" t="s">
        <v>70</v>
      </c>
      <c r="D113" s="83">
        <v>2408</v>
      </c>
      <c r="E113" s="86">
        <v>1830</v>
      </c>
      <c r="F113" s="87">
        <v>2059</v>
      </c>
      <c r="G113" s="85">
        <v>2408</v>
      </c>
    </row>
    <row r="114" spans="1:7">
      <c r="A114" s="102" t="s">
        <v>1363</v>
      </c>
      <c r="B114" s="82" t="s">
        <v>17594</v>
      </c>
      <c r="C114" s="82" t="s">
        <v>70</v>
      </c>
      <c r="D114" s="83">
        <v>2214</v>
      </c>
      <c r="E114" s="86">
        <v>1373</v>
      </c>
      <c r="F114" s="87">
        <v>1742</v>
      </c>
      <c r="G114" s="85">
        <v>2685</v>
      </c>
    </row>
    <row r="115" spans="1:7">
      <c r="A115" s="102" t="s">
        <v>1453</v>
      </c>
      <c r="B115" s="82" t="s">
        <v>17595</v>
      </c>
      <c r="C115" s="82" t="s">
        <v>48</v>
      </c>
      <c r="D115" s="83">
        <v>512</v>
      </c>
      <c r="E115" s="86">
        <v>358</v>
      </c>
      <c r="F115" s="87">
        <v>455</v>
      </c>
      <c r="G115" s="85">
        <v>694</v>
      </c>
    </row>
    <row r="116" spans="1:7">
      <c r="A116" s="102" t="s">
        <v>1453</v>
      </c>
      <c r="B116" s="82" t="s">
        <v>17596</v>
      </c>
      <c r="C116" s="82" t="s">
        <v>70</v>
      </c>
      <c r="D116" s="83">
        <v>410</v>
      </c>
      <c r="E116" s="86">
        <v>286</v>
      </c>
      <c r="F116" s="87">
        <v>364</v>
      </c>
      <c r="G116" s="85">
        <v>555</v>
      </c>
    </row>
    <row r="117" spans="1:7">
      <c r="A117" s="102" t="s">
        <v>1453</v>
      </c>
      <c r="B117" s="82" t="s">
        <v>17597</v>
      </c>
      <c r="C117" s="82" t="s">
        <v>106</v>
      </c>
      <c r="D117" s="83">
        <v>410</v>
      </c>
      <c r="E117" s="86">
        <v>286</v>
      </c>
      <c r="F117" s="87">
        <v>364</v>
      </c>
      <c r="G117" s="85">
        <v>555</v>
      </c>
    </row>
    <row r="118" spans="1:7">
      <c r="A118" s="102" t="s">
        <v>1453</v>
      </c>
      <c r="B118" s="82" t="s">
        <v>17597</v>
      </c>
      <c r="C118" s="82" t="s">
        <v>17492</v>
      </c>
      <c r="D118" s="83">
        <v>82</v>
      </c>
      <c r="E118" s="86">
        <v>57</v>
      </c>
      <c r="F118" s="87">
        <v>73</v>
      </c>
      <c r="G118" s="85">
        <v>111</v>
      </c>
    </row>
    <row r="119" spans="1:7">
      <c r="A119" s="102" t="s">
        <v>1470</v>
      </c>
      <c r="B119" s="82" t="s">
        <v>17598</v>
      </c>
      <c r="C119" s="82" t="s">
        <v>70</v>
      </c>
      <c r="D119" s="83">
        <v>306</v>
      </c>
      <c r="E119" s="86">
        <v>176</v>
      </c>
      <c r="F119" s="87">
        <v>227</v>
      </c>
      <c r="G119" s="85">
        <v>346</v>
      </c>
    </row>
    <row r="120" spans="1:7">
      <c r="A120" s="102" t="s">
        <v>17599</v>
      </c>
      <c r="B120" s="82" t="s">
        <v>17600</v>
      </c>
      <c r="C120" s="82" t="s">
        <v>70</v>
      </c>
      <c r="D120" s="83">
        <v>4742</v>
      </c>
      <c r="E120" s="86">
        <v>3162</v>
      </c>
      <c r="F120" s="87">
        <v>4310</v>
      </c>
      <c r="G120" s="85">
        <v>4742</v>
      </c>
    </row>
    <row r="121" spans="1:7">
      <c r="A121" s="102" t="s">
        <v>17599</v>
      </c>
      <c r="B121" s="82" t="s">
        <v>17601</v>
      </c>
      <c r="C121" s="82" t="s">
        <v>70</v>
      </c>
      <c r="D121" s="83">
        <v>3647</v>
      </c>
      <c r="E121" s="86">
        <v>2430</v>
      </c>
      <c r="F121" s="87">
        <v>3315</v>
      </c>
      <c r="G121" s="85">
        <v>3647</v>
      </c>
    </row>
    <row r="122" spans="1:7">
      <c r="A122" s="102" t="s">
        <v>17599</v>
      </c>
      <c r="B122" s="82" t="s">
        <v>17602</v>
      </c>
      <c r="C122" s="82" t="s">
        <v>70</v>
      </c>
      <c r="D122" s="83">
        <v>2554</v>
      </c>
      <c r="E122" s="86">
        <v>1703</v>
      </c>
      <c r="F122" s="87">
        <v>2321</v>
      </c>
      <c r="G122" s="85">
        <v>2554</v>
      </c>
    </row>
    <row r="123" spans="1:7">
      <c r="A123" s="102" t="s">
        <v>1371</v>
      </c>
      <c r="B123" s="82" t="s">
        <v>17603</v>
      </c>
      <c r="C123" s="82" t="s">
        <v>70</v>
      </c>
      <c r="D123" s="83">
        <v>870</v>
      </c>
      <c r="E123" s="86">
        <v>532</v>
      </c>
      <c r="F123" s="87">
        <v>674</v>
      </c>
      <c r="G123" s="85">
        <v>1039</v>
      </c>
    </row>
    <row r="124" spans="1:7">
      <c r="A124" s="102" t="s">
        <v>17604</v>
      </c>
      <c r="B124" s="82" t="s">
        <v>17605</v>
      </c>
      <c r="C124" s="82" t="s">
        <v>70</v>
      </c>
      <c r="D124" s="83">
        <v>5386</v>
      </c>
      <c r="E124" s="86">
        <v>3387</v>
      </c>
      <c r="F124" s="87">
        <v>3933</v>
      </c>
      <c r="G124" s="85">
        <v>5386</v>
      </c>
    </row>
    <row r="125" spans="1:7">
      <c r="A125" s="102" t="s">
        <v>17604</v>
      </c>
      <c r="B125" s="82" t="s">
        <v>17606</v>
      </c>
      <c r="C125" s="82" t="s">
        <v>70</v>
      </c>
      <c r="D125" s="83">
        <v>4305</v>
      </c>
      <c r="E125" s="86">
        <v>2711</v>
      </c>
      <c r="F125" s="87">
        <v>3144</v>
      </c>
      <c r="G125" s="85">
        <v>4305</v>
      </c>
    </row>
    <row r="126" spans="1:7">
      <c r="A126" s="102" t="s">
        <v>17604</v>
      </c>
      <c r="B126" s="82" t="s">
        <v>17607</v>
      </c>
      <c r="C126" s="82" t="s">
        <v>70</v>
      </c>
      <c r="D126" s="83">
        <v>3249</v>
      </c>
      <c r="E126" s="86">
        <v>2045</v>
      </c>
      <c r="F126" s="87">
        <v>2374</v>
      </c>
      <c r="G126" s="85">
        <v>3249</v>
      </c>
    </row>
    <row r="127" spans="1:7">
      <c r="A127" s="102" t="s">
        <v>1462</v>
      </c>
      <c r="B127" s="82" t="s">
        <v>17608</v>
      </c>
      <c r="C127" s="82" t="s">
        <v>48</v>
      </c>
      <c r="D127" s="83">
        <v>530</v>
      </c>
      <c r="E127" s="86">
        <v>371</v>
      </c>
      <c r="F127" s="87">
        <v>471</v>
      </c>
      <c r="G127" s="85">
        <v>724</v>
      </c>
    </row>
    <row r="128" spans="1:7">
      <c r="A128" s="102" t="s">
        <v>1462</v>
      </c>
      <c r="B128" s="82" t="s">
        <v>17609</v>
      </c>
      <c r="C128" s="82" t="s">
        <v>70</v>
      </c>
      <c r="D128" s="83">
        <v>424</v>
      </c>
      <c r="E128" s="86">
        <v>297</v>
      </c>
      <c r="F128" s="87">
        <v>377</v>
      </c>
      <c r="G128" s="85">
        <v>579</v>
      </c>
    </row>
    <row r="129" spans="1:7">
      <c r="A129" s="102" t="s">
        <v>1462</v>
      </c>
      <c r="B129" s="82" t="s">
        <v>17610</v>
      </c>
      <c r="C129" s="82" t="s">
        <v>106</v>
      </c>
      <c r="D129" s="83">
        <v>424</v>
      </c>
      <c r="E129" s="86">
        <v>297</v>
      </c>
      <c r="F129" s="87">
        <v>377</v>
      </c>
      <c r="G129" s="85">
        <v>579</v>
      </c>
    </row>
    <row r="130" spans="1:7">
      <c r="A130" s="102" t="s">
        <v>1462</v>
      </c>
      <c r="B130" s="82" t="s">
        <v>17610</v>
      </c>
      <c r="C130" s="82" t="s">
        <v>17492</v>
      </c>
      <c r="D130" s="83">
        <v>85</v>
      </c>
      <c r="E130" s="86">
        <v>59</v>
      </c>
      <c r="F130" s="87">
        <v>75</v>
      </c>
      <c r="G130" s="85">
        <v>116</v>
      </c>
    </row>
    <row r="131" spans="1:7">
      <c r="A131" s="102" t="s">
        <v>1250</v>
      </c>
      <c r="B131" s="82" t="s">
        <v>17611</v>
      </c>
      <c r="C131" s="82" t="s">
        <v>48</v>
      </c>
      <c r="D131" s="83">
        <v>472</v>
      </c>
      <c r="E131" s="86">
        <v>285</v>
      </c>
      <c r="F131" s="87">
        <v>359</v>
      </c>
      <c r="G131" s="85">
        <v>544</v>
      </c>
    </row>
    <row r="132" spans="1:7">
      <c r="A132" s="102" t="s">
        <v>1250</v>
      </c>
      <c r="B132" s="82" t="s">
        <v>17612</v>
      </c>
      <c r="C132" s="82" t="s">
        <v>70</v>
      </c>
      <c r="D132" s="83">
        <v>378</v>
      </c>
      <c r="E132" s="86">
        <v>227</v>
      </c>
      <c r="F132" s="87">
        <v>287</v>
      </c>
      <c r="G132" s="85">
        <v>435</v>
      </c>
    </row>
    <row r="133" spans="1:7">
      <c r="A133" s="102" t="s">
        <v>1250</v>
      </c>
      <c r="B133" s="82" t="s">
        <v>17613</v>
      </c>
      <c r="C133" s="82" t="s">
        <v>17492</v>
      </c>
      <c r="D133" s="88">
        <v>94.5</v>
      </c>
      <c r="E133" s="89">
        <v>56.75</v>
      </c>
      <c r="F133" s="90">
        <v>71.75</v>
      </c>
      <c r="G133" s="91">
        <v>108.75</v>
      </c>
    </row>
    <row r="134" spans="1:7">
      <c r="A134" s="102" t="s">
        <v>952</v>
      </c>
      <c r="B134" s="82" t="s">
        <v>17614</v>
      </c>
      <c r="C134" s="82" t="s">
        <v>48</v>
      </c>
      <c r="D134" s="83">
        <v>217</v>
      </c>
      <c r="E134" s="86">
        <v>110</v>
      </c>
      <c r="F134" s="87">
        <v>135</v>
      </c>
      <c r="G134" s="85">
        <v>206</v>
      </c>
    </row>
    <row r="135" spans="1:7">
      <c r="A135" s="102" t="s">
        <v>952</v>
      </c>
      <c r="B135" s="82" t="s">
        <v>17615</v>
      </c>
      <c r="C135" s="82" t="s">
        <v>70</v>
      </c>
      <c r="D135" s="83">
        <v>173</v>
      </c>
      <c r="E135" s="86">
        <v>87</v>
      </c>
      <c r="F135" s="87">
        <v>108</v>
      </c>
      <c r="G135" s="85">
        <v>165</v>
      </c>
    </row>
    <row r="136" spans="1:7">
      <c r="A136" s="102" t="s">
        <v>952</v>
      </c>
      <c r="B136" s="82" t="s">
        <v>17616</v>
      </c>
      <c r="C136" s="82" t="s">
        <v>17492</v>
      </c>
      <c r="D136" s="88">
        <v>43.25</v>
      </c>
      <c r="E136" s="89">
        <v>21.75</v>
      </c>
      <c r="F136" s="90">
        <v>27</v>
      </c>
      <c r="G136" s="88">
        <v>41.25</v>
      </c>
    </row>
    <row r="137" spans="1:7">
      <c r="A137" s="102" t="s">
        <v>10616</v>
      </c>
      <c r="B137" s="82" t="s">
        <v>17617</v>
      </c>
      <c r="C137" s="82" t="s">
        <v>48</v>
      </c>
      <c r="D137" s="83">
        <v>1021</v>
      </c>
      <c r="E137" s="86">
        <v>716</v>
      </c>
      <c r="F137" s="87">
        <v>911</v>
      </c>
      <c r="G137" s="85">
        <v>1400</v>
      </c>
    </row>
    <row r="138" spans="1:7">
      <c r="A138" s="102" t="s">
        <v>10616</v>
      </c>
      <c r="B138" s="82" t="s">
        <v>17618</v>
      </c>
      <c r="C138" s="82" t="s">
        <v>70</v>
      </c>
      <c r="D138" s="83">
        <v>817</v>
      </c>
      <c r="E138" s="86">
        <v>573</v>
      </c>
      <c r="F138" s="87">
        <v>729</v>
      </c>
      <c r="G138" s="85">
        <v>1120</v>
      </c>
    </row>
    <row r="139" spans="1:7">
      <c r="A139" s="102" t="s">
        <v>10616</v>
      </c>
      <c r="B139" s="82" t="s">
        <v>17619</v>
      </c>
      <c r="C139" s="82" t="s">
        <v>106</v>
      </c>
      <c r="D139" s="83">
        <v>817</v>
      </c>
      <c r="E139" s="86">
        <v>573</v>
      </c>
      <c r="F139" s="87">
        <v>729</v>
      </c>
      <c r="G139" s="85">
        <v>1120</v>
      </c>
    </row>
    <row r="140" spans="1:7">
      <c r="A140" s="102" t="s">
        <v>10616</v>
      </c>
      <c r="B140" s="82" t="s">
        <v>17619</v>
      </c>
      <c r="C140" s="82" t="s">
        <v>17492</v>
      </c>
      <c r="D140" s="83">
        <v>163</v>
      </c>
      <c r="E140" s="86">
        <v>115</v>
      </c>
      <c r="F140" s="87">
        <v>146</v>
      </c>
      <c r="G140" s="85">
        <v>224</v>
      </c>
    </row>
    <row r="141" spans="1:7">
      <c r="A141" s="102" t="s">
        <v>473</v>
      </c>
      <c r="B141" s="82" t="s">
        <v>17620</v>
      </c>
      <c r="C141" s="82" t="s">
        <v>48</v>
      </c>
      <c r="D141" s="83">
        <v>640</v>
      </c>
      <c r="E141" s="86">
        <v>381</v>
      </c>
      <c r="F141" s="87">
        <v>485</v>
      </c>
      <c r="G141" s="85">
        <v>737</v>
      </c>
    </row>
    <row r="142" spans="1:7">
      <c r="A142" s="102" t="s">
        <v>473</v>
      </c>
      <c r="B142" s="82" t="s">
        <v>17621</v>
      </c>
      <c r="C142" s="82" t="s">
        <v>70</v>
      </c>
      <c r="D142" s="83">
        <v>511</v>
      </c>
      <c r="E142" s="86">
        <v>305</v>
      </c>
      <c r="F142" s="87">
        <v>387</v>
      </c>
      <c r="G142" s="85">
        <v>590</v>
      </c>
    </row>
    <row r="143" spans="1:7">
      <c r="A143" s="102" t="s">
        <v>473</v>
      </c>
      <c r="B143" s="82" t="s">
        <v>17622</v>
      </c>
      <c r="C143" s="82" t="s">
        <v>106</v>
      </c>
      <c r="D143" s="83">
        <v>511</v>
      </c>
      <c r="E143" s="86">
        <v>305</v>
      </c>
      <c r="F143" s="87">
        <v>387</v>
      </c>
      <c r="G143" s="85">
        <v>590</v>
      </c>
    </row>
    <row r="144" spans="1:7">
      <c r="A144" s="102" t="s">
        <v>473</v>
      </c>
      <c r="B144" s="82" t="s">
        <v>17622</v>
      </c>
      <c r="C144" s="82" t="s">
        <v>17492</v>
      </c>
      <c r="D144" s="83">
        <v>102</v>
      </c>
      <c r="E144" s="86">
        <v>61</v>
      </c>
      <c r="F144" s="87">
        <v>77</v>
      </c>
      <c r="G144" s="85">
        <v>118</v>
      </c>
    </row>
    <row r="145" spans="1:7">
      <c r="A145" s="102" t="s">
        <v>516</v>
      </c>
      <c r="B145" s="82" t="s">
        <v>17623</v>
      </c>
      <c r="C145" s="82" t="s">
        <v>48</v>
      </c>
      <c r="D145" s="83">
        <v>2162</v>
      </c>
      <c r="E145" s="86">
        <v>1170</v>
      </c>
      <c r="F145" s="87">
        <v>1489</v>
      </c>
      <c r="G145" s="85">
        <v>2517</v>
      </c>
    </row>
    <row r="146" spans="1:7">
      <c r="A146" s="102" t="s">
        <v>516</v>
      </c>
      <c r="B146" s="82" t="s">
        <v>17624</v>
      </c>
      <c r="C146" s="82" t="s">
        <v>70</v>
      </c>
      <c r="D146" s="83">
        <v>1729</v>
      </c>
      <c r="E146" s="86">
        <v>935</v>
      </c>
      <c r="F146" s="87">
        <v>1191</v>
      </c>
      <c r="G146" s="85">
        <v>2013</v>
      </c>
    </row>
    <row r="147" spans="1:7">
      <c r="A147" s="102" t="s">
        <v>516</v>
      </c>
      <c r="B147" s="82" t="s">
        <v>17625</v>
      </c>
      <c r="C147" s="82" t="s">
        <v>106</v>
      </c>
      <c r="D147" s="83">
        <v>1729</v>
      </c>
      <c r="E147" s="86">
        <v>935</v>
      </c>
      <c r="F147" s="87">
        <v>1191</v>
      </c>
      <c r="G147" s="85">
        <v>2013</v>
      </c>
    </row>
    <row r="148" spans="1:7">
      <c r="A148" s="102" t="s">
        <v>516</v>
      </c>
      <c r="B148" s="82" t="s">
        <v>17625</v>
      </c>
      <c r="C148" s="82" t="s">
        <v>17492</v>
      </c>
      <c r="D148" s="83">
        <v>432</v>
      </c>
      <c r="E148" s="86">
        <v>234</v>
      </c>
      <c r="F148" s="87">
        <v>298</v>
      </c>
      <c r="G148" s="85">
        <v>503</v>
      </c>
    </row>
    <row r="149" spans="1:7">
      <c r="A149" s="102" t="s">
        <v>851</v>
      </c>
      <c r="B149" s="82" t="s">
        <v>17626</v>
      </c>
      <c r="C149" s="82" t="s">
        <v>70</v>
      </c>
      <c r="D149" s="83">
        <v>2332</v>
      </c>
      <c r="E149" s="86">
        <v>1266</v>
      </c>
      <c r="F149" s="87">
        <v>1605</v>
      </c>
      <c r="G149" s="85">
        <v>2719</v>
      </c>
    </row>
    <row r="150" spans="1:7">
      <c r="A150" s="102" t="s">
        <v>524</v>
      </c>
      <c r="B150" s="82" t="s">
        <v>17627</v>
      </c>
      <c r="C150" s="82" t="s">
        <v>48</v>
      </c>
      <c r="D150" s="83">
        <v>1670</v>
      </c>
      <c r="E150" s="86">
        <v>932</v>
      </c>
      <c r="F150" s="87">
        <v>1185</v>
      </c>
      <c r="G150" s="85">
        <v>1823</v>
      </c>
    </row>
    <row r="151" spans="1:7">
      <c r="A151" s="102" t="s">
        <v>524</v>
      </c>
      <c r="B151" s="82" t="s">
        <v>17628</v>
      </c>
      <c r="C151" s="82" t="s">
        <v>70</v>
      </c>
      <c r="D151" s="83">
        <v>1336</v>
      </c>
      <c r="E151" s="86">
        <v>746</v>
      </c>
      <c r="F151" s="87">
        <v>947</v>
      </c>
      <c r="G151" s="85">
        <v>1458</v>
      </c>
    </row>
    <row r="152" spans="1:7">
      <c r="A152" s="102" t="s">
        <v>524</v>
      </c>
      <c r="B152" s="82" t="s">
        <v>17629</v>
      </c>
      <c r="C152" s="82" t="s">
        <v>106</v>
      </c>
      <c r="D152" s="83">
        <v>1336</v>
      </c>
      <c r="E152" s="86">
        <v>746</v>
      </c>
      <c r="F152" s="87">
        <v>947</v>
      </c>
      <c r="G152" s="85">
        <v>1458</v>
      </c>
    </row>
    <row r="153" spans="1:7">
      <c r="A153" s="102" t="s">
        <v>524</v>
      </c>
      <c r="B153" s="82" t="s">
        <v>17629</v>
      </c>
      <c r="C153" s="82" t="s">
        <v>17492</v>
      </c>
      <c r="D153" s="83">
        <v>334</v>
      </c>
      <c r="E153" s="86">
        <v>187</v>
      </c>
      <c r="F153" s="87">
        <v>237</v>
      </c>
      <c r="G153" s="85">
        <v>365</v>
      </c>
    </row>
    <row r="154" spans="1:7">
      <c r="A154" s="102" t="s">
        <v>506</v>
      </c>
      <c r="B154" s="82" t="s">
        <v>17630</v>
      </c>
      <c r="C154" s="82" t="s">
        <v>48</v>
      </c>
      <c r="D154" s="83">
        <v>3718</v>
      </c>
      <c r="E154" s="86">
        <v>2049</v>
      </c>
      <c r="F154" s="87">
        <v>2589</v>
      </c>
      <c r="G154" s="85">
        <v>3851</v>
      </c>
    </row>
    <row r="155" spans="1:7">
      <c r="A155" s="102" t="s">
        <v>506</v>
      </c>
      <c r="B155" s="82" t="s">
        <v>17631</v>
      </c>
      <c r="C155" s="82" t="s">
        <v>70</v>
      </c>
      <c r="D155" s="83">
        <v>2974</v>
      </c>
      <c r="E155" s="86">
        <v>1585</v>
      </c>
      <c r="F155" s="87">
        <v>2002</v>
      </c>
      <c r="G155" s="85">
        <v>2974</v>
      </c>
    </row>
    <row r="156" spans="1:7">
      <c r="A156" s="102" t="s">
        <v>506</v>
      </c>
      <c r="B156" s="82" t="s">
        <v>17632</v>
      </c>
      <c r="C156" s="82" t="s">
        <v>106</v>
      </c>
      <c r="D156" s="83">
        <v>2974</v>
      </c>
      <c r="E156" s="86">
        <v>1639</v>
      </c>
      <c r="F156" s="87">
        <v>2071</v>
      </c>
      <c r="G156" s="85">
        <v>3081</v>
      </c>
    </row>
    <row r="157" spans="1:7">
      <c r="A157" s="102" t="s">
        <v>506</v>
      </c>
      <c r="B157" s="82" t="s">
        <v>17632</v>
      </c>
      <c r="C157" s="82" t="s">
        <v>17492</v>
      </c>
      <c r="D157" s="83">
        <v>744</v>
      </c>
      <c r="E157" s="86">
        <v>410</v>
      </c>
      <c r="F157" s="87">
        <v>518</v>
      </c>
      <c r="G157" s="85">
        <v>770</v>
      </c>
    </row>
    <row r="158" spans="1:7">
      <c r="A158" s="102" t="s">
        <v>789</v>
      </c>
      <c r="B158" s="82" t="s">
        <v>17633</v>
      </c>
      <c r="C158" s="82" t="s">
        <v>70</v>
      </c>
      <c r="D158" s="83">
        <v>2873</v>
      </c>
      <c r="E158" s="86">
        <v>1558</v>
      </c>
      <c r="F158" s="87">
        <v>1974</v>
      </c>
      <c r="G158" s="85">
        <v>3349</v>
      </c>
    </row>
    <row r="159" spans="1:7">
      <c r="A159" s="102" t="s">
        <v>901</v>
      </c>
      <c r="B159" s="82" t="s">
        <v>17634</v>
      </c>
      <c r="C159" s="82" t="s">
        <v>48</v>
      </c>
      <c r="D159" s="83">
        <v>1593</v>
      </c>
      <c r="E159" s="86">
        <v>862</v>
      </c>
      <c r="F159" s="87">
        <v>1095</v>
      </c>
      <c r="G159" s="85">
        <v>1858</v>
      </c>
    </row>
    <row r="160" spans="1:7">
      <c r="A160" s="102" t="s">
        <v>901</v>
      </c>
      <c r="B160" s="82" t="s">
        <v>17635</v>
      </c>
      <c r="C160" s="82" t="s">
        <v>70</v>
      </c>
      <c r="D160" s="83">
        <v>1274</v>
      </c>
      <c r="E160" s="86">
        <v>689</v>
      </c>
      <c r="F160" s="87">
        <v>876</v>
      </c>
      <c r="G160" s="85">
        <v>1486</v>
      </c>
    </row>
    <row r="161" spans="1:7">
      <c r="A161" s="102" t="s">
        <v>901</v>
      </c>
      <c r="B161" s="82" t="s">
        <v>17636</v>
      </c>
      <c r="C161" s="82" t="s">
        <v>106</v>
      </c>
      <c r="D161" s="83">
        <v>1274</v>
      </c>
      <c r="E161" s="86">
        <v>689</v>
      </c>
      <c r="F161" s="87">
        <v>876</v>
      </c>
      <c r="G161" s="85">
        <v>1486</v>
      </c>
    </row>
    <row r="162" spans="1:7">
      <c r="A162" s="102" t="s">
        <v>901</v>
      </c>
      <c r="B162" s="82" t="s">
        <v>17636</v>
      </c>
      <c r="C162" s="82" t="s">
        <v>17492</v>
      </c>
      <c r="D162" s="83">
        <v>255</v>
      </c>
      <c r="E162" s="86">
        <v>138</v>
      </c>
      <c r="F162" s="87">
        <v>175</v>
      </c>
      <c r="G162" s="85">
        <v>297</v>
      </c>
    </row>
    <row r="163" spans="1:7">
      <c r="A163" s="102" t="s">
        <v>1189</v>
      </c>
      <c r="B163" s="82" t="s">
        <v>17637</v>
      </c>
      <c r="C163" s="82" t="s">
        <v>48</v>
      </c>
      <c r="D163" s="83">
        <v>1939</v>
      </c>
      <c r="E163" s="86">
        <v>1012</v>
      </c>
      <c r="F163" s="87">
        <v>1282</v>
      </c>
      <c r="G163" s="85">
        <v>2264</v>
      </c>
    </row>
    <row r="164" spans="1:7">
      <c r="A164" s="102" t="s">
        <v>1189</v>
      </c>
      <c r="B164" s="82" t="s">
        <v>17638</v>
      </c>
      <c r="C164" s="82" t="s">
        <v>70</v>
      </c>
      <c r="D164" s="83">
        <v>1551</v>
      </c>
      <c r="E164" s="86">
        <v>809</v>
      </c>
      <c r="F164" s="87">
        <v>1026</v>
      </c>
      <c r="G164" s="85">
        <v>1811</v>
      </c>
    </row>
    <row r="165" spans="1:7">
      <c r="A165" s="102" t="s">
        <v>1189</v>
      </c>
      <c r="B165" s="82" t="s">
        <v>17639</v>
      </c>
      <c r="C165" s="82" t="s">
        <v>106</v>
      </c>
      <c r="D165" s="83">
        <v>1551</v>
      </c>
      <c r="E165" s="86">
        <v>809</v>
      </c>
      <c r="F165" s="87">
        <v>1026</v>
      </c>
      <c r="G165" s="85">
        <v>1811</v>
      </c>
    </row>
    <row r="166" spans="1:7">
      <c r="A166" s="102" t="s">
        <v>1189</v>
      </c>
      <c r="B166" s="82" t="s">
        <v>17639</v>
      </c>
      <c r="C166" s="82" t="s">
        <v>17492</v>
      </c>
      <c r="D166" s="83">
        <v>310</v>
      </c>
      <c r="E166" s="86">
        <v>162</v>
      </c>
      <c r="F166" s="87">
        <v>205</v>
      </c>
      <c r="G166" s="85">
        <v>362</v>
      </c>
    </row>
    <row r="167" spans="1:7">
      <c r="A167" s="102" t="s">
        <v>533</v>
      </c>
      <c r="B167" s="82" t="s">
        <v>17640</v>
      </c>
      <c r="C167" s="82" t="s">
        <v>48</v>
      </c>
      <c r="D167" s="83">
        <v>4564</v>
      </c>
      <c r="E167" s="86">
        <v>2537</v>
      </c>
      <c r="F167" s="87">
        <v>3207</v>
      </c>
      <c r="G167" s="85">
        <v>4961</v>
      </c>
    </row>
    <row r="168" spans="1:7">
      <c r="A168" s="102" t="s">
        <v>533</v>
      </c>
      <c r="B168" s="82" t="s">
        <v>17641</v>
      </c>
      <c r="C168" s="82" t="s">
        <v>70</v>
      </c>
      <c r="D168" s="83">
        <v>3651</v>
      </c>
      <c r="E168" s="86">
        <v>1865</v>
      </c>
      <c r="F168" s="87">
        <v>2360</v>
      </c>
      <c r="G168" s="85">
        <v>3651</v>
      </c>
    </row>
    <row r="169" spans="1:7">
      <c r="A169" s="102" t="s">
        <v>533</v>
      </c>
      <c r="B169" s="82" t="s">
        <v>17642</v>
      </c>
      <c r="C169" s="82" t="s">
        <v>106</v>
      </c>
      <c r="D169" s="83">
        <v>3651</v>
      </c>
      <c r="E169" s="86">
        <v>2029</v>
      </c>
      <c r="F169" s="87">
        <v>2566</v>
      </c>
      <c r="G169" s="85">
        <v>3969</v>
      </c>
    </row>
    <row r="170" spans="1:7">
      <c r="A170" s="102" t="s">
        <v>533</v>
      </c>
      <c r="B170" s="82" t="s">
        <v>17642</v>
      </c>
      <c r="C170" s="82" t="s">
        <v>17492</v>
      </c>
      <c r="D170" s="83">
        <v>730</v>
      </c>
      <c r="E170" s="86">
        <v>406</v>
      </c>
      <c r="F170" s="87">
        <v>513</v>
      </c>
      <c r="G170" s="85">
        <v>794</v>
      </c>
    </row>
    <row r="171" spans="1:7">
      <c r="A171" s="102" t="s">
        <v>10597</v>
      </c>
      <c r="B171" s="82" t="s">
        <v>17643</v>
      </c>
      <c r="C171" s="82" t="s">
        <v>70</v>
      </c>
      <c r="D171" s="83">
        <v>1239</v>
      </c>
      <c r="E171" s="86">
        <v>661</v>
      </c>
      <c r="F171" s="87">
        <v>834</v>
      </c>
      <c r="G171" s="85">
        <v>1239</v>
      </c>
    </row>
    <row r="172" spans="1:7">
      <c r="A172" s="102" t="s">
        <v>1397</v>
      </c>
      <c r="B172" s="82" t="s">
        <v>17644</v>
      </c>
      <c r="C172" s="82" t="s">
        <v>48</v>
      </c>
      <c r="D172" s="83">
        <v>788</v>
      </c>
      <c r="E172" s="86">
        <v>322</v>
      </c>
      <c r="F172" s="87">
        <v>406</v>
      </c>
      <c r="G172" s="85">
        <v>624</v>
      </c>
    </row>
    <row r="173" spans="1:7">
      <c r="A173" s="102" t="s">
        <v>1397</v>
      </c>
      <c r="B173" s="82" t="s">
        <v>17645</v>
      </c>
      <c r="C173" s="82" t="s">
        <v>70</v>
      </c>
      <c r="D173" s="83">
        <v>630</v>
      </c>
      <c r="E173" s="86">
        <v>257</v>
      </c>
      <c r="F173" s="87">
        <v>325</v>
      </c>
      <c r="G173" s="85">
        <v>499</v>
      </c>
    </row>
    <row r="174" spans="1:7">
      <c r="A174" s="102" t="s">
        <v>1397</v>
      </c>
      <c r="B174" s="82" t="s">
        <v>17646</v>
      </c>
      <c r="C174" s="82" t="s">
        <v>106</v>
      </c>
      <c r="D174" s="83">
        <v>630</v>
      </c>
      <c r="E174" s="86">
        <v>257</v>
      </c>
      <c r="F174" s="87">
        <v>325</v>
      </c>
      <c r="G174" s="85">
        <v>499</v>
      </c>
    </row>
    <row r="175" spans="1:7">
      <c r="A175" s="102" t="s">
        <v>1397</v>
      </c>
      <c r="B175" s="82" t="s">
        <v>17646</v>
      </c>
      <c r="C175" s="82" t="s">
        <v>17492</v>
      </c>
      <c r="D175" s="83">
        <v>158</v>
      </c>
      <c r="E175" s="86">
        <v>64</v>
      </c>
      <c r="F175" s="87">
        <v>81</v>
      </c>
      <c r="G175" s="85">
        <v>125</v>
      </c>
    </row>
    <row r="176" spans="1:7">
      <c r="A176" s="102" t="s">
        <v>10624</v>
      </c>
      <c r="B176" s="82" t="s">
        <v>17647</v>
      </c>
      <c r="C176" s="82" t="s">
        <v>48</v>
      </c>
      <c r="D176" s="83">
        <v>958</v>
      </c>
      <c r="E176" s="86">
        <v>621</v>
      </c>
      <c r="F176" s="87">
        <v>790</v>
      </c>
      <c r="G176" s="85">
        <v>1212</v>
      </c>
    </row>
    <row r="177" spans="1:7">
      <c r="A177" s="102" t="s">
        <v>10624</v>
      </c>
      <c r="B177" s="82" t="s">
        <v>17648</v>
      </c>
      <c r="C177" s="82" t="s">
        <v>70</v>
      </c>
      <c r="D177" s="83">
        <v>766</v>
      </c>
      <c r="E177" s="86">
        <v>497</v>
      </c>
      <c r="F177" s="87">
        <v>632</v>
      </c>
      <c r="G177" s="85">
        <v>969</v>
      </c>
    </row>
    <row r="178" spans="1:7">
      <c r="A178" s="102" t="s">
        <v>10624</v>
      </c>
      <c r="B178" s="82" t="s">
        <v>17649</v>
      </c>
      <c r="C178" s="82" t="s">
        <v>106</v>
      </c>
      <c r="D178" s="83">
        <v>766</v>
      </c>
      <c r="E178" s="86">
        <v>497</v>
      </c>
      <c r="F178" s="87">
        <v>632</v>
      </c>
      <c r="G178" s="85">
        <v>969</v>
      </c>
    </row>
    <row r="179" spans="1:7">
      <c r="A179" s="102" t="s">
        <v>10624</v>
      </c>
      <c r="B179" s="82" t="s">
        <v>17649</v>
      </c>
      <c r="C179" s="82" t="s">
        <v>17492</v>
      </c>
      <c r="D179" s="83">
        <v>192</v>
      </c>
      <c r="E179" s="86">
        <v>124</v>
      </c>
      <c r="F179" s="87">
        <v>158</v>
      </c>
      <c r="G179" s="85">
        <v>242</v>
      </c>
    </row>
    <row r="180" spans="1:7">
      <c r="A180" s="102" t="s">
        <v>629</v>
      </c>
      <c r="B180" s="82" t="s">
        <v>17650</v>
      </c>
      <c r="C180" s="82" t="s">
        <v>70</v>
      </c>
      <c r="D180" s="83">
        <v>944</v>
      </c>
      <c r="E180" s="86">
        <v>733</v>
      </c>
      <c r="F180" s="87">
        <v>874</v>
      </c>
      <c r="G180" s="85">
        <v>944</v>
      </c>
    </row>
    <row r="181" spans="1:7">
      <c r="A181" s="102" t="s">
        <v>1320</v>
      </c>
      <c r="B181" s="82" t="s">
        <v>17651</v>
      </c>
      <c r="C181" s="82" t="s">
        <v>48</v>
      </c>
      <c r="D181" s="83">
        <v>1098</v>
      </c>
      <c r="E181" s="86">
        <v>678</v>
      </c>
      <c r="F181" s="87">
        <v>861</v>
      </c>
      <c r="G181" s="85">
        <v>1328</v>
      </c>
    </row>
    <row r="182" spans="1:7">
      <c r="A182" s="102" t="s">
        <v>1320</v>
      </c>
      <c r="B182" s="82" t="s">
        <v>17652</v>
      </c>
      <c r="C182" s="82" t="s">
        <v>70</v>
      </c>
      <c r="D182" s="83">
        <v>878</v>
      </c>
      <c r="E182" s="86">
        <v>542</v>
      </c>
      <c r="F182" s="87">
        <v>688</v>
      </c>
      <c r="G182" s="85">
        <v>1062</v>
      </c>
    </row>
    <row r="183" spans="1:7">
      <c r="A183" s="102" t="s">
        <v>1320</v>
      </c>
      <c r="B183" s="82" t="s">
        <v>17653</v>
      </c>
      <c r="C183" s="82" t="s">
        <v>106</v>
      </c>
      <c r="D183" s="83">
        <v>878</v>
      </c>
      <c r="E183" s="86">
        <v>542</v>
      </c>
      <c r="F183" s="87">
        <v>688</v>
      </c>
      <c r="G183" s="85">
        <v>1062</v>
      </c>
    </row>
    <row r="184" spans="1:7">
      <c r="A184" s="102" t="s">
        <v>1320</v>
      </c>
      <c r="B184" s="82" t="s">
        <v>17653</v>
      </c>
      <c r="C184" s="82" t="s">
        <v>17492</v>
      </c>
      <c r="D184" s="83">
        <v>176</v>
      </c>
      <c r="E184" s="86">
        <v>108</v>
      </c>
      <c r="F184" s="87">
        <v>138</v>
      </c>
      <c r="G184" s="85">
        <v>212</v>
      </c>
    </row>
    <row r="185" spans="1:7">
      <c r="A185" s="102" t="s">
        <v>641</v>
      </c>
      <c r="B185" s="82" t="s">
        <v>17654</v>
      </c>
      <c r="C185" s="82" t="s">
        <v>48</v>
      </c>
      <c r="D185" s="83">
        <v>2712</v>
      </c>
      <c r="E185" s="86">
        <v>1706</v>
      </c>
      <c r="F185" s="87">
        <v>2188</v>
      </c>
      <c r="G185" s="85">
        <v>2712</v>
      </c>
    </row>
    <row r="186" spans="1:7">
      <c r="A186" s="102" t="s">
        <v>641</v>
      </c>
      <c r="B186" s="82" t="s">
        <v>17655</v>
      </c>
      <c r="C186" s="82" t="s">
        <v>70</v>
      </c>
      <c r="D186" s="83">
        <v>2169</v>
      </c>
      <c r="E186" s="86">
        <v>1365</v>
      </c>
      <c r="F186" s="87">
        <v>1751</v>
      </c>
      <c r="G186" s="85">
        <v>2169</v>
      </c>
    </row>
    <row r="187" spans="1:7">
      <c r="A187" s="102" t="s">
        <v>641</v>
      </c>
      <c r="B187" s="82" t="s">
        <v>17656</v>
      </c>
      <c r="C187" s="82" t="s">
        <v>106</v>
      </c>
      <c r="D187" s="83">
        <v>2169</v>
      </c>
      <c r="E187" s="86">
        <v>1365</v>
      </c>
      <c r="F187" s="87">
        <v>1751</v>
      </c>
      <c r="G187" s="85">
        <v>2169</v>
      </c>
    </row>
    <row r="188" spans="1:7">
      <c r="A188" s="102" t="s">
        <v>641</v>
      </c>
      <c r="B188" s="82" t="s">
        <v>17656</v>
      </c>
      <c r="C188" s="82" t="s">
        <v>17492</v>
      </c>
      <c r="D188" s="83">
        <v>434</v>
      </c>
      <c r="E188" s="86">
        <v>273</v>
      </c>
      <c r="F188" s="87">
        <v>350</v>
      </c>
      <c r="G188" s="85">
        <v>434</v>
      </c>
    </row>
    <row r="189" spans="1:7">
      <c r="A189" s="102" t="s">
        <v>1379</v>
      </c>
      <c r="B189" s="82" t="s">
        <v>17657</v>
      </c>
      <c r="C189" s="82" t="s">
        <v>48</v>
      </c>
      <c r="D189" s="83">
        <v>1206</v>
      </c>
      <c r="E189" s="86">
        <v>746</v>
      </c>
      <c r="F189" s="87">
        <v>947</v>
      </c>
      <c r="G189" s="85">
        <v>1456</v>
      </c>
    </row>
    <row r="190" spans="1:7">
      <c r="A190" s="102" t="s">
        <v>1379</v>
      </c>
      <c r="B190" s="82" t="s">
        <v>17658</v>
      </c>
      <c r="C190" s="82" t="s">
        <v>70</v>
      </c>
      <c r="D190" s="83">
        <v>964</v>
      </c>
      <c r="E190" s="86">
        <v>596</v>
      </c>
      <c r="F190" s="87">
        <v>757</v>
      </c>
      <c r="G190" s="85">
        <v>1164</v>
      </c>
    </row>
    <row r="191" spans="1:7">
      <c r="A191" s="102" t="s">
        <v>1379</v>
      </c>
      <c r="B191" s="82" t="s">
        <v>17659</v>
      </c>
      <c r="C191" s="82" t="s">
        <v>106</v>
      </c>
      <c r="D191" s="83">
        <v>964</v>
      </c>
      <c r="E191" s="86">
        <v>596</v>
      </c>
      <c r="F191" s="87">
        <v>757</v>
      </c>
      <c r="G191" s="85">
        <v>1164</v>
      </c>
    </row>
    <row r="192" spans="1:7">
      <c r="A192" s="102" t="s">
        <v>1379</v>
      </c>
      <c r="B192" s="82" t="s">
        <v>17659</v>
      </c>
      <c r="C192" s="82" t="s">
        <v>17492</v>
      </c>
      <c r="D192" s="83">
        <v>193</v>
      </c>
      <c r="E192" s="86">
        <v>119</v>
      </c>
      <c r="F192" s="87">
        <v>151</v>
      </c>
      <c r="G192" s="85">
        <v>233</v>
      </c>
    </row>
    <row r="193" spans="1:7">
      <c r="A193" s="102" t="s">
        <v>481</v>
      </c>
      <c r="B193" s="82" t="s">
        <v>17660</v>
      </c>
      <c r="C193" s="82" t="s">
        <v>48</v>
      </c>
      <c r="D193" s="83">
        <v>2833</v>
      </c>
      <c r="E193" s="86">
        <v>1532</v>
      </c>
      <c r="F193" s="87">
        <v>1949</v>
      </c>
      <c r="G193" s="85">
        <v>3305</v>
      </c>
    </row>
    <row r="194" spans="1:7">
      <c r="A194" s="102" t="s">
        <v>481</v>
      </c>
      <c r="B194" s="82" t="s">
        <v>17661</v>
      </c>
      <c r="C194" s="82" t="s">
        <v>70</v>
      </c>
      <c r="D194" s="83">
        <v>2266</v>
      </c>
      <c r="E194" s="86">
        <v>1226</v>
      </c>
      <c r="F194" s="87">
        <v>1559</v>
      </c>
      <c r="G194" s="85">
        <v>2643</v>
      </c>
    </row>
    <row r="195" spans="1:7">
      <c r="A195" s="102" t="s">
        <v>481</v>
      </c>
      <c r="B195" s="82" t="s">
        <v>17662</v>
      </c>
      <c r="C195" s="82" t="s">
        <v>106</v>
      </c>
      <c r="D195" s="83">
        <v>2266</v>
      </c>
      <c r="E195" s="86">
        <v>1226</v>
      </c>
      <c r="F195" s="87">
        <v>1559</v>
      </c>
      <c r="G195" s="85">
        <v>2643</v>
      </c>
    </row>
    <row r="196" spans="1:7">
      <c r="A196" s="102" t="s">
        <v>481</v>
      </c>
      <c r="B196" s="82" t="s">
        <v>17662</v>
      </c>
      <c r="C196" s="82" t="s">
        <v>17492</v>
      </c>
      <c r="D196" s="83">
        <v>453</v>
      </c>
      <c r="E196" s="86">
        <v>245</v>
      </c>
      <c r="F196" s="87">
        <v>312</v>
      </c>
      <c r="G196" s="85">
        <v>529</v>
      </c>
    </row>
    <row r="197" spans="1:7">
      <c r="A197" s="102" t="s">
        <v>10589</v>
      </c>
      <c r="B197" s="82" t="s">
        <v>17663</v>
      </c>
      <c r="C197" s="82" t="s">
        <v>48</v>
      </c>
      <c r="D197" s="83">
        <v>330</v>
      </c>
      <c r="E197" s="86">
        <v>257</v>
      </c>
      <c r="F197" s="87">
        <v>328</v>
      </c>
      <c r="G197" s="85">
        <v>482</v>
      </c>
    </row>
    <row r="198" spans="1:7">
      <c r="A198" s="102" t="s">
        <v>10589</v>
      </c>
      <c r="B198" s="82" t="s">
        <v>17664</v>
      </c>
      <c r="C198" s="82" t="s">
        <v>70</v>
      </c>
      <c r="D198" s="83">
        <v>264</v>
      </c>
      <c r="E198" s="86">
        <v>205</v>
      </c>
      <c r="F198" s="87">
        <v>262</v>
      </c>
      <c r="G198" s="85">
        <v>385</v>
      </c>
    </row>
    <row r="199" spans="1:7">
      <c r="A199" s="102" t="s">
        <v>10589</v>
      </c>
      <c r="B199" s="82" t="s">
        <v>17665</v>
      </c>
      <c r="C199" s="82" t="s">
        <v>106</v>
      </c>
      <c r="D199" s="83">
        <v>264</v>
      </c>
      <c r="E199" s="86">
        <v>205</v>
      </c>
      <c r="F199" s="87">
        <v>262</v>
      </c>
      <c r="G199" s="85">
        <v>385</v>
      </c>
    </row>
    <row r="200" spans="1:7">
      <c r="A200" s="102" t="s">
        <v>10589</v>
      </c>
      <c r="B200" s="82" t="s">
        <v>17665</v>
      </c>
      <c r="C200" s="82" t="s">
        <v>17492</v>
      </c>
      <c r="D200" s="83">
        <v>53</v>
      </c>
      <c r="E200" s="86">
        <v>41</v>
      </c>
      <c r="F200" s="87">
        <v>52</v>
      </c>
      <c r="G200" s="85">
        <v>77</v>
      </c>
    </row>
    <row r="201" spans="1:7">
      <c r="A201" s="102" t="s">
        <v>1329</v>
      </c>
      <c r="B201" s="82" t="s">
        <v>17666</v>
      </c>
      <c r="C201" s="82" t="s">
        <v>70</v>
      </c>
      <c r="D201" s="83">
        <v>1049</v>
      </c>
      <c r="E201" s="86">
        <v>596</v>
      </c>
      <c r="F201" s="87">
        <v>724</v>
      </c>
      <c r="G201" s="85">
        <v>1049</v>
      </c>
    </row>
    <row r="202" spans="1:7">
      <c r="A202" s="102" t="s">
        <v>1482</v>
      </c>
      <c r="B202" s="82" t="s">
        <v>17667</v>
      </c>
      <c r="C202" s="82" t="s">
        <v>48</v>
      </c>
      <c r="D202" s="83">
        <v>639</v>
      </c>
      <c r="E202" s="86">
        <v>323</v>
      </c>
      <c r="F202" s="87">
        <v>406</v>
      </c>
      <c r="G202" s="85">
        <v>639</v>
      </c>
    </row>
    <row r="203" spans="1:7">
      <c r="A203" s="102" t="s">
        <v>1482</v>
      </c>
      <c r="B203" s="82" t="s">
        <v>17668</v>
      </c>
      <c r="C203" s="82" t="s">
        <v>70</v>
      </c>
      <c r="D203" s="83">
        <v>510</v>
      </c>
      <c r="E203" s="86">
        <v>258</v>
      </c>
      <c r="F203" s="87">
        <v>325</v>
      </c>
      <c r="G203" s="85">
        <v>510</v>
      </c>
    </row>
    <row r="204" spans="1:7">
      <c r="A204" s="102" t="s">
        <v>1482</v>
      </c>
      <c r="B204" s="82" t="s">
        <v>17669</v>
      </c>
      <c r="C204" s="82" t="s">
        <v>17492</v>
      </c>
      <c r="D204" s="88">
        <v>127.5</v>
      </c>
      <c r="E204" s="89">
        <v>64.5</v>
      </c>
      <c r="F204" s="90">
        <v>81.25</v>
      </c>
      <c r="G204" s="91">
        <v>127.5</v>
      </c>
    </row>
    <row r="205" spans="1:7">
      <c r="A205" s="102" t="s">
        <v>653</v>
      </c>
      <c r="B205" s="82" t="s">
        <v>17670</v>
      </c>
      <c r="C205" s="82" t="s">
        <v>48</v>
      </c>
      <c r="D205" s="83">
        <v>10143</v>
      </c>
      <c r="E205" s="86">
        <v>5382</v>
      </c>
      <c r="F205" s="87">
        <v>6804</v>
      </c>
      <c r="G205" s="85">
        <v>10540</v>
      </c>
    </row>
    <row r="206" spans="1:7">
      <c r="A206" s="102" t="s">
        <v>653</v>
      </c>
      <c r="B206" s="82" t="s">
        <v>17671</v>
      </c>
      <c r="C206" s="82" t="s">
        <v>70</v>
      </c>
      <c r="D206" s="83">
        <v>8114</v>
      </c>
      <c r="E206" s="86">
        <v>4143</v>
      </c>
      <c r="F206" s="87">
        <v>5236</v>
      </c>
      <c r="G206" s="85">
        <v>8114</v>
      </c>
    </row>
    <row r="207" spans="1:7">
      <c r="A207" s="102" t="s">
        <v>653</v>
      </c>
      <c r="B207" s="82" t="s">
        <v>17672</v>
      </c>
      <c r="C207" s="82" t="s">
        <v>106</v>
      </c>
      <c r="D207" s="83">
        <v>8114</v>
      </c>
      <c r="E207" s="86">
        <v>4305</v>
      </c>
      <c r="F207" s="87">
        <v>5443</v>
      </c>
      <c r="G207" s="85">
        <v>8432</v>
      </c>
    </row>
    <row r="208" spans="1:7">
      <c r="A208" s="102" t="s">
        <v>653</v>
      </c>
      <c r="B208" s="82" t="s">
        <v>17672</v>
      </c>
      <c r="C208" s="82" t="s">
        <v>17492</v>
      </c>
      <c r="D208" s="83">
        <v>1623</v>
      </c>
      <c r="E208" s="86">
        <v>861</v>
      </c>
      <c r="F208" s="87">
        <v>1089</v>
      </c>
      <c r="G208" s="85">
        <v>1686</v>
      </c>
    </row>
    <row r="209" spans="1:7">
      <c r="A209" s="102" t="s">
        <v>661</v>
      </c>
      <c r="B209" s="82" t="s">
        <v>17673</v>
      </c>
      <c r="C209" s="82" t="s">
        <v>70</v>
      </c>
      <c r="D209" s="83">
        <v>2576</v>
      </c>
      <c r="E209" s="86">
        <v>1317</v>
      </c>
      <c r="F209" s="87">
        <v>1663</v>
      </c>
      <c r="G209" s="85">
        <v>2576</v>
      </c>
    </row>
    <row r="210" spans="1:7">
      <c r="A210" s="102" t="s">
        <v>741</v>
      </c>
      <c r="B210" s="82" t="s">
        <v>17674</v>
      </c>
      <c r="C210" s="82" t="s">
        <v>70</v>
      </c>
      <c r="D210" s="83">
        <v>2609</v>
      </c>
      <c r="E210" s="86">
        <v>1557</v>
      </c>
      <c r="F210" s="87">
        <v>1976</v>
      </c>
      <c r="G210" s="85">
        <v>3043</v>
      </c>
    </row>
    <row r="211" spans="1:7">
      <c r="A211" s="102" t="s">
        <v>670</v>
      </c>
      <c r="B211" s="82" t="s">
        <v>17675</v>
      </c>
      <c r="C211" s="82" t="s">
        <v>48</v>
      </c>
      <c r="D211" s="83">
        <v>11915</v>
      </c>
      <c r="E211" s="86">
        <v>6291</v>
      </c>
      <c r="F211" s="87">
        <v>7949</v>
      </c>
      <c r="G211" s="85">
        <v>12316</v>
      </c>
    </row>
    <row r="212" spans="1:7">
      <c r="A212" s="102" t="s">
        <v>670</v>
      </c>
      <c r="B212" s="82" t="s">
        <v>17676</v>
      </c>
      <c r="C212" s="82" t="s">
        <v>70</v>
      </c>
      <c r="D212" s="83">
        <v>9532</v>
      </c>
      <c r="E212" s="86">
        <v>4869</v>
      </c>
      <c r="F212" s="87">
        <v>6153</v>
      </c>
      <c r="G212" s="85">
        <v>9532</v>
      </c>
    </row>
    <row r="213" spans="1:7">
      <c r="A213" s="102" t="s">
        <v>670</v>
      </c>
      <c r="B213" s="82" t="s">
        <v>17677</v>
      </c>
      <c r="C213" s="82" t="s">
        <v>106</v>
      </c>
      <c r="D213" s="83">
        <v>9532</v>
      </c>
      <c r="E213" s="86">
        <v>5032</v>
      </c>
      <c r="F213" s="87">
        <v>6359</v>
      </c>
      <c r="G213" s="85">
        <v>9852</v>
      </c>
    </row>
    <row r="214" spans="1:7">
      <c r="A214" s="102" t="s">
        <v>670</v>
      </c>
      <c r="B214" s="82" t="s">
        <v>17677</v>
      </c>
      <c r="C214" s="82" t="s">
        <v>17492</v>
      </c>
      <c r="D214" s="83">
        <v>1906</v>
      </c>
      <c r="E214" s="86">
        <v>1006</v>
      </c>
      <c r="F214" s="87">
        <v>1272</v>
      </c>
      <c r="G214" s="85">
        <v>1970</v>
      </c>
    </row>
    <row r="215" spans="1:7">
      <c r="A215" s="102" t="s">
        <v>1426</v>
      </c>
      <c r="B215" s="82" t="s">
        <v>17678</v>
      </c>
      <c r="C215" s="82" t="s">
        <v>48</v>
      </c>
      <c r="D215" s="83">
        <v>928</v>
      </c>
      <c r="E215" s="86">
        <v>580</v>
      </c>
      <c r="F215" s="87">
        <v>732</v>
      </c>
      <c r="G215" s="85">
        <v>1121</v>
      </c>
    </row>
    <row r="216" spans="1:7">
      <c r="A216" s="102" t="s">
        <v>1426</v>
      </c>
      <c r="B216" s="82" t="s">
        <v>17679</v>
      </c>
      <c r="C216" s="82" t="s">
        <v>70</v>
      </c>
      <c r="D216" s="83">
        <v>742</v>
      </c>
      <c r="E216" s="86">
        <v>464</v>
      </c>
      <c r="F216" s="87">
        <v>586</v>
      </c>
      <c r="G216" s="85">
        <v>896</v>
      </c>
    </row>
    <row r="217" spans="1:7">
      <c r="A217" s="102" t="s">
        <v>1426</v>
      </c>
      <c r="B217" s="82" t="s">
        <v>17680</v>
      </c>
      <c r="C217" s="82" t="s">
        <v>106</v>
      </c>
      <c r="D217" s="83">
        <v>742</v>
      </c>
      <c r="E217" s="86">
        <v>464</v>
      </c>
      <c r="F217" s="87">
        <v>586</v>
      </c>
      <c r="G217" s="85">
        <v>896</v>
      </c>
    </row>
    <row r="218" spans="1:7">
      <c r="A218" s="102" t="s">
        <v>1426</v>
      </c>
      <c r="B218" s="82" t="s">
        <v>17680</v>
      </c>
      <c r="C218" s="82" t="s">
        <v>17492</v>
      </c>
      <c r="D218" s="83">
        <v>148</v>
      </c>
      <c r="E218" s="86">
        <v>93</v>
      </c>
      <c r="F218" s="87">
        <v>117</v>
      </c>
      <c r="G218" s="85">
        <v>179</v>
      </c>
    </row>
    <row r="219" spans="1:7">
      <c r="A219" s="102" t="s">
        <v>17681</v>
      </c>
      <c r="B219" s="82" t="s">
        <v>17682</v>
      </c>
      <c r="C219" s="82" t="s">
        <v>70</v>
      </c>
      <c r="D219" s="83">
        <v>6260</v>
      </c>
      <c r="E219" s="86">
        <v>4009</v>
      </c>
      <c r="F219" s="87">
        <v>4890</v>
      </c>
      <c r="G219" s="85">
        <v>6260</v>
      </c>
    </row>
    <row r="220" spans="1:7">
      <c r="A220" s="102" t="s">
        <v>17681</v>
      </c>
      <c r="B220" s="82" t="s">
        <v>17683</v>
      </c>
      <c r="C220" s="82" t="s">
        <v>70</v>
      </c>
      <c r="D220" s="83">
        <v>4638</v>
      </c>
      <c r="E220" s="86">
        <v>2972</v>
      </c>
      <c r="F220" s="87">
        <v>3623</v>
      </c>
      <c r="G220" s="85">
        <v>4638</v>
      </c>
    </row>
    <row r="221" spans="1:7">
      <c r="A221" s="102" t="s">
        <v>17681</v>
      </c>
      <c r="B221" s="82" t="s">
        <v>17684</v>
      </c>
      <c r="C221" s="82" t="s">
        <v>70</v>
      </c>
      <c r="D221" s="83">
        <v>3438</v>
      </c>
      <c r="E221" s="86">
        <v>2202</v>
      </c>
      <c r="F221" s="87">
        <v>2685</v>
      </c>
      <c r="G221" s="85">
        <v>3438</v>
      </c>
    </row>
    <row r="222" spans="1:7">
      <c r="A222" s="102" t="s">
        <v>730</v>
      </c>
      <c r="B222" s="82" t="s">
        <v>17685</v>
      </c>
      <c r="C222" s="82" t="s">
        <v>70</v>
      </c>
      <c r="D222" s="83">
        <v>5418</v>
      </c>
      <c r="E222" s="86">
        <v>2768</v>
      </c>
      <c r="F222" s="87">
        <v>3500</v>
      </c>
      <c r="G222" s="85">
        <v>5418</v>
      </c>
    </row>
    <row r="223" spans="1:7">
      <c r="A223" s="102" t="s">
        <v>707</v>
      </c>
      <c r="B223" s="82" t="s">
        <v>17686</v>
      </c>
      <c r="C223" s="82" t="s">
        <v>70</v>
      </c>
      <c r="D223" s="83">
        <v>4677</v>
      </c>
      <c r="E223" s="86">
        <v>2389</v>
      </c>
      <c r="F223" s="87">
        <v>3023</v>
      </c>
      <c r="G223" s="85">
        <v>4677</v>
      </c>
    </row>
    <row r="224" spans="1:7">
      <c r="A224" s="102" t="s">
        <v>1491</v>
      </c>
      <c r="B224" s="82" t="s">
        <v>17687</v>
      </c>
      <c r="C224" s="82" t="s">
        <v>48</v>
      </c>
      <c r="D224" s="83">
        <v>666</v>
      </c>
      <c r="E224" s="86">
        <v>466</v>
      </c>
      <c r="F224" s="87">
        <v>593</v>
      </c>
      <c r="G224" s="85">
        <v>906</v>
      </c>
    </row>
    <row r="225" spans="1:7">
      <c r="A225" s="102" t="s">
        <v>1491</v>
      </c>
      <c r="B225" s="82" t="s">
        <v>17688</v>
      </c>
      <c r="C225" s="82" t="s">
        <v>70</v>
      </c>
      <c r="D225" s="83">
        <v>533</v>
      </c>
      <c r="E225" s="86">
        <v>373</v>
      </c>
      <c r="F225" s="87">
        <v>474</v>
      </c>
      <c r="G225" s="85">
        <v>724</v>
      </c>
    </row>
    <row r="226" spans="1:7">
      <c r="A226" s="102" t="s">
        <v>1491</v>
      </c>
      <c r="B226" s="82" t="s">
        <v>17689</v>
      </c>
      <c r="C226" s="82" t="s">
        <v>106</v>
      </c>
      <c r="D226" s="83">
        <v>533</v>
      </c>
      <c r="E226" s="86">
        <v>373</v>
      </c>
      <c r="F226" s="87">
        <v>474</v>
      </c>
      <c r="G226" s="85">
        <v>724</v>
      </c>
    </row>
    <row r="227" spans="1:7">
      <c r="A227" s="102" t="s">
        <v>1491</v>
      </c>
      <c r="B227" s="82" t="s">
        <v>17689</v>
      </c>
      <c r="C227" s="82" t="s">
        <v>17492</v>
      </c>
      <c r="D227" s="83">
        <v>133</v>
      </c>
      <c r="E227" s="86">
        <v>93</v>
      </c>
      <c r="F227" s="87">
        <v>119</v>
      </c>
      <c r="G227" s="85">
        <v>181</v>
      </c>
    </row>
    <row r="228" spans="1:7">
      <c r="A228" s="102" t="s">
        <v>719</v>
      </c>
      <c r="B228" s="82" t="s">
        <v>17690</v>
      </c>
      <c r="C228" s="82" t="s">
        <v>48</v>
      </c>
      <c r="D228" s="83">
        <v>1366</v>
      </c>
      <c r="E228" s="86">
        <v>1066</v>
      </c>
      <c r="F228" s="87">
        <v>1347</v>
      </c>
      <c r="G228" s="85">
        <v>2077</v>
      </c>
    </row>
    <row r="229" spans="1:7">
      <c r="A229" s="102" t="s">
        <v>719</v>
      </c>
      <c r="B229" s="82" t="s">
        <v>17691</v>
      </c>
      <c r="C229" s="82" t="s">
        <v>70</v>
      </c>
      <c r="D229" s="83">
        <v>1092</v>
      </c>
      <c r="E229" s="86">
        <v>853</v>
      </c>
      <c r="F229" s="87">
        <v>1077</v>
      </c>
      <c r="G229" s="85">
        <v>1662</v>
      </c>
    </row>
    <row r="230" spans="1:7">
      <c r="A230" s="102" t="s">
        <v>719</v>
      </c>
      <c r="B230" s="82" t="s">
        <v>17692</v>
      </c>
      <c r="C230" s="82" t="s">
        <v>106</v>
      </c>
      <c r="D230" s="83">
        <v>1092</v>
      </c>
      <c r="E230" s="86">
        <v>853</v>
      </c>
      <c r="F230" s="87">
        <v>1077</v>
      </c>
      <c r="G230" s="85">
        <v>1662</v>
      </c>
    </row>
    <row r="231" spans="1:7">
      <c r="A231" s="102" t="s">
        <v>719</v>
      </c>
      <c r="B231" s="82" t="s">
        <v>17692</v>
      </c>
      <c r="C231" s="82" t="s">
        <v>17492</v>
      </c>
      <c r="D231" s="83">
        <v>218</v>
      </c>
      <c r="E231" s="86">
        <v>171</v>
      </c>
      <c r="F231" s="87">
        <v>215</v>
      </c>
      <c r="G231" s="85">
        <v>332</v>
      </c>
    </row>
    <row r="232" spans="1:7">
      <c r="A232" s="102" t="s">
        <v>1499</v>
      </c>
      <c r="B232" s="82" t="s">
        <v>17693</v>
      </c>
      <c r="C232" s="82" t="s">
        <v>48</v>
      </c>
      <c r="D232" s="83">
        <v>546</v>
      </c>
      <c r="E232" s="86">
        <v>328</v>
      </c>
      <c r="F232" s="87">
        <v>435</v>
      </c>
      <c r="G232" s="85">
        <v>546</v>
      </c>
    </row>
    <row r="233" spans="1:7">
      <c r="A233" s="102" t="s">
        <v>1499</v>
      </c>
      <c r="B233" s="82" t="s">
        <v>17694</v>
      </c>
      <c r="C233" s="82" t="s">
        <v>70</v>
      </c>
      <c r="D233" s="83">
        <v>437</v>
      </c>
      <c r="E233" s="86">
        <v>262</v>
      </c>
      <c r="F233" s="87">
        <v>348</v>
      </c>
      <c r="G233" s="85">
        <v>437</v>
      </c>
    </row>
    <row r="234" spans="1:7">
      <c r="A234" s="102" t="s">
        <v>1499</v>
      </c>
      <c r="B234" s="82" t="s">
        <v>17695</v>
      </c>
      <c r="C234" s="82" t="s">
        <v>106</v>
      </c>
      <c r="D234" s="83">
        <v>437</v>
      </c>
      <c r="E234" s="86">
        <v>262</v>
      </c>
      <c r="F234" s="87">
        <v>348</v>
      </c>
      <c r="G234" s="85">
        <v>437</v>
      </c>
    </row>
    <row r="235" spans="1:7">
      <c r="A235" s="102" t="s">
        <v>1499</v>
      </c>
      <c r="B235" s="82" t="s">
        <v>17695</v>
      </c>
      <c r="C235" s="82" t="s">
        <v>17492</v>
      </c>
      <c r="D235" s="83">
        <v>109</v>
      </c>
      <c r="E235" s="86">
        <v>66</v>
      </c>
      <c r="F235" s="87">
        <v>87</v>
      </c>
      <c r="G235" s="85">
        <v>109</v>
      </c>
    </row>
    <row r="236" spans="1:7">
      <c r="A236" s="102" t="s">
        <v>1518</v>
      </c>
      <c r="B236" s="82" t="s">
        <v>17696</v>
      </c>
      <c r="C236" s="82" t="s">
        <v>70</v>
      </c>
      <c r="D236" s="83">
        <v>1564</v>
      </c>
      <c r="E236" s="86">
        <v>968</v>
      </c>
      <c r="F236" s="87">
        <v>1232</v>
      </c>
      <c r="G236" s="85">
        <v>1895</v>
      </c>
    </row>
    <row r="237" spans="1:7">
      <c r="A237" s="102" t="s">
        <v>1526</v>
      </c>
      <c r="B237" s="82" t="s">
        <v>17697</v>
      </c>
      <c r="C237" s="82" t="s">
        <v>70</v>
      </c>
      <c r="D237" s="83">
        <v>237</v>
      </c>
      <c r="E237" s="86">
        <v>159</v>
      </c>
      <c r="F237" s="87">
        <v>216</v>
      </c>
      <c r="G237" s="85">
        <v>237</v>
      </c>
    </row>
    <row r="238" spans="1:7">
      <c r="A238" s="102" t="s">
        <v>1280</v>
      </c>
      <c r="B238" s="82" t="s">
        <v>17698</v>
      </c>
      <c r="C238" s="82" t="s">
        <v>48</v>
      </c>
      <c r="D238" s="83">
        <v>1144</v>
      </c>
      <c r="E238" s="86">
        <v>703</v>
      </c>
      <c r="F238" s="87">
        <v>893</v>
      </c>
      <c r="G238" s="85">
        <v>1372</v>
      </c>
    </row>
    <row r="239" spans="1:7">
      <c r="A239" s="102" t="s">
        <v>1280</v>
      </c>
      <c r="B239" s="82" t="s">
        <v>17699</v>
      </c>
      <c r="C239" s="82" t="s">
        <v>70</v>
      </c>
      <c r="D239" s="83">
        <v>915</v>
      </c>
      <c r="E239" s="86">
        <v>562</v>
      </c>
      <c r="F239" s="87">
        <v>714</v>
      </c>
      <c r="G239" s="85">
        <v>1098</v>
      </c>
    </row>
    <row r="240" spans="1:7">
      <c r="A240" s="102" t="s">
        <v>1280</v>
      </c>
      <c r="B240" s="82" t="s">
        <v>17700</v>
      </c>
      <c r="C240" s="82" t="s">
        <v>106</v>
      </c>
      <c r="D240" s="83">
        <v>915</v>
      </c>
      <c r="E240" s="86">
        <v>562</v>
      </c>
      <c r="F240" s="87">
        <v>714</v>
      </c>
      <c r="G240" s="85">
        <v>1098</v>
      </c>
    </row>
    <row r="241" spans="1:7">
      <c r="A241" s="102" t="s">
        <v>1280</v>
      </c>
      <c r="B241" s="82" t="s">
        <v>17700</v>
      </c>
      <c r="C241" s="82" t="s">
        <v>17492</v>
      </c>
      <c r="D241" s="83">
        <v>183</v>
      </c>
      <c r="E241" s="86">
        <v>112</v>
      </c>
      <c r="F241" s="87">
        <v>143</v>
      </c>
      <c r="G241" s="85">
        <v>220</v>
      </c>
    </row>
    <row r="242" spans="1:7">
      <c r="A242" s="102" t="s">
        <v>750</v>
      </c>
      <c r="B242" s="82" t="s">
        <v>17701</v>
      </c>
      <c r="C242" s="82" t="s">
        <v>48</v>
      </c>
      <c r="D242" s="83">
        <v>4287</v>
      </c>
      <c r="E242" s="86">
        <v>2549</v>
      </c>
      <c r="F242" s="87">
        <v>3241</v>
      </c>
      <c r="G242" s="85">
        <v>4992</v>
      </c>
    </row>
    <row r="243" spans="1:7">
      <c r="A243" s="102" t="s">
        <v>750</v>
      </c>
      <c r="B243" s="82" t="s">
        <v>17702</v>
      </c>
      <c r="C243" s="82" t="s">
        <v>70</v>
      </c>
      <c r="D243" s="83">
        <v>3430</v>
      </c>
      <c r="E243" s="86">
        <v>2039</v>
      </c>
      <c r="F243" s="87">
        <v>2592</v>
      </c>
      <c r="G243" s="85">
        <v>3994</v>
      </c>
    </row>
    <row r="244" spans="1:7">
      <c r="A244" s="102" t="s">
        <v>750</v>
      </c>
      <c r="B244" s="82" t="s">
        <v>17703</v>
      </c>
      <c r="C244" s="82" t="s">
        <v>106</v>
      </c>
      <c r="D244" s="83">
        <v>3430</v>
      </c>
      <c r="E244" s="86">
        <v>2039</v>
      </c>
      <c r="F244" s="87">
        <v>2592</v>
      </c>
      <c r="G244" s="85">
        <v>3994</v>
      </c>
    </row>
    <row r="245" spans="1:7">
      <c r="A245" s="102" t="s">
        <v>750</v>
      </c>
      <c r="B245" s="82" t="s">
        <v>17703</v>
      </c>
      <c r="C245" s="82" t="s">
        <v>17492</v>
      </c>
      <c r="D245" s="83">
        <v>686</v>
      </c>
      <c r="E245" s="86">
        <v>408</v>
      </c>
      <c r="F245" s="87">
        <v>518</v>
      </c>
      <c r="G245" s="85">
        <v>799</v>
      </c>
    </row>
    <row r="246" spans="1:7">
      <c r="A246" s="102" t="s">
        <v>1389</v>
      </c>
      <c r="B246" s="82" t="s">
        <v>17704</v>
      </c>
      <c r="C246" s="82" t="s">
        <v>48</v>
      </c>
      <c r="D246" s="83">
        <v>326</v>
      </c>
      <c r="E246" s="86">
        <v>206</v>
      </c>
      <c r="F246" s="87">
        <v>263</v>
      </c>
      <c r="G246" s="85">
        <v>326</v>
      </c>
    </row>
    <row r="247" spans="1:7">
      <c r="A247" s="102" t="s">
        <v>1389</v>
      </c>
      <c r="B247" s="82" t="s">
        <v>17705</v>
      </c>
      <c r="C247" s="82" t="s">
        <v>70</v>
      </c>
      <c r="D247" s="83">
        <v>260</v>
      </c>
      <c r="E247" s="86">
        <v>165</v>
      </c>
      <c r="F247" s="87">
        <v>210</v>
      </c>
      <c r="G247" s="85">
        <v>260</v>
      </c>
    </row>
    <row r="248" spans="1:7">
      <c r="A248" s="102" t="s">
        <v>1389</v>
      </c>
      <c r="B248" s="82" t="s">
        <v>17706</v>
      </c>
      <c r="C248" s="82" t="s">
        <v>106</v>
      </c>
      <c r="D248" s="83">
        <v>260</v>
      </c>
      <c r="E248" s="86">
        <v>165</v>
      </c>
      <c r="F248" s="87">
        <v>210</v>
      </c>
      <c r="G248" s="85">
        <v>260</v>
      </c>
    </row>
    <row r="249" spans="1:7">
      <c r="A249" s="102" t="s">
        <v>1389</v>
      </c>
      <c r="B249" s="82" t="s">
        <v>17706</v>
      </c>
      <c r="C249" s="82" t="s">
        <v>17492</v>
      </c>
      <c r="D249" s="83">
        <v>65</v>
      </c>
      <c r="E249" s="86">
        <v>41</v>
      </c>
      <c r="F249" s="87">
        <v>53</v>
      </c>
      <c r="G249" s="85">
        <v>65</v>
      </c>
    </row>
    <row r="250" spans="1:7">
      <c r="A250" s="102" t="s">
        <v>578</v>
      </c>
      <c r="B250" s="82" t="s">
        <v>17707</v>
      </c>
      <c r="C250" s="82" t="s">
        <v>48</v>
      </c>
      <c r="D250" s="83">
        <v>2947</v>
      </c>
      <c r="E250" s="86">
        <v>1757</v>
      </c>
      <c r="F250" s="87">
        <v>2234</v>
      </c>
      <c r="G250" s="85">
        <v>3438</v>
      </c>
    </row>
    <row r="251" spans="1:7">
      <c r="A251" s="102" t="s">
        <v>578</v>
      </c>
      <c r="B251" s="82" t="s">
        <v>17708</v>
      </c>
      <c r="C251" s="82" t="s">
        <v>70</v>
      </c>
      <c r="D251" s="83">
        <v>2358</v>
      </c>
      <c r="E251" s="86">
        <v>1405</v>
      </c>
      <c r="F251" s="87">
        <v>1787</v>
      </c>
      <c r="G251" s="85">
        <v>2750</v>
      </c>
    </row>
    <row r="252" spans="1:7">
      <c r="A252" s="102" t="s">
        <v>578</v>
      </c>
      <c r="B252" s="82" t="s">
        <v>17709</v>
      </c>
      <c r="C252" s="82" t="s">
        <v>106</v>
      </c>
      <c r="D252" s="83">
        <v>2358</v>
      </c>
      <c r="E252" s="86">
        <v>1405</v>
      </c>
      <c r="F252" s="87">
        <v>1787</v>
      </c>
      <c r="G252" s="85">
        <v>2750</v>
      </c>
    </row>
    <row r="253" spans="1:7">
      <c r="A253" s="102" t="s">
        <v>578</v>
      </c>
      <c r="B253" s="82" t="s">
        <v>17709</v>
      </c>
      <c r="C253" s="82" t="s">
        <v>17492</v>
      </c>
      <c r="D253" s="83">
        <v>472</v>
      </c>
      <c r="E253" s="86">
        <v>281</v>
      </c>
      <c r="F253" s="87">
        <v>357</v>
      </c>
      <c r="G253" s="85">
        <v>550</v>
      </c>
    </row>
    <row r="254" spans="1:7">
      <c r="A254" s="102" t="s">
        <v>5081</v>
      </c>
      <c r="B254" s="82" t="s">
        <v>17710</v>
      </c>
      <c r="C254" s="82" t="s">
        <v>48</v>
      </c>
      <c r="D254" s="83">
        <v>1338</v>
      </c>
      <c r="E254" s="86">
        <v>847</v>
      </c>
      <c r="F254" s="87">
        <v>979</v>
      </c>
      <c r="G254" s="85">
        <v>1338</v>
      </c>
    </row>
    <row r="255" spans="1:7">
      <c r="A255" s="102" t="s">
        <v>5081</v>
      </c>
      <c r="B255" s="82" t="s">
        <v>17711</v>
      </c>
      <c r="C255" s="82" t="s">
        <v>48</v>
      </c>
      <c r="D255" s="83">
        <v>1207</v>
      </c>
      <c r="E255" s="86">
        <v>762</v>
      </c>
      <c r="F255" s="87">
        <v>883</v>
      </c>
      <c r="G255" s="85">
        <v>1207</v>
      </c>
    </row>
    <row r="256" spans="1:7">
      <c r="A256" s="102" t="s">
        <v>5081</v>
      </c>
      <c r="B256" s="82" t="s">
        <v>17712</v>
      </c>
      <c r="C256" s="82" t="s">
        <v>48</v>
      </c>
      <c r="D256" s="83">
        <v>1065</v>
      </c>
      <c r="E256" s="86">
        <v>671</v>
      </c>
      <c r="F256" s="87">
        <v>780</v>
      </c>
      <c r="G256" s="85">
        <v>1065</v>
      </c>
    </row>
    <row r="257" spans="1:7">
      <c r="A257" s="102" t="s">
        <v>5081</v>
      </c>
      <c r="B257" s="82" t="s">
        <v>17713</v>
      </c>
      <c r="C257" s="82" t="s">
        <v>70</v>
      </c>
      <c r="D257" s="83">
        <v>1070</v>
      </c>
      <c r="E257" s="86">
        <v>678</v>
      </c>
      <c r="F257" s="87">
        <v>783</v>
      </c>
      <c r="G257" s="85">
        <v>1070</v>
      </c>
    </row>
    <row r="258" spans="1:7">
      <c r="A258" s="102" t="s">
        <v>5081</v>
      </c>
      <c r="B258" s="82" t="s">
        <v>17714</v>
      </c>
      <c r="C258" s="82" t="s">
        <v>70</v>
      </c>
      <c r="D258" s="83">
        <v>965</v>
      </c>
      <c r="E258" s="86">
        <v>609</v>
      </c>
      <c r="F258" s="87">
        <v>706</v>
      </c>
      <c r="G258" s="85">
        <v>965</v>
      </c>
    </row>
    <row r="259" spans="1:7">
      <c r="A259" s="102" t="s">
        <v>5081</v>
      </c>
      <c r="B259" s="82" t="s">
        <v>17715</v>
      </c>
      <c r="C259" s="82" t="s">
        <v>70</v>
      </c>
      <c r="D259" s="83">
        <v>852</v>
      </c>
      <c r="E259" s="86">
        <v>537</v>
      </c>
      <c r="F259" s="87">
        <v>624</v>
      </c>
      <c r="G259" s="85">
        <v>852</v>
      </c>
    </row>
    <row r="260" spans="1:7">
      <c r="A260" s="102" t="s">
        <v>5081</v>
      </c>
      <c r="B260" s="82" t="s">
        <v>17716</v>
      </c>
      <c r="C260" s="82" t="s">
        <v>106</v>
      </c>
      <c r="D260" s="83">
        <v>1070</v>
      </c>
      <c r="E260" s="86">
        <v>678</v>
      </c>
      <c r="F260" s="87">
        <v>783</v>
      </c>
      <c r="G260" s="85">
        <v>1070</v>
      </c>
    </row>
    <row r="261" spans="1:7">
      <c r="A261" s="102" t="s">
        <v>5081</v>
      </c>
      <c r="B261" s="82" t="s">
        <v>17716</v>
      </c>
      <c r="C261" s="82" t="s">
        <v>17492</v>
      </c>
      <c r="D261" s="83">
        <v>214</v>
      </c>
      <c r="E261" s="86">
        <v>136</v>
      </c>
      <c r="F261" s="87">
        <v>157</v>
      </c>
      <c r="G261" s="85">
        <v>214</v>
      </c>
    </row>
    <row r="262" spans="1:7">
      <c r="A262" s="102" t="s">
        <v>5081</v>
      </c>
      <c r="B262" s="82" t="s">
        <v>17717</v>
      </c>
      <c r="C262" s="82" t="s">
        <v>106</v>
      </c>
      <c r="D262" s="83">
        <v>965</v>
      </c>
      <c r="E262" s="86">
        <v>609</v>
      </c>
      <c r="F262" s="87">
        <v>706</v>
      </c>
      <c r="G262" s="85">
        <v>965</v>
      </c>
    </row>
    <row r="263" spans="1:7">
      <c r="A263" s="102" t="s">
        <v>5081</v>
      </c>
      <c r="B263" s="82" t="s">
        <v>17717</v>
      </c>
      <c r="C263" s="82" t="s">
        <v>17492</v>
      </c>
      <c r="D263" s="83">
        <v>193</v>
      </c>
      <c r="E263" s="86">
        <v>122</v>
      </c>
      <c r="F263" s="87">
        <v>141</v>
      </c>
      <c r="G263" s="85">
        <v>193</v>
      </c>
    </row>
    <row r="264" spans="1:7">
      <c r="A264" s="102" t="s">
        <v>5081</v>
      </c>
      <c r="B264" s="82" t="s">
        <v>17718</v>
      </c>
      <c r="C264" s="82" t="s">
        <v>106</v>
      </c>
      <c r="D264" s="83">
        <v>852</v>
      </c>
      <c r="E264" s="86">
        <v>537</v>
      </c>
      <c r="F264" s="87">
        <v>624</v>
      </c>
      <c r="G264" s="85">
        <v>852</v>
      </c>
    </row>
    <row r="265" spans="1:7">
      <c r="A265" s="102" t="s">
        <v>5081</v>
      </c>
      <c r="B265" s="82" t="s">
        <v>17718</v>
      </c>
      <c r="C265" s="82" t="s">
        <v>17492</v>
      </c>
      <c r="D265" s="83">
        <v>170</v>
      </c>
      <c r="E265" s="86">
        <v>107</v>
      </c>
      <c r="F265" s="87">
        <v>125</v>
      </c>
      <c r="G265" s="85">
        <v>170</v>
      </c>
    </row>
    <row r="266" spans="1:7">
      <c r="A266" s="102" t="s">
        <v>589</v>
      </c>
      <c r="B266" s="82" t="s">
        <v>17719</v>
      </c>
      <c r="C266" s="82" t="s">
        <v>48</v>
      </c>
      <c r="D266" s="83">
        <v>644</v>
      </c>
      <c r="E266" s="86">
        <v>497</v>
      </c>
      <c r="F266" s="87">
        <v>626</v>
      </c>
      <c r="G266" s="85">
        <v>965</v>
      </c>
    </row>
    <row r="267" spans="1:7">
      <c r="A267" s="102" t="s">
        <v>589</v>
      </c>
      <c r="B267" s="82" t="s">
        <v>17720</v>
      </c>
      <c r="C267" s="82" t="s">
        <v>70</v>
      </c>
      <c r="D267" s="83">
        <v>515</v>
      </c>
      <c r="E267" s="86">
        <v>267</v>
      </c>
      <c r="F267" s="87">
        <v>334</v>
      </c>
      <c r="G267" s="85">
        <v>515</v>
      </c>
    </row>
    <row r="268" spans="1:7">
      <c r="A268" s="102" t="s">
        <v>589</v>
      </c>
      <c r="B268" s="82" t="s">
        <v>17721</v>
      </c>
      <c r="C268" s="82" t="s">
        <v>106</v>
      </c>
      <c r="D268" s="83">
        <v>515</v>
      </c>
      <c r="E268" s="86">
        <v>397</v>
      </c>
      <c r="F268" s="87">
        <v>501</v>
      </c>
      <c r="G268" s="85">
        <v>772</v>
      </c>
    </row>
    <row r="269" spans="1:7">
      <c r="A269" s="102" t="s">
        <v>589</v>
      </c>
      <c r="B269" s="82" t="s">
        <v>17721</v>
      </c>
      <c r="C269" s="82" t="s">
        <v>17492</v>
      </c>
      <c r="D269" s="83">
        <v>129</v>
      </c>
      <c r="E269" s="86">
        <v>99</v>
      </c>
      <c r="F269" s="87">
        <v>125</v>
      </c>
      <c r="G269" s="85">
        <v>193</v>
      </c>
    </row>
    <row r="270" spans="1:7">
      <c r="A270" s="102" t="s">
        <v>598</v>
      </c>
      <c r="B270" s="82" t="s">
        <v>17722</v>
      </c>
      <c r="C270" s="82" t="s">
        <v>48</v>
      </c>
      <c r="D270" s="83">
        <v>851</v>
      </c>
      <c r="E270" s="86">
        <v>429</v>
      </c>
      <c r="F270" s="87">
        <v>539</v>
      </c>
      <c r="G270" s="85">
        <v>833</v>
      </c>
    </row>
    <row r="271" spans="1:7">
      <c r="A271" s="102" t="s">
        <v>598</v>
      </c>
      <c r="B271" s="82" t="s">
        <v>17723</v>
      </c>
      <c r="C271" s="82" t="s">
        <v>70</v>
      </c>
      <c r="D271" s="83">
        <v>680</v>
      </c>
      <c r="E271" s="86">
        <v>343</v>
      </c>
      <c r="F271" s="87">
        <v>431</v>
      </c>
      <c r="G271" s="85">
        <v>666</v>
      </c>
    </row>
    <row r="272" spans="1:7">
      <c r="A272" s="102" t="s">
        <v>598</v>
      </c>
      <c r="B272" s="82" t="s">
        <v>17724</v>
      </c>
      <c r="C272" s="82" t="s">
        <v>17492</v>
      </c>
      <c r="D272" s="83">
        <v>170</v>
      </c>
      <c r="E272" s="86">
        <v>86</v>
      </c>
      <c r="F272" s="87">
        <v>108</v>
      </c>
      <c r="G272" s="85">
        <v>167</v>
      </c>
    </row>
    <row r="273" spans="1:7">
      <c r="A273" s="102" t="s">
        <v>620</v>
      </c>
      <c r="B273" s="82" t="s">
        <v>17725</v>
      </c>
      <c r="C273" s="82" t="s">
        <v>48</v>
      </c>
      <c r="D273" s="83">
        <v>663</v>
      </c>
      <c r="E273" s="86">
        <v>334</v>
      </c>
      <c r="F273" s="87">
        <v>427</v>
      </c>
      <c r="G273" s="85">
        <v>649</v>
      </c>
    </row>
    <row r="274" spans="1:7">
      <c r="A274" s="102" t="s">
        <v>620</v>
      </c>
      <c r="B274" s="82" t="s">
        <v>17726</v>
      </c>
      <c r="C274" s="82" t="s">
        <v>70</v>
      </c>
      <c r="D274" s="83">
        <v>530</v>
      </c>
      <c r="E274" s="86">
        <v>268</v>
      </c>
      <c r="F274" s="87">
        <v>341</v>
      </c>
      <c r="G274" s="85">
        <v>519</v>
      </c>
    </row>
    <row r="275" spans="1:7">
      <c r="A275" s="102" t="s">
        <v>620</v>
      </c>
      <c r="B275" s="82" t="s">
        <v>17727</v>
      </c>
      <c r="C275" s="82" t="s">
        <v>17492</v>
      </c>
      <c r="D275" s="88">
        <v>132.5</v>
      </c>
      <c r="E275" s="89">
        <v>67</v>
      </c>
      <c r="F275" s="90">
        <v>85.25</v>
      </c>
      <c r="G275" s="88">
        <v>129.75</v>
      </c>
    </row>
    <row r="276" spans="1:7">
      <c r="A276" s="102" t="s">
        <v>911</v>
      </c>
      <c r="B276" s="82" t="s">
        <v>17728</v>
      </c>
      <c r="C276" s="82" t="s">
        <v>48</v>
      </c>
      <c r="D276" s="83">
        <v>1637</v>
      </c>
      <c r="E276" s="86">
        <v>1038</v>
      </c>
      <c r="F276" s="87">
        <v>1309</v>
      </c>
      <c r="G276" s="85">
        <v>2029</v>
      </c>
    </row>
    <row r="277" spans="1:7">
      <c r="A277" s="102" t="s">
        <v>911</v>
      </c>
      <c r="B277" s="82" t="s">
        <v>17729</v>
      </c>
      <c r="C277" s="82" t="s">
        <v>70</v>
      </c>
      <c r="D277" s="83">
        <v>1310</v>
      </c>
      <c r="E277" s="86">
        <v>669</v>
      </c>
      <c r="F277" s="87">
        <v>845</v>
      </c>
      <c r="G277" s="85">
        <v>1310</v>
      </c>
    </row>
    <row r="278" spans="1:7">
      <c r="A278" s="102" t="s">
        <v>911</v>
      </c>
      <c r="B278" s="82" t="s">
        <v>17730</v>
      </c>
      <c r="C278" s="82" t="s">
        <v>106</v>
      </c>
      <c r="D278" s="83">
        <v>1310</v>
      </c>
      <c r="E278" s="86">
        <v>830</v>
      </c>
      <c r="F278" s="87">
        <v>1047</v>
      </c>
      <c r="G278" s="85">
        <v>1623</v>
      </c>
    </row>
    <row r="279" spans="1:7">
      <c r="A279" s="102" t="s">
        <v>911</v>
      </c>
      <c r="B279" s="82" t="s">
        <v>17730</v>
      </c>
      <c r="C279" s="82" t="s">
        <v>17492</v>
      </c>
      <c r="D279" s="83">
        <v>262</v>
      </c>
      <c r="E279" s="86">
        <v>166</v>
      </c>
      <c r="F279" s="87">
        <v>209</v>
      </c>
      <c r="G279" s="85">
        <v>325</v>
      </c>
    </row>
    <row r="280" spans="1:7">
      <c r="A280" s="102" t="s">
        <v>761</v>
      </c>
      <c r="B280" s="82" t="s">
        <v>17731</v>
      </c>
      <c r="C280" s="82" t="s">
        <v>48</v>
      </c>
      <c r="D280" s="83">
        <v>2385</v>
      </c>
      <c r="E280" s="86">
        <v>1294</v>
      </c>
      <c r="F280" s="87">
        <v>1643</v>
      </c>
      <c r="G280" s="85">
        <v>2783</v>
      </c>
    </row>
    <row r="281" spans="1:7">
      <c r="A281" s="102" t="s">
        <v>761</v>
      </c>
      <c r="B281" s="82" t="s">
        <v>17732</v>
      </c>
      <c r="C281" s="82" t="s">
        <v>70</v>
      </c>
      <c r="D281" s="83">
        <v>1908</v>
      </c>
      <c r="E281" s="86">
        <v>1035</v>
      </c>
      <c r="F281" s="87">
        <v>1315</v>
      </c>
      <c r="G281" s="85">
        <v>2226</v>
      </c>
    </row>
    <row r="282" spans="1:7">
      <c r="A282" s="102" t="s">
        <v>761</v>
      </c>
      <c r="B282" s="82" t="s">
        <v>17733</v>
      </c>
      <c r="C282" s="82" t="s">
        <v>106</v>
      </c>
      <c r="D282" s="83">
        <v>1908</v>
      </c>
      <c r="E282" s="86">
        <v>1035</v>
      </c>
      <c r="F282" s="87">
        <v>1315</v>
      </c>
      <c r="G282" s="85">
        <v>2226</v>
      </c>
    </row>
    <row r="283" spans="1:7">
      <c r="A283" s="102" t="s">
        <v>761</v>
      </c>
      <c r="B283" s="82" t="s">
        <v>17733</v>
      </c>
      <c r="C283" s="82" t="s">
        <v>17492</v>
      </c>
      <c r="D283" s="83">
        <v>477</v>
      </c>
      <c r="E283" s="86">
        <v>259</v>
      </c>
      <c r="F283" s="87">
        <v>329</v>
      </c>
      <c r="G283" s="85">
        <v>557</v>
      </c>
    </row>
    <row r="284" spans="1:7">
      <c r="A284" s="102" t="s">
        <v>807</v>
      </c>
      <c r="B284" s="82" t="s">
        <v>17734</v>
      </c>
      <c r="C284" s="82" t="s">
        <v>70</v>
      </c>
      <c r="D284" s="83">
        <v>1268</v>
      </c>
      <c r="E284" s="86">
        <v>737</v>
      </c>
      <c r="F284" s="87">
        <v>932</v>
      </c>
      <c r="G284" s="85">
        <v>1481</v>
      </c>
    </row>
    <row r="285" spans="1:7">
      <c r="A285" s="102" t="s">
        <v>17735</v>
      </c>
      <c r="B285" s="82" t="s">
        <v>17736</v>
      </c>
      <c r="C285" s="82" t="s">
        <v>70</v>
      </c>
      <c r="D285" s="83">
        <v>2524</v>
      </c>
      <c r="E285" s="86">
        <v>1289</v>
      </c>
      <c r="F285" s="87">
        <v>2071</v>
      </c>
      <c r="G285" s="85">
        <v>2524</v>
      </c>
    </row>
    <row r="286" spans="1:7">
      <c r="A286" s="102" t="s">
        <v>816</v>
      </c>
      <c r="B286" s="82" t="s">
        <v>17737</v>
      </c>
      <c r="C286" s="82" t="s">
        <v>48</v>
      </c>
      <c r="D286" s="83">
        <v>2028</v>
      </c>
      <c r="E286" s="86">
        <v>1101</v>
      </c>
      <c r="F286" s="87">
        <v>1646</v>
      </c>
      <c r="G286" s="85">
        <v>2372</v>
      </c>
    </row>
    <row r="287" spans="1:7">
      <c r="A287" s="102" t="s">
        <v>816</v>
      </c>
      <c r="B287" s="82" t="s">
        <v>17738</v>
      </c>
      <c r="C287" s="82" t="s">
        <v>70</v>
      </c>
      <c r="D287" s="83">
        <v>1622</v>
      </c>
      <c r="E287" s="86">
        <v>880</v>
      </c>
      <c r="F287" s="87">
        <v>1316</v>
      </c>
      <c r="G287" s="85">
        <v>1897</v>
      </c>
    </row>
    <row r="288" spans="1:7">
      <c r="A288" s="102" t="s">
        <v>816</v>
      </c>
      <c r="B288" s="82" t="s">
        <v>17739</v>
      </c>
      <c r="C288" s="82" t="s">
        <v>106</v>
      </c>
      <c r="D288" s="83">
        <v>1622</v>
      </c>
      <c r="E288" s="86">
        <v>880</v>
      </c>
      <c r="F288" s="87">
        <v>1316</v>
      </c>
      <c r="G288" s="85">
        <v>1897</v>
      </c>
    </row>
    <row r="289" spans="1:7">
      <c r="A289" s="102" t="s">
        <v>816</v>
      </c>
      <c r="B289" s="82" t="s">
        <v>17739</v>
      </c>
      <c r="C289" s="82" t="s">
        <v>17492</v>
      </c>
      <c r="D289" s="83">
        <v>324</v>
      </c>
      <c r="E289" s="86">
        <v>176</v>
      </c>
      <c r="F289" s="87">
        <v>263</v>
      </c>
      <c r="G289" s="85">
        <v>379</v>
      </c>
    </row>
    <row r="290" spans="1:7">
      <c r="A290" s="102" t="s">
        <v>203</v>
      </c>
      <c r="B290" s="82" t="s">
        <v>17740</v>
      </c>
      <c r="C290" s="82" t="s">
        <v>70</v>
      </c>
      <c r="D290" s="83">
        <v>2003</v>
      </c>
      <c r="E290" s="86">
        <v>1197</v>
      </c>
      <c r="F290" s="87">
        <v>1519</v>
      </c>
      <c r="G290" s="85">
        <v>2340</v>
      </c>
    </row>
    <row r="291" spans="1:7">
      <c r="A291" s="102" t="s">
        <v>920</v>
      </c>
      <c r="B291" s="82" t="s">
        <v>17741</v>
      </c>
      <c r="C291" s="82" t="s">
        <v>70</v>
      </c>
      <c r="D291" s="83">
        <v>650</v>
      </c>
      <c r="E291" s="86">
        <v>502</v>
      </c>
      <c r="F291" s="87">
        <v>640</v>
      </c>
      <c r="G291" s="85">
        <v>980</v>
      </c>
    </row>
    <row r="292" spans="1:7">
      <c r="A292" s="102" t="s">
        <v>17742</v>
      </c>
      <c r="B292" s="82" t="s">
        <v>17743</v>
      </c>
      <c r="C292" s="82" t="s">
        <v>48</v>
      </c>
      <c r="D292" s="83">
        <v>18258</v>
      </c>
      <c r="E292" s="86">
        <v>9320</v>
      </c>
      <c r="F292" s="87">
        <v>13106</v>
      </c>
      <c r="G292" s="85">
        <v>18258</v>
      </c>
    </row>
    <row r="293" spans="1:7">
      <c r="A293" s="102" t="s">
        <v>17742</v>
      </c>
      <c r="B293" s="82" t="s">
        <v>17744</v>
      </c>
      <c r="C293" s="82" t="s">
        <v>70</v>
      </c>
      <c r="D293" s="83">
        <v>14606</v>
      </c>
      <c r="E293" s="86">
        <v>7455</v>
      </c>
      <c r="F293" s="87">
        <v>10485</v>
      </c>
      <c r="G293" s="85">
        <v>14606</v>
      </c>
    </row>
    <row r="294" spans="1:7">
      <c r="A294" s="102" t="s">
        <v>17742</v>
      </c>
      <c r="B294" s="82" t="s">
        <v>17745</v>
      </c>
      <c r="C294" s="82" t="s">
        <v>106</v>
      </c>
      <c r="D294" s="83">
        <v>14606</v>
      </c>
      <c r="E294" s="86">
        <v>7455</v>
      </c>
      <c r="F294" s="87">
        <v>10485</v>
      </c>
      <c r="G294" s="85">
        <v>14606</v>
      </c>
    </row>
    <row r="295" spans="1:7">
      <c r="A295" s="102" t="s">
        <v>17742</v>
      </c>
      <c r="B295" s="82" t="s">
        <v>17745</v>
      </c>
      <c r="C295" s="82" t="s">
        <v>17492</v>
      </c>
      <c r="D295" s="83">
        <v>2921</v>
      </c>
      <c r="E295" s="86">
        <v>1491</v>
      </c>
      <c r="F295" s="87">
        <v>2097</v>
      </c>
      <c r="G295" s="85">
        <v>2921</v>
      </c>
    </row>
    <row r="296" spans="1:7">
      <c r="A296" s="102" t="s">
        <v>960</v>
      </c>
      <c r="B296" s="82" t="s">
        <v>17746</v>
      </c>
      <c r="C296" s="82" t="s">
        <v>48</v>
      </c>
      <c r="D296" s="83">
        <v>137</v>
      </c>
      <c r="E296" s="86">
        <v>64</v>
      </c>
      <c r="F296" s="87">
        <v>82</v>
      </c>
      <c r="G296" s="85">
        <v>121</v>
      </c>
    </row>
    <row r="297" spans="1:7">
      <c r="A297" s="102" t="s">
        <v>960</v>
      </c>
      <c r="B297" s="82" t="s">
        <v>17747</v>
      </c>
      <c r="C297" s="82" t="s">
        <v>70</v>
      </c>
      <c r="D297" s="83">
        <v>110</v>
      </c>
      <c r="E297" s="86">
        <v>51</v>
      </c>
      <c r="F297" s="87">
        <v>65</v>
      </c>
      <c r="G297" s="85">
        <v>97</v>
      </c>
    </row>
    <row r="298" spans="1:7">
      <c r="A298" s="102" t="s">
        <v>960</v>
      </c>
      <c r="B298" s="82" t="s">
        <v>17748</v>
      </c>
      <c r="C298" s="82" t="s">
        <v>17492</v>
      </c>
      <c r="D298" s="88">
        <v>27.5</v>
      </c>
      <c r="E298" s="89">
        <v>12.75</v>
      </c>
      <c r="F298" s="90">
        <v>16.25</v>
      </c>
      <c r="G298" s="88">
        <v>24.25</v>
      </c>
    </row>
    <row r="299" spans="1:7">
      <c r="A299" s="102" t="s">
        <v>17749</v>
      </c>
      <c r="B299" s="82" t="s">
        <v>17750</v>
      </c>
      <c r="C299" s="82" t="s">
        <v>48</v>
      </c>
      <c r="D299" s="83">
        <v>22971</v>
      </c>
      <c r="E299" s="86">
        <v>11675</v>
      </c>
      <c r="F299" s="87">
        <v>15243</v>
      </c>
      <c r="G299" s="85">
        <v>22971</v>
      </c>
    </row>
    <row r="300" spans="1:7">
      <c r="A300" s="102" t="s">
        <v>17749</v>
      </c>
      <c r="B300" s="82" t="s">
        <v>17751</v>
      </c>
      <c r="C300" s="82" t="s">
        <v>70</v>
      </c>
      <c r="D300" s="83">
        <v>18377</v>
      </c>
      <c r="E300" s="86">
        <v>9340</v>
      </c>
      <c r="F300" s="87">
        <v>12194</v>
      </c>
      <c r="G300" s="85">
        <v>18377</v>
      </c>
    </row>
    <row r="301" spans="1:7">
      <c r="A301" s="102" t="s">
        <v>17749</v>
      </c>
      <c r="B301" s="82" t="s">
        <v>17752</v>
      </c>
      <c r="C301" s="82" t="s">
        <v>106</v>
      </c>
      <c r="D301" s="83">
        <v>18377</v>
      </c>
      <c r="E301" s="86">
        <v>9340</v>
      </c>
      <c r="F301" s="87">
        <v>12194</v>
      </c>
      <c r="G301" s="85">
        <v>18377</v>
      </c>
    </row>
    <row r="302" spans="1:7">
      <c r="A302" s="102" t="s">
        <v>17749</v>
      </c>
      <c r="B302" s="82" t="s">
        <v>17752</v>
      </c>
      <c r="C302" s="82" t="s">
        <v>17492</v>
      </c>
      <c r="D302" s="83">
        <v>3675</v>
      </c>
      <c r="E302" s="86">
        <v>1868</v>
      </c>
      <c r="F302" s="87">
        <v>2439</v>
      </c>
      <c r="G302" s="85">
        <v>3675</v>
      </c>
    </row>
    <row r="303" spans="1:7">
      <c r="A303" s="102" t="s">
        <v>967</v>
      </c>
      <c r="B303" s="82" t="s">
        <v>17753</v>
      </c>
      <c r="C303" s="82" t="s">
        <v>48</v>
      </c>
      <c r="D303" s="83">
        <v>149</v>
      </c>
      <c r="E303" s="86">
        <v>79</v>
      </c>
      <c r="F303" s="87">
        <v>96</v>
      </c>
      <c r="G303" s="85">
        <v>148</v>
      </c>
    </row>
    <row r="304" spans="1:7">
      <c r="A304" s="102" t="s">
        <v>967</v>
      </c>
      <c r="B304" s="82" t="s">
        <v>17754</v>
      </c>
      <c r="C304" s="82" t="s">
        <v>70</v>
      </c>
      <c r="D304" s="83">
        <v>119</v>
      </c>
      <c r="E304" s="86">
        <v>63</v>
      </c>
      <c r="F304" s="87">
        <v>77</v>
      </c>
      <c r="G304" s="85">
        <v>118</v>
      </c>
    </row>
    <row r="305" spans="1:7">
      <c r="A305" s="102" t="s">
        <v>967</v>
      </c>
      <c r="B305" s="82" t="s">
        <v>17755</v>
      </c>
      <c r="C305" s="82" t="s">
        <v>17492</v>
      </c>
      <c r="D305" s="88">
        <v>29.75</v>
      </c>
      <c r="E305" s="89">
        <v>15.75</v>
      </c>
      <c r="F305" s="90">
        <v>19.25</v>
      </c>
      <c r="G305" s="88">
        <v>29.5</v>
      </c>
    </row>
    <row r="306" spans="1:7">
      <c r="A306" s="102" t="s">
        <v>999</v>
      </c>
      <c r="B306" s="82" t="s">
        <v>17756</v>
      </c>
      <c r="C306" s="82" t="s">
        <v>48</v>
      </c>
      <c r="D306" s="83">
        <v>3079</v>
      </c>
      <c r="E306" s="86">
        <v>1901</v>
      </c>
      <c r="F306" s="87">
        <v>2414</v>
      </c>
      <c r="G306" s="85">
        <v>3718</v>
      </c>
    </row>
    <row r="307" spans="1:7">
      <c r="A307" s="102" t="s">
        <v>999</v>
      </c>
      <c r="B307" s="82" t="s">
        <v>17757</v>
      </c>
      <c r="C307" s="82" t="s">
        <v>70</v>
      </c>
      <c r="D307" s="83">
        <v>2463</v>
      </c>
      <c r="E307" s="86">
        <v>1521</v>
      </c>
      <c r="F307" s="87">
        <v>1931</v>
      </c>
      <c r="G307" s="85">
        <v>2974</v>
      </c>
    </row>
    <row r="308" spans="1:7">
      <c r="A308" s="102" t="s">
        <v>999</v>
      </c>
      <c r="B308" s="82" t="s">
        <v>17758</v>
      </c>
      <c r="C308" s="82" t="s">
        <v>106</v>
      </c>
      <c r="D308" s="83">
        <v>2463</v>
      </c>
      <c r="E308" s="86">
        <v>1521</v>
      </c>
      <c r="F308" s="87">
        <v>1931</v>
      </c>
      <c r="G308" s="85">
        <v>2974</v>
      </c>
    </row>
    <row r="309" spans="1:7">
      <c r="A309" s="102" t="s">
        <v>999</v>
      </c>
      <c r="B309" s="82" t="s">
        <v>17758</v>
      </c>
      <c r="C309" s="82" t="s">
        <v>17492</v>
      </c>
      <c r="D309" s="83">
        <v>616</v>
      </c>
      <c r="E309" s="86">
        <v>380</v>
      </c>
      <c r="F309" s="87">
        <v>483</v>
      </c>
      <c r="G309" s="85">
        <v>744</v>
      </c>
    </row>
    <row r="310" spans="1:7">
      <c r="A310" s="102" t="s">
        <v>983</v>
      </c>
      <c r="B310" s="82" t="s">
        <v>17759</v>
      </c>
      <c r="C310" s="82" t="s">
        <v>48</v>
      </c>
      <c r="D310" s="83">
        <v>294</v>
      </c>
      <c r="E310" s="86">
        <v>180</v>
      </c>
      <c r="F310" s="87">
        <v>222</v>
      </c>
      <c r="G310" s="85">
        <v>313</v>
      </c>
    </row>
    <row r="311" spans="1:7">
      <c r="A311" s="102" t="s">
        <v>983</v>
      </c>
      <c r="B311" s="82" t="s">
        <v>17760</v>
      </c>
      <c r="C311" s="82" t="s">
        <v>70</v>
      </c>
      <c r="D311" s="83">
        <v>235</v>
      </c>
      <c r="E311" s="86">
        <v>144</v>
      </c>
      <c r="F311" s="87">
        <v>178</v>
      </c>
      <c r="G311" s="85">
        <v>251</v>
      </c>
    </row>
    <row r="312" spans="1:7">
      <c r="A312" s="102" t="s">
        <v>983</v>
      </c>
      <c r="B312" s="82" t="s">
        <v>17761</v>
      </c>
      <c r="C312" s="82" t="s">
        <v>106</v>
      </c>
      <c r="D312" s="83">
        <v>235</v>
      </c>
      <c r="E312" s="86">
        <v>144</v>
      </c>
      <c r="F312" s="87">
        <v>178</v>
      </c>
      <c r="G312" s="85">
        <v>251</v>
      </c>
    </row>
    <row r="313" spans="1:7">
      <c r="A313" s="102" t="s">
        <v>983</v>
      </c>
      <c r="B313" s="82" t="s">
        <v>17761</v>
      </c>
      <c r="C313" s="82" t="s">
        <v>17492</v>
      </c>
      <c r="D313" s="83">
        <v>47</v>
      </c>
      <c r="E313" s="86">
        <v>29</v>
      </c>
      <c r="F313" s="87">
        <v>36</v>
      </c>
      <c r="G313" s="85">
        <v>50</v>
      </c>
    </row>
    <row r="314" spans="1:7">
      <c r="A314" s="102" t="s">
        <v>990</v>
      </c>
      <c r="B314" s="82" t="s">
        <v>17762</v>
      </c>
      <c r="C314" s="82" t="s">
        <v>48</v>
      </c>
      <c r="D314" s="83">
        <v>1727</v>
      </c>
      <c r="E314" s="86">
        <v>1033</v>
      </c>
      <c r="F314" s="87">
        <v>1309</v>
      </c>
      <c r="G314" s="85">
        <v>2018</v>
      </c>
    </row>
    <row r="315" spans="1:7">
      <c r="A315" s="102" t="s">
        <v>990</v>
      </c>
      <c r="B315" s="82" t="s">
        <v>17763</v>
      </c>
      <c r="C315" s="82" t="s">
        <v>70</v>
      </c>
      <c r="D315" s="83">
        <v>1382</v>
      </c>
      <c r="E315" s="86">
        <v>826</v>
      </c>
      <c r="F315" s="87">
        <v>1047</v>
      </c>
      <c r="G315" s="85">
        <v>1615</v>
      </c>
    </row>
    <row r="316" spans="1:7">
      <c r="A316" s="102" t="s">
        <v>990</v>
      </c>
      <c r="B316" s="82" t="s">
        <v>17764</v>
      </c>
      <c r="C316" s="82" t="s">
        <v>106</v>
      </c>
      <c r="D316" s="83">
        <v>1382</v>
      </c>
      <c r="E316" s="86">
        <v>826</v>
      </c>
      <c r="F316" s="87">
        <v>1047</v>
      </c>
      <c r="G316" s="85">
        <v>1615</v>
      </c>
    </row>
    <row r="317" spans="1:7">
      <c r="A317" s="102" t="s">
        <v>990</v>
      </c>
      <c r="B317" s="82" t="s">
        <v>17764</v>
      </c>
      <c r="C317" s="82" t="s">
        <v>17492</v>
      </c>
      <c r="D317" s="83">
        <v>276</v>
      </c>
      <c r="E317" s="86">
        <v>165</v>
      </c>
      <c r="F317" s="87">
        <v>209</v>
      </c>
      <c r="G317" s="85">
        <v>323</v>
      </c>
    </row>
    <row r="318" spans="1:7">
      <c r="A318" s="102" t="s">
        <v>1085</v>
      </c>
      <c r="B318" s="82" t="s">
        <v>17765</v>
      </c>
      <c r="C318" s="82" t="s">
        <v>70</v>
      </c>
      <c r="D318" s="83">
        <v>1867</v>
      </c>
      <c r="E318" s="86">
        <v>1016</v>
      </c>
      <c r="F318" s="87">
        <v>1289</v>
      </c>
      <c r="G318" s="85">
        <v>2178</v>
      </c>
    </row>
    <row r="319" spans="1:7">
      <c r="A319" s="102" t="s">
        <v>1434</v>
      </c>
      <c r="B319" s="82" t="s">
        <v>17766</v>
      </c>
      <c r="C319" s="82" t="s">
        <v>48</v>
      </c>
      <c r="D319" s="83">
        <v>471</v>
      </c>
      <c r="E319" s="86">
        <v>299</v>
      </c>
      <c r="F319" s="87">
        <v>350</v>
      </c>
      <c r="G319" s="85">
        <v>471</v>
      </c>
    </row>
    <row r="320" spans="1:7">
      <c r="A320" s="102" t="s">
        <v>1434</v>
      </c>
      <c r="B320" s="82" t="s">
        <v>17767</v>
      </c>
      <c r="C320" s="82" t="s">
        <v>70</v>
      </c>
      <c r="D320" s="83">
        <v>377</v>
      </c>
      <c r="E320" s="86">
        <v>239</v>
      </c>
      <c r="F320" s="87">
        <v>280</v>
      </c>
      <c r="G320" s="85">
        <v>377</v>
      </c>
    </row>
    <row r="321" spans="1:7">
      <c r="A321" s="102" t="s">
        <v>1434</v>
      </c>
      <c r="B321" s="82" t="s">
        <v>17768</v>
      </c>
      <c r="C321" s="82" t="s">
        <v>106</v>
      </c>
      <c r="D321" s="83">
        <v>377</v>
      </c>
      <c r="E321" s="86">
        <v>239</v>
      </c>
      <c r="F321" s="87">
        <v>280</v>
      </c>
      <c r="G321" s="85">
        <v>377</v>
      </c>
    </row>
    <row r="322" spans="1:7">
      <c r="A322" s="102" t="s">
        <v>1434</v>
      </c>
      <c r="B322" s="82" t="s">
        <v>17768</v>
      </c>
      <c r="C322" s="82" t="s">
        <v>17492</v>
      </c>
      <c r="D322" s="83">
        <v>94</v>
      </c>
      <c r="E322" s="86">
        <v>60</v>
      </c>
      <c r="F322" s="87">
        <v>70</v>
      </c>
      <c r="G322" s="85">
        <v>94</v>
      </c>
    </row>
    <row r="323" spans="1:7">
      <c r="A323" s="102" t="s">
        <v>1407</v>
      </c>
      <c r="B323" s="82" t="s">
        <v>17769</v>
      </c>
      <c r="C323" s="82" t="s">
        <v>48</v>
      </c>
      <c r="D323" s="83">
        <v>550</v>
      </c>
      <c r="E323" s="86">
        <v>384</v>
      </c>
      <c r="F323" s="87">
        <v>486</v>
      </c>
      <c r="G323" s="85">
        <v>748</v>
      </c>
    </row>
    <row r="324" spans="1:7">
      <c r="A324" s="102" t="s">
        <v>1407</v>
      </c>
      <c r="B324" s="82" t="s">
        <v>17770</v>
      </c>
      <c r="C324" s="82" t="s">
        <v>70</v>
      </c>
      <c r="D324" s="83">
        <v>439</v>
      </c>
      <c r="E324" s="86">
        <v>307</v>
      </c>
      <c r="F324" s="87">
        <v>388</v>
      </c>
      <c r="G324" s="85">
        <v>598</v>
      </c>
    </row>
    <row r="325" spans="1:7">
      <c r="A325" s="102" t="s">
        <v>1407</v>
      </c>
      <c r="B325" s="82" t="s">
        <v>17771</v>
      </c>
      <c r="C325" s="82" t="s">
        <v>106</v>
      </c>
      <c r="D325" s="83">
        <v>439</v>
      </c>
      <c r="E325" s="86">
        <v>307</v>
      </c>
      <c r="F325" s="87">
        <v>388</v>
      </c>
      <c r="G325" s="85">
        <v>598</v>
      </c>
    </row>
    <row r="326" spans="1:7">
      <c r="A326" s="102" t="s">
        <v>1407</v>
      </c>
      <c r="B326" s="82" t="s">
        <v>17771</v>
      </c>
      <c r="C326" s="82" t="s">
        <v>17492</v>
      </c>
      <c r="D326" s="83">
        <v>110</v>
      </c>
      <c r="E326" s="86">
        <v>77</v>
      </c>
      <c r="F326" s="87">
        <v>97</v>
      </c>
      <c r="G326" s="85">
        <v>150</v>
      </c>
    </row>
    <row r="327" spans="1:7">
      <c r="A327" s="102" t="s">
        <v>1043</v>
      </c>
      <c r="B327" s="82" t="s">
        <v>17772</v>
      </c>
      <c r="C327" s="82" t="s">
        <v>70</v>
      </c>
      <c r="D327" s="83">
        <v>5162</v>
      </c>
      <c r="E327" s="86">
        <v>2637</v>
      </c>
      <c r="F327" s="87">
        <v>3333</v>
      </c>
      <c r="G327" s="85">
        <v>5162</v>
      </c>
    </row>
    <row r="328" spans="1:7">
      <c r="A328" s="102" t="s">
        <v>7449</v>
      </c>
      <c r="B328" s="82" t="s">
        <v>17773</v>
      </c>
      <c r="C328" s="82" t="s">
        <v>48</v>
      </c>
      <c r="D328" s="83">
        <v>1235</v>
      </c>
      <c r="E328" s="86">
        <v>959</v>
      </c>
      <c r="F328" s="87">
        <v>1144</v>
      </c>
      <c r="G328" s="85">
        <v>1235</v>
      </c>
    </row>
    <row r="329" spans="1:7">
      <c r="A329" s="102" t="s">
        <v>7449</v>
      </c>
      <c r="B329" s="82" t="s">
        <v>17774</v>
      </c>
      <c r="C329" s="82" t="s">
        <v>70</v>
      </c>
      <c r="D329" s="83">
        <v>988</v>
      </c>
      <c r="E329" s="86">
        <v>767</v>
      </c>
      <c r="F329" s="87">
        <v>915</v>
      </c>
      <c r="G329" s="85">
        <v>988</v>
      </c>
    </row>
    <row r="330" spans="1:7">
      <c r="A330" s="102" t="s">
        <v>7449</v>
      </c>
      <c r="B330" s="82" t="s">
        <v>17775</v>
      </c>
      <c r="C330" s="82" t="s">
        <v>106</v>
      </c>
      <c r="D330" s="83">
        <v>988</v>
      </c>
      <c r="E330" s="86">
        <v>767</v>
      </c>
      <c r="F330" s="87">
        <v>915</v>
      </c>
      <c r="G330" s="85">
        <v>988</v>
      </c>
    </row>
    <row r="331" spans="1:7">
      <c r="A331" s="102" t="s">
        <v>7449</v>
      </c>
      <c r="B331" s="82" t="s">
        <v>17775</v>
      </c>
      <c r="C331" s="82" t="s">
        <v>17492</v>
      </c>
      <c r="D331" s="83">
        <v>247</v>
      </c>
      <c r="E331" s="86">
        <v>192</v>
      </c>
      <c r="F331" s="87">
        <v>229</v>
      </c>
      <c r="G331" s="85">
        <v>247</v>
      </c>
    </row>
    <row r="332" spans="1:7">
      <c r="A332" s="102" t="s">
        <v>216</v>
      </c>
      <c r="B332" s="82" t="s">
        <v>17776</v>
      </c>
      <c r="C332" s="82" t="s">
        <v>48</v>
      </c>
      <c r="D332" s="83">
        <v>2489</v>
      </c>
      <c r="E332" s="86">
        <v>1505</v>
      </c>
      <c r="F332" s="87">
        <v>1992</v>
      </c>
      <c r="G332" s="85">
        <v>2489</v>
      </c>
    </row>
    <row r="333" spans="1:7">
      <c r="A333" s="102" t="s">
        <v>216</v>
      </c>
      <c r="B333" s="82" t="s">
        <v>17777</v>
      </c>
      <c r="C333" s="82" t="s">
        <v>70</v>
      </c>
      <c r="D333" s="83">
        <v>1991</v>
      </c>
      <c r="E333" s="86">
        <v>1204</v>
      </c>
      <c r="F333" s="87">
        <v>1594</v>
      </c>
      <c r="G333" s="85">
        <v>1991</v>
      </c>
    </row>
    <row r="334" spans="1:7">
      <c r="A334" s="102" t="s">
        <v>216</v>
      </c>
      <c r="B334" s="82" t="s">
        <v>17778</v>
      </c>
      <c r="C334" s="82" t="s">
        <v>106</v>
      </c>
      <c r="D334" s="83">
        <v>1991</v>
      </c>
      <c r="E334" s="86">
        <v>1204</v>
      </c>
      <c r="F334" s="87">
        <v>1594</v>
      </c>
      <c r="G334" s="85">
        <v>1991</v>
      </c>
    </row>
    <row r="335" spans="1:7">
      <c r="A335" s="102" t="s">
        <v>216</v>
      </c>
      <c r="B335" s="82" t="s">
        <v>17778</v>
      </c>
      <c r="C335" s="82" t="s">
        <v>17492</v>
      </c>
      <c r="D335" s="83">
        <v>498</v>
      </c>
      <c r="E335" s="86">
        <v>301</v>
      </c>
      <c r="F335" s="87">
        <v>399</v>
      </c>
      <c r="G335" s="85">
        <v>498</v>
      </c>
    </row>
    <row r="336" spans="1:7">
      <c r="A336" s="102" t="s">
        <v>1215</v>
      </c>
      <c r="B336" s="82" t="s">
        <v>17779</v>
      </c>
      <c r="C336" s="82" t="s">
        <v>48</v>
      </c>
      <c r="D336" s="83">
        <v>3477</v>
      </c>
      <c r="E336" s="86">
        <v>2538</v>
      </c>
      <c r="F336" s="87">
        <v>3222</v>
      </c>
      <c r="G336" s="85">
        <v>4967</v>
      </c>
    </row>
    <row r="337" spans="1:7">
      <c r="A337" s="102" t="s">
        <v>1215</v>
      </c>
      <c r="B337" s="82" t="s">
        <v>17780</v>
      </c>
      <c r="C337" s="82" t="s">
        <v>70</v>
      </c>
      <c r="D337" s="83">
        <v>2782</v>
      </c>
      <c r="E337" s="86">
        <v>2030</v>
      </c>
      <c r="F337" s="87">
        <v>2577</v>
      </c>
      <c r="G337" s="85">
        <v>3973</v>
      </c>
    </row>
    <row r="338" spans="1:7">
      <c r="A338" s="102" t="s">
        <v>1215</v>
      </c>
      <c r="B338" s="82" t="s">
        <v>17781</v>
      </c>
      <c r="C338" s="82" t="s">
        <v>106</v>
      </c>
      <c r="D338" s="83">
        <v>2782</v>
      </c>
      <c r="E338" s="86">
        <v>2030</v>
      </c>
      <c r="F338" s="87">
        <v>2577</v>
      </c>
      <c r="G338" s="85">
        <v>3973</v>
      </c>
    </row>
    <row r="339" spans="1:7">
      <c r="A339" s="102" t="s">
        <v>1215</v>
      </c>
      <c r="B339" s="82" t="s">
        <v>17781</v>
      </c>
      <c r="C339" s="82" t="s">
        <v>17492</v>
      </c>
      <c r="D339" s="83">
        <v>696</v>
      </c>
      <c r="E339" s="86">
        <v>508</v>
      </c>
      <c r="F339" s="87">
        <v>644</v>
      </c>
      <c r="G339" s="85">
        <v>993</v>
      </c>
    </row>
    <row r="340" spans="1:7">
      <c r="A340" s="102" t="s">
        <v>1011</v>
      </c>
      <c r="B340" s="82" t="s">
        <v>17782</v>
      </c>
      <c r="C340" s="82" t="s">
        <v>48</v>
      </c>
      <c r="D340" s="83">
        <v>679</v>
      </c>
      <c r="E340" s="86">
        <v>527</v>
      </c>
      <c r="F340" s="87">
        <v>629</v>
      </c>
      <c r="G340" s="85">
        <v>679</v>
      </c>
    </row>
    <row r="341" spans="1:7">
      <c r="A341" s="102" t="s">
        <v>1011</v>
      </c>
      <c r="B341" s="82" t="s">
        <v>17783</v>
      </c>
      <c r="C341" s="82" t="s">
        <v>70</v>
      </c>
      <c r="D341" s="83">
        <v>573</v>
      </c>
      <c r="E341" s="86">
        <v>445</v>
      </c>
      <c r="F341" s="87">
        <v>530</v>
      </c>
      <c r="G341" s="85">
        <v>573</v>
      </c>
    </row>
    <row r="342" spans="1:7">
      <c r="A342" s="102" t="s">
        <v>1011</v>
      </c>
      <c r="B342" s="82" t="s">
        <v>17784</v>
      </c>
      <c r="C342" s="82" t="s">
        <v>106</v>
      </c>
      <c r="D342" s="83">
        <v>573</v>
      </c>
      <c r="E342" s="86">
        <v>445</v>
      </c>
      <c r="F342" s="87">
        <v>530</v>
      </c>
      <c r="G342" s="85">
        <v>573</v>
      </c>
    </row>
    <row r="343" spans="1:7">
      <c r="A343" s="102" t="s">
        <v>1011</v>
      </c>
      <c r="B343" s="82" t="s">
        <v>17784</v>
      </c>
      <c r="C343" s="82" t="s">
        <v>17492</v>
      </c>
      <c r="D343" s="83">
        <v>115</v>
      </c>
      <c r="E343" s="86">
        <v>89</v>
      </c>
      <c r="F343" s="87">
        <v>106</v>
      </c>
      <c r="G343" s="85">
        <v>115</v>
      </c>
    </row>
    <row r="344" spans="1:7">
      <c r="A344" s="102" t="s">
        <v>228</v>
      </c>
      <c r="B344" s="82" t="s">
        <v>17785</v>
      </c>
      <c r="C344" s="82" t="s">
        <v>48</v>
      </c>
      <c r="D344" s="83">
        <v>1066</v>
      </c>
      <c r="E344" s="86">
        <v>641</v>
      </c>
      <c r="F344" s="87">
        <v>809</v>
      </c>
      <c r="G344" s="85">
        <v>1248</v>
      </c>
    </row>
    <row r="345" spans="1:7">
      <c r="A345" s="102" t="s">
        <v>228</v>
      </c>
      <c r="B345" s="82" t="s">
        <v>17786</v>
      </c>
      <c r="C345" s="82" t="s">
        <v>70</v>
      </c>
      <c r="D345" s="83">
        <v>853</v>
      </c>
      <c r="E345" s="86">
        <v>512</v>
      </c>
      <c r="F345" s="87">
        <v>647</v>
      </c>
      <c r="G345" s="85">
        <v>998</v>
      </c>
    </row>
    <row r="346" spans="1:7">
      <c r="A346" s="102" t="s">
        <v>228</v>
      </c>
      <c r="B346" s="82" t="s">
        <v>17787</v>
      </c>
      <c r="C346" s="82" t="s">
        <v>106</v>
      </c>
      <c r="D346" s="83">
        <v>853</v>
      </c>
      <c r="E346" s="86">
        <v>512</v>
      </c>
      <c r="F346" s="87">
        <v>647</v>
      </c>
      <c r="G346" s="85">
        <v>998</v>
      </c>
    </row>
    <row r="347" spans="1:7">
      <c r="A347" s="102" t="s">
        <v>228</v>
      </c>
      <c r="B347" s="82" t="s">
        <v>17787</v>
      </c>
      <c r="C347" s="82" t="s">
        <v>17492</v>
      </c>
      <c r="D347" s="83">
        <v>171</v>
      </c>
      <c r="E347" s="86">
        <v>102</v>
      </c>
      <c r="F347" s="87">
        <v>129</v>
      </c>
      <c r="G347" s="85">
        <v>200</v>
      </c>
    </row>
    <row r="348" spans="1:7">
      <c r="A348" s="102" t="s">
        <v>1535</v>
      </c>
      <c r="B348" s="82" t="s">
        <v>17788</v>
      </c>
      <c r="C348" s="82" t="s">
        <v>70</v>
      </c>
      <c r="D348" s="83">
        <v>639</v>
      </c>
      <c r="E348" s="86">
        <v>394</v>
      </c>
      <c r="F348" s="87">
        <v>502</v>
      </c>
      <c r="G348" s="85">
        <v>772</v>
      </c>
    </row>
    <row r="349" spans="1:7">
      <c r="A349" s="102" t="s">
        <v>1544</v>
      </c>
      <c r="B349" s="82" t="s">
        <v>17789</v>
      </c>
      <c r="C349" s="82" t="s">
        <v>48</v>
      </c>
      <c r="D349" s="83">
        <v>570</v>
      </c>
      <c r="E349" s="86">
        <v>345</v>
      </c>
      <c r="F349" s="87">
        <v>458</v>
      </c>
      <c r="G349" s="85">
        <v>570</v>
      </c>
    </row>
    <row r="350" spans="1:7">
      <c r="A350" s="102" t="s">
        <v>1544</v>
      </c>
      <c r="B350" s="82" t="s">
        <v>17790</v>
      </c>
      <c r="C350" s="82" t="s">
        <v>70</v>
      </c>
      <c r="D350" s="83">
        <v>455</v>
      </c>
      <c r="E350" s="86">
        <v>276</v>
      </c>
      <c r="F350" s="87">
        <v>366</v>
      </c>
      <c r="G350" s="85">
        <v>455</v>
      </c>
    </row>
    <row r="351" spans="1:7">
      <c r="A351" s="102" t="s">
        <v>1544</v>
      </c>
      <c r="B351" s="82" t="s">
        <v>17791</v>
      </c>
      <c r="C351" s="82" t="s">
        <v>106</v>
      </c>
      <c r="D351" s="83">
        <v>455</v>
      </c>
      <c r="E351" s="86">
        <v>276</v>
      </c>
      <c r="F351" s="87">
        <v>366</v>
      </c>
      <c r="G351" s="85">
        <v>455</v>
      </c>
    </row>
    <row r="352" spans="1:7">
      <c r="A352" s="102" t="s">
        <v>1544</v>
      </c>
      <c r="B352" s="82" t="s">
        <v>17791</v>
      </c>
      <c r="C352" s="82" t="s">
        <v>17492</v>
      </c>
      <c r="D352" s="83">
        <v>91</v>
      </c>
      <c r="E352" s="86">
        <v>55</v>
      </c>
      <c r="F352" s="87">
        <v>73</v>
      </c>
      <c r="G352" s="85">
        <v>91</v>
      </c>
    </row>
    <row r="353" spans="1:7">
      <c r="A353" s="102" t="s">
        <v>240</v>
      </c>
      <c r="B353" s="82" t="s">
        <v>17792</v>
      </c>
      <c r="C353" s="82" t="s">
        <v>70</v>
      </c>
      <c r="D353" s="83">
        <v>1445</v>
      </c>
      <c r="E353" s="86">
        <v>845</v>
      </c>
      <c r="F353" s="87">
        <v>1075</v>
      </c>
      <c r="G353" s="85">
        <v>1654</v>
      </c>
    </row>
    <row r="354" spans="1:7">
      <c r="A354" s="102" t="s">
        <v>1146</v>
      </c>
      <c r="B354" s="82" t="s">
        <v>17793</v>
      </c>
      <c r="C354" s="82" t="s">
        <v>70</v>
      </c>
      <c r="D354" s="83">
        <v>49</v>
      </c>
      <c r="E354" s="86">
        <v>28</v>
      </c>
      <c r="F354" s="87">
        <v>34</v>
      </c>
      <c r="G354" s="85">
        <v>49</v>
      </c>
    </row>
    <row r="355" spans="1:7">
      <c r="A355" s="102" t="s">
        <v>929</v>
      </c>
      <c r="B355" s="82" t="s">
        <v>17794</v>
      </c>
      <c r="C355" s="82" t="s">
        <v>48</v>
      </c>
      <c r="D355" s="83">
        <v>978</v>
      </c>
      <c r="E355" s="86">
        <v>550</v>
      </c>
      <c r="F355" s="87">
        <v>694</v>
      </c>
      <c r="G355" s="85">
        <v>1144</v>
      </c>
    </row>
    <row r="356" spans="1:7">
      <c r="A356" s="102" t="s">
        <v>929</v>
      </c>
      <c r="B356" s="82" t="s">
        <v>17795</v>
      </c>
      <c r="C356" s="82" t="s">
        <v>70</v>
      </c>
      <c r="D356" s="83">
        <v>782</v>
      </c>
      <c r="E356" s="86">
        <v>439</v>
      </c>
      <c r="F356" s="87">
        <v>555</v>
      </c>
      <c r="G356" s="85">
        <v>915</v>
      </c>
    </row>
    <row r="357" spans="1:7">
      <c r="A357" s="102" t="s">
        <v>929</v>
      </c>
      <c r="B357" s="82" t="s">
        <v>17796</v>
      </c>
      <c r="C357" s="82" t="s">
        <v>106</v>
      </c>
      <c r="D357" s="83">
        <v>782</v>
      </c>
      <c r="E357" s="86">
        <v>439</v>
      </c>
      <c r="F357" s="87">
        <v>555</v>
      </c>
      <c r="G357" s="85">
        <v>915</v>
      </c>
    </row>
    <row r="358" spans="1:7">
      <c r="A358" s="102" t="s">
        <v>929</v>
      </c>
      <c r="B358" s="82" t="s">
        <v>17796</v>
      </c>
      <c r="C358" s="82" t="s">
        <v>17492</v>
      </c>
      <c r="D358" s="83">
        <v>196</v>
      </c>
      <c r="E358" s="86">
        <v>110</v>
      </c>
      <c r="F358" s="87">
        <v>139</v>
      </c>
      <c r="G358" s="85">
        <v>229</v>
      </c>
    </row>
    <row r="359" spans="1:7">
      <c r="A359" s="102" t="s">
        <v>1304</v>
      </c>
      <c r="B359" s="82" t="s">
        <v>17797</v>
      </c>
      <c r="C359" s="82" t="s">
        <v>48</v>
      </c>
      <c r="D359" s="83">
        <v>567</v>
      </c>
      <c r="E359" s="86">
        <v>401</v>
      </c>
      <c r="F359" s="87">
        <v>504</v>
      </c>
      <c r="G359" s="85">
        <v>773</v>
      </c>
    </row>
    <row r="360" spans="1:7">
      <c r="A360" s="102" t="s">
        <v>1304</v>
      </c>
      <c r="B360" s="82" t="s">
        <v>17798</v>
      </c>
      <c r="C360" s="82" t="s">
        <v>70</v>
      </c>
      <c r="D360" s="83">
        <v>453</v>
      </c>
      <c r="E360" s="86">
        <v>321</v>
      </c>
      <c r="F360" s="87">
        <v>403</v>
      </c>
      <c r="G360" s="85">
        <v>618</v>
      </c>
    </row>
    <row r="361" spans="1:7">
      <c r="A361" s="102" t="s">
        <v>1304</v>
      </c>
      <c r="B361" s="82" t="s">
        <v>17799</v>
      </c>
      <c r="C361" s="82" t="s">
        <v>106</v>
      </c>
      <c r="D361" s="83">
        <v>453</v>
      </c>
      <c r="E361" s="86">
        <v>321</v>
      </c>
      <c r="F361" s="87">
        <v>403</v>
      </c>
      <c r="G361" s="85">
        <v>618</v>
      </c>
    </row>
    <row r="362" spans="1:7">
      <c r="A362" s="102" t="s">
        <v>1304</v>
      </c>
      <c r="B362" s="82" t="s">
        <v>17799</v>
      </c>
      <c r="C362" s="82" t="s">
        <v>17492</v>
      </c>
      <c r="D362" s="83">
        <v>91</v>
      </c>
      <c r="E362" s="86">
        <v>64</v>
      </c>
      <c r="F362" s="87">
        <v>81</v>
      </c>
      <c r="G362" s="85">
        <v>124</v>
      </c>
    </row>
    <row r="363" spans="1:7">
      <c r="A363" s="102" t="s">
        <v>252</v>
      </c>
      <c r="B363" s="82" t="s">
        <v>17800</v>
      </c>
      <c r="C363" s="82" t="s">
        <v>70</v>
      </c>
      <c r="D363" s="83">
        <v>1582</v>
      </c>
      <c r="E363" s="86">
        <v>837</v>
      </c>
      <c r="F363" s="87">
        <v>1059</v>
      </c>
      <c r="G363" s="85">
        <v>1849</v>
      </c>
    </row>
    <row r="364" spans="1:7">
      <c r="A364" s="102" t="s">
        <v>1224</v>
      </c>
      <c r="B364" s="82" t="s">
        <v>17801</v>
      </c>
      <c r="C364" s="82" t="s">
        <v>48</v>
      </c>
      <c r="D364" s="83">
        <v>1095</v>
      </c>
      <c r="E364" s="86">
        <v>594</v>
      </c>
      <c r="F364" s="87">
        <v>688</v>
      </c>
      <c r="G364" s="85">
        <v>1095</v>
      </c>
    </row>
    <row r="365" spans="1:7">
      <c r="A365" s="102" t="s">
        <v>1224</v>
      </c>
      <c r="B365" s="82" t="s">
        <v>17802</v>
      </c>
      <c r="C365" s="82" t="s">
        <v>70</v>
      </c>
      <c r="D365" s="83">
        <v>876</v>
      </c>
      <c r="E365" s="86">
        <v>475</v>
      </c>
      <c r="F365" s="87">
        <v>551</v>
      </c>
      <c r="G365" s="85">
        <v>876</v>
      </c>
    </row>
    <row r="366" spans="1:7">
      <c r="A366" s="102" t="s">
        <v>1224</v>
      </c>
      <c r="B366" s="82" t="s">
        <v>17803</v>
      </c>
      <c r="C366" s="82" t="s">
        <v>106</v>
      </c>
      <c r="D366" s="83">
        <v>876</v>
      </c>
      <c r="E366" s="86">
        <v>475</v>
      </c>
      <c r="F366" s="87">
        <v>551</v>
      </c>
      <c r="G366" s="85">
        <v>876</v>
      </c>
    </row>
    <row r="367" spans="1:7">
      <c r="A367" s="102" t="s">
        <v>1224</v>
      </c>
      <c r="B367" s="82" t="s">
        <v>17803</v>
      </c>
      <c r="C367" s="82" t="s">
        <v>17492</v>
      </c>
      <c r="D367" s="83">
        <v>175</v>
      </c>
      <c r="E367" s="86">
        <v>95</v>
      </c>
      <c r="F367" s="87">
        <v>110</v>
      </c>
      <c r="G367" s="85">
        <v>175</v>
      </c>
    </row>
    <row r="368" spans="1:7">
      <c r="A368" s="102" t="s">
        <v>1060</v>
      </c>
      <c r="B368" s="82" t="s">
        <v>17804</v>
      </c>
      <c r="C368" s="82" t="s">
        <v>48</v>
      </c>
      <c r="D368" s="83">
        <v>1081</v>
      </c>
      <c r="E368" s="86">
        <v>550</v>
      </c>
      <c r="F368" s="87">
        <v>700</v>
      </c>
      <c r="G368" s="85">
        <v>1081</v>
      </c>
    </row>
    <row r="369" spans="1:7">
      <c r="A369" s="102" t="s">
        <v>1060</v>
      </c>
      <c r="B369" s="82" t="s">
        <v>17805</v>
      </c>
      <c r="C369" s="82" t="s">
        <v>70</v>
      </c>
      <c r="D369" s="83">
        <v>864</v>
      </c>
      <c r="E369" s="86">
        <v>439</v>
      </c>
      <c r="F369" s="87">
        <v>560</v>
      </c>
      <c r="G369" s="85">
        <v>864</v>
      </c>
    </row>
    <row r="370" spans="1:7">
      <c r="A370" s="102" t="s">
        <v>1060</v>
      </c>
      <c r="B370" s="82" t="s">
        <v>17806</v>
      </c>
      <c r="C370" s="82" t="s">
        <v>106</v>
      </c>
      <c r="D370" s="83">
        <v>864</v>
      </c>
      <c r="E370" s="86">
        <v>439</v>
      </c>
      <c r="F370" s="87">
        <v>560</v>
      </c>
      <c r="G370" s="85">
        <v>864</v>
      </c>
    </row>
    <row r="371" spans="1:7">
      <c r="A371" s="102" t="s">
        <v>1060</v>
      </c>
      <c r="B371" s="82" t="s">
        <v>17806</v>
      </c>
      <c r="C371" s="82" t="s">
        <v>17492</v>
      </c>
      <c r="D371" s="83">
        <v>173</v>
      </c>
      <c r="E371" s="86">
        <v>88</v>
      </c>
      <c r="F371" s="87">
        <v>112</v>
      </c>
      <c r="G371" s="85">
        <v>173</v>
      </c>
    </row>
    <row r="372" spans="1:7">
      <c r="A372" s="102" t="s">
        <v>1312</v>
      </c>
      <c r="B372" s="82" t="s">
        <v>17807</v>
      </c>
      <c r="C372" s="82" t="s">
        <v>70</v>
      </c>
      <c r="D372" s="83">
        <v>2579</v>
      </c>
      <c r="E372" s="86">
        <v>1321</v>
      </c>
      <c r="F372" s="87">
        <v>1667</v>
      </c>
      <c r="G372" s="85">
        <v>2579</v>
      </c>
    </row>
    <row r="373" spans="1:7">
      <c r="A373" s="102" t="s">
        <v>1312</v>
      </c>
      <c r="B373" s="82" t="s">
        <v>17808</v>
      </c>
      <c r="C373" s="82" t="s">
        <v>70</v>
      </c>
      <c r="D373" s="83">
        <v>1957</v>
      </c>
      <c r="E373" s="86">
        <v>1001</v>
      </c>
      <c r="F373" s="87">
        <v>1266</v>
      </c>
      <c r="G373" s="85">
        <v>1957</v>
      </c>
    </row>
    <row r="374" spans="1:7">
      <c r="A374" s="102" t="s">
        <v>1312</v>
      </c>
      <c r="B374" s="82" t="s">
        <v>17809</v>
      </c>
      <c r="C374" s="82" t="s">
        <v>70</v>
      </c>
      <c r="D374" s="83">
        <v>1490</v>
      </c>
      <c r="E374" s="86">
        <v>766</v>
      </c>
      <c r="F374" s="87">
        <v>966</v>
      </c>
      <c r="G374" s="85">
        <v>1490</v>
      </c>
    </row>
    <row r="375" spans="1:7">
      <c r="A375" s="102" t="s">
        <v>5483</v>
      </c>
      <c r="B375" s="82" t="s">
        <v>17810</v>
      </c>
      <c r="C375" s="82" t="s">
        <v>70</v>
      </c>
      <c r="D375" s="83">
        <v>648</v>
      </c>
      <c r="E375" s="86">
        <v>406</v>
      </c>
      <c r="F375" s="87">
        <v>511</v>
      </c>
      <c r="G375" s="85">
        <v>787</v>
      </c>
    </row>
    <row r="376" spans="1:7">
      <c r="A376" s="102" t="s">
        <v>1021</v>
      </c>
      <c r="B376" s="82" t="s">
        <v>17811</v>
      </c>
      <c r="C376" s="82" t="s">
        <v>70</v>
      </c>
      <c r="D376" s="83">
        <v>1871</v>
      </c>
      <c r="E376" s="86">
        <v>1120</v>
      </c>
      <c r="F376" s="87">
        <v>1419</v>
      </c>
      <c r="G376" s="85">
        <v>2186</v>
      </c>
    </row>
    <row r="377" spans="1:7">
      <c r="A377" s="102" t="s">
        <v>5992</v>
      </c>
      <c r="B377" s="82" t="s">
        <v>17812</v>
      </c>
      <c r="C377" s="82" t="s">
        <v>48</v>
      </c>
      <c r="D377" s="83">
        <v>47514</v>
      </c>
      <c r="E377" s="86">
        <v>24649</v>
      </c>
      <c r="F377" s="87">
        <v>31172</v>
      </c>
      <c r="G377" s="85">
        <v>48309</v>
      </c>
    </row>
    <row r="378" spans="1:7">
      <c r="A378" s="102" t="s">
        <v>5992</v>
      </c>
      <c r="B378" s="82" t="s">
        <v>17813</v>
      </c>
      <c r="C378" s="82" t="s">
        <v>70</v>
      </c>
      <c r="D378" s="83">
        <v>38011</v>
      </c>
      <c r="E378" s="86">
        <v>19394</v>
      </c>
      <c r="F378" s="87">
        <v>24526</v>
      </c>
      <c r="G378" s="85">
        <v>38011</v>
      </c>
    </row>
    <row r="379" spans="1:7">
      <c r="A379" s="102" t="s">
        <v>5992</v>
      </c>
      <c r="B379" s="82" t="s">
        <v>17814</v>
      </c>
      <c r="C379" s="82" t="s">
        <v>106</v>
      </c>
      <c r="D379" s="83">
        <v>38011</v>
      </c>
      <c r="E379" s="86">
        <v>19719</v>
      </c>
      <c r="F379" s="87">
        <v>24937</v>
      </c>
      <c r="G379" s="85">
        <v>38647</v>
      </c>
    </row>
    <row r="380" spans="1:7">
      <c r="A380" s="102" t="s">
        <v>5992</v>
      </c>
      <c r="B380" s="82" t="s">
        <v>17814</v>
      </c>
      <c r="C380" s="82" t="s">
        <v>17492</v>
      </c>
      <c r="D380" s="83">
        <v>9503</v>
      </c>
      <c r="E380" s="86">
        <v>4930</v>
      </c>
      <c r="F380" s="87">
        <v>6234</v>
      </c>
      <c r="G380" s="85">
        <v>9662</v>
      </c>
    </row>
    <row r="381" spans="1:7">
      <c r="A381" s="102" t="s">
        <v>1338</v>
      </c>
      <c r="B381" s="82" t="s">
        <v>17815</v>
      </c>
      <c r="C381" s="82" t="s">
        <v>70</v>
      </c>
      <c r="D381" s="83">
        <v>359</v>
      </c>
      <c r="E381" s="86">
        <v>255</v>
      </c>
      <c r="F381" s="87">
        <v>294</v>
      </c>
      <c r="G381" s="85">
        <v>359</v>
      </c>
    </row>
    <row r="382" spans="1:7">
      <c r="A382" s="102" t="s">
        <v>1338</v>
      </c>
      <c r="B382" s="82" t="s">
        <v>17816</v>
      </c>
      <c r="C382" s="82" t="s">
        <v>70</v>
      </c>
      <c r="D382" s="83">
        <v>281</v>
      </c>
      <c r="E382" s="86">
        <v>202</v>
      </c>
      <c r="F382" s="87">
        <v>231</v>
      </c>
      <c r="G382" s="85">
        <v>281</v>
      </c>
    </row>
    <row r="383" spans="1:7">
      <c r="A383" s="102" t="s">
        <v>1338</v>
      </c>
      <c r="B383" s="82" t="s">
        <v>17817</v>
      </c>
      <c r="C383" s="82" t="s">
        <v>70</v>
      </c>
      <c r="D383" s="83">
        <v>235</v>
      </c>
      <c r="E383" s="86">
        <v>167</v>
      </c>
      <c r="F383" s="87">
        <v>192</v>
      </c>
      <c r="G383" s="85">
        <v>235</v>
      </c>
    </row>
    <row r="384" spans="1:7">
      <c r="A384" s="102" t="s">
        <v>5148</v>
      </c>
      <c r="B384" s="82" t="s">
        <v>17818</v>
      </c>
      <c r="C384" s="82" t="s">
        <v>70</v>
      </c>
      <c r="D384" s="83">
        <v>645</v>
      </c>
      <c r="E384" s="86">
        <v>332</v>
      </c>
      <c r="F384" s="87">
        <v>417</v>
      </c>
      <c r="G384" s="85">
        <v>645</v>
      </c>
    </row>
    <row r="385" spans="1:7">
      <c r="A385" s="102" t="s">
        <v>567</v>
      </c>
      <c r="B385" s="82" t="s">
        <v>17819</v>
      </c>
      <c r="C385" s="82" t="s">
        <v>70</v>
      </c>
      <c r="D385" s="83">
        <v>4653</v>
      </c>
      <c r="E385" s="86">
        <v>2517</v>
      </c>
      <c r="F385" s="87">
        <v>3197</v>
      </c>
      <c r="G385" s="85">
        <v>5427</v>
      </c>
    </row>
    <row r="386" spans="1:7">
      <c r="A386" s="102" t="s">
        <v>1233</v>
      </c>
      <c r="B386" s="82" t="s">
        <v>17820</v>
      </c>
      <c r="C386" s="82" t="s">
        <v>48</v>
      </c>
      <c r="D386" s="83">
        <v>485</v>
      </c>
      <c r="E386" s="86">
        <v>347</v>
      </c>
      <c r="F386" s="87">
        <v>439</v>
      </c>
      <c r="G386" s="85">
        <v>671</v>
      </c>
    </row>
    <row r="387" spans="1:7">
      <c r="A387" s="102" t="s">
        <v>1233</v>
      </c>
      <c r="B387" s="82" t="s">
        <v>17821</v>
      </c>
      <c r="C387" s="82" t="s">
        <v>70</v>
      </c>
      <c r="D387" s="83">
        <v>387</v>
      </c>
      <c r="E387" s="86">
        <v>277</v>
      </c>
      <c r="F387" s="87">
        <v>351</v>
      </c>
      <c r="G387" s="85">
        <v>537</v>
      </c>
    </row>
    <row r="388" spans="1:7">
      <c r="A388" s="102" t="s">
        <v>1233</v>
      </c>
      <c r="B388" s="82" t="s">
        <v>17822</v>
      </c>
      <c r="C388" s="82" t="s">
        <v>106</v>
      </c>
      <c r="D388" s="83">
        <v>387</v>
      </c>
      <c r="E388" s="86">
        <v>277</v>
      </c>
      <c r="F388" s="87">
        <v>351</v>
      </c>
      <c r="G388" s="85">
        <v>537</v>
      </c>
    </row>
    <row r="389" spans="1:7">
      <c r="A389" s="102" t="s">
        <v>1233</v>
      </c>
      <c r="B389" s="82" t="s">
        <v>17822</v>
      </c>
      <c r="C389" s="82" t="s">
        <v>17492</v>
      </c>
      <c r="D389" s="83">
        <v>97</v>
      </c>
      <c r="E389" s="86">
        <v>69</v>
      </c>
      <c r="F389" s="87">
        <v>88</v>
      </c>
      <c r="G389" s="85">
        <v>134</v>
      </c>
    </row>
    <row r="390" spans="1:7">
      <c r="A390" s="102" t="s">
        <v>1100</v>
      </c>
      <c r="B390" s="82" t="s">
        <v>17823</v>
      </c>
      <c r="C390" s="82" t="s">
        <v>70</v>
      </c>
      <c r="D390" s="83">
        <v>2275</v>
      </c>
      <c r="E390" s="86">
        <v>1164</v>
      </c>
      <c r="F390" s="87">
        <v>1470</v>
      </c>
      <c r="G390" s="85">
        <v>2275</v>
      </c>
    </row>
    <row r="391" spans="1:7">
      <c r="A391" s="102" t="s">
        <v>10605</v>
      </c>
      <c r="B391" s="82" t="s">
        <v>17824</v>
      </c>
      <c r="C391" s="82" t="s">
        <v>48</v>
      </c>
      <c r="D391" s="83">
        <v>15469</v>
      </c>
      <c r="E391" s="86">
        <v>8099</v>
      </c>
      <c r="F391" s="87">
        <v>10239</v>
      </c>
      <c r="G391" s="85">
        <v>15867</v>
      </c>
    </row>
    <row r="392" spans="1:7">
      <c r="A392" s="102" t="s">
        <v>10605</v>
      </c>
      <c r="B392" s="82" t="s">
        <v>17825</v>
      </c>
      <c r="C392" s="82" t="s">
        <v>70</v>
      </c>
      <c r="D392" s="83">
        <v>12375</v>
      </c>
      <c r="E392" s="86">
        <v>6318</v>
      </c>
      <c r="F392" s="87">
        <v>7985</v>
      </c>
      <c r="G392" s="85">
        <v>12375</v>
      </c>
    </row>
    <row r="393" spans="1:7">
      <c r="A393" s="102" t="s">
        <v>10605</v>
      </c>
      <c r="B393" s="82" t="s">
        <v>17826</v>
      </c>
      <c r="C393" s="82" t="s">
        <v>106</v>
      </c>
      <c r="D393" s="83">
        <v>12375</v>
      </c>
      <c r="E393" s="86">
        <v>6479</v>
      </c>
      <c r="F393" s="87">
        <v>8191</v>
      </c>
      <c r="G393" s="85">
        <v>12693</v>
      </c>
    </row>
    <row r="394" spans="1:7">
      <c r="A394" s="102" t="s">
        <v>10605</v>
      </c>
      <c r="B394" s="82" t="s">
        <v>17826</v>
      </c>
      <c r="C394" s="82" t="s">
        <v>17492</v>
      </c>
      <c r="D394" s="83">
        <v>2475</v>
      </c>
      <c r="E394" s="86">
        <v>1296</v>
      </c>
      <c r="F394" s="87">
        <v>1638</v>
      </c>
      <c r="G394" s="85">
        <v>2539</v>
      </c>
    </row>
    <row r="395" spans="1:7">
      <c r="A395" s="102" t="s">
        <v>6837</v>
      </c>
      <c r="B395" s="82" t="s">
        <v>17827</v>
      </c>
      <c r="C395" s="82" t="s">
        <v>48</v>
      </c>
      <c r="D395" s="83">
        <v>1280</v>
      </c>
      <c r="E395" s="86">
        <v>788</v>
      </c>
      <c r="F395" s="87">
        <v>1001</v>
      </c>
      <c r="G395" s="85">
        <v>1543</v>
      </c>
    </row>
    <row r="396" spans="1:7">
      <c r="A396" s="102" t="s">
        <v>6837</v>
      </c>
      <c r="B396" s="82" t="s">
        <v>17828</v>
      </c>
      <c r="C396" s="82" t="s">
        <v>70</v>
      </c>
      <c r="D396" s="83">
        <v>1023</v>
      </c>
      <c r="E396" s="86">
        <v>630</v>
      </c>
      <c r="F396" s="87">
        <v>801</v>
      </c>
      <c r="G396" s="85">
        <v>1234</v>
      </c>
    </row>
    <row r="397" spans="1:7">
      <c r="A397" s="102" t="s">
        <v>6837</v>
      </c>
      <c r="B397" s="82" t="s">
        <v>17829</v>
      </c>
      <c r="C397" s="82" t="s">
        <v>106</v>
      </c>
      <c r="D397" s="83">
        <v>1023</v>
      </c>
      <c r="E397" s="86">
        <v>630</v>
      </c>
      <c r="F397" s="87">
        <v>801</v>
      </c>
      <c r="G397" s="85">
        <v>1234</v>
      </c>
    </row>
    <row r="398" spans="1:7">
      <c r="A398" s="102" t="s">
        <v>6837</v>
      </c>
      <c r="B398" s="82" t="s">
        <v>17829</v>
      </c>
      <c r="C398" s="82" t="s">
        <v>17492</v>
      </c>
      <c r="D398" s="83">
        <v>205</v>
      </c>
      <c r="E398" s="86">
        <v>126</v>
      </c>
      <c r="F398" s="87">
        <v>160</v>
      </c>
      <c r="G398" s="85">
        <v>247</v>
      </c>
    </row>
    <row r="399" spans="1:7">
      <c r="A399" s="102" t="s">
        <v>458</v>
      </c>
      <c r="B399" s="82" t="s">
        <v>17830</v>
      </c>
      <c r="C399" s="82" t="s">
        <v>48</v>
      </c>
      <c r="D399" s="83">
        <v>3470</v>
      </c>
      <c r="E399" s="86">
        <v>1832</v>
      </c>
      <c r="F399" s="87">
        <v>2325</v>
      </c>
      <c r="G399" s="85">
        <v>4050</v>
      </c>
    </row>
    <row r="400" spans="1:7">
      <c r="A400" s="102" t="s">
        <v>458</v>
      </c>
      <c r="B400" s="82" t="s">
        <v>17831</v>
      </c>
      <c r="C400" s="82" t="s">
        <v>70</v>
      </c>
      <c r="D400" s="83">
        <v>2776</v>
      </c>
      <c r="E400" s="86">
        <v>1465</v>
      </c>
      <c r="F400" s="87">
        <v>1860</v>
      </c>
      <c r="G400" s="85">
        <v>3240</v>
      </c>
    </row>
    <row r="401" spans="1:7">
      <c r="A401" s="102" t="s">
        <v>458</v>
      </c>
      <c r="B401" s="82" t="s">
        <v>17832</v>
      </c>
      <c r="C401" s="82" t="s">
        <v>106</v>
      </c>
      <c r="D401" s="83">
        <v>2776</v>
      </c>
      <c r="E401" s="86">
        <v>1465</v>
      </c>
      <c r="F401" s="87">
        <v>1860</v>
      </c>
      <c r="G401" s="85">
        <v>3240</v>
      </c>
    </row>
    <row r="402" spans="1:7">
      <c r="A402" s="102" t="s">
        <v>458</v>
      </c>
      <c r="B402" s="82" t="s">
        <v>17832</v>
      </c>
      <c r="C402" s="82" t="s">
        <v>17492</v>
      </c>
      <c r="D402" s="83">
        <v>555</v>
      </c>
      <c r="E402" s="86">
        <v>293</v>
      </c>
      <c r="F402" s="87">
        <v>372</v>
      </c>
      <c r="G402" s="85">
        <v>648</v>
      </c>
    </row>
    <row r="403" spans="1:7">
      <c r="A403" s="102" t="s">
        <v>467</v>
      </c>
      <c r="B403" s="82" t="s">
        <v>17833</v>
      </c>
      <c r="C403" s="82" t="s">
        <v>48</v>
      </c>
      <c r="D403" s="83">
        <v>3470</v>
      </c>
      <c r="E403" s="86">
        <v>1832</v>
      </c>
      <c r="F403" s="87">
        <v>2325</v>
      </c>
      <c r="G403" s="85">
        <v>4050</v>
      </c>
    </row>
    <row r="404" spans="1:7">
      <c r="A404" s="102" t="s">
        <v>467</v>
      </c>
      <c r="B404" s="82" t="s">
        <v>17834</v>
      </c>
      <c r="C404" s="82" t="s">
        <v>70</v>
      </c>
      <c r="D404" s="83">
        <v>2776</v>
      </c>
      <c r="E404" s="86">
        <v>1465</v>
      </c>
      <c r="F404" s="87">
        <v>1860</v>
      </c>
      <c r="G404" s="85">
        <v>3240</v>
      </c>
    </row>
    <row r="405" spans="1:7">
      <c r="A405" s="102" t="s">
        <v>467</v>
      </c>
      <c r="B405" s="82" t="s">
        <v>17835</v>
      </c>
      <c r="C405" s="82" t="s">
        <v>106</v>
      </c>
      <c r="D405" s="83">
        <v>2776</v>
      </c>
      <c r="E405" s="86">
        <v>1465</v>
      </c>
      <c r="F405" s="87">
        <v>1860</v>
      </c>
      <c r="G405" s="85">
        <v>3240</v>
      </c>
    </row>
    <row r="406" spans="1:7">
      <c r="A406" s="102" t="s">
        <v>467</v>
      </c>
      <c r="B406" s="82" t="s">
        <v>17835</v>
      </c>
      <c r="C406" s="82" t="s">
        <v>17492</v>
      </c>
      <c r="D406" s="83">
        <v>694</v>
      </c>
      <c r="E406" s="86">
        <v>366</v>
      </c>
      <c r="F406" s="87">
        <v>465</v>
      </c>
      <c r="G406" s="85">
        <v>810</v>
      </c>
    </row>
    <row r="407" spans="1:7">
      <c r="A407" s="102" t="s">
        <v>1172</v>
      </c>
      <c r="B407" s="82" t="s">
        <v>17836</v>
      </c>
      <c r="C407" s="82" t="s">
        <v>70</v>
      </c>
      <c r="D407" s="83">
        <v>5462</v>
      </c>
      <c r="E407" s="86">
        <v>2789</v>
      </c>
      <c r="F407" s="87">
        <v>3526</v>
      </c>
      <c r="G407" s="85">
        <v>5462</v>
      </c>
    </row>
    <row r="408" spans="1:7">
      <c r="A408" s="102" t="s">
        <v>1135</v>
      </c>
      <c r="B408" s="82" t="s">
        <v>17837</v>
      </c>
      <c r="C408" s="82" t="s">
        <v>48</v>
      </c>
      <c r="D408" s="83">
        <v>836</v>
      </c>
      <c r="E408" s="86">
        <v>428</v>
      </c>
      <c r="F408" s="87">
        <v>539</v>
      </c>
      <c r="G408" s="85">
        <v>832</v>
      </c>
    </row>
    <row r="409" spans="1:7">
      <c r="A409" s="102" t="s">
        <v>1135</v>
      </c>
      <c r="B409" s="82" t="s">
        <v>17838</v>
      </c>
      <c r="C409" s="82" t="s">
        <v>70</v>
      </c>
      <c r="D409" s="83">
        <v>668</v>
      </c>
      <c r="E409" s="86">
        <v>342</v>
      </c>
      <c r="F409" s="87">
        <v>431</v>
      </c>
      <c r="G409" s="85">
        <v>665</v>
      </c>
    </row>
    <row r="410" spans="1:7">
      <c r="A410" s="102" t="s">
        <v>1135</v>
      </c>
      <c r="B410" s="82" t="s">
        <v>17839</v>
      </c>
      <c r="C410" s="82" t="s">
        <v>106</v>
      </c>
      <c r="D410" s="83">
        <v>668</v>
      </c>
      <c r="E410" s="86">
        <v>342</v>
      </c>
      <c r="F410" s="87">
        <v>431</v>
      </c>
      <c r="G410" s="85">
        <v>665</v>
      </c>
    </row>
    <row r="411" spans="1:7">
      <c r="A411" s="102" t="s">
        <v>1135</v>
      </c>
      <c r="B411" s="82" t="s">
        <v>17839</v>
      </c>
      <c r="C411" s="82" t="s">
        <v>17492</v>
      </c>
      <c r="D411" s="83">
        <v>134</v>
      </c>
      <c r="E411" s="86">
        <v>68</v>
      </c>
      <c r="F411" s="87">
        <v>86</v>
      </c>
      <c r="G411" s="85">
        <v>133</v>
      </c>
    </row>
    <row r="412" spans="1:7">
      <c r="A412" s="102" t="s">
        <v>1124</v>
      </c>
      <c r="B412" s="82" t="s">
        <v>17840</v>
      </c>
      <c r="C412" s="82" t="s">
        <v>48</v>
      </c>
      <c r="D412" s="83">
        <v>296</v>
      </c>
      <c r="E412" s="86">
        <v>190</v>
      </c>
      <c r="F412" s="87">
        <v>218</v>
      </c>
      <c r="G412" s="85">
        <v>296</v>
      </c>
    </row>
    <row r="413" spans="1:7">
      <c r="A413" s="102" t="s">
        <v>1124</v>
      </c>
      <c r="B413" s="82" t="s">
        <v>17841</v>
      </c>
      <c r="C413" s="82" t="s">
        <v>70</v>
      </c>
      <c r="D413" s="83">
        <v>237</v>
      </c>
      <c r="E413" s="86">
        <v>152</v>
      </c>
      <c r="F413" s="87">
        <v>174</v>
      </c>
      <c r="G413" s="85">
        <v>237</v>
      </c>
    </row>
    <row r="414" spans="1:7">
      <c r="A414" s="102" t="s">
        <v>1124</v>
      </c>
      <c r="B414" s="82" t="s">
        <v>17842</v>
      </c>
      <c r="C414" s="82" t="s">
        <v>106</v>
      </c>
      <c r="D414" s="83">
        <v>237</v>
      </c>
      <c r="E414" s="86">
        <v>152</v>
      </c>
      <c r="F414" s="87">
        <v>174</v>
      </c>
      <c r="G414" s="85">
        <v>237</v>
      </c>
    </row>
    <row r="415" spans="1:7">
      <c r="A415" s="102" t="s">
        <v>1124</v>
      </c>
      <c r="B415" s="82" t="s">
        <v>17842</v>
      </c>
      <c r="C415" s="82" t="s">
        <v>17492</v>
      </c>
      <c r="D415" s="83">
        <v>59</v>
      </c>
      <c r="E415" s="86">
        <v>38</v>
      </c>
      <c r="F415" s="87">
        <v>44</v>
      </c>
      <c r="G415" s="85">
        <v>59</v>
      </c>
    </row>
    <row r="416" spans="1:7">
      <c r="A416" s="102" t="s">
        <v>17843</v>
      </c>
      <c r="B416" s="82" t="s">
        <v>17844</v>
      </c>
      <c r="C416" s="82" t="s">
        <v>70</v>
      </c>
      <c r="D416" s="83">
        <v>2950</v>
      </c>
      <c r="E416" s="86">
        <v>1507</v>
      </c>
      <c r="F416" s="87">
        <v>2300</v>
      </c>
      <c r="G416" s="85">
        <v>2950</v>
      </c>
    </row>
    <row r="417" spans="1:7">
      <c r="A417" s="102" t="s">
        <v>1093</v>
      </c>
      <c r="B417" s="82" t="s">
        <v>17845</v>
      </c>
      <c r="C417" s="82" t="s">
        <v>48</v>
      </c>
      <c r="D417" s="83">
        <v>7805</v>
      </c>
      <c r="E417" s="86">
        <v>4230</v>
      </c>
      <c r="F417" s="87">
        <v>5368</v>
      </c>
      <c r="G417" s="85">
        <v>9105</v>
      </c>
    </row>
    <row r="418" spans="1:7">
      <c r="A418" s="102" t="s">
        <v>1093</v>
      </c>
      <c r="B418" s="82" t="s">
        <v>17846</v>
      </c>
      <c r="C418" s="82" t="s">
        <v>70</v>
      </c>
      <c r="D418" s="83">
        <v>6244</v>
      </c>
      <c r="E418" s="86">
        <v>3384</v>
      </c>
      <c r="F418" s="87">
        <v>4295</v>
      </c>
      <c r="G418" s="85">
        <v>7284</v>
      </c>
    </row>
    <row r="419" spans="1:7">
      <c r="A419" s="102" t="s">
        <v>1093</v>
      </c>
      <c r="B419" s="82" t="s">
        <v>17847</v>
      </c>
      <c r="C419" s="82" t="s">
        <v>106</v>
      </c>
      <c r="D419" s="83">
        <v>6244</v>
      </c>
      <c r="E419" s="86">
        <v>3384</v>
      </c>
      <c r="F419" s="87">
        <v>4295</v>
      </c>
      <c r="G419" s="85">
        <v>7284</v>
      </c>
    </row>
    <row r="420" spans="1:7">
      <c r="A420" s="102" t="s">
        <v>1093</v>
      </c>
      <c r="B420" s="82" t="s">
        <v>17847</v>
      </c>
      <c r="C420" s="82" t="s">
        <v>17492</v>
      </c>
      <c r="D420" s="83">
        <v>1561</v>
      </c>
      <c r="E420" s="86">
        <v>846</v>
      </c>
      <c r="F420" s="87">
        <v>1074</v>
      </c>
      <c r="G420" s="85">
        <v>1821</v>
      </c>
    </row>
    <row r="421" spans="1:7">
      <c r="A421" s="102" t="s">
        <v>1182</v>
      </c>
      <c r="B421" s="82" t="s">
        <v>17848</v>
      </c>
      <c r="C421" s="82" t="s">
        <v>48</v>
      </c>
      <c r="D421" s="83">
        <v>639</v>
      </c>
      <c r="E421" s="86">
        <v>381</v>
      </c>
      <c r="F421" s="87">
        <v>481</v>
      </c>
      <c r="G421" s="85">
        <v>740</v>
      </c>
    </row>
    <row r="422" spans="1:7">
      <c r="A422" s="102" t="s">
        <v>1182</v>
      </c>
      <c r="B422" s="82" t="s">
        <v>17849</v>
      </c>
      <c r="C422" s="82" t="s">
        <v>70</v>
      </c>
      <c r="D422" s="83">
        <v>510</v>
      </c>
      <c r="E422" s="86">
        <v>305</v>
      </c>
      <c r="F422" s="87">
        <v>384</v>
      </c>
      <c r="G422" s="85">
        <v>592</v>
      </c>
    </row>
    <row r="423" spans="1:7">
      <c r="A423" s="102" t="s">
        <v>1182</v>
      </c>
      <c r="B423" s="82" t="s">
        <v>17850</v>
      </c>
      <c r="C423" s="82" t="s">
        <v>106</v>
      </c>
      <c r="D423" s="83">
        <v>510</v>
      </c>
      <c r="E423" s="86">
        <v>305</v>
      </c>
      <c r="F423" s="87">
        <v>384</v>
      </c>
      <c r="G423" s="85">
        <v>592</v>
      </c>
    </row>
    <row r="424" spans="1:7">
      <c r="A424" s="102" t="s">
        <v>1182</v>
      </c>
      <c r="B424" s="82" t="s">
        <v>17850</v>
      </c>
      <c r="C424" s="82" t="s">
        <v>17492</v>
      </c>
      <c r="D424" s="83">
        <v>102</v>
      </c>
      <c r="E424" s="86">
        <v>61</v>
      </c>
      <c r="F424" s="87">
        <v>77</v>
      </c>
      <c r="G424" s="85">
        <v>118</v>
      </c>
    </row>
    <row r="425" spans="1:7">
      <c r="A425" s="102" t="s">
        <v>1116</v>
      </c>
      <c r="B425" s="82" t="s">
        <v>17851</v>
      </c>
      <c r="C425" s="82" t="s">
        <v>48</v>
      </c>
      <c r="D425" s="83">
        <v>2220</v>
      </c>
      <c r="E425" s="86">
        <v>1135</v>
      </c>
      <c r="F425" s="87">
        <v>1435</v>
      </c>
      <c r="G425" s="85">
        <v>2220</v>
      </c>
    </row>
    <row r="426" spans="1:7">
      <c r="A426" s="102" t="s">
        <v>1116</v>
      </c>
      <c r="B426" s="82" t="s">
        <v>17852</v>
      </c>
      <c r="C426" s="82" t="s">
        <v>70</v>
      </c>
      <c r="D426" s="83">
        <v>1776</v>
      </c>
      <c r="E426" s="86">
        <v>908</v>
      </c>
      <c r="F426" s="87">
        <v>1147</v>
      </c>
      <c r="G426" s="85">
        <v>1776</v>
      </c>
    </row>
    <row r="427" spans="1:7">
      <c r="A427" s="102" t="s">
        <v>1116</v>
      </c>
      <c r="B427" s="82" t="s">
        <v>17853</v>
      </c>
      <c r="C427" s="82" t="s">
        <v>106</v>
      </c>
      <c r="D427" s="83">
        <v>1776</v>
      </c>
      <c r="E427" s="86">
        <v>908</v>
      </c>
      <c r="F427" s="87">
        <v>1147</v>
      </c>
      <c r="G427" s="85">
        <v>1776</v>
      </c>
    </row>
    <row r="428" spans="1:7">
      <c r="A428" s="102" t="s">
        <v>1116</v>
      </c>
      <c r="B428" s="82" t="s">
        <v>17853</v>
      </c>
      <c r="C428" s="82" t="s">
        <v>17492</v>
      </c>
      <c r="D428" s="83">
        <v>444</v>
      </c>
      <c r="E428" s="86">
        <v>227</v>
      </c>
      <c r="F428" s="87">
        <v>287</v>
      </c>
      <c r="G428" s="85">
        <v>444</v>
      </c>
    </row>
    <row r="429" spans="1:7">
      <c r="A429" s="102" t="s">
        <v>798</v>
      </c>
      <c r="B429" s="82" t="s">
        <v>17854</v>
      </c>
      <c r="C429" s="82" t="s">
        <v>70</v>
      </c>
      <c r="D429" s="83">
        <v>1067</v>
      </c>
      <c r="E429" s="86">
        <v>754</v>
      </c>
      <c r="F429" s="87">
        <v>869</v>
      </c>
      <c r="G429" s="85">
        <v>1067</v>
      </c>
    </row>
    <row r="430" spans="1:7">
      <c r="A430" s="102" t="s">
        <v>798</v>
      </c>
      <c r="B430" s="82" t="s">
        <v>17855</v>
      </c>
      <c r="C430" s="82" t="s">
        <v>70</v>
      </c>
      <c r="D430" s="83">
        <v>790</v>
      </c>
      <c r="E430" s="86">
        <v>558</v>
      </c>
      <c r="F430" s="87">
        <v>645</v>
      </c>
      <c r="G430" s="85">
        <v>790</v>
      </c>
    </row>
    <row r="431" spans="1:7">
      <c r="A431" s="102" t="s">
        <v>798</v>
      </c>
      <c r="B431" s="82" t="s">
        <v>17856</v>
      </c>
      <c r="C431" s="82" t="s">
        <v>70</v>
      </c>
      <c r="D431" s="83">
        <v>593</v>
      </c>
      <c r="E431" s="86">
        <v>418</v>
      </c>
      <c r="F431" s="87">
        <v>483</v>
      </c>
      <c r="G431" s="85">
        <v>593</v>
      </c>
    </row>
    <row r="432" spans="1:7">
      <c r="A432" s="102" t="s">
        <v>1241</v>
      </c>
      <c r="B432" s="82" t="s">
        <v>17857</v>
      </c>
      <c r="C432" s="82" t="s">
        <v>48</v>
      </c>
      <c r="D432" s="83">
        <v>604</v>
      </c>
      <c r="E432" s="86">
        <v>390</v>
      </c>
      <c r="F432" s="87">
        <v>490</v>
      </c>
      <c r="G432" s="85">
        <v>755</v>
      </c>
    </row>
    <row r="433" spans="1:7">
      <c r="A433" s="102" t="s">
        <v>1241</v>
      </c>
      <c r="B433" s="82" t="s">
        <v>17858</v>
      </c>
      <c r="C433" s="82" t="s">
        <v>70</v>
      </c>
      <c r="D433" s="83">
        <v>483</v>
      </c>
      <c r="E433" s="86">
        <v>311</v>
      </c>
      <c r="F433" s="87">
        <v>392</v>
      </c>
      <c r="G433" s="85">
        <v>604</v>
      </c>
    </row>
    <row r="434" spans="1:7">
      <c r="A434" s="102" t="s">
        <v>1241</v>
      </c>
      <c r="B434" s="82" t="s">
        <v>17859</v>
      </c>
      <c r="C434" s="82" t="s">
        <v>106</v>
      </c>
      <c r="D434" s="83">
        <v>483</v>
      </c>
      <c r="E434" s="86">
        <v>311</v>
      </c>
      <c r="F434" s="87">
        <v>392</v>
      </c>
      <c r="G434" s="85">
        <v>604</v>
      </c>
    </row>
    <row r="435" spans="1:7">
      <c r="A435" s="102" t="s">
        <v>1241</v>
      </c>
      <c r="B435" s="82" t="s">
        <v>17859</v>
      </c>
      <c r="C435" s="82" t="s">
        <v>17492</v>
      </c>
      <c r="D435" s="83">
        <v>97</v>
      </c>
      <c r="E435" s="86">
        <v>62</v>
      </c>
      <c r="F435" s="87">
        <v>78</v>
      </c>
      <c r="G435" s="85">
        <v>121</v>
      </c>
    </row>
    <row r="436" spans="1:7">
      <c r="A436" s="102" t="s">
        <v>1267</v>
      </c>
      <c r="B436" s="82" t="s">
        <v>17860</v>
      </c>
      <c r="C436" s="82" t="s">
        <v>70</v>
      </c>
      <c r="D436" s="83">
        <v>1614</v>
      </c>
      <c r="E436" s="86">
        <v>2544</v>
      </c>
      <c r="F436" s="87">
        <v>2177</v>
      </c>
      <c r="G436" s="85">
        <v>1614</v>
      </c>
    </row>
    <row r="437" spans="1:7">
      <c r="A437" s="102" t="s">
        <v>1267</v>
      </c>
      <c r="B437" s="82" t="s">
        <v>17861</v>
      </c>
      <c r="C437" s="82" t="s">
        <v>70</v>
      </c>
      <c r="D437" s="83">
        <v>1242</v>
      </c>
      <c r="E437" s="86">
        <v>1958</v>
      </c>
      <c r="F437" s="87">
        <v>1674</v>
      </c>
      <c r="G437" s="85">
        <v>1242</v>
      </c>
    </row>
    <row r="438" spans="1:7">
      <c r="A438" s="102" t="s">
        <v>1267</v>
      </c>
      <c r="B438" s="82" t="s">
        <v>17862</v>
      </c>
      <c r="C438" s="82" t="s">
        <v>70</v>
      </c>
      <c r="D438" s="83">
        <v>956</v>
      </c>
      <c r="E438" s="86">
        <v>1507</v>
      </c>
      <c r="F438" s="87">
        <v>1287</v>
      </c>
      <c r="G438" s="85">
        <v>956</v>
      </c>
    </row>
    <row r="439" spans="1:7">
      <c r="A439" s="102" t="s">
        <v>10459</v>
      </c>
      <c r="B439" s="82" t="s">
        <v>17863</v>
      </c>
      <c r="C439" s="82" t="s">
        <v>48</v>
      </c>
      <c r="D439" s="83">
        <v>899</v>
      </c>
      <c r="E439" s="86">
        <v>556</v>
      </c>
      <c r="F439" s="87">
        <v>702</v>
      </c>
      <c r="G439" s="85">
        <v>1084</v>
      </c>
    </row>
    <row r="440" spans="1:7">
      <c r="A440" s="102" t="s">
        <v>10459</v>
      </c>
      <c r="B440" s="82" t="s">
        <v>17864</v>
      </c>
      <c r="C440" s="82" t="s">
        <v>70</v>
      </c>
      <c r="D440" s="83">
        <v>719</v>
      </c>
      <c r="E440" s="86">
        <v>445</v>
      </c>
      <c r="F440" s="87">
        <v>561</v>
      </c>
      <c r="G440" s="85">
        <v>867</v>
      </c>
    </row>
    <row r="441" spans="1:7">
      <c r="A441" s="102" t="s">
        <v>10459</v>
      </c>
      <c r="B441" s="82" t="s">
        <v>17865</v>
      </c>
      <c r="C441" s="82" t="s">
        <v>106</v>
      </c>
      <c r="D441" s="83">
        <v>719</v>
      </c>
      <c r="E441" s="86">
        <v>445</v>
      </c>
      <c r="F441" s="87">
        <v>561</v>
      </c>
      <c r="G441" s="85">
        <v>867</v>
      </c>
    </row>
    <row r="442" spans="1:7">
      <c r="A442" s="102" t="s">
        <v>10459</v>
      </c>
      <c r="B442" s="82" t="s">
        <v>17865</v>
      </c>
      <c r="C442" s="82" t="s">
        <v>17492</v>
      </c>
      <c r="D442" s="83">
        <v>180</v>
      </c>
      <c r="E442" s="86">
        <v>111</v>
      </c>
      <c r="F442" s="87">
        <v>140</v>
      </c>
      <c r="G442" s="85">
        <v>217</v>
      </c>
    </row>
    <row r="443" spans="1:7">
      <c r="A443" s="102" t="s">
        <v>7463</v>
      </c>
      <c r="B443" s="82" t="s">
        <v>17866</v>
      </c>
      <c r="C443" s="82" t="s">
        <v>106</v>
      </c>
      <c r="D443" s="83">
        <v>3581</v>
      </c>
      <c r="E443" s="86">
        <v>1829</v>
      </c>
      <c r="F443" s="87">
        <v>2539</v>
      </c>
      <c r="G443" s="85">
        <v>3935</v>
      </c>
    </row>
    <row r="444" spans="1:7">
      <c r="A444" s="102" t="s">
        <v>7463</v>
      </c>
      <c r="B444" s="82" t="s">
        <v>17866</v>
      </c>
      <c r="C444" s="82" t="s">
        <v>17492</v>
      </c>
      <c r="D444" s="83">
        <v>716</v>
      </c>
      <c r="E444" s="86">
        <v>366</v>
      </c>
      <c r="F444" s="87">
        <v>508</v>
      </c>
      <c r="G444" s="85">
        <v>787</v>
      </c>
    </row>
    <row r="445" spans="1:7">
      <c r="A445" s="102" t="s">
        <v>17867</v>
      </c>
      <c r="B445" s="82" t="s">
        <v>17868</v>
      </c>
      <c r="C445" s="82" t="s">
        <v>70</v>
      </c>
      <c r="D445" s="83">
        <v>8806</v>
      </c>
      <c r="E445" s="86">
        <v>4494</v>
      </c>
      <c r="F445" s="87">
        <v>6736</v>
      </c>
      <c r="G445" s="85">
        <v>8806</v>
      </c>
    </row>
    <row r="446" spans="1:7">
      <c r="A446" s="102" t="s">
        <v>17867</v>
      </c>
      <c r="B446" s="82" t="s">
        <v>17869</v>
      </c>
      <c r="C446" s="82" t="s">
        <v>70</v>
      </c>
      <c r="D446" s="83">
        <v>6582</v>
      </c>
      <c r="E446" s="86">
        <v>3362</v>
      </c>
      <c r="F446" s="87">
        <v>4860</v>
      </c>
      <c r="G446" s="85">
        <v>6582</v>
      </c>
    </row>
    <row r="447" spans="1:7">
      <c r="A447" s="102" t="s">
        <v>17867</v>
      </c>
      <c r="B447" s="82" t="s">
        <v>17870</v>
      </c>
      <c r="C447" s="82" t="s">
        <v>70</v>
      </c>
      <c r="D447" s="83">
        <v>4861</v>
      </c>
      <c r="E447" s="86">
        <v>2484</v>
      </c>
      <c r="F447" s="87">
        <v>3650</v>
      </c>
      <c r="G447" s="85">
        <v>4861</v>
      </c>
    </row>
    <row r="448" spans="1:7">
      <c r="A448" s="102" t="s">
        <v>862</v>
      </c>
      <c r="B448" s="82" t="s">
        <v>17871</v>
      </c>
      <c r="C448" s="82" t="s">
        <v>70</v>
      </c>
      <c r="D448" s="83">
        <v>1438</v>
      </c>
      <c r="E448" s="86">
        <v>889</v>
      </c>
      <c r="F448" s="87">
        <v>1129</v>
      </c>
      <c r="G448" s="85">
        <v>1741</v>
      </c>
    </row>
    <row r="449" spans="1:7">
      <c r="A449" s="102" t="s">
        <v>1259</v>
      </c>
      <c r="B449" s="82" t="s">
        <v>17872</v>
      </c>
      <c r="C449" s="82" t="s">
        <v>48</v>
      </c>
      <c r="D449" s="83">
        <v>1885</v>
      </c>
      <c r="E449" s="86">
        <v>1330</v>
      </c>
      <c r="F449" s="87">
        <v>1532</v>
      </c>
      <c r="G449" s="83">
        <v>1885</v>
      </c>
    </row>
    <row r="450" spans="1:7">
      <c r="A450" s="102" t="s">
        <v>1259</v>
      </c>
      <c r="B450" s="82" t="s">
        <v>17873</v>
      </c>
      <c r="C450" s="82" t="s">
        <v>48</v>
      </c>
      <c r="D450" s="83">
        <v>1447</v>
      </c>
      <c r="E450" s="86">
        <v>1026</v>
      </c>
      <c r="F450" s="87">
        <v>1180</v>
      </c>
      <c r="G450" s="83">
        <v>1447</v>
      </c>
    </row>
    <row r="451" spans="1:7">
      <c r="A451" s="102" t="s">
        <v>1259</v>
      </c>
      <c r="B451" s="82" t="s">
        <v>17874</v>
      </c>
      <c r="C451" s="82" t="s">
        <v>48</v>
      </c>
      <c r="D451" s="83">
        <v>1113</v>
      </c>
      <c r="E451" s="86">
        <v>787</v>
      </c>
      <c r="F451" s="87">
        <v>907</v>
      </c>
      <c r="G451" s="83">
        <v>1113</v>
      </c>
    </row>
    <row r="452" spans="1:7">
      <c r="A452" s="102" t="s">
        <v>1259</v>
      </c>
      <c r="B452" s="82" t="s">
        <v>17875</v>
      </c>
      <c r="C452" s="82" t="s">
        <v>70</v>
      </c>
      <c r="D452" s="83">
        <v>1508</v>
      </c>
      <c r="E452" s="86">
        <v>1064</v>
      </c>
      <c r="F452" s="87">
        <v>1226</v>
      </c>
      <c r="G452" s="85">
        <v>1508</v>
      </c>
    </row>
    <row r="453" spans="1:7">
      <c r="A453" s="102" t="s">
        <v>1259</v>
      </c>
      <c r="B453" s="82" t="s">
        <v>17876</v>
      </c>
      <c r="C453" s="82" t="s">
        <v>70</v>
      </c>
      <c r="D453" s="83">
        <v>1158</v>
      </c>
      <c r="E453" s="86">
        <v>820</v>
      </c>
      <c r="F453" s="87">
        <v>944</v>
      </c>
      <c r="G453" s="85">
        <v>1158</v>
      </c>
    </row>
    <row r="454" spans="1:7">
      <c r="A454" s="102" t="s">
        <v>1259</v>
      </c>
      <c r="B454" s="82" t="s">
        <v>17877</v>
      </c>
      <c r="C454" s="82" t="s">
        <v>70</v>
      </c>
      <c r="D454" s="83">
        <v>891</v>
      </c>
      <c r="E454" s="86">
        <v>629</v>
      </c>
      <c r="F454" s="87">
        <v>726</v>
      </c>
      <c r="G454" s="85">
        <v>891</v>
      </c>
    </row>
    <row r="455" spans="1:7">
      <c r="A455" s="102" t="s">
        <v>1259</v>
      </c>
      <c r="B455" s="82" t="s">
        <v>17878</v>
      </c>
      <c r="C455" s="82" t="s">
        <v>106</v>
      </c>
      <c r="D455" s="83">
        <v>1508</v>
      </c>
      <c r="E455" s="86">
        <v>1064</v>
      </c>
      <c r="F455" s="87">
        <v>1226</v>
      </c>
      <c r="G455" s="85">
        <v>1508</v>
      </c>
    </row>
    <row r="456" spans="1:7">
      <c r="A456" s="102" t="s">
        <v>1259</v>
      </c>
      <c r="B456" s="82" t="s">
        <v>17878</v>
      </c>
      <c r="C456" s="82" t="s">
        <v>17492</v>
      </c>
      <c r="D456" s="83">
        <v>377</v>
      </c>
      <c r="E456" s="86">
        <v>266</v>
      </c>
      <c r="F456" s="87">
        <v>307</v>
      </c>
      <c r="G456" s="85">
        <v>377</v>
      </c>
    </row>
    <row r="457" spans="1:7">
      <c r="A457" s="102" t="s">
        <v>1259</v>
      </c>
      <c r="B457" s="82" t="s">
        <v>17879</v>
      </c>
      <c r="C457" s="82" t="s">
        <v>106</v>
      </c>
      <c r="D457" s="83">
        <v>1158</v>
      </c>
      <c r="E457" s="86">
        <v>820</v>
      </c>
      <c r="F457" s="87">
        <v>944</v>
      </c>
      <c r="G457" s="85">
        <v>1158</v>
      </c>
    </row>
    <row r="458" spans="1:7">
      <c r="A458" s="102" t="s">
        <v>1259</v>
      </c>
      <c r="B458" s="82" t="s">
        <v>17879</v>
      </c>
      <c r="C458" s="82" t="s">
        <v>17492</v>
      </c>
      <c r="D458" s="83">
        <v>290</v>
      </c>
      <c r="E458" s="86">
        <v>205</v>
      </c>
      <c r="F458" s="87">
        <v>236</v>
      </c>
      <c r="G458" s="85">
        <v>290</v>
      </c>
    </row>
    <row r="459" spans="1:7">
      <c r="A459" s="102" t="s">
        <v>1259</v>
      </c>
      <c r="B459" s="82" t="s">
        <v>17880</v>
      </c>
      <c r="C459" s="82" t="s">
        <v>106</v>
      </c>
      <c r="D459" s="83">
        <v>891</v>
      </c>
      <c r="E459" s="86">
        <v>629</v>
      </c>
      <c r="F459" s="87">
        <v>726</v>
      </c>
      <c r="G459" s="85">
        <v>891</v>
      </c>
    </row>
    <row r="460" spans="1:7">
      <c r="A460" s="102" t="s">
        <v>1259</v>
      </c>
      <c r="B460" s="82" t="s">
        <v>17880</v>
      </c>
      <c r="C460" s="82" t="s">
        <v>17492</v>
      </c>
      <c r="D460" s="83">
        <v>223</v>
      </c>
      <c r="E460" s="86">
        <v>157</v>
      </c>
      <c r="F460" s="87">
        <v>182</v>
      </c>
      <c r="G460" s="85">
        <v>223</v>
      </c>
    </row>
    <row r="461" spans="1:7">
      <c r="A461" s="102" t="s">
        <v>1068</v>
      </c>
      <c r="B461" s="82" t="s">
        <v>17881</v>
      </c>
      <c r="C461" s="82" t="s">
        <v>48</v>
      </c>
      <c r="D461" s="83">
        <v>4595</v>
      </c>
      <c r="E461" s="86">
        <v>2348</v>
      </c>
      <c r="F461" s="87">
        <v>2967</v>
      </c>
      <c r="G461" s="85">
        <v>4595</v>
      </c>
    </row>
    <row r="462" spans="1:7">
      <c r="A462" s="102" t="s">
        <v>1068</v>
      </c>
      <c r="B462" s="82" t="s">
        <v>17882</v>
      </c>
      <c r="C462" s="82" t="s">
        <v>70</v>
      </c>
      <c r="D462" s="83">
        <v>3676</v>
      </c>
      <c r="E462" s="86">
        <v>1879</v>
      </c>
      <c r="F462" s="87">
        <v>2374</v>
      </c>
      <c r="G462" s="85">
        <v>3676</v>
      </c>
    </row>
    <row r="463" spans="1:7">
      <c r="A463" s="102" t="s">
        <v>1068</v>
      </c>
      <c r="B463" s="82" t="s">
        <v>17883</v>
      </c>
      <c r="C463" s="82" t="s">
        <v>106</v>
      </c>
      <c r="D463" s="83">
        <v>3676</v>
      </c>
      <c r="E463" s="86">
        <v>1879</v>
      </c>
      <c r="F463" s="87">
        <v>2374</v>
      </c>
      <c r="G463" s="85">
        <v>3676</v>
      </c>
    </row>
    <row r="464" spans="1:7">
      <c r="A464" s="102" t="s">
        <v>1068</v>
      </c>
      <c r="B464" s="82" t="s">
        <v>17883</v>
      </c>
      <c r="C464" s="82" t="s">
        <v>17492</v>
      </c>
      <c r="D464" s="83">
        <v>919</v>
      </c>
      <c r="E464" s="86">
        <v>470</v>
      </c>
      <c r="F464" s="87">
        <v>594</v>
      </c>
      <c r="G464" s="85">
        <v>919</v>
      </c>
    </row>
    <row r="465" spans="1:7">
      <c r="A465" s="102" t="s">
        <v>17884</v>
      </c>
      <c r="B465" s="82" t="s">
        <v>17885</v>
      </c>
      <c r="C465" s="82" t="s">
        <v>70</v>
      </c>
      <c r="D465" s="83">
        <v>2825</v>
      </c>
      <c r="E465" s="86">
        <v>1445</v>
      </c>
      <c r="F465" s="87">
        <v>2277</v>
      </c>
      <c r="G465" s="85">
        <v>2825</v>
      </c>
    </row>
    <row r="466" spans="1:7">
      <c r="A466" s="102" t="s">
        <v>1296</v>
      </c>
      <c r="B466" s="82" t="s">
        <v>17886</v>
      </c>
      <c r="C466" s="82" t="s">
        <v>70</v>
      </c>
      <c r="D466" s="83">
        <v>988</v>
      </c>
      <c r="E466" s="86">
        <v>701</v>
      </c>
      <c r="F466" s="87">
        <v>804</v>
      </c>
      <c r="G466" s="85">
        <v>988</v>
      </c>
    </row>
    <row r="467" spans="1:7">
      <c r="A467" s="102" t="s">
        <v>1296</v>
      </c>
      <c r="B467" s="82" t="s">
        <v>17887</v>
      </c>
      <c r="C467" s="82" t="s">
        <v>70</v>
      </c>
      <c r="D467" s="83">
        <v>764</v>
      </c>
      <c r="E467" s="86">
        <v>541</v>
      </c>
      <c r="F467" s="87">
        <v>623</v>
      </c>
      <c r="G467" s="85">
        <v>764</v>
      </c>
    </row>
    <row r="468" spans="1:7">
      <c r="A468" s="102" t="s">
        <v>1296</v>
      </c>
      <c r="B468" s="82" t="s">
        <v>17888</v>
      </c>
      <c r="C468" s="82" t="s">
        <v>70</v>
      </c>
      <c r="D468" s="83">
        <v>536</v>
      </c>
      <c r="E468" s="86">
        <v>380</v>
      </c>
      <c r="F468" s="87">
        <v>437</v>
      </c>
      <c r="G468" s="85">
        <v>536</v>
      </c>
    </row>
    <row r="469" spans="1:7">
      <c r="A469" s="102" t="s">
        <v>1346</v>
      </c>
      <c r="B469" s="82" t="s">
        <v>17889</v>
      </c>
      <c r="C469" s="82" t="s">
        <v>48</v>
      </c>
      <c r="D469" s="83">
        <v>409</v>
      </c>
      <c r="E469" s="86">
        <v>305</v>
      </c>
      <c r="F469" s="87">
        <v>382</v>
      </c>
      <c r="G469" s="85">
        <v>583</v>
      </c>
    </row>
    <row r="470" spans="1:7">
      <c r="A470" s="102" t="s">
        <v>1346</v>
      </c>
      <c r="B470" s="82" t="s">
        <v>17890</v>
      </c>
      <c r="C470" s="82" t="s">
        <v>70</v>
      </c>
      <c r="D470" s="83">
        <v>327</v>
      </c>
      <c r="E470" s="86">
        <v>172</v>
      </c>
      <c r="F470" s="87">
        <v>215</v>
      </c>
      <c r="G470" s="85">
        <v>327</v>
      </c>
    </row>
    <row r="471" spans="1:7">
      <c r="A471" s="102" t="s">
        <v>1346</v>
      </c>
      <c r="B471" s="82" t="s">
        <v>17891</v>
      </c>
      <c r="C471" s="82" t="s">
        <v>106</v>
      </c>
      <c r="D471" s="83">
        <v>327</v>
      </c>
      <c r="E471" s="86">
        <v>243</v>
      </c>
      <c r="F471" s="87">
        <v>306</v>
      </c>
      <c r="G471" s="85">
        <v>467</v>
      </c>
    </row>
    <row r="472" spans="1:7">
      <c r="A472" s="102" t="s">
        <v>1346</v>
      </c>
      <c r="B472" s="82" t="s">
        <v>17891</v>
      </c>
      <c r="C472" s="82" t="s">
        <v>17492</v>
      </c>
      <c r="D472" s="83">
        <v>82</v>
      </c>
      <c r="E472" s="86">
        <v>61</v>
      </c>
      <c r="F472" s="87">
        <v>77</v>
      </c>
      <c r="G472" s="85">
        <v>117</v>
      </c>
    </row>
    <row r="473" spans="1:7">
      <c r="A473" s="102" t="s">
        <v>1418</v>
      </c>
      <c r="B473" s="82" t="s">
        <v>17892</v>
      </c>
      <c r="C473" s="82" t="s">
        <v>48</v>
      </c>
      <c r="D473" s="83">
        <v>545</v>
      </c>
      <c r="E473" s="86">
        <v>297</v>
      </c>
      <c r="F473" s="87">
        <v>379</v>
      </c>
      <c r="G473" s="85">
        <v>578</v>
      </c>
    </row>
    <row r="474" spans="1:7">
      <c r="A474" s="102" t="s">
        <v>1418</v>
      </c>
      <c r="B474" s="82" t="s">
        <v>17893</v>
      </c>
      <c r="C474" s="82" t="s">
        <v>70</v>
      </c>
      <c r="D474" s="83">
        <v>436</v>
      </c>
      <c r="E474" s="86">
        <v>238</v>
      </c>
      <c r="F474" s="87">
        <v>303</v>
      </c>
      <c r="G474" s="85">
        <v>463</v>
      </c>
    </row>
    <row r="475" spans="1:7">
      <c r="A475" s="102" t="s">
        <v>1418</v>
      </c>
      <c r="B475" s="82" t="s">
        <v>17894</v>
      </c>
      <c r="C475" s="82" t="s">
        <v>17492</v>
      </c>
      <c r="D475" s="88">
        <v>109</v>
      </c>
      <c r="E475" s="89">
        <v>59.5</v>
      </c>
      <c r="F475" s="90">
        <v>75.75</v>
      </c>
      <c r="G475" s="91">
        <v>115.75</v>
      </c>
    </row>
    <row r="476" spans="1:7">
      <c r="A476" s="102" t="s">
        <v>1509</v>
      </c>
      <c r="B476" s="82" t="s">
        <v>17895</v>
      </c>
      <c r="C476" s="82" t="s">
        <v>48</v>
      </c>
      <c r="D476" s="83">
        <v>490</v>
      </c>
      <c r="E476" s="86">
        <v>342</v>
      </c>
      <c r="F476" s="87">
        <v>432</v>
      </c>
      <c r="G476" s="85">
        <v>662</v>
      </c>
    </row>
    <row r="477" spans="1:7">
      <c r="A477" s="102" t="s">
        <v>1509</v>
      </c>
      <c r="B477" s="82" t="s">
        <v>17896</v>
      </c>
      <c r="C477" s="82" t="s">
        <v>70</v>
      </c>
      <c r="D477" s="83">
        <v>392</v>
      </c>
      <c r="E477" s="86">
        <v>273</v>
      </c>
      <c r="F477" s="87">
        <v>345</v>
      </c>
      <c r="G477" s="85">
        <v>529</v>
      </c>
    </row>
    <row r="478" spans="1:7">
      <c r="A478" s="102" t="s">
        <v>1509</v>
      </c>
      <c r="B478" s="82" t="s">
        <v>17897</v>
      </c>
      <c r="C478" s="82" t="s">
        <v>106</v>
      </c>
      <c r="D478" s="83">
        <v>392</v>
      </c>
      <c r="E478" s="86">
        <v>273</v>
      </c>
      <c r="F478" s="87">
        <v>345</v>
      </c>
      <c r="G478" s="85">
        <v>529</v>
      </c>
    </row>
    <row r="479" spans="1:7">
      <c r="A479" s="102" t="s">
        <v>1509</v>
      </c>
      <c r="B479" s="82" t="s">
        <v>17897</v>
      </c>
      <c r="C479" s="82" t="s">
        <v>17492</v>
      </c>
      <c r="D479" s="83">
        <v>78</v>
      </c>
      <c r="E479" s="86">
        <v>55</v>
      </c>
      <c r="F479" s="87">
        <v>69</v>
      </c>
      <c r="G479" s="85">
        <v>106</v>
      </c>
    </row>
    <row r="480" spans="1:7">
      <c r="A480" s="102" t="s">
        <v>1562</v>
      </c>
      <c r="B480" s="82" t="s">
        <v>17898</v>
      </c>
      <c r="C480" s="82" t="s">
        <v>70</v>
      </c>
      <c r="D480" s="83">
        <v>1830</v>
      </c>
      <c r="E480" s="86">
        <v>1291</v>
      </c>
      <c r="F480" s="87">
        <v>1488</v>
      </c>
      <c r="G480" s="85">
        <v>1830</v>
      </c>
    </row>
    <row r="481" spans="1:7">
      <c r="A481" s="102" t="s">
        <v>1562</v>
      </c>
      <c r="B481" s="82" t="s">
        <v>17899</v>
      </c>
      <c r="C481" s="82" t="s">
        <v>70</v>
      </c>
      <c r="D481" s="83">
        <v>1526</v>
      </c>
      <c r="E481" s="86">
        <v>1080</v>
      </c>
      <c r="F481" s="87">
        <v>1243</v>
      </c>
      <c r="G481" s="85">
        <v>1526</v>
      </c>
    </row>
    <row r="482" spans="1:7">
      <c r="A482" s="102" t="s">
        <v>1562</v>
      </c>
      <c r="B482" s="82" t="s">
        <v>17900</v>
      </c>
      <c r="C482" s="82" t="s">
        <v>70</v>
      </c>
      <c r="D482" s="83">
        <v>1222</v>
      </c>
      <c r="E482" s="86">
        <v>864</v>
      </c>
      <c r="F482" s="87">
        <v>997</v>
      </c>
      <c r="G482" s="85">
        <v>1222</v>
      </c>
    </row>
    <row r="483" spans="1:7">
      <c r="A483" s="102" t="s">
        <v>1552</v>
      </c>
      <c r="B483" s="82" t="s">
        <v>17901</v>
      </c>
      <c r="C483" s="82" t="s">
        <v>48</v>
      </c>
      <c r="D483" s="83">
        <v>1145</v>
      </c>
      <c r="E483" s="86">
        <v>636</v>
      </c>
      <c r="F483" s="87">
        <v>808</v>
      </c>
      <c r="G483" s="85">
        <v>1244</v>
      </c>
    </row>
    <row r="484" spans="1:7">
      <c r="A484" s="102" t="s">
        <v>1552</v>
      </c>
      <c r="B484" s="82" t="s">
        <v>17902</v>
      </c>
      <c r="C484" s="82" t="s">
        <v>70</v>
      </c>
      <c r="D484" s="83">
        <v>916</v>
      </c>
      <c r="E484" s="86">
        <v>509</v>
      </c>
      <c r="F484" s="87">
        <v>646</v>
      </c>
      <c r="G484" s="85">
        <v>995</v>
      </c>
    </row>
    <row r="485" spans="1:7">
      <c r="A485" s="102" t="s">
        <v>1552</v>
      </c>
      <c r="B485" s="82" t="s">
        <v>17903</v>
      </c>
      <c r="C485" s="82" t="s">
        <v>106</v>
      </c>
      <c r="D485" s="83">
        <v>916</v>
      </c>
      <c r="E485" s="86">
        <v>509</v>
      </c>
      <c r="F485" s="87">
        <v>646</v>
      </c>
      <c r="G485" s="85">
        <v>995</v>
      </c>
    </row>
    <row r="486" spans="1:7">
      <c r="A486" s="102" t="s">
        <v>1552</v>
      </c>
      <c r="B486" s="82" t="s">
        <v>17903</v>
      </c>
      <c r="C486" s="82" t="s">
        <v>17492</v>
      </c>
      <c r="D486" s="83">
        <v>183</v>
      </c>
      <c r="E486" s="86">
        <v>102</v>
      </c>
      <c r="F486" s="87">
        <v>129</v>
      </c>
      <c r="G486" s="85">
        <v>199</v>
      </c>
    </row>
    <row r="487" spans="1:7">
      <c r="A487" s="102" t="s">
        <v>1077</v>
      </c>
      <c r="B487" s="82" t="s">
        <v>17904</v>
      </c>
      <c r="C487" s="82" t="s">
        <v>48</v>
      </c>
      <c r="D487" s="83">
        <v>1223</v>
      </c>
      <c r="E487" s="86">
        <v>626</v>
      </c>
      <c r="F487" s="87">
        <v>793</v>
      </c>
      <c r="G487" s="85">
        <v>1223</v>
      </c>
    </row>
    <row r="488" spans="1:7">
      <c r="A488" s="102" t="s">
        <v>1077</v>
      </c>
      <c r="B488" s="82" t="s">
        <v>17905</v>
      </c>
      <c r="C488" s="82" t="s">
        <v>70</v>
      </c>
      <c r="D488" s="83">
        <v>978</v>
      </c>
      <c r="E488" s="86">
        <v>501</v>
      </c>
      <c r="F488" s="87">
        <v>634</v>
      </c>
      <c r="G488" s="85">
        <v>978</v>
      </c>
    </row>
    <row r="489" spans="1:7">
      <c r="A489" s="102" t="s">
        <v>1077</v>
      </c>
      <c r="B489" s="82" t="s">
        <v>17906</v>
      </c>
      <c r="C489" s="82" t="s">
        <v>106</v>
      </c>
      <c r="D489" s="83">
        <v>978</v>
      </c>
      <c r="E489" s="86">
        <v>501</v>
      </c>
      <c r="F489" s="87">
        <v>634</v>
      </c>
      <c r="G489" s="85">
        <v>978</v>
      </c>
    </row>
    <row r="490" spans="1:7">
      <c r="A490" s="102" t="s">
        <v>1077</v>
      </c>
      <c r="B490" s="82" t="s">
        <v>17906</v>
      </c>
      <c r="C490" s="82" t="s">
        <v>17492</v>
      </c>
      <c r="D490" s="83">
        <v>196</v>
      </c>
      <c r="E490" s="86">
        <v>100</v>
      </c>
      <c r="F490" s="87">
        <v>127</v>
      </c>
      <c r="G490" s="85">
        <v>196</v>
      </c>
    </row>
    <row r="491" spans="1:7">
      <c r="A491" s="102" t="s">
        <v>976</v>
      </c>
      <c r="B491" s="82" t="s">
        <v>17907</v>
      </c>
      <c r="C491" s="82" t="s">
        <v>48</v>
      </c>
      <c r="D491" s="83">
        <v>105</v>
      </c>
      <c r="E491" s="86">
        <v>83</v>
      </c>
      <c r="F491" s="87">
        <v>99</v>
      </c>
      <c r="G491" s="85">
        <v>105</v>
      </c>
    </row>
    <row r="492" spans="1:7">
      <c r="A492" s="102" t="s">
        <v>976</v>
      </c>
      <c r="B492" s="82" t="s">
        <v>17908</v>
      </c>
      <c r="C492" s="82" t="s">
        <v>70</v>
      </c>
      <c r="D492" s="83">
        <v>84</v>
      </c>
      <c r="E492" s="86">
        <v>66</v>
      </c>
      <c r="F492" s="87">
        <v>79</v>
      </c>
      <c r="G492" s="85">
        <v>84</v>
      </c>
    </row>
    <row r="493" spans="1:7">
      <c r="A493" s="102" t="s">
        <v>976</v>
      </c>
      <c r="B493" s="82" t="s">
        <v>17909</v>
      </c>
      <c r="C493" s="82" t="s">
        <v>17492</v>
      </c>
      <c r="D493" s="88">
        <v>21</v>
      </c>
      <c r="E493" s="89">
        <v>16.5</v>
      </c>
      <c r="F493" s="90">
        <v>19.75</v>
      </c>
      <c r="G493" s="88">
        <v>21</v>
      </c>
    </row>
    <row r="494" spans="1:7">
      <c r="A494" s="102" t="s">
        <v>5758</v>
      </c>
      <c r="B494" s="82" t="s">
        <v>17910</v>
      </c>
      <c r="C494" s="82" t="s">
        <v>48</v>
      </c>
      <c r="D494" s="83">
        <v>393</v>
      </c>
      <c r="E494" s="86">
        <v>331</v>
      </c>
      <c r="F494" s="87">
        <v>395</v>
      </c>
      <c r="G494" s="85">
        <v>424</v>
      </c>
    </row>
    <row r="495" spans="1:7">
      <c r="A495" s="102" t="s">
        <v>5758</v>
      </c>
      <c r="B495" s="82" t="s">
        <v>17911</v>
      </c>
      <c r="C495" s="82" t="s">
        <v>70</v>
      </c>
      <c r="D495" s="83">
        <v>314</v>
      </c>
      <c r="E495" s="86">
        <v>264</v>
      </c>
      <c r="F495" s="87">
        <v>315</v>
      </c>
      <c r="G495" s="85">
        <v>340</v>
      </c>
    </row>
    <row r="496" spans="1:7">
      <c r="A496" s="102" t="s">
        <v>5758</v>
      </c>
      <c r="B496" s="82" t="s">
        <v>17912</v>
      </c>
      <c r="C496" s="82" t="s">
        <v>106</v>
      </c>
      <c r="D496" s="83">
        <v>314</v>
      </c>
      <c r="E496" s="86">
        <v>264</v>
      </c>
      <c r="F496" s="87">
        <v>315</v>
      </c>
      <c r="G496" s="85">
        <v>340</v>
      </c>
    </row>
    <row r="497" spans="1:7">
      <c r="A497" s="102" t="s">
        <v>5758</v>
      </c>
      <c r="B497" s="82" t="s">
        <v>17912</v>
      </c>
      <c r="C497" s="82" t="s">
        <v>17492</v>
      </c>
      <c r="D497" s="83">
        <v>79</v>
      </c>
      <c r="E497" s="86">
        <v>66</v>
      </c>
      <c r="F497" s="87">
        <v>79</v>
      </c>
      <c r="G497" s="85">
        <v>85</v>
      </c>
    </row>
    <row r="498" spans="1:7">
      <c r="A498" s="102" t="s">
        <v>142</v>
      </c>
      <c r="B498" s="82" t="s">
        <v>17913</v>
      </c>
      <c r="C498" s="82" t="s">
        <v>70</v>
      </c>
      <c r="D498" s="83">
        <v>1229</v>
      </c>
      <c r="E498" s="86">
        <v>735</v>
      </c>
      <c r="F498" s="87">
        <v>932</v>
      </c>
      <c r="G498" s="85">
        <v>1229</v>
      </c>
    </row>
    <row r="499" spans="1:7">
      <c r="A499" s="102" t="s">
        <v>157</v>
      </c>
      <c r="B499" s="82" t="s">
        <v>17914</v>
      </c>
      <c r="C499" s="82" t="s">
        <v>70</v>
      </c>
      <c r="D499" s="83">
        <v>1304</v>
      </c>
      <c r="E499" s="86">
        <v>780</v>
      </c>
      <c r="F499" s="87">
        <v>987</v>
      </c>
      <c r="G499" s="85">
        <v>1304</v>
      </c>
    </row>
    <row r="500" spans="1:7">
      <c r="A500" s="102" t="s">
        <v>164</v>
      </c>
      <c r="B500" s="82" t="s">
        <v>17915</v>
      </c>
      <c r="C500" s="82" t="s">
        <v>70</v>
      </c>
      <c r="D500" s="83">
        <v>3510</v>
      </c>
      <c r="E500" s="86">
        <v>2090</v>
      </c>
      <c r="F500" s="87">
        <v>2655</v>
      </c>
      <c r="G500" s="85">
        <v>3510</v>
      </c>
    </row>
    <row r="501" spans="1:7">
      <c r="A501" s="102" t="s">
        <v>174</v>
      </c>
      <c r="B501" s="82" t="s">
        <v>17916</v>
      </c>
      <c r="C501" s="82" t="s">
        <v>70</v>
      </c>
      <c r="D501" s="83">
        <v>2096</v>
      </c>
      <c r="E501" s="86">
        <v>1248</v>
      </c>
      <c r="F501" s="87">
        <v>1584</v>
      </c>
      <c r="G501" s="85">
        <v>2096</v>
      </c>
    </row>
    <row r="502" spans="1:7">
      <c r="A502" s="102" t="s">
        <v>183</v>
      </c>
      <c r="B502" s="82" t="s">
        <v>17917</v>
      </c>
      <c r="C502" s="82" t="s">
        <v>70</v>
      </c>
      <c r="D502" s="83">
        <v>1953</v>
      </c>
      <c r="E502" s="86">
        <v>1163</v>
      </c>
      <c r="F502" s="87">
        <v>1477</v>
      </c>
      <c r="G502" s="85">
        <v>1953</v>
      </c>
    </row>
    <row r="503" spans="1:7">
      <c r="A503" s="102" t="s">
        <v>274</v>
      </c>
      <c r="B503" s="82" t="s">
        <v>17918</v>
      </c>
      <c r="C503" s="82" t="s">
        <v>48</v>
      </c>
      <c r="D503" s="83">
        <v>2521</v>
      </c>
      <c r="E503" s="86">
        <v>1366</v>
      </c>
      <c r="F503" s="87">
        <v>1736</v>
      </c>
      <c r="G503" s="85">
        <v>2945</v>
      </c>
    </row>
    <row r="504" spans="1:7">
      <c r="A504" s="102" t="s">
        <v>274</v>
      </c>
      <c r="B504" s="82" t="s">
        <v>17919</v>
      </c>
      <c r="C504" s="82" t="s">
        <v>70</v>
      </c>
      <c r="D504" s="83">
        <v>2017</v>
      </c>
      <c r="E504" s="86">
        <v>1092</v>
      </c>
      <c r="F504" s="87">
        <v>1388</v>
      </c>
      <c r="G504" s="85">
        <v>2356</v>
      </c>
    </row>
    <row r="505" spans="1:7">
      <c r="A505" s="102" t="s">
        <v>274</v>
      </c>
      <c r="B505" s="82" t="s">
        <v>17920</v>
      </c>
      <c r="C505" s="82" t="s">
        <v>106</v>
      </c>
      <c r="D505" s="83">
        <v>2017</v>
      </c>
      <c r="E505" s="86">
        <v>1092</v>
      </c>
      <c r="F505" s="87">
        <v>1388</v>
      </c>
      <c r="G505" s="85">
        <v>2356</v>
      </c>
    </row>
    <row r="506" spans="1:7">
      <c r="A506" s="102" t="s">
        <v>274</v>
      </c>
      <c r="B506" s="82" t="s">
        <v>17920</v>
      </c>
      <c r="C506" s="82" t="s">
        <v>17492</v>
      </c>
      <c r="D506" s="83">
        <v>403</v>
      </c>
      <c r="E506" s="86">
        <v>218</v>
      </c>
      <c r="F506" s="87">
        <v>278</v>
      </c>
      <c r="G506" s="85">
        <v>471</v>
      </c>
    </row>
    <row r="507" spans="1:7">
      <c r="A507" s="102" t="s">
        <v>1768</v>
      </c>
      <c r="B507" s="82" t="s">
        <v>17921</v>
      </c>
      <c r="C507" s="82" t="s">
        <v>48</v>
      </c>
      <c r="D507" s="83">
        <v>1207</v>
      </c>
      <c r="E507" s="86">
        <v>992</v>
      </c>
      <c r="F507" s="87">
        <v>1147</v>
      </c>
      <c r="G507" s="85">
        <v>1405</v>
      </c>
    </row>
    <row r="508" spans="1:7">
      <c r="A508" s="102" t="s">
        <v>1768</v>
      </c>
      <c r="B508" s="82" t="s">
        <v>17922</v>
      </c>
      <c r="C508" s="82" t="s">
        <v>70</v>
      </c>
      <c r="D508" s="83">
        <v>965</v>
      </c>
      <c r="E508" s="86">
        <v>682</v>
      </c>
      <c r="F508" s="87">
        <v>787</v>
      </c>
      <c r="G508" s="85">
        <v>965</v>
      </c>
    </row>
    <row r="509" spans="1:7">
      <c r="A509" s="102" t="s">
        <v>1768</v>
      </c>
      <c r="B509" s="82" t="s">
        <v>17923</v>
      </c>
      <c r="C509" s="82" t="s">
        <v>106</v>
      </c>
      <c r="D509" s="83">
        <v>965</v>
      </c>
      <c r="E509" s="86">
        <v>793</v>
      </c>
      <c r="F509" s="87">
        <v>917</v>
      </c>
      <c r="G509" s="85">
        <v>1124</v>
      </c>
    </row>
    <row r="510" spans="1:7">
      <c r="A510" s="102" t="s">
        <v>1768</v>
      </c>
      <c r="B510" s="82" t="s">
        <v>17923</v>
      </c>
      <c r="C510" s="82" t="s">
        <v>17492</v>
      </c>
      <c r="D510" s="83">
        <v>241</v>
      </c>
      <c r="E510" s="86">
        <v>198</v>
      </c>
      <c r="F510" s="87">
        <v>229</v>
      </c>
      <c r="G510" s="85">
        <v>281</v>
      </c>
    </row>
    <row r="511" spans="1:7">
      <c r="A511" s="102" t="s">
        <v>1852</v>
      </c>
      <c r="B511" s="82" t="s">
        <v>17924</v>
      </c>
      <c r="C511" s="82" t="s">
        <v>48</v>
      </c>
      <c r="D511" s="83">
        <v>4728</v>
      </c>
      <c r="E511" s="86">
        <v>2962</v>
      </c>
      <c r="F511" s="87">
        <v>3471</v>
      </c>
      <c r="G511" s="85">
        <v>4833</v>
      </c>
    </row>
    <row r="512" spans="1:7">
      <c r="A512" s="102" t="s">
        <v>1852</v>
      </c>
      <c r="B512" s="82" t="s">
        <v>17925</v>
      </c>
      <c r="C512" s="82" t="s">
        <v>70</v>
      </c>
      <c r="D512" s="83">
        <v>3783</v>
      </c>
      <c r="E512" s="86">
        <v>2318</v>
      </c>
      <c r="F512" s="87">
        <v>2715</v>
      </c>
      <c r="G512" s="85">
        <v>3783</v>
      </c>
    </row>
    <row r="513" spans="1:7">
      <c r="A513" s="102" t="s">
        <v>1852</v>
      </c>
      <c r="B513" s="82" t="s">
        <v>17926</v>
      </c>
      <c r="C513" s="82" t="s">
        <v>106</v>
      </c>
      <c r="D513" s="83">
        <v>3783</v>
      </c>
      <c r="E513" s="86">
        <v>2370</v>
      </c>
      <c r="F513" s="87">
        <v>2777</v>
      </c>
      <c r="G513" s="85">
        <v>3866</v>
      </c>
    </row>
    <row r="514" spans="1:7">
      <c r="A514" s="102" t="s">
        <v>1852</v>
      </c>
      <c r="B514" s="82" t="s">
        <v>17926</v>
      </c>
      <c r="C514" s="82" t="s">
        <v>17492</v>
      </c>
      <c r="D514" s="83">
        <v>946</v>
      </c>
      <c r="E514" s="86">
        <v>593</v>
      </c>
      <c r="F514" s="87">
        <v>694</v>
      </c>
      <c r="G514" s="85">
        <v>967</v>
      </c>
    </row>
    <row r="515" spans="1:7">
      <c r="A515" s="102" t="s">
        <v>17927</v>
      </c>
      <c r="B515" s="82" t="s">
        <v>17928</v>
      </c>
      <c r="C515" s="82" t="s">
        <v>48</v>
      </c>
      <c r="D515" s="83">
        <v>572</v>
      </c>
      <c r="E515" s="86">
        <v>376</v>
      </c>
      <c r="F515" s="87">
        <v>477</v>
      </c>
      <c r="G515" s="85">
        <v>572</v>
      </c>
    </row>
    <row r="516" spans="1:7">
      <c r="A516" s="102" t="s">
        <v>17927</v>
      </c>
      <c r="B516" s="82" t="s">
        <v>17929</v>
      </c>
      <c r="C516" s="82" t="s">
        <v>70</v>
      </c>
      <c r="D516" s="83">
        <v>458</v>
      </c>
      <c r="E516" s="86">
        <v>301</v>
      </c>
      <c r="F516" s="87">
        <v>381</v>
      </c>
      <c r="G516" s="85">
        <v>458</v>
      </c>
    </row>
    <row r="517" spans="1:7">
      <c r="A517" s="102" t="s">
        <v>17927</v>
      </c>
      <c r="B517" s="82" t="s">
        <v>17930</v>
      </c>
      <c r="C517" s="82" t="s">
        <v>106</v>
      </c>
      <c r="D517" s="83">
        <v>458</v>
      </c>
      <c r="E517" s="86">
        <v>301</v>
      </c>
      <c r="F517" s="87">
        <v>381</v>
      </c>
      <c r="G517" s="85">
        <v>458</v>
      </c>
    </row>
    <row r="518" spans="1:7">
      <c r="A518" s="102" t="s">
        <v>17927</v>
      </c>
      <c r="B518" s="82" t="s">
        <v>17930</v>
      </c>
      <c r="C518" s="82" t="s">
        <v>17492</v>
      </c>
      <c r="D518" s="83">
        <v>92</v>
      </c>
      <c r="E518" s="86">
        <v>60</v>
      </c>
      <c r="F518" s="87">
        <v>76</v>
      </c>
      <c r="G518" s="85">
        <v>92</v>
      </c>
    </row>
    <row r="519" spans="1:7">
      <c r="A519" s="102" t="s">
        <v>2113</v>
      </c>
      <c r="B519" s="82" t="s">
        <v>17931</v>
      </c>
      <c r="C519" s="82" t="s">
        <v>48</v>
      </c>
      <c r="D519" s="83">
        <v>604</v>
      </c>
      <c r="E519" s="86">
        <v>482</v>
      </c>
      <c r="F519" s="87">
        <v>602</v>
      </c>
      <c r="G519" s="85">
        <v>931</v>
      </c>
    </row>
    <row r="520" spans="1:7">
      <c r="A520" s="102" t="s">
        <v>2113</v>
      </c>
      <c r="B520" s="82" t="s">
        <v>17932</v>
      </c>
      <c r="C520" s="82" t="s">
        <v>70</v>
      </c>
      <c r="D520" s="83">
        <v>483</v>
      </c>
      <c r="E520" s="86">
        <v>385</v>
      </c>
      <c r="F520" s="87">
        <v>481</v>
      </c>
      <c r="G520" s="85">
        <v>745</v>
      </c>
    </row>
    <row r="521" spans="1:7">
      <c r="A521" s="102" t="s">
        <v>2113</v>
      </c>
      <c r="B521" s="82" t="s">
        <v>17933</v>
      </c>
      <c r="C521" s="82" t="s">
        <v>106</v>
      </c>
      <c r="D521" s="83">
        <v>483</v>
      </c>
      <c r="E521" s="86">
        <v>385</v>
      </c>
      <c r="F521" s="87">
        <v>481</v>
      </c>
      <c r="G521" s="85">
        <v>745</v>
      </c>
    </row>
    <row r="522" spans="1:7">
      <c r="A522" s="102" t="s">
        <v>2113</v>
      </c>
      <c r="B522" s="82" t="s">
        <v>17933</v>
      </c>
      <c r="C522" s="82" t="s">
        <v>17492</v>
      </c>
      <c r="D522" s="83">
        <v>97</v>
      </c>
      <c r="E522" s="86">
        <v>77</v>
      </c>
      <c r="F522" s="87">
        <v>96</v>
      </c>
      <c r="G522" s="85">
        <v>149</v>
      </c>
    </row>
    <row r="523" spans="1:7">
      <c r="A523" s="102" t="s">
        <v>17934</v>
      </c>
      <c r="B523" s="82" t="s">
        <v>17935</v>
      </c>
      <c r="C523" s="82" t="s">
        <v>48</v>
      </c>
      <c r="D523" s="83">
        <v>839</v>
      </c>
      <c r="E523" s="86">
        <v>543</v>
      </c>
      <c r="F523" s="87">
        <v>685</v>
      </c>
      <c r="G523" s="85">
        <v>839</v>
      </c>
    </row>
    <row r="524" spans="1:7">
      <c r="A524" s="102" t="s">
        <v>17934</v>
      </c>
      <c r="B524" s="82" t="s">
        <v>17936</v>
      </c>
      <c r="C524" s="82" t="s">
        <v>70</v>
      </c>
      <c r="D524" s="83">
        <v>671</v>
      </c>
      <c r="E524" s="86">
        <v>434</v>
      </c>
      <c r="F524" s="87">
        <v>548</v>
      </c>
      <c r="G524" s="85">
        <v>671</v>
      </c>
    </row>
    <row r="525" spans="1:7">
      <c r="A525" s="102" t="s">
        <v>17934</v>
      </c>
      <c r="B525" s="82" t="s">
        <v>17937</v>
      </c>
      <c r="C525" s="82" t="s">
        <v>106</v>
      </c>
      <c r="D525" s="83">
        <v>671</v>
      </c>
      <c r="E525" s="86">
        <v>434</v>
      </c>
      <c r="F525" s="87">
        <v>548</v>
      </c>
      <c r="G525" s="85">
        <v>671</v>
      </c>
    </row>
    <row r="526" spans="1:7">
      <c r="A526" s="102" t="s">
        <v>17934</v>
      </c>
      <c r="B526" s="82" t="s">
        <v>17937</v>
      </c>
      <c r="C526" s="82" t="s">
        <v>17492</v>
      </c>
      <c r="D526" s="83">
        <v>134</v>
      </c>
      <c r="E526" s="86">
        <v>87</v>
      </c>
      <c r="F526" s="87">
        <v>110</v>
      </c>
      <c r="G526" s="85">
        <v>134</v>
      </c>
    </row>
    <row r="527" spans="1:7">
      <c r="A527" s="102" t="s">
        <v>1694</v>
      </c>
      <c r="B527" s="82" t="s">
        <v>17938</v>
      </c>
      <c r="C527" s="82" t="s">
        <v>48</v>
      </c>
      <c r="D527" s="83">
        <v>4664</v>
      </c>
      <c r="E527" s="86">
        <v>2383</v>
      </c>
      <c r="F527" s="87">
        <v>3014</v>
      </c>
      <c r="G527" s="85">
        <v>4664</v>
      </c>
    </row>
    <row r="528" spans="1:7">
      <c r="A528" s="102" t="s">
        <v>1694</v>
      </c>
      <c r="B528" s="82" t="s">
        <v>17939</v>
      </c>
      <c r="C528" s="82" t="s">
        <v>48</v>
      </c>
      <c r="D528" s="83">
        <v>3300</v>
      </c>
      <c r="E528" s="86">
        <v>1686</v>
      </c>
      <c r="F528" s="87">
        <v>2135</v>
      </c>
      <c r="G528" s="85">
        <v>3300</v>
      </c>
    </row>
    <row r="529" spans="1:7">
      <c r="A529" s="102" t="s">
        <v>1694</v>
      </c>
      <c r="B529" s="82" t="s">
        <v>17940</v>
      </c>
      <c r="C529" s="82" t="s">
        <v>48</v>
      </c>
      <c r="D529" s="83">
        <v>2167</v>
      </c>
      <c r="E529" s="86">
        <v>1112</v>
      </c>
      <c r="F529" s="87">
        <v>1400</v>
      </c>
      <c r="G529" s="85">
        <v>2167</v>
      </c>
    </row>
    <row r="530" spans="1:7">
      <c r="A530" s="102" t="s">
        <v>1694</v>
      </c>
      <c r="B530" s="82" t="s">
        <v>17941</v>
      </c>
      <c r="C530" s="82" t="s">
        <v>70</v>
      </c>
      <c r="D530" s="83">
        <v>3732</v>
      </c>
      <c r="E530" s="86">
        <v>1906</v>
      </c>
      <c r="F530" s="87">
        <v>2411</v>
      </c>
      <c r="G530" s="85">
        <v>3732</v>
      </c>
    </row>
    <row r="531" spans="1:7">
      <c r="A531" s="102" t="s">
        <v>1694</v>
      </c>
      <c r="B531" s="82" t="s">
        <v>17942</v>
      </c>
      <c r="C531" s="82" t="s">
        <v>70</v>
      </c>
      <c r="D531" s="83">
        <v>2640</v>
      </c>
      <c r="E531" s="86">
        <v>1349</v>
      </c>
      <c r="F531" s="87">
        <v>1708</v>
      </c>
      <c r="G531" s="85">
        <v>2640</v>
      </c>
    </row>
    <row r="532" spans="1:7">
      <c r="A532" s="102" t="s">
        <v>1694</v>
      </c>
      <c r="B532" s="82" t="s">
        <v>17943</v>
      </c>
      <c r="C532" s="82" t="s">
        <v>70</v>
      </c>
      <c r="D532" s="83">
        <v>1734</v>
      </c>
      <c r="E532" s="86">
        <v>890</v>
      </c>
      <c r="F532" s="87">
        <v>1120</v>
      </c>
      <c r="G532" s="85">
        <v>1734</v>
      </c>
    </row>
    <row r="533" spans="1:7">
      <c r="A533" s="102" t="s">
        <v>1694</v>
      </c>
      <c r="B533" s="82" t="s">
        <v>17944</v>
      </c>
      <c r="C533" s="82" t="s">
        <v>106</v>
      </c>
      <c r="D533" s="83">
        <v>3732</v>
      </c>
      <c r="E533" s="86">
        <v>1906</v>
      </c>
      <c r="F533" s="87">
        <v>2411</v>
      </c>
      <c r="G533" s="85">
        <v>3732</v>
      </c>
    </row>
    <row r="534" spans="1:7">
      <c r="A534" s="102" t="s">
        <v>1694</v>
      </c>
      <c r="B534" s="82" t="s">
        <v>17944</v>
      </c>
      <c r="C534" s="82" t="s">
        <v>17492</v>
      </c>
      <c r="D534" s="83">
        <v>933</v>
      </c>
      <c r="E534" s="86">
        <v>477</v>
      </c>
      <c r="F534" s="87">
        <v>603</v>
      </c>
      <c r="G534" s="85">
        <v>933</v>
      </c>
    </row>
    <row r="535" spans="1:7">
      <c r="A535" s="102" t="s">
        <v>1694</v>
      </c>
      <c r="B535" s="82" t="s">
        <v>17945</v>
      </c>
      <c r="C535" s="82" t="s">
        <v>106</v>
      </c>
      <c r="D535" s="83">
        <v>2640</v>
      </c>
      <c r="E535" s="86">
        <v>1349</v>
      </c>
      <c r="F535" s="87">
        <v>1708</v>
      </c>
      <c r="G535" s="85">
        <v>2640</v>
      </c>
    </row>
    <row r="536" spans="1:7">
      <c r="A536" s="102" t="s">
        <v>1694</v>
      </c>
      <c r="B536" s="82" t="s">
        <v>17945</v>
      </c>
      <c r="C536" s="82" t="s">
        <v>17492</v>
      </c>
      <c r="D536" s="83">
        <v>660</v>
      </c>
      <c r="E536" s="86">
        <v>337</v>
      </c>
      <c r="F536" s="87">
        <v>427</v>
      </c>
      <c r="G536" s="85">
        <v>660</v>
      </c>
    </row>
    <row r="537" spans="1:7">
      <c r="A537" s="102" t="s">
        <v>1694</v>
      </c>
      <c r="B537" s="82" t="s">
        <v>17946</v>
      </c>
      <c r="C537" s="82" t="s">
        <v>106</v>
      </c>
      <c r="D537" s="83">
        <v>1734</v>
      </c>
      <c r="E537" s="86">
        <v>890</v>
      </c>
      <c r="F537" s="87">
        <v>1120</v>
      </c>
      <c r="G537" s="85">
        <v>1734</v>
      </c>
    </row>
    <row r="538" spans="1:7">
      <c r="A538" s="102" t="s">
        <v>1694</v>
      </c>
      <c r="B538" s="82" t="s">
        <v>17946</v>
      </c>
      <c r="C538" s="82" t="s">
        <v>17492</v>
      </c>
      <c r="D538" s="83">
        <v>434</v>
      </c>
      <c r="E538" s="86">
        <v>223</v>
      </c>
      <c r="F538" s="87">
        <v>280</v>
      </c>
      <c r="G538" s="85">
        <v>434</v>
      </c>
    </row>
    <row r="539" spans="1:7">
      <c r="A539" s="102" t="s">
        <v>1902</v>
      </c>
      <c r="B539" s="82" t="s">
        <v>17947</v>
      </c>
      <c r="C539" s="82" t="s">
        <v>70</v>
      </c>
      <c r="D539" s="83">
        <v>4252</v>
      </c>
      <c r="E539" s="86">
        <v>2304</v>
      </c>
      <c r="F539" s="87">
        <v>2925</v>
      </c>
      <c r="G539" s="85">
        <v>4959</v>
      </c>
    </row>
    <row r="540" spans="1:7">
      <c r="A540" s="102" t="s">
        <v>1578</v>
      </c>
      <c r="B540" s="82" t="s">
        <v>17948</v>
      </c>
      <c r="C540" s="82" t="s">
        <v>70</v>
      </c>
      <c r="D540" s="83">
        <v>1508</v>
      </c>
      <c r="E540" s="86">
        <v>899</v>
      </c>
      <c r="F540" s="87">
        <v>1144</v>
      </c>
      <c r="G540" s="85">
        <v>1757</v>
      </c>
    </row>
    <row r="541" spans="1:7">
      <c r="A541" s="102" t="s">
        <v>1753</v>
      </c>
      <c r="B541" s="82" t="s">
        <v>17949</v>
      </c>
      <c r="C541" s="82" t="s">
        <v>48</v>
      </c>
      <c r="D541" s="83">
        <v>6564</v>
      </c>
      <c r="E541" s="86">
        <v>3352</v>
      </c>
      <c r="F541" s="87">
        <v>4234</v>
      </c>
      <c r="G541" s="85">
        <v>6564</v>
      </c>
    </row>
    <row r="542" spans="1:7">
      <c r="A542" s="102" t="s">
        <v>1753</v>
      </c>
      <c r="B542" s="82" t="s">
        <v>17950</v>
      </c>
      <c r="C542" s="82" t="s">
        <v>70</v>
      </c>
      <c r="D542" s="83">
        <v>5251</v>
      </c>
      <c r="E542" s="86">
        <v>2681</v>
      </c>
      <c r="F542" s="87">
        <v>3387</v>
      </c>
      <c r="G542" s="85">
        <v>5251</v>
      </c>
    </row>
    <row r="543" spans="1:7">
      <c r="A543" s="102" t="s">
        <v>1753</v>
      </c>
      <c r="B543" s="82" t="s">
        <v>17951</v>
      </c>
      <c r="C543" s="82" t="s">
        <v>106</v>
      </c>
      <c r="D543" s="83">
        <v>5251</v>
      </c>
      <c r="E543" s="86">
        <v>2681</v>
      </c>
      <c r="F543" s="87">
        <v>3387</v>
      </c>
      <c r="G543" s="85">
        <v>5251</v>
      </c>
    </row>
    <row r="544" spans="1:7">
      <c r="A544" s="102" t="s">
        <v>1753</v>
      </c>
      <c r="B544" s="82" t="s">
        <v>17951</v>
      </c>
      <c r="C544" s="82" t="s">
        <v>17492</v>
      </c>
      <c r="D544" s="83">
        <v>1313</v>
      </c>
      <c r="E544" s="86">
        <v>670</v>
      </c>
      <c r="F544" s="87">
        <v>847</v>
      </c>
      <c r="G544" s="85">
        <v>1313</v>
      </c>
    </row>
    <row r="545" spans="1:7">
      <c r="A545" s="102" t="s">
        <v>1807</v>
      </c>
      <c r="B545" s="82" t="s">
        <v>17952</v>
      </c>
      <c r="C545" s="82" t="s">
        <v>70</v>
      </c>
      <c r="D545" s="83">
        <v>1246</v>
      </c>
      <c r="E545" s="86">
        <v>744</v>
      </c>
      <c r="F545" s="87">
        <v>944</v>
      </c>
      <c r="G545" s="85">
        <v>1452</v>
      </c>
    </row>
    <row r="546" spans="1:7">
      <c r="A546" s="102" t="s">
        <v>6043</v>
      </c>
      <c r="B546" s="82" t="s">
        <v>17953</v>
      </c>
      <c r="C546" s="82" t="s">
        <v>48</v>
      </c>
      <c r="D546" s="83">
        <v>2223</v>
      </c>
      <c r="E546" s="86">
        <v>1137</v>
      </c>
      <c r="F546" s="87">
        <v>1437</v>
      </c>
      <c r="G546" s="85">
        <v>2223</v>
      </c>
    </row>
    <row r="547" spans="1:7">
      <c r="A547" s="102" t="s">
        <v>6043</v>
      </c>
      <c r="B547" s="82" t="s">
        <v>17954</v>
      </c>
      <c r="C547" s="82" t="s">
        <v>70</v>
      </c>
      <c r="D547" s="83">
        <v>1778</v>
      </c>
      <c r="E547" s="86">
        <v>909</v>
      </c>
      <c r="F547" s="87">
        <v>1150</v>
      </c>
      <c r="G547" s="85">
        <v>1778</v>
      </c>
    </row>
    <row r="548" spans="1:7">
      <c r="A548" s="102" t="s">
        <v>6043</v>
      </c>
      <c r="B548" s="82" t="s">
        <v>17955</v>
      </c>
      <c r="C548" s="82" t="s">
        <v>106</v>
      </c>
      <c r="D548" s="83">
        <v>1778</v>
      </c>
      <c r="E548" s="86">
        <v>909</v>
      </c>
      <c r="F548" s="87">
        <v>1150</v>
      </c>
      <c r="G548" s="85">
        <v>1778</v>
      </c>
    </row>
    <row r="549" spans="1:7">
      <c r="A549" s="102" t="s">
        <v>6043</v>
      </c>
      <c r="B549" s="82" t="s">
        <v>17955</v>
      </c>
      <c r="C549" s="82" t="s">
        <v>17492</v>
      </c>
      <c r="D549" s="83">
        <v>356</v>
      </c>
      <c r="E549" s="86">
        <v>182</v>
      </c>
      <c r="F549" s="87">
        <v>230</v>
      </c>
      <c r="G549" s="85">
        <v>356</v>
      </c>
    </row>
    <row r="550" spans="1:7">
      <c r="A550" s="102" t="s">
        <v>1823</v>
      </c>
      <c r="B550" s="82" t="s">
        <v>17956</v>
      </c>
      <c r="C550" s="82" t="s">
        <v>70</v>
      </c>
      <c r="D550" s="83">
        <v>12199</v>
      </c>
      <c r="E550" s="86">
        <v>6228</v>
      </c>
      <c r="F550" s="87">
        <v>7871</v>
      </c>
      <c r="G550" s="85">
        <v>12199</v>
      </c>
    </row>
    <row r="551" spans="1:7">
      <c r="A551" s="102" t="s">
        <v>2122</v>
      </c>
      <c r="B551" s="82" t="s">
        <v>17957</v>
      </c>
      <c r="C551" s="82" t="s">
        <v>48</v>
      </c>
      <c r="D551" s="83">
        <v>2835</v>
      </c>
      <c r="E551" s="86">
        <v>1691</v>
      </c>
      <c r="F551" s="87">
        <v>2145</v>
      </c>
      <c r="G551" s="85">
        <v>3306</v>
      </c>
    </row>
    <row r="552" spans="1:7">
      <c r="A552" s="102" t="s">
        <v>2122</v>
      </c>
      <c r="B552" s="82" t="s">
        <v>17958</v>
      </c>
      <c r="C552" s="82" t="s">
        <v>70</v>
      </c>
      <c r="D552" s="83">
        <v>2268</v>
      </c>
      <c r="E552" s="86">
        <v>1353</v>
      </c>
      <c r="F552" s="87">
        <v>1716</v>
      </c>
      <c r="G552" s="85">
        <v>2644</v>
      </c>
    </row>
    <row r="553" spans="1:7">
      <c r="A553" s="102" t="s">
        <v>2122</v>
      </c>
      <c r="B553" s="82" t="s">
        <v>17959</v>
      </c>
      <c r="C553" s="82" t="s">
        <v>106</v>
      </c>
      <c r="D553" s="83">
        <v>2268</v>
      </c>
      <c r="E553" s="86">
        <v>1353</v>
      </c>
      <c r="F553" s="87">
        <v>1716</v>
      </c>
      <c r="G553" s="85">
        <v>2644</v>
      </c>
    </row>
    <row r="554" spans="1:7">
      <c r="A554" s="102" t="s">
        <v>2122</v>
      </c>
      <c r="B554" s="82" t="s">
        <v>17959</v>
      </c>
      <c r="C554" s="82" t="s">
        <v>17492</v>
      </c>
      <c r="D554" s="83">
        <v>454</v>
      </c>
      <c r="E554" s="86">
        <v>271</v>
      </c>
      <c r="F554" s="87">
        <v>343</v>
      </c>
      <c r="G554" s="85">
        <v>529</v>
      </c>
    </row>
    <row r="555" spans="1:7">
      <c r="A555" s="102" t="s">
        <v>1661</v>
      </c>
      <c r="B555" s="82" t="s">
        <v>17960</v>
      </c>
      <c r="C555" s="82" t="s">
        <v>70</v>
      </c>
      <c r="D555" s="83">
        <v>2629</v>
      </c>
      <c r="E555" s="86">
        <v>1348</v>
      </c>
      <c r="F555" s="87">
        <v>1700</v>
      </c>
      <c r="G555" s="85">
        <v>2629</v>
      </c>
    </row>
    <row r="556" spans="1:7">
      <c r="A556" s="102" t="s">
        <v>1893</v>
      </c>
      <c r="B556" s="82" t="s">
        <v>17961</v>
      </c>
      <c r="C556" s="82" t="s">
        <v>48</v>
      </c>
      <c r="D556" s="83">
        <v>4001</v>
      </c>
      <c r="E556" s="86">
        <v>1922</v>
      </c>
      <c r="F556" s="87">
        <v>3191</v>
      </c>
      <c r="G556" s="85">
        <v>4001</v>
      </c>
    </row>
    <row r="557" spans="1:7">
      <c r="A557" s="102" t="s">
        <v>1893</v>
      </c>
      <c r="B557" s="82" t="s">
        <v>17962</v>
      </c>
      <c r="C557" s="82" t="s">
        <v>70</v>
      </c>
      <c r="D557" s="83">
        <v>3201</v>
      </c>
      <c r="E557" s="86">
        <v>1537</v>
      </c>
      <c r="F557" s="87">
        <v>2553</v>
      </c>
      <c r="G557" s="85">
        <v>3201</v>
      </c>
    </row>
    <row r="558" spans="1:7">
      <c r="A558" s="102" t="s">
        <v>1893</v>
      </c>
      <c r="B558" s="82" t="s">
        <v>17963</v>
      </c>
      <c r="C558" s="82" t="s">
        <v>17492</v>
      </c>
      <c r="D558" s="88">
        <v>800.25</v>
      </c>
      <c r="E558" s="89">
        <v>384.25</v>
      </c>
      <c r="F558" s="90">
        <v>638.25</v>
      </c>
      <c r="G558" s="91">
        <v>800.25</v>
      </c>
    </row>
    <row r="559" spans="1:7">
      <c r="A559" s="102" t="s">
        <v>17964</v>
      </c>
      <c r="B559" s="82" t="s">
        <v>17965</v>
      </c>
      <c r="C559" s="82" t="s">
        <v>48</v>
      </c>
      <c r="D559" s="83">
        <v>839</v>
      </c>
      <c r="E559" s="86">
        <v>543</v>
      </c>
      <c r="F559" s="87">
        <v>685</v>
      </c>
      <c r="G559" s="85">
        <v>839</v>
      </c>
    </row>
    <row r="560" spans="1:7">
      <c r="A560" s="102" t="s">
        <v>17964</v>
      </c>
      <c r="B560" s="82" t="s">
        <v>17966</v>
      </c>
      <c r="C560" s="82" t="s">
        <v>70</v>
      </c>
      <c r="D560" s="83">
        <v>671</v>
      </c>
      <c r="E560" s="86">
        <v>434</v>
      </c>
      <c r="F560" s="87">
        <v>548</v>
      </c>
      <c r="G560" s="85">
        <v>671</v>
      </c>
    </row>
    <row r="561" spans="1:7">
      <c r="A561" s="102" t="s">
        <v>17964</v>
      </c>
      <c r="B561" s="82" t="s">
        <v>17967</v>
      </c>
      <c r="C561" s="82" t="s">
        <v>106</v>
      </c>
      <c r="D561" s="83">
        <v>671</v>
      </c>
      <c r="E561" s="86">
        <v>434</v>
      </c>
      <c r="F561" s="87">
        <v>548</v>
      </c>
      <c r="G561" s="85">
        <v>671</v>
      </c>
    </row>
    <row r="562" spans="1:7">
      <c r="A562" s="102" t="s">
        <v>17964</v>
      </c>
      <c r="B562" s="82" t="s">
        <v>17967</v>
      </c>
      <c r="C562" s="82" t="s">
        <v>17492</v>
      </c>
      <c r="D562" s="83">
        <v>134</v>
      </c>
      <c r="E562" s="86">
        <v>87</v>
      </c>
      <c r="F562" s="87">
        <v>110</v>
      </c>
      <c r="G562" s="85">
        <v>134</v>
      </c>
    </row>
    <row r="563" spans="1:7">
      <c r="A563" s="102" t="s">
        <v>17968</v>
      </c>
      <c r="B563" s="82" t="s">
        <v>17969</v>
      </c>
      <c r="C563" s="82" t="s">
        <v>48</v>
      </c>
      <c r="D563" s="83">
        <v>502</v>
      </c>
      <c r="E563" s="86">
        <v>258</v>
      </c>
      <c r="F563" s="87">
        <v>487</v>
      </c>
      <c r="G563" s="85">
        <v>502</v>
      </c>
    </row>
    <row r="564" spans="1:7">
      <c r="A564" s="102" t="s">
        <v>17968</v>
      </c>
      <c r="B564" s="82" t="s">
        <v>17970</v>
      </c>
      <c r="C564" s="82" t="s">
        <v>70</v>
      </c>
      <c r="D564" s="83">
        <v>401</v>
      </c>
      <c r="E564" s="86">
        <v>206</v>
      </c>
      <c r="F564" s="87">
        <v>390</v>
      </c>
      <c r="G564" s="85">
        <v>401</v>
      </c>
    </row>
    <row r="565" spans="1:7">
      <c r="A565" s="102" t="s">
        <v>17968</v>
      </c>
      <c r="B565" s="82" t="s">
        <v>17971</v>
      </c>
      <c r="C565" s="82" t="s">
        <v>106</v>
      </c>
      <c r="D565" s="83">
        <v>401</v>
      </c>
      <c r="E565" s="86">
        <v>206</v>
      </c>
      <c r="F565" s="87">
        <v>390</v>
      </c>
      <c r="G565" s="85">
        <v>401</v>
      </c>
    </row>
    <row r="566" spans="1:7">
      <c r="A566" s="102" t="s">
        <v>17968</v>
      </c>
      <c r="B566" s="82" t="s">
        <v>17971</v>
      </c>
      <c r="C566" s="82" t="s">
        <v>17492</v>
      </c>
      <c r="D566" s="83">
        <v>100</v>
      </c>
      <c r="E566" s="86">
        <v>52</v>
      </c>
      <c r="F566" s="87">
        <v>98</v>
      </c>
      <c r="G566" s="85">
        <v>100</v>
      </c>
    </row>
    <row r="567" spans="1:7">
      <c r="A567" s="102" t="s">
        <v>2087</v>
      </c>
      <c r="B567" s="82" t="s">
        <v>17972</v>
      </c>
      <c r="C567" s="82" t="s">
        <v>48</v>
      </c>
      <c r="D567" s="83">
        <v>567</v>
      </c>
      <c r="E567" s="86">
        <v>310</v>
      </c>
      <c r="F567" s="87">
        <v>363</v>
      </c>
      <c r="G567" s="85">
        <v>567</v>
      </c>
    </row>
    <row r="568" spans="1:7">
      <c r="A568" s="102" t="s">
        <v>2087</v>
      </c>
      <c r="B568" s="82" t="s">
        <v>17973</v>
      </c>
      <c r="C568" s="82" t="s">
        <v>70</v>
      </c>
      <c r="D568" s="83">
        <v>453</v>
      </c>
      <c r="E568" s="86">
        <v>247</v>
      </c>
      <c r="F568" s="87">
        <v>290</v>
      </c>
      <c r="G568" s="85">
        <v>453</v>
      </c>
    </row>
    <row r="569" spans="1:7">
      <c r="A569" s="102" t="s">
        <v>2087</v>
      </c>
      <c r="B569" s="82" t="s">
        <v>17974</v>
      </c>
      <c r="C569" s="82" t="s">
        <v>17492</v>
      </c>
      <c r="D569" s="83">
        <v>114</v>
      </c>
      <c r="E569" s="83">
        <v>62</v>
      </c>
      <c r="F569" s="83">
        <v>73</v>
      </c>
      <c r="G569" s="83">
        <v>114</v>
      </c>
    </row>
    <row r="570" spans="1:7">
      <c r="A570" s="102" t="s">
        <v>1669</v>
      </c>
      <c r="B570" s="82" t="s">
        <v>17975</v>
      </c>
      <c r="C570" s="82" t="s">
        <v>70</v>
      </c>
      <c r="D570" s="83">
        <v>2842</v>
      </c>
      <c r="E570" s="86">
        <v>1344</v>
      </c>
      <c r="F570" s="87">
        <v>1702</v>
      </c>
      <c r="G570" s="85">
        <v>2842</v>
      </c>
    </row>
    <row r="571" spans="1:7">
      <c r="A571" s="102" t="s">
        <v>17976</v>
      </c>
      <c r="B571" s="82" t="s">
        <v>17977</v>
      </c>
      <c r="C571" s="82" t="s">
        <v>48</v>
      </c>
      <c r="D571" s="83">
        <v>4540</v>
      </c>
      <c r="E571" s="86">
        <v>2322</v>
      </c>
      <c r="F571" s="87">
        <v>3529</v>
      </c>
      <c r="G571" s="85">
        <v>4540</v>
      </c>
    </row>
    <row r="572" spans="1:7">
      <c r="A572" s="102" t="s">
        <v>17976</v>
      </c>
      <c r="B572" s="82" t="s">
        <v>17978</v>
      </c>
      <c r="C572" s="82" t="s">
        <v>70</v>
      </c>
      <c r="D572" s="83">
        <v>3632</v>
      </c>
      <c r="E572" s="86">
        <v>1858</v>
      </c>
      <c r="F572" s="87">
        <v>2823</v>
      </c>
      <c r="G572" s="85">
        <v>3632</v>
      </c>
    </row>
    <row r="573" spans="1:7">
      <c r="A573" s="102" t="s">
        <v>17976</v>
      </c>
      <c r="B573" s="82" t="s">
        <v>17979</v>
      </c>
      <c r="C573" s="82" t="s">
        <v>106</v>
      </c>
      <c r="D573" s="83">
        <v>3632</v>
      </c>
      <c r="E573" s="86">
        <v>1858</v>
      </c>
      <c r="F573" s="87">
        <v>2823</v>
      </c>
      <c r="G573" s="85">
        <v>3632</v>
      </c>
    </row>
    <row r="574" spans="1:7">
      <c r="A574" s="102" t="s">
        <v>17976</v>
      </c>
      <c r="B574" s="82" t="s">
        <v>17979</v>
      </c>
      <c r="C574" s="82" t="s">
        <v>17492</v>
      </c>
      <c r="D574" s="83">
        <v>726</v>
      </c>
      <c r="E574" s="86">
        <v>372</v>
      </c>
      <c r="F574" s="87">
        <v>565</v>
      </c>
      <c r="G574" s="85">
        <v>726</v>
      </c>
    </row>
    <row r="575" spans="1:7">
      <c r="A575" s="102" t="s">
        <v>1621</v>
      </c>
      <c r="B575" s="82" t="s">
        <v>17980</v>
      </c>
      <c r="C575" s="82" t="s">
        <v>48</v>
      </c>
      <c r="D575" s="83">
        <v>1946</v>
      </c>
      <c r="E575" s="86">
        <v>999</v>
      </c>
      <c r="F575" s="87">
        <v>1257</v>
      </c>
      <c r="G575" s="85">
        <v>1946</v>
      </c>
    </row>
    <row r="576" spans="1:7">
      <c r="A576" s="102" t="s">
        <v>1621</v>
      </c>
      <c r="B576" s="82" t="s">
        <v>17981</v>
      </c>
      <c r="C576" s="82" t="s">
        <v>70</v>
      </c>
      <c r="D576" s="83">
        <v>1557</v>
      </c>
      <c r="E576" s="86">
        <v>799</v>
      </c>
      <c r="F576" s="87">
        <v>1005</v>
      </c>
      <c r="G576" s="85">
        <v>1557</v>
      </c>
    </row>
    <row r="577" spans="1:7">
      <c r="A577" s="102" t="s">
        <v>1621</v>
      </c>
      <c r="B577" s="82" t="s">
        <v>17982</v>
      </c>
      <c r="C577" s="82" t="s">
        <v>106</v>
      </c>
      <c r="D577" s="83">
        <v>1557</v>
      </c>
      <c r="E577" s="86">
        <v>799</v>
      </c>
      <c r="F577" s="87">
        <v>1005</v>
      </c>
      <c r="G577" s="85">
        <v>1557</v>
      </c>
    </row>
    <row r="578" spans="1:7">
      <c r="A578" s="102" t="s">
        <v>1621</v>
      </c>
      <c r="B578" s="82" t="s">
        <v>17982</v>
      </c>
      <c r="C578" s="82" t="s">
        <v>17492</v>
      </c>
      <c r="D578" s="83">
        <v>311</v>
      </c>
      <c r="E578" s="86">
        <v>160</v>
      </c>
      <c r="F578" s="87">
        <v>201</v>
      </c>
      <c r="G578" s="85">
        <v>311</v>
      </c>
    </row>
    <row r="579" spans="1:7">
      <c r="A579" s="102" t="s">
        <v>7912</v>
      </c>
      <c r="B579" s="82" t="s">
        <v>17983</v>
      </c>
      <c r="C579" s="82" t="s">
        <v>70</v>
      </c>
      <c r="D579" s="83">
        <v>3384</v>
      </c>
      <c r="E579" s="86">
        <v>1733</v>
      </c>
      <c r="F579" s="87">
        <v>2186</v>
      </c>
      <c r="G579" s="85">
        <v>3384</v>
      </c>
    </row>
    <row r="580" spans="1:7">
      <c r="A580" s="102" t="s">
        <v>1687</v>
      </c>
      <c r="B580" s="82" t="s">
        <v>17984</v>
      </c>
      <c r="C580" s="82" t="s">
        <v>70</v>
      </c>
      <c r="D580" s="83">
        <v>2445</v>
      </c>
      <c r="E580" s="86">
        <v>1250</v>
      </c>
      <c r="F580" s="87">
        <v>1579</v>
      </c>
      <c r="G580" s="85">
        <v>2445</v>
      </c>
    </row>
    <row r="581" spans="1:7">
      <c r="A581" s="102" t="s">
        <v>1745</v>
      </c>
      <c r="B581" s="82" t="s">
        <v>17985</v>
      </c>
      <c r="C581" s="82" t="s">
        <v>48</v>
      </c>
      <c r="D581" s="83">
        <v>779</v>
      </c>
      <c r="E581" s="86">
        <v>536</v>
      </c>
      <c r="F581" s="87">
        <v>677</v>
      </c>
      <c r="G581" s="85">
        <v>1044</v>
      </c>
    </row>
    <row r="582" spans="1:7">
      <c r="A582" s="102" t="s">
        <v>1745</v>
      </c>
      <c r="B582" s="82" t="s">
        <v>17986</v>
      </c>
      <c r="C582" s="82" t="s">
        <v>70</v>
      </c>
      <c r="D582" s="83">
        <v>623</v>
      </c>
      <c r="E582" s="86">
        <v>429</v>
      </c>
      <c r="F582" s="87">
        <v>541</v>
      </c>
      <c r="G582" s="85">
        <v>835</v>
      </c>
    </row>
    <row r="583" spans="1:7">
      <c r="A583" s="102" t="s">
        <v>1745</v>
      </c>
      <c r="B583" s="82" t="s">
        <v>17987</v>
      </c>
      <c r="C583" s="82" t="s">
        <v>106</v>
      </c>
      <c r="D583" s="83">
        <v>623</v>
      </c>
      <c r="E583" s="86">
        <v>429</v>
      </c>
      <c r="F583" s="87">
        <v>541</v>
      </c>
      <c r="G583" s="85">
        <v>835</v>
      </c>
    </row>
    <row r="584" spans="1:7">
      <c r="A584" s="102" t="s">
        <v>1745</v>
      </c>
      <c r="B584" s="82" t="s">
        <v>17987</v>
      </c>
      <c r="C584" s="82" t="s">
        <v>17492</v>
      </c>
      <c r="D584" s="83">
        <v>156</v>
      </c>
      <c r="E584" s="86">
        <v>107</v>
      </c>
      <c r="F584" s="87">
        <v>135</v>
      </c>
      <c r="G584" s="85">
        <v>209</v>
      </c>
    </row>
    <row r="585" spans="1:7">
      <c r="A585" s="102" t="s">
        <v>17988</v>
      </c>
      <c r="B585" s="82" t="s">
        <v>17989</v>
      </c>
      <c r="C585" s="82" t="s">
        <v>70</v>
      </c>
      <c r="D585" s="83">
        <v>7819</v>
      </c>
      <c r="E585" s="86">
        <v>3992</v>
      </c>
      <c r="F585" s="87">
        <v>6123</v>
      </c>
      <c r="G585" s="85">
        <v>7819</v>
      </c>
    </row>
    <row r="586" spans="1:7">
      <c r="A586" s="102" t="s">
        <v>17988</v>
      </c>
      <c r="B586" s="82" t="s">
        <v>17990</v>
      </c>
      <c r="C586" s="82" t="s">
        <v>70</v>
      </c>
      <c r="D586" s="83">
        <v>5501</v>
      </c>
      <c r="E586" s="86">
        <v>2808</v>
      </c>
      <c r="F586" s="87">
        <v>4229</v>
      </c>
      <c r="G586" s="85">
        <v>5501</v>
      </c>
    </row>
    <row r="587" spans="1:7">
      <c r="A587" s="102" t="s">
        <v>17988</v>
      </c>
      <c r="B587" s="82" t="s">
        <v>17991</v>
      </c>
      <c r="C587" s="82" t="s">
        <v>70</v>
      </c>
      <c r="D587" s="83">
        <v>4229</v>
      </c>
      <c r="E587" s="86">
        <v>2161</v>
      </c>
      <c r="F587" s="87">
        <v>3285</v>
      </c>
      <c r="G587" s="85">
        <v>4229</v>
      </c>
    </row>
    <row r="588" spans="1:7">
      <c r="A588" s="102" t="s">
        <v>1815</v>
      </c>
      <c r="B588" s="82" t="s">
        <v>17992</v>
      </c>
      <c r="C588" s="82" t="s">
        <v>48</v>
      </c>
      <c r="D588" s="83">
        <v>973</v>
      </c>
      <c r="E588" s="86">
        <v>752</v>
      </c>
      <c r="F588" s="87">
        <v>951</v>
      </c>
      <c r="G588" s="85">
        <v>1465</v>
      </c>
    </row>
    <row r="589" spans="1:7">
      <c r="A589" s="102" t="s">
        <v>1815</v>
      </c>
      <c r="B589" s="82" t="s">
        <v>17993</v>
      </c>
      <c r="C589" s="82" t="s">
        <v>70</v>
      </c>
      <c r="D589" s="83">
        <v>777</v>
      </c>
      <c r="E589" s="86">
        <v>602</v>
      </c>
      <c r="F589" s="87">
        <v>761</v>
      </c>
      <c r="G589" s="85">
        <v>1172</v>
      </c>
    </row>
    <row r="590" spans="1:7">
      <c r="A590" s="102" t="s">
        <v>1815</v>
      </c>
      <c r="B590" s="82" t="s">
        <v>17994</v>
      </c>
      <c r="C590" s="82" t="s">
        <v>106</v>
      </c>
      <c r="D590" s="83">
        <v>777</v>
      </c>
      <c r="E590" s="86">
        <v>602</v>
      </c>
      <c r="F590" s="87">
        <v>761</v>
      </c>
      <c r="G590" s="85">
        <v>1172</v>
      </c>
    </row>
    <row r="591" spans="1:7">
      <c r="A591" s="102" t="s">
        <v>1815</v>
      </c>
      <c r="B591" s="82" t="s">
        <v>17994</v>
      </c>
      <c r="C591" s="82" t="s">
        <v>17492</v>
      </c>
      <c r="D591" s="83">
        <v>194</v>
      </c>
      <c r="E591" s="86">
        <v>151</v>
      </c>
      <c r="F591" s="87">
        <v>190</v>
      </c>
      <c r="G591" s="85">
        <v>293</v>
      </c>
    </row>
    <row r="592" spans="1:7">
      <c r="A592" s="102" t="s">
        <v>1776</v>
      </c>
      <c r="B592" s="82" t="s">
        <v>17995</v>
      </c>
      <c r="C592" s="82" t="s">
        <v>48</v>
      </c>
      <c r="D592" s="83">
        <v>17559</v>
      </c>
      <c r="E592" s="86">
        <v>9260</v>
      </c>
      <c r="F592" s="87">
        <v>11707</v>
      </c>
      <c r="G592" s="85">
        <v>18141</v>
      </c>
    </row>
    <row r="593" spans="1:7">
      <c r="A593" s="102" t="s">
        <v>1776</v>
      </c>
      <c r="B593" s="82" t="s">
        <v>17996</v>
      </c>
      <c r="C593" s="82" t="s">
        <v>70</v>
      </c>
      <c r="D593" s="83">
        <v>14048</v>
      </c>
      <c r="E593" s="86">
        <v>7169</v>
      </c>
      <c r="F593" s="87">
        <v>9066</v>
      </c>
      <c r="G593" s="85">
        <v>14048</v>
      </c>
    </row>
    <row r="594" spans="1:7">
      <c r="A594" s="102" t="s">
        <v>1776</v>
      </c>
      <c r="B594" s="82" t="s">
        <v>17997</v>
      </c>
      <c r="C594" s="82" t="s">
        <v>106</v>
      </c>
      <c r="D594" s="83">
        <v>14048</v>
      </c>
      <c r="E594" s="86">
        <v>7408</v>
      </c>
      <c r="F594" s="87">
        <v>9366</v>
      </c>
      <c r="G594" s="85">
        <v>14513</v>
      </c>
    </row>
    <row r="595" spans="1:7">
      <c r="A595" s="102" t="s">
        <v>1776</v>
      </c>
      <c r="B595" s="82" t="s">
        <v>17997</v>
      </c>
      <c r="C595" s="82" t="s">
        <v>17492</v>
      </c>
      <c r="D595" s="83">
        <v>2810</v>
      </c>
      <c r="E595" s="86">
        <v>1482</v>
      </c>
      <c r="F595" s="87">
        <v>1873</v>
      </c>
      <c r="G595" s="85">
        <v>2903</v>
      </c>
    </row>
    <row r="596" spans="1:7">
      <c r="A596" s="102" t="s">
        <v>17998</v>
      </c>
      <c r="B596" s="82" t="s">
        <v>17999</v>
      </c>
      <c r="C596" s="82" t="s">
        <v>48</v>
      </c>
      <c r="D596" s="83">
        <v>481</v>
      </c>
      <c r="E596" s="86">
        <v>249</v>
      </c>
      <c r="F596" s="87">
        <v>459</v>
      </c>
      <c r="G596" s="85">
        <v>481</v>
      </c>
    </row>
    <row r="597" spans="1:7">
      <c r="A597" s="102" t="s">
        <v>17998</v>
      </c>
      <c r="B597" s="82" t="s">
        <v>18000</v>
      </c>
      <c r="C597" s="82" t="s">
        <v>70</v>
      </c>
      <c r="D597" s="83">
        <v>384</v>
      </c>
      <c r="E597" s="86">
        <v>199</v>
      </c>
      <c r="F597" s="87">
        <v>367</v>
      </c>
      <c r="G597" s="85">
        <v>384</v>
      </c>
    </row>
    <row r="598" spans="1:7">
      <c r="A598" s="102" t="s">
        <v>17998</v>
      </c>
      <c r="B598" s="82" t="s">
        <v>18001</v>
      </c>
      <c r="C598" s="82" t="s">
        <v>106</v>
      </c>
      <c r="D598" s="83">
        <v>384</v>
      </c>
      <c r="E598" s="86">
        <v>199</v>
      </c>
      <c r="F598" s="87">
        <v>367</v>
      </c>
      <c r="G598" s="85">
        <v>384</v>
      </c>
    </row>
    <row r="599" spans="1:7">
      <c r="A599" s="102" t="s">
        <v>17998</v>
      </c>
      <c r="B599" s="82" t="s">
        <v>18001</v>
      </c>
      <c r="C599" s="82" t="s">
        <v>17492</v>
      </c>
      <c r="D599" s="83">
        <v>96</v>
      </c>
      <c r="E599" s="86">
        <v>50</v>
      </c>
      <c r="F599" s="87">
        <v>92</v>
      </c>
      <c r="G599" s="85">
        <v>96</v>
      </c>
    </row>
    <row r="600" spans="1:7">
      <c r="A600" s="102" t="s">
        <v>1911</v>
      </c>
      <c r="B600" s="82" t="s">
        <v>18002</v>
      </c>
      <c r="C600" s="82" t="s">
        <v>48</v>
      </c>
      <c r="D600" s="83">
        <v>885</v>
      </c>
      <c r="E600" s="86">
        <v>487</v>
      </c>
      <c r="F600" s="87">
        <v>719</v>
      </c>
      <c r="G600" s="85">
        <v>885</v>
      </c>
    </row>
    <row r="601" spans="1:7">
      <c r="A601" s="102" t="s">
        <v>1911</v>
      </c>
      <c r="B601" s="82" t="s">
        <v>18003</v>
      </c>
      <c r="C601" s="82" t="s">
        <v>70</v>
      </c>
      <c r="D601" s="83">
        <v>708</v>
      </c>
      <c r="E601" s="86">
        <v>390</v>
      </c>
      <c r="F601" s="87">
        <v>575</v>
      </c>
      <c r="G601" s="85">
        <v>708</v>
      </c>
    </row>
    <row r="602" spans="1:7">
      <c r="A602" s="102" t="s">
        <v>1911</v>
      </c>
      <c r="B602" s="82" t="s">
        <v>18004</v>
      </c>
      <c r="C602" s="82" t="s">
        <v>17492</v>
      </c>
      <c r="D602" s="88">
        <v>177</v>
      </c>
      <c r="E602" s="89">
        <v>97.5</v>
      </c>
      <c r="F602" s="90">
        <v>143.75</v>
      </c>
      <c r="G602" s="91">
        <v>177</v>
      </c>
    </row>
    <row r="603" spans="1:7">
      <c r="A603" s="102" t="s">
        <v>1920</v>
      </c>
      <c r="B603" s="82" t="s">
        <v>18005</v>
      </c>
      <c r="C603" s="82" t="s">
        <v>48</v>
      </c>
      <c r="D603" s="83">
        <v>4736</v>
      </c>
      <c r="E603" s="86">
        <v>2565</v>
      </c>
      <c r="F603" s="87">
        <v>3254</v>
      </c>
      <c r="G603" s="85">
        <v>5522</v>
      </c>
    </row>
    <row r="604" spans="1:7">
      <c r="A604" s="102" t="s">
        <v>1920</v>
      </c>
      <c r="B604" s="82" t="s">
        <v>18006</v>
      </c>
      <c r="C604" s="82" t="s">
        <v>70</v>
      </c>
      <c r="D604" s="83">
        <v>3788</v>
      </c>
      <c r="E604" s="86">
        <v>2052</v>
      </c>
      <c r="F604" s="87">
        <v>2603</v>
      </c>
      <c r="G604" s="85">
        <v>4418</v>
      </c>
    </row>
    <row r="605" spans="1:7">
      <c r="A605" s="102" t="s">
        <v>1920</v>
      </c>
      <c r="B605" s="82" t="s">
        <v>18007</v>
      </c>
      <c r="C605" s="82" t="s">
        <v>106</v>
      </c>
      <c r="D605" s="83">
        <v>3788</v>
      </c>
      <c r="E605" s="86">
        <v>2052</v>
      </c>
      <c r="F605" s="87">
        <v>2603</v>
      </c>
      <c r="G605" s="85">
        <v>4418</v>
      </c>
    </row>
    <row r="606" spans="1:7">
      <c r="A606" s="102" t="s">
        <v>1920</v>
      </c>
      <c r="B606" s="82" t="s">
        <v>18007</v>
      </c>
      <c r="C606" s="82" t="s">
        <v>17492</v>
      </c>
      <c r="D606" s="83">
        <v>758</v>
      </c>
      <c r="E606" s="86">
        <v>410</v>
      </c>
      <c r="F606" s="87">
        <v>521</v>
      </c>
      <c r="G606" s="85">
        <v>884</v>
      </c>
    </row>
    <row r="607" spans="1:7">
      <c r="A607" s="102" t="s">
        <v>1932</v>
      </c>
      <c r="B607" s="82" t="s">
        <v>18008</v>
      </c>
      <c r="C607" s="82" t="s">
        <v>48</v>
      </c>
      <c r="D607" s="83">
        <v>867</v>
      </c>
      <c r="E607" s="86">
        <v>480</v>
      </c>
      <c r="F607" s="87">
        <v>702</v>
      </c>
      <c r="G607" s="85">
        <v>867</v>
      </c>
    </row>
    <row r="608" spans="1:7">
      <c r="A608" s="102" t="s">
        <v>1932</v>
      </c>
      <c r="B608" s="82" t="s">
        <v>18009</v>
      </c>
      <c r="C608" s="82" t="s">
        <v>70</v>
      </c>
      <c r="D608" s="83">
        <v>693</v>
      </c>
      <c r="E608" s="86">
        <v>383</v>
      </c>
      <c r="F608" s="87">
        <v>561</v>
      </c>
      <c r="G608" s="85">
        <v>693</v>
      </c>
    </row>
    <row r="609" spans="1:7">
      <c r="A609" s="102" t="s">
        <v>1932</v>
      </c>
      <c r="B609" s="82" t="s">
        <v>18010</v>
      </c>
      <c r="C609" s="82" t="s">
        <v>17492</v>
      </c>
      <c r="D609" s="88">
        <v>173.25</v>
      </c>
      <c r="E609" s="89">
        <v>95.75</v>
      </c>
      <c r="F609" s="90">
        <v>140.25</v>
      </c>
      <c r="G609" s="91">
        <v>173.25</v>
      </c>
    </row>
    <row r="610" spans="1:7">
      <c r="A610" s="102" t="s">
        <v>1940</v>
      </c>
      <c r="B610" s="82" t="s">
        <v>18011</v>
      </c>
      <c r="C610" s="82" t="s">
        <v>48</v>
      </c>
      <c r="D610" s="83">
        <v>656</v>
      </c>
      <c r="E610" s="86">
        <v>380</v>
      </c>
      <c r="F610" s="87">
        <v>538</v>
      </c>
      <c r="G610" s="85">
        <v>656</v>
      </c>
    </row>
    <row r="611" spans="1:7">
      <c r="A611" s="102" t="s">
        <v>1940</v>
      </c>
      <c r="B611" s="82" t="s">
        <v>18012</v>
      </c>
      <c r="C611" s="82" t="s">
        <v>70</v>
      </c>
      <c r="D611" s="83">
        <v>524</v>
      </c>
      <c r="E611" s="86">
        <v>304</v>
      </c>
      <c r="F611" s="87">
        <v>430</v>
      </c>
      <c r="G611" s="85">
        <v>524</v>
      </c>
    </row>
    <row r="612" spans="1:7">
      <c r="A612" s="102" t="s">
        <v>1940</v>
      </c>
      <c r="B612" s="82" t="s">
        <v>18013</v>
      </c>
      <c r="C612" s="82" t="s">
        <v>17492</v>
      </c>
      <c r="D612" s="88">
        <v>131</v>
      </c>
      <c r="E612" s="89">
        <v>76</v>
      </c>
      <c r="F612" s="90">
        <v>107.5</v>
      </c>
      <c r="G612" s="91">
        <v>131</v>
      </c>
    </row>
    <row r="613" spans="1:7">
      <c r="A613" s="102" t="s">
        <v>1947</v>
      </c>
      <c r="B613" s="82" t="s">
        <v>18014</v>
      </c>
      <c r="C613" s="82" t="s">
        <v>48</v>
      </c>
      <c r="D613" s="83">
        <v>2494</v>
      </c>
      <c r="E613" s="86">
        <v>1267</v>
      </c>
      <c r="F613" s="87">
        <v>1604</v>
      </c>
      <c r="G613" s="85">
        <v>2909</v>
      </c>
    </row>
    <row r="614" spans="1:7">
      <c r="A614" s="102" t="s">
        <v>1947</v>
      </c>
      <c r="B614" s="82" t="s">
        <v>18015</v>
      </c>
      <c r="C614" s="82" t="s">
        <v>70</v>
      </c>
      <c r="D614" s="83">
        <v>1994</v>
      </c>
      <c r="E614" s="86">
        <v>1014</v>
      </c>
      <c r="F614" s="87">
        <v>1283</v>
      </c>
      <c r="G614" s="85">
        <v>2327</v>
      </c>
    </row>
    <row r="615" spans="1:7">
      <c r="A615" s="102" t="s">
        <v>1947</v>
      </c>
      <c r="B615" s="82" t="s">
        <v>18016</v>
      </c>
      <c r="C615" s="82" t="s">
        <v>106</v>
      </c>
      <c r="D615" s="83">
        <v>1994</v>
      </c>
      <c r="E615" s="86">
        <v>1014</v>
      </c>
      <c r="F615" s="87">
        <v>1283</v>
      </c>
      <c r="G615" s="85">
        <v>2327</v>
      </c>
    </row>
    <row r="616" spans="1:7">
      <c r="A616" s="102" t="s">
        <v>1947</v>
      </c>
      <c r="B616" s="82" t="s">
        <v>18016</v>
      </c>
      <c r="C616" s="82" t="s">
        <v>17492</v>
      </c>
      <c r="D616" s="83">
        <v>399</v>
      </c>
      <c r="E616" s="86">
        <v>203</v>
      </c>
      <c r="F616" s="87">
        <v>257</v>
      </c>
      <c r="G616" s="85">
        <v>465</v>
      </c>
    </row>
    <row r="617" spans="1:7">
      <c r="A617" s="102" t="s">
        <v>1955</v>
      </c>
      <c r="B617" s="82" t="s">
        <v>18017</v>
      </c>
      <c r="C617" s="82" t="s">
        <v>48</v>
      </c>
      <c r="D617" s="83">
        <v>4620</v>
      </c>
      <c r="E617" s="86">
        <v>2497</v>
      </c>
      <c r="F617" s="87">
        <v>3170</v>
      </c>
      <c r="G617" s="85">
        <v>5384</v>
      </c>
    </row>
    <row r="618" spans="1:7">
      <c r="A618" s="102" t="s">
        <v>1955</v>
      </c>
      <c r="B618" s="82" t="s">
        <v>18018</v>
      </c>
      <c r="C618" s="82" t="s">
        <v>70</v>
      </c>
      <c r="D618" s="83">
        <v>3696</v>
      </c>
      <c r="E618" s="86">
        <v>1998</v>
      </c>
      <c r="F618" s="87">
        <v>2536</v>
      </c>
      <c r="G618" s="85">
        <v>4307</v>
      </c>
    </row>
    <row r="619" spans="1:7">
      <c r="A619" s="102" t="s">
        <v>1955</v>
      </c>
      <c r="B619" s="82" t="s">
        <v>18019</v>
      </c>
      <c r="C619" s="82" t="s">
        <v>106</v>
      </c>
      <c r="D619" s="83">
        <v>3696</v>
      </c>
      <c r="E619" s="86">
        <v>1998</v>
      </c>
      <c r="F619" s="87">
        <v>2536</v>
      </c>
      <c r="G619" s="85">
        <v>4307</v>
      </c>
    </row>
    <row r="620" spans="1:7">
      <c r="A620" s="102" t="s">
        <v>1955</v>
      </c>
      <c r="B620" s="82" t="s">
        <v>18019</v>
      </c>
      <c r="C620" s="82" t="s">
        <v>17492</v>
      </c>
      <c r="D620" s="83">
        <v>924</v>
      </c>
      <c r="E620" s="86">
        <v>500</v>
      </c>
      <c r="F620" s="87">
        <v>634</v>
      </c>
      <c r="G620" s="85">
        <v>1077</v>
      </c>
    </row>
    <row r="621" spans="1:7">
      <c r="A621" s="102" t="s">
        <v>1964</v>
      </c>
      <c r="B621" s="82" t="s">
        <v>18020</v>
      </c>
      <c r="C621" s="82" t="s">
        <v>48</v>
      </c>
      <c r="D621" s="83">
        <v>741</v>
      </c>
      <c r="E621" s="86">
        <v>413</v>
      </c>
      <c r="F621" s="87">
        <v>602</v>
      </c>
      <c r="G621" s="85">
        <v>741</v>
      </c>
    </row>
    <row r="622" spans="1:7">
      <c r="A622" s="102" t="s">
        <v>1964</v>
      </c>
      <c r="B622" s="82" t="s">
        <v>18021</v>
      </c>
      <c r="C622" s="82" t="s">
        <v>70</v>
      </c>
      <c r="D622" s="83">
        <v>593</v>
      </c>
      <c r="E622" s="86">
        <v>330</v>
      </c>
      <c r="F622" s="87">
        <v>481</v>
      </c>
      <c r="G622" s="85">
        <v>593</v>
      </c>
    </row>
    <row r="623" spans="1:7">
      <c r="A623" s="102" t="s">
        <v>1964</v>
      </c>
      <c r="B623" s="82" t="s">
        <v>18022</v>
      </c>
      <c r="C623" s="82" t="s">
        <v>17492</v>
      </c>
      <c r="D623" s="88">
        <v>148.25</v>
      </c>
      <c r="E623" s="89">
        <v>82.5</v>
      </c>
      <c r="F623" s="90">
        <v>120.25</v>
      </c>
      <c r="G623" s="91">
        <v>148.25</v>
      </c>
    </row>
    <row r="624" spans="1:7">
      <c r="A624" s="102" t="s">
        <v>1972</v>
      </c>
      <c r="B624" s="82" t="s">
        <v>18023</v>
      </c>
      <c r="C624" s="82" t="s">
        <v>48</v>
      </c>
      <c r="D624" s="83">
        <v>1699</v>
      </c>
      <c r="E624" s="86">
        <v>814</v>
      </c>
      <c r="F624" s="87">
        <v>1031</v>
      </c>
      <c r="G624" s="85">
        <v>1930</v>
      </c>
    </row>
    <row r="625" spans="1:7">
      <c r="A625" s="102" t="s">
        <v>1972</v>
      </c>
      <c r="B625" s="82" t="s">
        <v>18024</v>
      </c>
      <c r="C625" s="82" t="s">
        <v>70</v>
      </c>
      <c r="D625" s="83">
        <v>1358</v>
      </c>
      <c r="E625" s="86">
        <v>650</v>
      </c>
      <c r="F625" s="87">
        <v>824</v>
      </c>
      <c r="G625" s="85">
        <v>1544</v>
      </c>
    </row>
    <row r="626" spans="1:7">
      <c r="A626" s="102" t="s">
        <v>1972</v>
      </c>
      <c r="B626" s="82" t="s">
        <v>18025</v>
      </c>
      <c r="C626" s="82" t="s">
        <v>106</v>
      </c>
      <c r="D626" s="83">
        <v>1358</v>
      </c>
      <c r="E626" s="86">
        <v>650</v>
      </c>
      <c r="F626" s="87">
        <v>824</v>
      </c>
      <c r="G626" s="85">
        <v>1544</v>
      </c>
    </row>
    <row r="627" spans="1:7">
      <c r="A627" s="102" t="s">
        <v>1972</v>
      </c>
      <c r="B627" s="82" t="s">
        <v>18025</v>
      </c>
      <c r="C627" s="82" t="s">
        <v>17492</v>
      </c>
      <c r="D627" s="83">
        <v>340</v>
      </c>
      <c r="E627" s="86">
        <v>163</v>
      </c>
      <c r="F627" s="87">
        <v>206</v>
      </c>
      <c r="G627" s="85">
        <v>386</v>
      </c>
    </row>
    <row r="628" spans="1:7">
      <c r="A628" s="102" t="s">
        <v>1831</v>
      </c>
      <c r="B628" s="82" t="s">
        <v>18026</v>
      </c>
      <c r="C628" s="82" t="s">
        <v>48</v>
      </c>
      <c r="D628" s="83">
        <v>1250</v>
      </c>
      <c r="E628" s="86">
        <v>750</v>
      </c>
      <c r="F628" s="87">
        <v>949</v>
      </c>
      <c r="G628" s="85">
        <v>1610</v>
      </c>
    </row>
    <row r="629" spans="1:7">
      <c r="A629" s="102" t="s">
        <v>1831</v>
      </c>
      <c r="B629" s="82" t="s">
        <v>18027</v>
      </c>
      <c r="C629" s="82" t="s">
        <v>70</v>
      </c>
      <c r="D629" s="83">
        <v>1000</v>
      </c>
      <c r="E629" s="86">
        <v>599</v>
      </c>
      <c r="F629" s="87">
        <v>759</v>
      </c>
      <c r="G629" s="85">
        <v>1287</v>
      </c>
    </row>
    <row r="630" spans="1:7">
      <c r="A630" s="102" t="s">
        <v>1831</v>
      </c>
      <c r="B630" s="82" t="s">
        <v>18028</v>
      </c>
      <c r="C630" s="82" t="s">
        <v>106</v>
      </c>
      <c r="D630" s="83">
        <v>1000</v>
      </c>
      <c r="E630" s="86">
        <v>599</v>
      </c>
      <c r="F630" s="87">
        <v>759</v>
      </c>
      <c r="G630" s="85">
        <v>1287</v>
      </c>
    </row>
    <row r="631" spans="1:7">
      <c r="A631" s="102" t="s">
        <v>1831</v>
      </c>
      <c r="B631" s="82" t="s">
        <v>18028</v>
      </c>
      <c r="C631" s="82" t="s">
        <v>17492</v>
      </c>
      <c r="D631" s="83">
        <v>250</v>
      </c>
      <c r="E631" s="86">
        <v>150</v>
      </c>
      <c r="F631" s="87">
        <v>190</v>
      </c>
      <c r="G631" s="85">
        <v>322</v>
      </c>
    </row>
    <row r="632" spans="1:7">
      <c r="A632" s="102" t="s">
        <v>2017</v>
      </c>
      <c r="B632" s="82" t="s">
        <v>18029</v>
      </c>
      <c r="C632" s="82" t="s">
        <v>48</v>
      </c>
      <c r="D632" s="83">
        <v>1179</v>
      </c>
      <c r="E632" s="86">
        <v>640</v>
      </c>
      <c r="F632" s="87">
        <v>952</v>
      </c>
      <c r="G632" s="85">
        <v>1179</v>
      </c>
    </row>
    <row r="633" spans="1:7">
      <c r="A633" s="102" t="s">
        <v>2017</v>
      </c>
      <c r="B633" s="82" t="s">
        <v>18030</v>
      </c>
      <c r="C633" s="82" t="s">
        <v>70</v>
      </c>
      <c r="D633" s="83">
        <v>943</v>
      </c>
      <c r="E633" s="86">
        <v>511</v>
      </c>
      <c r="F633" s="87">
        <v>762</v>
      </c>
      <c r="G633" s="85">
        <v>943</v>
      </c>
    </row>
    <row r="634" spans="1:7">
      <c r="A634" s="102" t="s">
        <v>2017</v>
      </c>
      <c r="B634" s="82" t="s">
        <v>18031</v>
      </c>
      <c r="C634" s="82" t="s">
        <v>17492</v>
      </c>
      <c r="D634" s="88">
        <v>235.75</v>
      </c>
      <c r="E634" s="89">
        <v>127.75</v>
      </c>
      <c r="F634" s="90">
        <v>190.5</v>
      </c>
      <c r="G634" s="91">
        <v>235.75</v>
      </c>
    </row>
    <row r="635" spans="1:7">
      <c r="A635" s="102" t="s">
        <v>10647</v>
      </c>
      <c r="B635" s="82" t="s">
        <v>18032</v>
      </c>
      <c r="C635" s="82" t="s">
        <v>48</v>
      </c>
      <c r="D635" s="83">
        <v>1181</v>
      </c>
      <c r="E635" s="86">
        <v>651</v>
      </c>
      <c r="F635" s="87">
        <v>830</v>
      </c>
      <c r="G635" s="85">
        <v>1272</v>
      </c>
    </row>
    <row r="636" spans="1:7">
      <c r="A636" s="102" t="s">
        <v>10647</v>
      </c>
      <c r="B636" s="82" t="s">
        <v>18033</v>
      </c>
      <c r="C636" s="82" t="s">
        <v>70</v>
      </c>
      <c r="D636" s="83">
        <v>945</v>
      </c>
      <c r="E636" s="86">
        <v>521</v>
      </c>
      <c r="F636" s="87">
        <v>664</v>
      </c>
      <c r="G636" s="85">
        <v>1018</v>
      </c>
    </row>
    <row r="637" spans="1:7">
      <c r="A637" s="102" t="s">
        <v>10647</v>
      </c>
      <c r="B637" s="82" t="s">
        <v>18034</v>
      </c>
      <c r="C637" s="82" t="s">
        <v>106</v>
      </c>
      <c r="D637" s="83">
        <v>945</v>
      </c>
      <c r="E637" s="86">
        <v>521</v>
      </c>
      <c r="F637" s="87">
        <v>664</v>
      </c>
      <c r="G637" s="85">
        <v>1018</v>
      </c>
    </row>
    <row r="638" spans="1:7">
      <c r="A638" s="102" t="s">
        <v>10647</v>
      </c>
      <c r="B638" s="82" t="s">
        <v>18034</v>
      </c>
      <c r="C638" s="82" t="s">
        <v>17492</v>
      </c>
      <c r="D638" s="83">
        <v>236</v>
      </c>
      <c r="E638" s="86">
        <v>130</v>
      </c>
      <c r="F638" s="87">
        <v>166</v>
      </c>
      <c r="G638" s="85">
        <v>255</v>
      </c>
    </row>
    <row r="639" spans="1:7">
      <c r="A639" s="102" t="s">
        <v>2026</v>
      </c>
      <c r="B639" s="82" t="s">
        <v>18035</v>
      </c>
      <c r="C639" s="82" t="s">
        <v>48</v>
      </c>
      <c r="D639" s="83">
        <v>467</v>
      </c>
      <c r="E639" s="86">
        <v>262</v>
      </c>
      <c r="F639" s="87">
        <v>328</v>
      </c>
      <c r="G639" s="85">
        <v>504</v>
      </c>
    </row>
    <row r="640" spans="1:7">
      <c r="A640" s="102" t="s">
        <v>2026</v>
      </c>
      <c r="B640" s="82" t="s">
        <v>18036</v>
      </c>
      <c r="C640" s="82" t="s">
        <v>70</v>
      </c>
      <c r="D640" s="83">
        <v>374</v>
      </c>
      <c r="E640" s="86">
        <v>209</v>
      </c>
      <c r="F640" s="87">
        <v>262</v>
      </c>
      <c r="G640" s="85">
        <v>403</v>
      </c>
    </row>
    <row r="641" spans="1:7">
      <c r="A641" s="102" t="s">
        <v>2026</v>
      </c>
      <c r="B641" s="82" t="s">
        <v>18037</v>
      </c>
      <c r="C641" s="82" t="s">
        <v>17492</v>
      </c>
      <c r="D641" s="88">
        <v>93.5</v>
      </c>
      <c r="E641" s="89">
        <v>52.25</v>
      </c>
      <c r="F641" s="90">
        <v>65.5</v>
      </c>
      <c r="G641" s="91">
        <v>100.75</v>
      </c>
    </row>
    <row r="642" spans="1:7">
      <c r="A642" s="102" t="s">
        <v>2033</v>
      </c>
      <c r="B642" s="82" t="s">
        <v>18038</v>
      </c>
      <c r="C642" s="82" t="s">
        <v>70</v>
      </c>
      <c r="D642" s="83">
        <v>2078</v>
      </c>
      <c r="E642" s="86">
        <v>1554</v>
      </c>
      <c r="F642" s="87">
        <v>1760</v>
      </c>
      <c r="G642" s="85">
        <v>2078</v>
      </c>
    </row>
    <row r="643" spans="1:7">
      <c r="A643" s="102" t="s">
        <v>2033</v>
      </c>
      <c r="B643" s="82" t="s">
        <v>18039</v>
      </c>
      <c r="C643" s="82" t="s">
        <v>70</v>
      </c>
      <c r="D643" s="83">
        <v>1854</v>
      </c>
      <c r="E643" s="86">
        <v>1386</v>
      </c>
      <c r="F643" s="87">
        <v>1569</v>
      </c>
      <c r="G643" s="85">
        <v>1854</v>
      </c>
    </row>
    <row r="644" spans="1:7">
      <c r="A644" s="102" t="s">
        <v>2033</v>
      </c>
      <c r="B644" s="82" t="s">
        <v>18040</v>
      </c>
      <c r="C644" s="82" t="s">
        <v>70</v>
      </c>
      <c r="D644" s="83">
        <v>1485</v>
      </c>
      <c r="E644" s="86">
        <v>1110</v>
      </c>
      <c r="F644" s="87">
        <v>1257</v>
      </c>
      <c r="G644" s="85">
        <v>1485</v>
      </c>
    </row>
    <row r="645" spans="1:7">
      <c r="A645" s="102" t="s">
        <v>2033</v>
      </c>
      <c r="B645" s="82" t="s">
        <v>18041</v>
      </c>
      <c r="C645" s="82" t="s">
        <v>18042</v>
      </c>
      <c r="D645" s="83">
        <v>2499</v>
      </c>
      <c r="E645" s="86">
        <v>1869</v>
      </c>
      <c r="F645" s="87">
        <v>2117</v>
      </c>
      <c r="G645" s="85">
        <v>2499</v>
      </c>
    </row>
    <row r="646" spans="1:7">
      <c r="A646" s="102" t="s">
        <v>2033</v>
      </c>
      <c r="B646" s="82" t="s">
        <v>18041</v>
      </c>
      <c r="C646" s="82" t="s">
        <v>17492</v>
      </c>
      <c r="D646" s="83">
        <v>520</v>
      </c>
      <c r="E646" s="86">
        <v>389</v>
      </c>
      <c r="F646" s="87">
        <v>440</v>
      </c>
      <c r="G646" s="85">
        <v>520</v>
      </c>
    </row>
    <row r="647" spans="1:7">
      <c r="A647" s="102" t="s">
        <v>2033</v>
      </c>
      <c r="B647" s="82" t="s">
        <v>18043</v>
      </c>
      <c r="C647" s="82" t="s">
        <v>18042</v>
      </c>
      <c r="D647" s="83">
        <v>2318</v>
      </c>
      <c r="E647" s="86">
        <v>1689</v>
      </c>
      <c r="F647" s="87">
        <v>1962</v>
      </c>
      <c r="G647" s="85">
        <v>2318</v>
      </c>
    </row>
    <row r="648" spans="1:7">
      <c r="A648" s="102" t="s">
        <v>2033</v>
      </c>
      <c r="B648" s="82" t="s">
        <v>18043</v>
      </c>
      <c r="C648" s="82" t="s">
        <v>17492</v>
      </c>
      <c r="D648" s="83">
        <v>464</v>
      </c>
      <c r="E648" s="84">
        <v>347</v>
      </c>
      <c r="F648" s="87">
        <v>392</v>
      </c>
      <c r="G648" s="85">
        <v>464</v>
      </c>
    </row>
    <row r="649" spans="1:7">
      <c r="A649" s="102" t="s">
        <v>2033</v>
      </c>
      <c r="B649" s="82" t="s">
        <v>18044</v>
      </c>
      <c r="C649" s="82" t="s">
        <v>18042</v>
      </c>
      <c r="D649" s="83">
        <v>1859</v>
      </c>
      <c r="E649" s="86">
        <v>1390</v>
      </c>
      <c r="F649" s="87">
        <v>1572</v>
      </c>
      <c r="G649" s="85">
        <v>1859</v>
      </c>
    </row>
    <row r="650" spans="1:7">
      <c r="A650" s="102" t="s">
        <v>2033</v>
      </c>
      <c r="B650" s="82" t="s">
        <v>18044</v>
      </c>
      <c r="C650" s="82" t="s">
        <v>17492</v>
      </c>
      <c r="D650" s="83">
        <v>371</v>
      </c>
      <c r="E650" s="86">
        <v>278</v>
      </c>
      <c r="F650" s="87">
        <v>314</v>
      </c>
      <c r="G650" s="85">
        <v>371</v>
      </c>
    </row>
    <row r="651" spans="1:7">
      <c r="A651" s="102" t="s">
        <v>2055</v>
      </c>
      <c r="B651" s="82" t="s">
        <v>18045</v>
      </c>
      <c r="C651" s="82" t="s">
        <v>48</v>
      </c>
      <c r="D651" s="83">
        <v>1249</v>
      </c>
      <c r="E651" s="86">
        <v>837</v>
      </c>
      <c r="F651" s="87">
        <v>1222</v>
      </c>
      <c r="G651" s="85">
        <v>1249</v>
      </c>
    </row>
    <row r="652" spans="1:7">
      <c r="A652" s="102" t="s">
        <v>2055</v>
      </c>
      <c r="B652" s="82" t="s">
        <v>18046</v>
      </c>
      <c r="C652" s="82" t="s">
        <v>70</v>
      </c>
      <c r="D652" s="83">
        <v>999</v>
      </c>
      <c r="E652" s="86">
        <v>669</v>
      </c>
      <c r="F652" s="87">
        <v>977</v>
      </c>
      <c r="G652" s="85">
        <v>999</v>
      </c>
    </row>
    <row r="653" spans="1:7">
      <c r="A653" s="102" t="s">
        <v>2055</v>
      </c>
      <c r="B653" s="82" t="s">
        <v>18047</v>
      </c>
      <c r="C653" s="82" t="s">
        <v>106</v>
      </c>
      <c r="D653" s="83">
        <v>999</v>
      </c>
      <c r="E653" s="86">
        <v>669</v>
      </c>
      <c r="F653" s="87">
        <v>977</v>
      </c>
      <c r="G653" s="85">
        <v>999</v>
      </c>
    </row>
    <row r="654" spans="1:7">
      <c r="A654" s="102" t="s">
        <v>2055</v>
      </c>
      <c r="B654" s="82" t="s">
        <v>18047</v>
      </c>
      <c r="C654" s="82" t="s">
        <v>17492</v>
      </c>
      <c r="D654" s="83">
        <v>250</v>
      </c>
      <c r="E654" s="86">
        <v>167</v>
      </c>
      <c r="F654" s="87">
        <v>244</v>
      </c>
      <c r="G654" s="85">
        <v>250</v>
      </c>
    </row>
    <row r="655" spans="1:7">
      <c r="A655" s="102" t="s">
        <v>2040</v>
      </c>
      <c r="B655" s="82" t="s">
        <v>18048</v>
      </c>
      <c r="C655" s="82" t="s">
        <v>48</v>
      </c>
      <c r="D655" s="83">
        <v>877</v>
      </c>
      <c r="E655" s="86">
        <v>482</v>
      </c>
      <c r="F655" s="87">
        <v>709</v>
      </c>
      <c r="G655" s="85">
        <v>877</v>
      </c>
    </row>
    <row r="656" spans="1:7">
      <c r="A656" s="102" t="s">
        <v>2040</v>
      </c>
      <c r="B656" s="82" t="s">
        <v>18049</v>
      </c>
      <c r="C656" s="82" t="s">
        <v>70</v>
      </c>
      <c r="D656" s="83">
        <v>701</v>
      </c>
      <c r="E656" s="86">
        <v>385</v>
      </c>
      <c r="F656" s="87">
        <v>567</v>
      </c>
      <c r="G656" s="85">
        <v>701</v>
      </c>
    </row>
    <row r="657" spans="1:7">
      <c r="A657" s="102" t="s">
        <v>2040</v>
      </c>
      <c r="B657" s="82" t="s">
        <v>18050</v>
      </c>
      <c r="C657" s="82" t="s">
        <v>17492</v>
      </c>
      <c r="D657" s="88">
        <v>175.25</v>
      </c>
      <c r="E657" s="89">
        <v>96.25</v>
      </c>
      <c r="F657" s="90">
        <v>141.75</v>
      </c>
      <c r="G657" s="91">
        <v>175.25</v>
      </c>
    </row>
    <row r="658" spans="1:7">
      <c r="A658" s="102" t="s">
        <v>2047</v>
      </c>
      <c r="B658" s="82" t="s">
        <v>18051</v>
      </c>
      <c r="C658" s="82" t="s">
        <v>106</v>
      </c>
      <c r="D658" s="83">
        <v>862</v>
      </c>
      <c r="E658" s="86">
        <v>455</v>
      </c>
      <c r="F658" s="87">
        <v>573</v>
      </c>
      <c r="G658" s="85">
        <v>1001</v>
      </c>
    </row>
    <row r="659" spans="1:7">
      <c r="A659" s="102" t="s">
        <v>2047</v>
      </c>
      <c r="B659" s="82" t="s">
        <v>18051</v>
      </c>
      <c r="C659" s="82" t="s">
        <v>17492</v>
      </c>
      <c r="D659" s="83">
        <v>172</v>
      </c>
      <c r="E659" s="86">
        <v>91</v>
      </c>
      <c r="F659" s="87">
        <v>115</v>
      </c>
      <c r="G659" s="85">
        <v>200</v>
      </c>
    </row>
    <row r="660" spans="1:7">
      <c r="A660" s="102" t="s">
        <v>1841</v>
      </c>
      <c r="B660" s="82" t="s">
        <v>18052</v>
      </c>
      <c r="C660" s="82" t="s">
        <v>48</v>
      </c>
      <c r="D660" s="83">
        <v>2356</v>
      </c>
      <c r="E660" s="86">
        <v>1280</v>
      </c>
      <c r="F660" s="87">
        <v>1627</v>
      </c>
      <c r="G660" s="85">
        <v>2750</v>
      </c>
    </row>
    <row r="661" spans="1:7">
      <c r="A661" s="102" t="s">
        <v>1841</v>
      </c>
      <c r="B661" s="82" t="s">
        <v>18053</v>
      </c>
      <c r="C661" s="82" t="s">
        <v>70</v>
      </c>
      <c r="D661" s="83">
        <v>1884</v>
      </c>
      <c r="E661" s="86">
        <v>1023</v>
      </c>
      <c r="F661" s="87">
        <v>1301</v>
      </c>
      <c r="G661" s="85">
        <v>2200</v>
      </c>
    </row>
    <row r="662" spans="1:7">
      <c r="A662" s="102" t="s">
        <v>1841</v>
      </c>
      <c r="B662" s="82" t="s">
        <v>18054</v>
      </c>
      <c r="C662" s="82" t="s">
        <v>106</v>
      </c>
      <c r="D662" s="83">
        <v>1884</v>
      </c>
      <c r="E662" s="86">
        <v>1023</v>
      </c>
      <c r="F662" s="87">
        <v>1301</v>
      </c>
      <c r="G662" s="85">
        <v>2200</v>
      </c>
    </row>
    <row r="663" spans="1:7">
      <c r="A663" s="102" t="s">
        <v>1841</v>
      </c>
      <c r="B663" s="82" t="s">
        <v>18054</v>
      </c>
      <c r="C663" s="82" t="s">
        <v>17492</v>
      </c>
      <c r="D663" s="83">
        <v>377</v>
      </c>
      <c r="E663" s="86">
        <v>205</v>
      </c>
      <c r="F663" s="87">
        <v>260</v>
      </c>
      <c r="G663" s="85">
        <v>440</v>
      </c>
    </row>
    <row r="664" spans="1:7">
      <c r="A664" s="102" t="s">
        <v>18055</v>
      </c>
      <c r="B664" s="82" t="s">
        <v>18056</v>
      </c>
      <c r="C664" s="82" t="s">
        <v>70</v>
      </c>
      <c r="D664" s="83">
        <v>5004</v>
      </c>
      <c r="E664" s="86">
        <v>3191</v>
      </c>
      <c r="F664" s="87">
        <v>3753</v>
      </c>
      <c r="G664" s="85">
        <v>5004</v>
      </c>
    </row>
    <row r="665" spans="1:7">
      <c r="A665" s="102" t="s">
        <v>1859</v>
      </c>
      <c r="B665" s="82" t="s">
        <v>18057</v>
      </c>
      <c r="C665" s="82" t="s">
        <v>48</v>
      </c>
      <c r="D665" s="83">
        <v>1177</v>
      </c>
      <c r="E665" s="86">
        <v>695</v>
      </c>
      <c r="F665" s="87">
        <v>879</v>
      </c>
      <c r="G665" s="85">
        <v>1352</v>
      </c>
    </row>
    <row r="666" spans="1:7">
      <c r="A666" s="102" t="s">
        <v>1859</v>
      </c>
      <c r="B666" s="82" t="s">
        <v>18058</v>
      </c>
      <c r="C666" s="82" t="s">
        <v>70</v>
      </c>
      <c r="D666" s="83">
        <v>942</v>
      </c>
      <c r="E666" s="86">
        <v>484</v>
      </c>
      <c r="F666" s="87">
        <v>611</v>
      </c>
      <c r="G666" s="85">
        <v>942</v>
      </c>
    </row>
    <row r="667" spans="1:7">
      <c r="A667" s="102" t="s">
        <v>1859</v>
      </c>
      <c r="B667" s="82" t="s">
        <v>18059</v>
      </c>
      <c r="C667" s="82" t="s">
        <v>106</v>
      </c>
      <c r="D667" s="83">
        <v>942</v>
      </c>
      <c r="E667" s="86">
        <v>556</v>
      </c>
      <c r="F667" s="87">
        <v>703</v>
      </c>
      <c r="G667" s="85">
        <v>1082</v>
      </c>
    </row>
    <row r="668" spans="1:7">
      <c r="A668" s="102" t="s">
        <v>1859</v>
      </c>
      <c r="B668" s="82" t="s">
        <v>18059</v>
      </c>
      <c r="C668" s="82" t="s">
        <v>17492</v>
      </c>
      <c r="D668" s="83">
        <v>236</v>
      </c>
      <c r="E668" s="86">
        <v>139</v>
      </c>
      <c r="F668" s="87">
        <v>176</v>
      </c>
      <c r="G668" s="85">
        <v>271</v>
      </c>
    </row>
    <row r="669" spans="1:7">
      <c r="A669" s="102" t="s">
        <v>2078</v>
      </c>
      <c r="B669" s="82" t="s">
        <v>18060</v>
      </c>
      <c r="C669" s="82" t="s">
        <v>48</v>
      </c>
      <c r="D669" s="83">
        <v>1974</v>
      </c>
      <c r="E669" s="86">
        <v>1073</v>
      </c>
      <c r="F669" s="87">
        <v>1362</v>
      </c>
      <c r="G669" s="85">
        <v>2301</v>
      </c>
    </row>
    <row r="670" spans="1:7">
      <c r="A670" s="102" t="s">
        <v>2078</v>
      </c>
      <c r="B670" s="82" t="s">
        <v>18061</v>
      </c>
      <c r="C670" s="82" t="s">
        <v>70</v>
      </c>
      <c r="D670" s="83">
        <v>1579</v>
      </c>
      <c r="E670" s="86">
        <v>858</v>
      </c>
      <c r="F670" s="87">
        <v>1089</v>
      </c>
      <c r="G670" s="85">
        <v>1841</v>
      </c>
    </row>
    <row r="671" spans="1:7">
      <c r="A671" s="102" t="s">
        <v>2078</v>
      </c>
      <c r="B671" s="82" t="s">
        <v>18062</v>
      </c>
      <c r="C671" s="82" t="s">
        <v>106</v>
      </c>
      <c r="D671" s="83">
        <v>1579</v>
      </c>
      <c r="E671" s="86">
        <v>858</v>
      </c>
      <c r="F671" s="87">
        <v>1089</v>
      </c>
      <c r="G671" s="85">
        <v>1841</v>
      </c>
    </row>
    <row r="672" spans="1:7">
      <c r="A672" s="102" t="s">
        <v>2078</v>
      </c>
      <c r="B672" s="82" t="s">
        <v>18062</v>
      </c>
      <c r="C672" s="82" t="s">
        <v>17492</v>
      </c>
      <c r="D672" s="83">
        <v>316</v>
      </c>
      <c r="E672" s="86">
        <v>172</v>
      </c>
      <c r="F672" s="87">
        <v>218</v>
      </c>
      <c r="G672" s="85">
        <v>368</v>
      </c>
    </row>
    <row r="673" spans="1:7">
      <c r="A673" s="102" t="s">
        <v>1981</v>
      </c>
      <c r="B673" s="82" t="s">
        <v>18063</v>
      </c>
      <c r="C673" s="82" t="s">
        <v>48</v>
      </c>
      <c r="D673" s="83">
        <v>1065</v>
      </c>
      <c r="E673" s="86">
        <v>583</v>
      </c>
      <c r="F673" s="87">
        <v>736</v>
      </c>
      <c r="G673" s="85">
        <v>1245</v>
      </c>
    </row>
    <row r="674" spans="1:7">
      <c r="A674" s="102" t="s">
        <v>1981</v>
      </c>
      <c r="B674" s="82" t="s">
        <v>18064</v>
      </c>
      <c r="C674" s="82" t="s">
        <v>70</v>
      </c>
      <c r="D674" s="83">
        <v>852</v>
      </c>
      <c r="E674" s="86">
        <v>467</v>
      </c>
      <c r="F674" s="87">
        <v>589</v>
      </c>
      <c r="G674" s="85">
        <v>996</v>
      </c>
    </row>
    <row r="675" spans="1:7">
      <c r="A675" s="102" t="s">
        <v>1981</v>
      </c>
      <c r="B675" s="82" t="s">
        <v>18065</v>
      </c>
      <c r="C675" s="82" t="s">
        <v>106</v>
      </c>
      <c r="D675" s="83">
        <v>852</v>
      </c>
      <c r="E675" s="86">
        <v>467</v>
      </c>
      <c r="F675" s="87">
        <v>589</v>
      </c>
      <c r="G675" s="85">
        <v>996</v>
      </c>
    </row>
    <row r="676" spans="1:7">
      <c r="A676" s="102" t="s">
        <v>1981</v>
      </c>
      <c r="B676" s="82" t="s">
        <v>18065</v>
      </c>
      <c r="C676" s="82" t="s">
        <v>17492</v>
      </c>
      <c r="D676" s="83">
        <v>213</v>
      </c>
      <c r="E676" s="86">
        <v>117</v>
      </c>
      <c r="F676" s="87">
        <v>147</v>
      </c>
      <c r="G676" s="85">
        <v>249</v>
      </c>
    </row>
    <row r="677" spans="1:7">
      <c r="A677" s="102" t="s">
        <v>2103</v>
      </c>
      <c r="B677" s="82" t="s">
        <v>18066</v>
      </c>
      <c r="C677" s="82" t="s">
        <v>48</v>
      </c>
      <c r="D677" s="83" t="s">
        <v>18067</v>
      </c>
      <c r="E677" s="86">
        <v>476</v>
      </c>
      <c r="F677" s="87">
        <v>716</v>
      </c>
      <c r="G677" s="85">
        <v>838</v>
      </c>
    </row>
    <row r="678" spans="1:7">
      <c r="A678" s="102" t="s">
        <v>2103</v>
      </c>
      <c r="B678" s="82" t="s">
        <v>18068</v>
      </c>
      <c r="C678" s="82" t="s">
        <v>70</v>
      </c>
      <c r="D678" s="83">
        <v>671</v>
      </c>
      <c r="E678" s="86">
        <v>381</v>
      </c>
      <c r="F678" s="87">
        <v>573</v>
      </c>
      <c r="G678" s="85">
        <v>671</v>
      </c>
    </row>
    <row r="679" spans="1:7">
      <c r="A679" s="102" t="s">
        <v>2103</v>
      </c>
      <c r="B679" s="82" t="s">
        <v>18069</v>
      </c>
      <c r="C679" s="82" t="s">
        <v>17492</v>
      </c>
      <c r="D679" s="88">
        <v>167.75</v>
      </c>
      <c r="E679" s="89">
        <v>95.25</v>
      </c>
      <c r="F679" s="90">
        <v>143.25</v>
      </c>
      <c r="G679" s="91">
        <v>167.75</v>
      </c>
    </row>
    <row r="680" spans="1:7">
      <c r="A680" s="102" t="s">
        <v>1652</v>
      </c>
      <c r="B680" s="82" t="s">
        <v>18070</v>
      </c>
      <c r="C680" s="82" t="s">
        <v>48</v>
      </c>
      <c r="D680" s="83">
        <v>1154</v>
      </c>
      <c r="E680" s="86">
        <v>688</v>
      </c>
      <c r="F680" s="87">
        <v>874</v>
      </c>
      <c r="G680" s="85">
        <v>1349</v>
      </c>
    </row>
    <row r="681" spans="1:7">
      <c r="A681" s="102" t="s">
        <v>1652</v>
      </c>
      <c r="B681" s="82" t="s">
        <v>18071</v>
      </c>
      <c r="C681" s="82" t="s">
        <v>70</v>
      </c>
      <c r="D681" s="83">
        <v>923</v>
      </c>
      <c r="E681" s="86">
        <v>471</v>
      </c>
      <c r="F681" s="87">
        <v>597</v>
      </c>
      <c r="G681" s="85">
        <v>923</v>
      </c>
    </row>
    <row r="682" spans="1:7">
      <c r="A682" s="102" t="s">
        <v>1652</v>
      </c>
      <c r="B682" s="82" t="s">
        <v>18072</v>
      </c>
      <c r="C682" s="82" t="s">
        <v>106</v>
      </c>
      <c r="D682" s="83">
        <v>923</v>
      </c>
      <c r="E682" s="86">
        <v>551</v>
      </c>
      <c r="F682" s="87">
        <v>699</v>
      </c>
      <c r="G682" s="85">
        <v>1079</v>
      </c>
    </row>
    <row r="683" spans="1:7">
      <c r="A683" s="102" t="s">
        <v>1652</v>
      </c>
      <c r="B683" s="82" t="s">
        <v>18072</v>
      </c>
      <c r="C683" s="82" t="s">
        <v>17492</v>
      </c>
      <c r="D683" s="83">
        <v>185</v>
      </c>
      <c r="E683" s="86">
        <v>110</v>
      </c>
      <c r="F683" s="87">
        <v>140</v>
      </c>
      <c r="G683" s="85">
        <v>216</v>
      </c>
    </row>
    <row r="684" spans="1:7">
      <c r="A684" s="102" t="s">
        <v>1730</v>
      </c>
      <c r="B684" s="82" t="s">
        <v>18073</v>
      </c>
      <c r="C684" s="82" t="s">
        <v>70</v>
      </c>
      <c r="D684" s="83">
        <v>5731</v>
      </c>
      <c r="E684" s="86">
        <v>2930</v>
      </c>
      <c r="F684" s="87">
        <v>3700</v>
      </c>
      <c r="G684" s="85">
        <v>5731</v>
      </c>
    </row>
    <row r="685" spans="1:7">
      <c r="A685" s="102" t="s">
        <v>1999</v>
      </c>
      <c r="B685" s="82" t="s">
        <v>18074</v>
      </c>
      <c r="C685" s="82" t="s">
        <v>48</v>
      </c>
      <c r="D685" s="83">
        <v>801</v>
      </c>
      <c r="E685" s="86">
        <v>435</v>
      </c>
      <c r="F685" s="87">
        <v>646</v>
      </c>
      <c r="G685" s="85">
        <v>801</v>
      </c>
    </row>
    <row r="686" spans="1:7">
      <c r="A686" s="102" t="s">
        <v>1999</v>
      </c>
      <c r="B686" s="82" t="s">
        <v>18075</v>
      </c>
      <c r="C686" s="82" t="s">
        <v>70</v>
      </c>
      <c r="D686" s="83">
        <v>641</v>
      </c>
      <c r="E686" s="86">
        <v>348</v>
      </c>
      <c r="F686" s="87">
        <v>517</v>
      </c>
      <c r="G686" s="85">
        <v>641</v>
      </c>
    </row>
    <row r="687" spans="1:7">
      <c r="A687" s="102" t="s">
        <v>1999</v>
      </c>
      <c r="B687" s="82" t="s">
        <v>18076</v>
      </c>
      <c r="C687" s="82" t="s">
        <v>17492</v>
      </c>
      <c r="D687" s="88">
        <v>160.25</v>
      </c>
      <c r="E687" s="89">
        <v>87</v>
      </c>
      <c r="F687" s="90">
        <v>129.25</v>
      </c>
      <c r="G687" s="91">
        <v>160.25</v>
      </c>
    </row>
    <row r="688" spans="1:7">
      <c r="A688" s="102" t="s">
        <v>1718</v>
      </c>
      <c r="B688" s="82" t="s">
        <v>18077</v>
      </c>
      <c r="C688" s="82" t="s">
        <v>70</v>
      </c>
      <c r="D688" s="83">
        <v>2045</v>
      </c>
      <c r="E688" s="86">
        <v>1127</v>
      </c>
      <c r="F688" s="87">
        <v>1630</v>
      </c>
      <c r="G688" s="85">
        <v>2045</v>
      </c>
    </row>
    <row r="689" spans="1:7">
      <c r="A689" s="102" t="s">
        <v>2070</v>
      </c>
      <c r="B689" s="82" t="s">
        <v>18078</v>
      </c>
      <c r="C689" s="82" t="s">
        <v>48</v>
      </c>
      <c r="D689" s="83">
        <v>1900</v>
      </c>
      <c r="E689" s="86">
        <v>853</v>
      </c>
      <c r="F689" s="87">
        <v>1085</v>
      </c>
      <c r="G689" s="85">
        <v>2215</v>
      </c>
    </row>
    <row r="690" spans="1:7">
      <c r="A690" s="102" t="s">
        <v>2070</v>
      </c>
      <c r="B690" s="82" t="s">
        <v>18079</v>
      </c>
      <c r="C690" s="82" t="s">
        <v>70</v>
      </c>
      <c r="D690" s="83">
        <v>1519</v>
      </c>
      <c r="E690" s="86">
        <v>682</v>
      </c>
      <c r="F690" s="87">
        <v>868</v>
      </c>
      <c r="G690" s="85">
        <v>1772</v>
      </c>
    </row>
    <row r="691" spans="1:7">
      <c r="A691" s="102" t="s">
        <v>2070</v>
      </c>
      <c r="B691" s="82" t="s">
        <v>18080</v>
      </c>
      <c r="C691" s="82" t="s">
        <v>106</v>
      </c>
      <c r="D691" s="83">
        <v>1519</v>
      </c>
      <c r="E691" s="86">
        <v>682</v>
      </c>
      <c r="F691" s="87">
        <v>868</v>
      </c>
      <c r="G691" s="85">
        <v>1772</v>
      </c>
    </row>
    <row r="692" spans="1:7">
      <c r="A692" s="102" t="s">
        <v>2070</v>
      </c>
      <c r="B692" s="82" t="s">
        <v>18080</v>
      </c>
      <c r="C692" s="82" t="s">
        <v>17492</v>
      </c>
      <c r="D692" s="83">
        <v>304</v>
      </c>
      <c r="E692" s="86">
        <v>136</v>
      </c>
      <c r="F692" s="87">
        <v>174</v>
      </c>
      <c r="G692" s="85">
        <v>354</v>
      </c>
    </row>
    <row r="693" spans="1:7">
      <c r="A693" s="102" t="s">
        <v>1867</v>
      </c>
      <c r="B693" s="82" t="s">
        <v>18081</v>
      </c>
      <c r="C693" s="82" t="s">
        <v>48</v>
      </c>
      <c r="D693" s="83">
        <v>713</v>
      </c>
      <c r="E693" s="86">
        <v>394</v>
      </c>
      <c r="F693" s="87">
        <v>502</v>
      </c>
      <c r="G693" s="85">
        <v>770</v>
      </c>
    </row>
    <row r="694" spans="1:7">
      <c r="A694" s="102" t="s">
        <v>1867</v>
      </c>
      <c r="B694" s="82" t="s">
        <v>18082</v>
      </c>
      <c r="C694" s="82" t="s">
        <v>70</v>
      </c>
      <c r="D694" s="83">
        <v>570</v>
      </c>
      <c r="E694" s="86">
        <v>315</v>
      </c>
      <c r="F694" s="87">
        <v>401</v>
      </c>
      <c r="G694" s="85">
        <v>616</v>
      </c>
    </row>
    <row r="695" spans="1:7">
      <c r="A695" s="102" t="s">
        <v>1867</v>
      </c>
      <c r="B695" s="82" t="s">
        <v>18083</v>
      </c>
      <c r="C695" s="82" t="s">
        <v>106</v>
      </c>
      <c r="D695" s="83">
        <v>570</v>
      </c>
      <c r="E695" s="86">
        <v>315</v>
      </c>
      <c r="F695" s="87">
        <v>401</v>
      </c>
      <c r="G695" s="85">
        <v>616</v>
      </c>
    </row>
    <row r="696" spans="1:7">
      <c r="A696" s="102" t="s">
        <v>1867</v>
      </c>
      <c r="B696" s="82" t="s">
        <v>18083</v>
      </c>
      <c r="C696" s="82" t="s">
        <v>17492</v>
      </c>
      <c r="D696" s="83">
        <v>143</v>
      </c>
      <c r="E696" s="86">
        <v>79</v>
      </c>
      <c r="F696" s="87">
        <v>100</v>
      </c>
      <c r="G696" s="85">
        <v>154</v>
      </c>
    </row>
    <row r="697" spans="1:7">
      <c r="A697" s="102" t="s">
        <v>1876</v>
      </c>
      <c r="B697" s="82" t="s">
        <v>18084</v>
      </c>
      <c r="C697" s="82" t="s">
        <v>48</v>
      </c>
      <c r="D697" s="83">
        <v>580</v>
      </c>
      <c r="E697" s="86">
        <v>327</v>
      </c>
      <c r="F697" s="87">
        <v>413</v>
      </c>
      <c r="G697" s="85">
        <v>699</v>
      </c>
    </row>
    <row r="698" spans="1:7">
      <c r="A698" s="102" t="s">
        <v>1876</v>
      </c>
      <c r="B698" s="82" t="s">
        <v>18085</v>
      </c>
      <c r="C698" s="82" t="s">
        <v>70</v>
      </c>
      <c r="D698" s="83">
        <v>464</v>
      </c>
      <c r="E698" s="86">
        <v>261</v>
      </c>
      <c r="F698" s="87">
        <v>330</v>
      </c>
      <c r="G698" s="85">
        <v>559</v>
      </c>
    </row>
    <row r="699" spans="1:7">
      <c r="A699" s="102" t="s">
        <v>1876</v>
      </c>
      <c r="B699" s="82" t="s">
        <v>18086</v>
      </c>
      <c r="C699" s="82" t="s">
        <v>106</v>
      </c>
      <c r="D699" s="83">
        <v>464</v>
      </c>
      <c r="E699" s="86">
        <v>261</v>
      </c>
      <c r="F699" s="87">
        <v>330</v>
      </c>
      <c r="G699" s="85">
        <v>559</v>
      </c>
    </row>
    <row r="700" spans="1:7">
      <c r="A700" s="102" t="s">
        <v>1876</v>
      </c>
      <c r="B700" s="82" t="s">
        <v>18086</v>
      </c>
      <c r="C700" s="82" t="s">
        <v>17492</v>
      </c>
      <c r="D700" s="83">
        <v>116</v>
      </c>
      <c r="E700" s="86">
        <v>65</v>
      </c>
      <c r="F700" s="87">
        <v>83</v>
      </c>
      <c r="G700" s="85">
        <v>140</v>
      </c>
    </row>
    <row r="701" spans="1:7">
      <c r="A701" s="102" t="s">
        <v>2008</v>
      </c>
      <c r="B701" s="82" t="s">
        <v>18087</v>
      </c>
      <c r="C701" s="82" t="s">
        <v>70</v>
      </c>
      <c r="D701" s="83">
        <v>6228</v>
      </c>
      <c r="E701" s="86">
        <v>3462</v>
      </c>
      <c r="F701" s="87">
        <v>5366</v>
      </c>
      <c r="G701" s="85">
        <v>6779</v>
      </c>
    </row>
    <row r="702" spans="1:7">
      <c r="A702" s="102" t="s">
        <v>1590</v>
      </c>
      <c r="B702" s="82" t="s">
        <v>18088</v>
      </c>
      <c r="C702" s="82" t="s">
        <v>70</v>
      </c>
      <c r="D702" s="83">
        <v>2443</v>
      </c>
      <c r="E702" s="86">
        <v>1325</v>
      </c>
      <c r="F702" s="87">
        <v>1681</v>
      </c>
      <c r="G702" s="85">
        <v>2850</v>
      </c>
    </row>
    <row r="703" spans="1:7">
      <c r="A703" s="102" t="s">
        <v>1703</v>
      </c>
      <c r="B703" s="82" t="s">
        <v>18089</v>
      </c>
      <c r="C703" s="82" t="s">
        <v>70</v>
      </c>
      <c r="D703" s="83">
        <v>757</v>
      </c>
      <c r="E703" s="86">
        <v>411</v>
      </c>
      <c r="F703" s="87">
        <v>522</v>
      </c>
      <c r="G703" s="85">
        <v>885</v>
      </c>
    </row>
    <row r="704" spans="1:7">
      <c r="A704" s="102" t="s">
        <v>2137</v>
      </c>
      <c r="B704" s="82" t="s">
        <v>18090</v>
      </c>
      <c r="C704" s="82" t="s">
        <v>48</v>
      </c>
      <c r="D704" s="83">
        <v>2905</v>
      </c>
      <c r="E704" s="86">
        <v>1488</v>
      </c>
      <c r="F704" s="87">
        <v>1879</v>
      </c>
      <c r="G704" s="85">
        <v>2905</v>
      </c>
    </row>
    <row r="705" spans="1:7">
      <c r="A705" s="102" t="s">
        <v>2137</v>
      </c>
      <c r="B705" s="82" t="s">
        <v>18091</v>
      </c>
      <c r="C705" s="82" t="s">
        <v>70</v>
      </c>
      <c r="D705" s="83">
        <v>2324</v>
      </c>
      <c r="E705" s="86">
        <v>1190</v>
      </c>
      <c r="F705" s="87">
        <v>1503</v>
      </c>
      <c r="G705" s="85">
        <v>2324</v>
      </c>
    </row>
    <row r="706" spans="1:7">
      <c r="A706" s="102" t="s">
        <v>2137</v>
      </c>
      <c r="B706" s="82" t="s">
        <v>18092</v>
      </c>
      <c r="C706" s="82" t="s">
        <v>106</v>
      </c>
      <c r="D706" s="83">
        <v>2324</v>
      </c>
      <c r="E706" s="86">
        <v>1190</v>
      </c>
      <c r="F706" s="87">
        <v>1503</v>
      </c>
      <c r="G706" s="85">
        <v>2324</v>
      </c>
    </row>
    <row r="707" spans="1:7">
      <c r="A707" s="102" t="s">
        <v>2137</v>
      </c>
      <c r="B707" s="82" t="s">
        <v>18092</v>
      </c>
      <c r="C707" s="82" t="s">
        <v>17492</v>
      </c>
      <c r="D707" s="83">
        <v>581</v>
      </c>
      <c r="E707" s="86">
        <v>298</v>
      </c>
      <c r="F707" s="87">
        <v>376</v>
      </c>
      <c r="G707" s="85">
        <v>581</v>
      </c>
    </row>
    <row r="708" spans="1:7">
      <c r="A708" s="102" t="s">
        <v>1630</v>
      </c>
      <c r="B708" s="82" t="s">
        <v>18093</v>
      </c>
      <c r="C708" s="82" t="s">
        <v>48</v>
      </c>
      <c r="D708" s="83">
        <v>2838</v>
      </c>
      <c r="E708" s="86">
        <v>1451</v>
      </c>
      <c r="F708" s="87">
        <v>1833</v>
      </c>
      <c r="G708" s="85">
        <v>2838</v>
      </c>
    </row>
    <row r="709" spans="1:7">
      <c r="A709" s="102" t="s">
        <v>1630</v>
      </c>
      <c r="B709" s="82" t="s">
        <v>18094</v>
      </c>
      <c r="C709" s="82" t="s">
        <v>70</v>
      </c>
      <c r="D709" s="83">
        <v>2270</v>
      </c>
      <c r="E709" s="86">
        <v>1160</v>
      </c>
      <c r="F709" s="87">
        <v>1466</v>
      </c>
      <c r="G709" s="85">
        <v>2270</v>
      </c>
    </row>
    <row r="710" spans="1:7">
      <c r="A710" s="102" t="s">
        <v>1630</v>
      </c>
      <c r="B710" s="82" t="s">
        <v>18095</v>
      </c>
      <c r="C710" s="82" t="s">
        <v>106</v>
      </c>
      <c r="D710" s="83">
        <v>2270</v>
      </c>
      <c r="E710" s="86">
        <v>1160</v>
      </c>
      <c r="F710" s="87">
        <v>1466</v>
      </c>
      <c r="G710" s="85">
        <v>2270</v>
      </c>
    </row>
    <row r="711" spans="1:7">
      <c r="A711" s="102" t="s">
        <v>1630</v>
      </c>
      <c r="B711" s="82" t="s">
        <v>18095</v>
      </c>
      <c r="C711" s="82" t="s">
        <v>17492</v>
      </c>
      <c r="D711" s="83">
        <v>568</v>
      </c>
      <c r="E711" s="86">
        <v>290</v>
      </c>
      <c r="F711" s="87">
        <v>367</v>
      </c>
      <c r="G711" s="85">
        <v>568</v>
      </c>
    </row>
    <row r="712" spans="1:7">
      <c r="A712" s="102" t="s">
        <v>1798</v>
      </c>
      <c r="B712" s="82" t="s">
        <v>18096</v>
      </c>
      <c r="C712" s="82" t="s">
        <v>70</v>
      </c>
      <c r="D712" s="83">
        <v>675</v>
      </c>
      <c r="E712" s="86">
        <v>415</v>
      </c>
      <c r="F712" s="87">
        <v>526</v>
      </c>
      <c r="G712" s="85">
        <v>809</v>
      </c>
    </row>
    <row r="713" spans="1:7">
      <c r="A713" s="102" t="s">
        <v>1791</v>
      </c>
      <c r="B713" s="82" t="s">
        <v>18097</v>
      </c>
      <c r="C713" s="82" t="s">
        <v>70</v>
      </c>
      <c r="D713" s="83">
        <v>2115</v>
      </c>
      <c r="E713" s="86">
        <v>1083</v>
      </c>
      <c r="F713" s="87">
        <v>1366</v>
      </c>
      <c r="G713" s="85">
        <v>2115</v>
      </c>
    </row>
    <row r="714" spans="1:7">
      <c r="A714" s="102" t="s">
        <v>7898</v>
      </c>
      <c r="B714" s="82" t="s">
        <v>18098</v>
      </c>
      <c r="C714" s="82" t="s">
        <v>48</v>
      </c>
      <c r="D714" s="83">
        <v>576</v>
      </c>
      <c r="E714" s="86">
        <v>501</v>
      </c>
      <c r="F714" s="87">
        <v>630</v>
      </c>
      <c r="G714" s="85">
        <v>973</v>
      </c>
    </row>
    <row r="715" spans="1:7">
      <c r="A715" s="102" t="s">
        <v>7898</v>
      </c>
      <c r="B715" s="82" t="s">
        <v>18099</v>
      </c>
      <c r="C715" s="82" t="s">
        <v>70</v>
      </c>
      <c r="D715" s="83">
        <v>461</v>
      </c>
      <c r="E715" s="86">
        <v>400</v>
      </c>
      <c r="F715" s="87">
        <v>504</v>
      </c>
      <c r="G715" s="85">
        <v>777</v>
      </c>
    </row>
    <row r="716" spans="1:7">
      <c r="A716" s="102" t="s">
        <v>7898</v>
      </c>
      <c r="B716" s="82" t="s">
        <v>18100</v>
      </c>
      <c r="C716" s="82" t="s">
        <v>106</v>
      </c>
      <c r="D716" s="83">
        <v>461</v>
      </c>
      <c r="E716" s="86">
        <v>400</v>
      </c>
      <c r="F716" s="87">
        <v>504</v>
      </c>
      <c r="G716" s="85">
        <v>777</v>
      </c>
    </row>
    <row r="717" spans="1:7">
      <c r="A717" s="102" t="s">
        <v>7898</v>
      </c>
      <c r="B717" s="82" t="s">
        <v>18100</v>
      </c>
      <c r="C717" s="82" t="s">
        <v>17492</v>
      </c>
      <c r="D717" s="83">
        <v>115</v>
      </c>
      <c r="E717" s="86">
        <v>100</v>
      </c>
      <c r="F717" s="87">
        <v>126</v>
      </c>
      <c r="G717" s="85">
        <v>194</v>
      </c>
    </row>
    <row r="718" spans="1:7">
      <c r="A718" s="102" t="s">
        <v>2574</v>
      </c>
      <c r="B718" s="82" t="s">
        <v>18101</v>
      </c>
      <c r="C718" s="82" t="s">
        <v>48</v>
      </c>
      <c r="D718" s="83">
        <v>8628</v>
      </c>
      <c r="E718" s="86">
        <v>4545</v>
      </c>
      <c r="F718" s="87">
        <v>5739</v>
      </c>
      <c r="G718" s="85">
        <v>8892</v>
      </c>
    </row>
    <row r="719" spans="1:7">
      <c r="A719" s="102" t="s">
        <v>2574</v>
      </c>
      <c r="B719" s="82" t="s">
        <v>18102</v>
      </c>
      <c r="C719" s="82" t="s">
        <v>70</v>
      </c>
      <c r="D719" s="83">
        <v>6902</v>
      </c>
      <c r="E719" s="86">
        <v>3526</v>
      </c>
      <c r="F719" s="87">
        <v>4455</v>
      </c>
      <c r="G719" s="85">
        <v>6902</v>
      </c>
    </row>
    <row r="720" spans="1:7">
      <c r="A720" s="102" t="s">
        <v>2574</v>
      </c>
      <c r="B720" s="82" t="s">
        <v>18103</v>
      </c>
      <c r="C720" s="82" t="s">
        <v>106</v>
      </c>
      <c r="D720" s="83">
        <v>6902</v>
      </c>
      <c r="E720" s="86">
        <v>3635</v>
      </c>
      <c r="F720" s="87">
        <v>4591</v>
      </c>
      <c r="G720" s="85">
        <v>7113</v>
      </c>
    </row>
    <row r="721" spans="1:7">
      <c r="A721" s="102" t="s">
        <v>2574</v>
      </c>
      <c r="B721" s="82" t="s">
        <v>18103</v>
      </c>
      <c r="C721" s="82" t="s">
        <v>17492</v>
      </c>
      <c r="D721" s="83">
        <v>1380</v>
      </c>
      <c r="E721" s="86">
        <v>727</v>
      </c>
      <c r="F721" s="87">
        <v>918</v>
      </c>
      <c r="G721" s="85">
        <v>1423</v>
      </c>
    </row>
    <row r="722" spans="1:7">
      <c r="A722" s="102" t="s">
        <v>2145</v>
      </c>
      <c r="B722" s="82" t="s">
        <v>18104</v>
      </c>
      <c r="C722" s="82" t="s">
        <v>106</v>
      </c>
      <c r="D722" s="83">
        <v>93</v>
      </c>
      <c r="E722" s="86">
        <v>68</v>
      </c>
      <c r="F722" s="87">
        <v>78</v>
      </c>
      <c r="G722" s="85">
        <v>93</v>
      </c>
    </row>
    <row r="723" spans="1:7">
      <c r="A723" s="102" t="s">
        <v>2145</v>
      </c>
      <c r="B723" s="82" t="s">
        <v>18104</v>
      </c>
      <c r="C723" s="82" t="s">
        <v>17492</v>
      </c>
      <c r="D723" s="83">
        <v>23</v>
      </c>
      <c r="E723" s="86">
        <v>17</v>
      </c>
      <c r="F723" s="87">
        <v>20</v>
      </c>
      <c r="G723" s="85">
        <v>23</v>
      </c>
    </row>
    <row r="724" spans="1:7">
      <c r="A724" s="102" t="s">
        <v>8534</v>
      </c>
      <c r="B724" s="82" t="s">
        <v>18105</v>
      </c>
      <c r="C724" s="82" t="s">
        <v>48</v>
      </c>
      <c r="D724" s="83">
        <v>660</v>
      </c>
      <c r="E724" s="86">
        <v>408</v>
      </c>
      <c r="F724" s="87">
        <v>509</v>
      </c>
      <c r="G724" s="85">
        <v>777</v>
      </c>
    </row>
    <row r="725" spans="1:7">
      <c r="A725" s="102" t="s">
        <v>8534</v>
      </c>
      <c r="B725" s="82" t="s">
        <v>18106</v>
      </c>
      <c r="C725" s="82" t="s">
        <v>70</v>
      </c>
      <c r="D725" s="83">
        <v>527</v>
      </c>
      <c r="E725" s="86">
        <v>277</v>
      </c>
      <c r="F725" s="87">
        <v>347</v>
      </c>
      <c r="G725" s="85">
        <v>527</v>
      </c>
    </row>
    <row r="726" spans="1:7">
      <c r="A726" s="102" t="s">
        <v>8534</v>
      </c>
      <c r="B726" s="82" t="s">
        <v>18107</v>
      </c>
      <c r="C726" s="82" t="s">
        <v>106</v>
      </c>
      <c r="D726" s="83">
        <v>527</v>
      </c>
      <c r="E726" s="86">
        <v>326</v>
      </c>
      <c r="F726" s="87">
        <v>408</v>
      </c>
      <c r="G726" s="85">
        <v>622</v>
      </c>
    </row>
    <row r="727" spans="1:7">
      <c r="A727" s="102" t="s">
        <v>8534</v>
      </c>
      <c r="B727" s="82" t="s">
        <v>18107</v>
      </c>
      <c r="C727" s="82" t="s">
        <v>17492</v>
      </c>
      <c r="D727" s="83">
        <v>105</v>
      </c>
      <c r="E727" s="86">
        <v>65</v>
      </c>
      <c r="F727" s="87">
        <v>82</v>
      </c>
      <c r="G727" s="85">
        <v>124</v>
      </c>
    </row>
    <row r="728" spans="1:7">
      <c r="A728" s="102" t="s">
        <v>2809</v>
      </c>
      <c r="B728" s="82" t="s">
        <v>18108</v>
      </c>
      <c r="C728" s="82" t="s">
        <v>70</v>
      </c>
      <c r="D728" s="83">
        <v>1953</v>
      </c>
      <c r="E728" s="86">
        <v>1000</v>
      </c>
      <c r="F728" s="87">
        <v>1262</v>
      </c>
      <c r="G728" s="85">
        <v>1953</v>
      </c>
    </row>
    <row r="729" spans="1:7">
      <c r="A729" s="102" t="s">
        <v>10675</v>
      </c>
      <c r="B729" s="82" t="s">
        <v>18109</v>
      </c>
      <c r="C729" s="82" t="s">
        <v>70</v>
      </c>
      <c r="D729" s="83">
        <v>580</v>
      </c>
      <c r="E729" s="86">
        <v>452</v>
      </c>
      <c r="F729" s="87">
        <v>573</v>
      </c>
      <c r="G729" s="85">
        <v>879</v>
      </c>
    </row>
    <row r="730" spans="1:7">
      <c r="A730" s="102" t="s">
        <v>2976</v>
      </c>
      <c r="B730" s="82" t="s">
        <v>18110</v>
      </c>
      <c r="C730" s="82" t="s">
        <v>48</v>
      </c>
      <c r="D730" s="83">
        <v>2399</v>
      </c>
      <c r="E730" s="86">
        <v>1430</v>
      </c>
      <c r="F730" s="87">
        <v>1817</v>
      </c>
      <c r="G730" s="85">
        <v>2796</v>
      </c>
    </row>
    <row r="731" spans="1:7">
      <c r="A731" s="102" t="s">
        <v>2976</v>
      </c>
      <c r="B731" s="82" t="s">
        <v>18111</v>
      </c>
      <c r="C731" s="82" t="s">
        <v>70</v>
      </c>
      <c r="D731" s="83">
        <v>1919</v>
      </c>
      <c r="E731" s="86">
        <v>1144</v>
      </c>
      <c r="F731" s="87">
        <v>1454</v>
      </c>
      <c r="G731" s="85">
        <v>2236</v>
      </c>
    </row>
    <row r="732" spans="1:7">
      <c r="A732" s="102" t="s">
        <v>2976</v>
      </c>
      <c r="B732" s="82" t="s">
        <v>18112</v>
      </c>
      <c r="C732" s="82" t="s">
        <v>106</v>
      </c>
      <c r="D732" s="83">
        <v>1919</v>
      </c>
      <c r="E732" s="86">
        <v>1144</v>
      </c>
      <c r="F732" s="87">
        <v>1454</v>
      </c>
      <c r="G732" s="85">
        <v>2236</v>
      </c>
    </row>
    <row r="733" spans="1:7">
      <c r="A733" s="102" t="s">
        <v>2976</v>
      </c>
      <c r="B733" s="82" t="s">
        <v>18112</v>
      </c>
      <c r="C733" s="82" t="s">
        <v>17492</v>
      </c>
      <c r="D733" s="83">
        <v>480</v>
      </c>
      <c r="E733" s="86">
        <v>286</v>
      </c>
      <c r="F733" s="87">
        <v>364</v>
      </c>
      <c r="G733" s="85">
        <v>559</v>
      </c>
    </row>
    <row r="734" spans="1:7">
      <c r="A734" s="102" t="s">
        <v>2184</v>
      </c>
      <c r="B734" s="82" t="s">
        <v>18113</v>
      </c>
      <c r="C734" s="82" t="s">
        <v>48</v>
      </c>
      <c r="D734" s="83">
        <v>490</v>
      </c>
      <c r="E734" s="86">
        <v>295</v>
      </c>
      <c r="F734" s="87">
        <v>374</v>
      </c>
      <c r="G734" s="85">
        <v>577</v>
      </c>
    </row>
    <row r="735" spans="1:7">
      <c r="A735" s="102" t="s">
        <v>2184</v>
      </c>
      <c r="B735" s="82" t="s">
        <v>18114</v>
      </c>
      <c r="C735" s="82" t="s">
        <v>70</v>
      </c>
      <c r="D735" s="83">
        <v>392</v>
      </c>
      <c r="E735" s="86">
        <v>236</v>
      </c>
      <c r="F735" s="87">
        <v>298</v>
      </c>
      <c r="G735" s="85">
        <v>462</v>
      </c>
    </row>
    <row r="736" spans="1:7">
      <c r="A736" s="102" t="s">
        <v>2184</v>
      </c>
      <c r="B736" s="82" t="s">
        <v>18115</v>
      </c>
      <c r="C736" s="82" t="s">
        <v>106</v>
      </c>
      <c r="D736" s="83">
        <v>392</v>
      </c>
      <c r="E736" s="86">
        <v>236</v>
      </c>
      <c r="F736" s="87">
        <v>298</v>
      </c>
      <c r="G736" s="85">
        <v>462</v>
      </c>
    </row>
    <row r="737" spans="1:7">
      <c r="A737" s="102" t="s">
        <v>2184</v>
      </c>
      <c r="B737" s="82" t="s">
        <v>18115</v>
      </c>
      <c r="C737" s="82" t="s">
        <v>17492</v>
      </c>
      <c r="D737" s="83">
        <v>78</v>
      </c>
      <c r="E737" s="86">
        <v>47</v>
      </c>
      <c r="F737" s="87">
        <v>60</v>
      </c>
      <c r="G737" s="85">
        <v>92</v>
      </c>
    </row>
    <row r="738" spans="1:7">
      <c r="A738" s="102" t="s">
        <v>2155</v>
      </c>
      <c r="B738" s="82" t="s">
        <v>18116</v>
      </c>
      <c r="C738" s="82" t="s">
        <v>48</v>
      </c>
      <c r="D738" s="83">
        <v>4657</v>
      </c>
      <c r="E738" s="86">
        <v>2462</v>
      </c>
      <c r="F738" s="87">
        <v>3789</v>
      </c>
      <c r="G738" s="85">
        <v>4762</v>
      </c>
    </row>
    <row r="739" spans="1:7">
      <c r="A739" s="102" t="s">
        <v>2155</v>
      </c>
      <c r="B739" s="82" t="s">
        <v>18117</v>
      </c>
      <c r="C739" s="82" t="s">
        <v>70</v>
      </c>
      <c r="D739" s="83">
        <v>3725</v>
      </c>
      <c r="E739" s="86">
        <v>1969</v>
      </c>
      <c r="F739" s="87">
        <v>3031</v>
      </c>
      <c r="G739" s="85">
        <v>3725</v>
      </c>
    </row>
    <row r="740" spans="1:7">
      <c r="A740" s="102" t="s">
        <v>2155</v>
      </c>
      <c r="B740" s="82" t="s">
        <v>18118</v>
      </c>
      <c r="C740" s="82" t="s">
        <v>106</v>
      </c>
      <c r="D740" s="83">
        <v>3725</v>
      </c>
      <c r="E740" s="86">
        <v>1969</v>
      </c>
      <c r="F740" s="87">
        <v>3031</v>
      </c>
      <c r="G740" s="85">
        <v>3809</v>
      </c>
    </row>
    <row r="741" spans="1:7">
      <c r="A741" s="102" t="s">
        <v>2155</v>
      </c>
      <c r="B741" s="82" t="s">
        <v>18118</v>
      </c>
      <c r="C741" s="82" t="s">
        <v>17492</v>
      </c>
      <c r="D741" s="83">
        <v>745</v>
      </c>
      <c r="E741" s="86">
        <v>394</v>
      </c>
      <c r="F741" s="87">
        <v>606</v>
      </c>
      <c r="G741" s="85">
        <v>762</v>
      </c>
    </row>
    <row r="742" spans="1:7">
      <c r="A742" s="102" t="s">
        <v>2439</v>
      </c>
      <c r="B742" s="82" t="s">
        <v>18119</v>
      </c>
      <c r="C742" s="82" t="s">
        <v>48</v>
      </c>
      <c r="D742" s="83">
        <v>466</v>
      </c>
      <c r="E742" s="86">
        <v>280</v>
      </c>
      <c r="F742" s="87">
        <v>353</v>
      </c>
      <c r="G742" s="85">
        <v>541</v>
      </c>
    </row>
    <row r="743" spans="1:7">
      <c r="A743" s="102" t="s">
        <v>2439</v>
      </c>
      <c r="B743" s="82" t="s">
        <v>18120</v>
      </c>
      <c r="C743" s="82" t="s">
        <v>70</v>
      </c>
      <c r="D743" s="83">
        <v>373</v>
      </c>
      <c r="E743" s="86">
        <v>224</v>
      </c>
      <c r="F743" s="87">
        <v>282</v>
      </c>
      <c r="G743" s="85">
        <v>433</v>
      </c>
    </row>
    <row r="744" spans="1:7">
      <c r="A744" s="102" t="s">
        <v>2439</v>
      </c>
      <c r="B744" s="82" t="s">
        <v>18121</v>
      </c>
      <c r="C744" s="82" t="s">
        <v>106</v>
      </c>
      <c r="D744" s="83">
        <v>373</v>
      </c>
      <c r="E744" s="86">
        <v>224</v>
      </c>
      <c r="F744" s="87">
        <v>282</v>
      </c>
      <c r="G744" s="85">
        <v>433</v>
      </c>
    </row>
    <row r="745" spans="1:7">
      <c r="A745" s="102" t="s">
        <v>2439</v>
      </c>
      <c r="B745" s="82" t="s">
        <v>18121</v>
      </c>
      <c r="C745" s="82" t="s">
        <v>17492</v>
      </c>
      <c r="D745" s="83">
        <v>75</v>
      </c>
      <c r="E745" s="86">
        <v>45</v>
      </c>
      <c r="F745" s="87">
        <v>56</v>
      </c>
      <c r="G745" s="85">
        <v>87</v>
      </c>
    </row>
    <row r="746" spans="1:7">
      <c r="A746" s="102" t="s">
        <v>2192</v>
      </c>
      <c r="B746" s="82" t="s">
        <v>18122</v>
      </c>
      <c r="C746" s="82" t="s">
        <v>48</v>
      </c>
      <c r="D746" s="83">
        <v>668</v>
      </c>
      <c r="E746" s="86">
        <v>369</v>
      </c>
      <c r="F746" s="87">
        <v>466</v>
      </c>
      <c r="G746" s="85">
        <v>719</v>
      </c>
    </row>
    <row r="747" spans="1:7">
      <c r="A747" s="102" t="s">
        <v>2192</v>
      </c>
      <c r="B747" s="82" t="s">
        <v>18123</v>
      </c>
      <c r="C747" s="82" t="s">
        <v>70</v>
      </c>
      <c r="D747" s="83">
        <v>535</v>
      </c>
      <c r="E747" s="86">
        <v>295</v>
      </c>
      <c r="F747" s="87">
        <v>373</v>
      </c>
      <c r="G747" s="85">
        <v>575</v>
      </c>
    </row>
    <row r="748" spans="1:7">
      <c r="A748" s="102" t="s">
        <v>2192</v>
      </c>
      <c r="B748" s="82" t="s">
        <v>18124</v>
      </c>
      <c r="C748" s="82" t="s">
        <v>106</v>
      </c>
      <c r="D748" s="83">
        <v>535</v>
      </c>
      <c r="E748" s="86">
        <v>295</v>
      </c>
      <c r="F748" s="87">
        <v>373</v>
      </c>
      <c r="G748" s="85">
        <v>575</v>
      </c>
    </row>
    <row r="749" spans="1:7">
      <c r="A749" s="102" t="s">
        <v>2192</v>
      </c>
      <c r="B749" s="82" t="s">
        <v>18124</v>
      </c>
      <c r="C749" s="82" t="s">
        <v>17492</v>
      </c>
      <c r="D749" s="83">
        <v>134</v>
      </c>
      <c r="E749" s="86">
        <v>74</v>
      </c>
      <c r="F749" s="87">
        <v>93</v>
      </c>
      <c r="G749" s="85">
        <v>144</v>
      </c>
    </row>
    <row r="750" spans="1:7">
      <c r="A750" s="102" t="s">
        <v>2963</v>
      </c>
      <c r="B750" s="82" t="s">
        <v>18125</v>
      </c>
      <c r="C750" s="82" t="s">
        <v>48</v>
      </c>
      <c r="D750" s="83">
        <v>832</v>
      </c>
      <c r="E750" s="86">
        <v>527</v>
      </c>
      <c r="F750" s="87">
        <v>642</v>
      </c>
      <c r="G750" s="85">
        <v>832</v>
      </c>
    </row>
    <row r="751" spans="1:7">
      <c r="A751" s="102" t="s">
        <v>2963</v>
      </c>
      <c r="B751" s="82" t="s">
        <v>18126</v>
      </c>
      <c r="C751" s="82" t="s">
        <v>70</v>
      </c>
      <c r="D751" s="83">
        <v>665</v>
      </c>
      <c r="E751" s="86">
        <v>421</v>
      </c>
      <c r="F751" s="87">
        <v>514</v>
      </c>
      <c r="G751" s="85">
        <v>665</v>
      </c>
    </row>
    <row r="752" spans="1:7">
      <c r="A752" s="102" t="s">
        <v>2963</v>
      </c>
      <c r="B752" s="82" t="s">
        <v>18127</v>
      </c>
      <c r="C752" s="82" t="s">
        <v>17492</v>
      </c>
      <c r="D752" s="88">
        <v>166.25</v>
      </c>
      <c r="E752" s="89">
        <v>105.25</v>
      </c>
      <c r="F752" s="90">
        <v>128.5</v>
      </c>
      <c r="G752" s="91">
        <v>166.25</v>
      </c>
    </row>
    <row r="753" spans="1:7">
      <c r="A753" s="102" t="s">
        <v>2430</v>
      </c>
      <c r="B753" s="82" t="s">
        <v>18128</v>
      </c>
      <c r="C753" s="82" t="s">
        <v>48</v>
      </c>
      <c r="D753" s="83">
        <v>968</v>
      </c>
      <c r="E753" s="86">
        <v>650</v>
      </c>
      <c r="F753" s="87">
        <v>683</v>
      </c>
      <c r="G753" s="85">
        <v>968</v>
      </c>
    </row>
    <row r="754" spans="1:7">
      <c r="A754" s="102" t="s">
        <v>2430</v>
      </c>
      <c r="B754" s="82" t="s">
        <v>18129</v>
      </c>
      <c r="C754" s="82" t="s">
        <v>70</v>
      </c>
      <c r="D754" s="83">
        <v>774</v>
      </c>
      <c r="E754" s="86">
        <v>520</v>
      </c>
      <c r="F754" s="87">
        <v>546</v>
      </c>
      <c r="G754" s="85">
        <v>774</v>
      </c>
    </row>
    <row r="755" spans="1:7">
      <c r="A755" s="102" t="s">
        <v>2430</v>
      </c>
      <c r="B755" s="82" t="s">
        <v>18130</v>
      </c>
      <c r="C755" s="82" t="s">
        <v>106</v>
      </c>
      <c r="D755" s="83">
        <v>774</v>
      </c>
      <c r="E755" s="86">
        <v>520</v>
      </c>
      <c r="F755" s="87">
        <v>546</v>
      </c>
      <c r="G755" s="85">
        <v>774</v>
      </c>
    </row>
    <row r="756" spans="1:7">
      <c r="A756" s="102" t="s">
        <v>2430</v>
      </c>
      <c r="B756" s="82" t="s">
        <v>18130</v>
      </c>
      <c r="C756" s="82" t="s">
        <v>17492</v>
      </c>
      <c r="D756" s="83">
        <v>155</v>
      </c>
      <c r="E756" s="86">
        <v>104</v>
      </c>
      <c r="F756" s="87">
        <v>109</v>
      </c>
      <c r="G756" s="85">
        <v>155</v>
      </c>
    </row>
    <row r="757" spans="1:7">
      <c r="A757" s="102" t="s">
        <v>2201</v>
      </c>
      <c r="B757" s="82" t="s">
        <v>18131</v>
      </c>
      <c r="C757" s="82" t="s">
        <v>70</v>
      </c>
      <c r="D757" s="83">
        <v>404</v>
      </c>
      <c r="E757" s="86">
        <v>205</v>
      </c>
      <c r="F757" s="87">
        <v>258</v>
      </c>
      <c r="G757" s="85">
        <v>393</v>
      </c>
    </row>
    <row r="758" spans="1:7">
      <c r="A758" s="102" t="s">
        <v>6240</v>
      </c>
      <c r="B758" s="82" t="s">
        <v>18132</v>
      </c>
      <c r="C758" s="82" t="s">
        <v>48</v>
      </c>
      <c r="D758" s="83">
        <v>2358</v>
      </c>
      <c r="E758" s="86">
        <v>1208</v>
      </c>
      <c r="F758" s="87">
        <v>1524</v>
      </c>
      <c r="G758" s="85">
        <v>2358</v>
      </c>
    </row>
    <row r="759" spans="1:7">
      <c r="A759" s="102" t="s">
        <v>6240</v>
      </c>
      <c r="B759" s="82" t="s">
        <v>18133</v>
      </c>
      <c r="C759" s="82" t="s">
        <v>70</v>
      </c>
      <c r="D759" s="83">
        <v>1886</v>
      </c>
      <c r="E759" s="86">
        <v>966</v>
      </c>
      <c r="F759" s="87">
        <v>1218</v>
      </c>
      <c r="G759" s="85">
        <v>1886</v>
      </c>
    </row>
    <row r="760" spans="1:7">
      <c r="A760" s="102" t="s">
        <v>6240</v>
      </c>
      <c r="B760" s="82" t="s">
        <v>18134</v>
      </c>
      <c r="C760" s="82" t="s">
        <v>106</v>
      </c>
      <c r="D760" s="83">
        <v>1886</v>
      </c>
      <c r="E760" s="86">
        <v>966</v>
      </c>
      <c r="F760" s="87">
        <v>1218</v>
      </c>
      <c r="G760" s="85">
        <v>1886</v>
      </c>
    </row>
    <row r="761" spans="1:7">
      <c r="A761" s="102" t="s">
        <v>6240</v>
      </c>
      <c r="B761" s="82" t="s">
        <v>18134</v>
      </c>
      <c r="C761" s="82" t="s">
        <v>17492</v>
      </c>
      <c r="D761" s="83">
        <v>377</v>
      </c>
      <c r="E761" s="86">
        <v>193</v>
      </c>
      <c r="F761" s="87">
        <v>244</v>
      </c>
      <c r="G761" s="85">
        <v>377</v>
      </c>
    </row>
    <row r="762" spans="1:7">
      <c r="A762" s="102" t="s">
        <v>2162</v>
      </c>
      <c r="B762" s="82" t="s">
        <v>18135</v>
      </c>
      <c r="C762" s="82" t="s">
        <v>48</v>
      </c>
      <c r="D762" s="83">
        <v>4769</v>
      </c>
      <c r="E762" s="86">
        <v>2517</v>
      </c>
      <c r="F762" s="87">
        <v>3883</v>
      </c>
      <c r="G762" s="85">
        <v>4874</v>
      </c>
    </row>
    <row r="763" spans="1:7">
      <c r="A763" s="102" t="s">
        <v>2162</v>
      </c>
      <c r="B763" s="82" t="s">
        <v>18136</v>
      </c>
      <c r="C763" s="82" t="s">
        <v>70</v>
      </c>
      <c r="D763" s="83">
        <v>3815</v>
      </c>
      <c r="E763" s="86">
        <v>2013</v>
      </c>
      <c r="F763" s="87">
        <v>3106</v>
      </c>
      <c r="G763" s="85">
        <v>3815</v>
      </c>
    </row>
    <row r="764" spans="1:7">
      <c r="A764" s="102" t="s">
        <v>2162</v>
      </c>
      <c r="B764" s="82" t="s">
        <v>18137</v>
      </c>
      <c r="C764" s="82" t="s">
        <v>106</v>
      </c>
      <c r="D764" s="83">
        <v>3815</v>
      </c>
      <c r="E764" s="86">
        <v>2013</v>
      </c>
      <c r="F764" s="87">
        <v>3106</v>
      </c>
      <c r="G764" s="85">
        <v>3899</v>
      </c>
    </row>
    <row r="765" spans="1:7">
      <c r="A765" s="102" t="s">
        <v>2162</v>
      </c>
      <c r="B765" s="82" t="s">
        <v>18137</v>
      </c>
      <c r="C765" s="82" t="s">
        <v>17492</v>
      </c>
      <c r="D765" s="83">
        <v>954</v>
      </c>
      <c r="E765" s="86">
        <v>503</v>
      </c>
      <c r="F765" s="87">
        <v>777</v>
      </c>
      <c r="G765" s="85">
        <v>975</v>
      </c>
    </row>
    <row r="766" spans="1:7">
      <c r="A766" s="102" t="s">
        <v>2729</v>
      </c>
      <c r="B766" s="82" t="s">
        <v>18138</v>
      </c>
      <c r="C766" s="82" t="s">
        <v>48</v>
      </c>
      <c r="D766" s="83">
        <v>5061</v>
      </c>
      <c r="E766" s="86">
        <v>2666</v>
      </c>
      <c r="F766" s="87">
        <v>4112</v>
      </c>
      <c r="G766" s="85">
        <v>5166</v>
      </c>
    </row>
    <row r="767" spans="1:7">
      <c r="A767" s="102" t="s">
        <v>2729</v>
      </c>
      <c r="B767" s="82" t="s">
        <v>18139</v>
      </c>
      <c r="C767" s="82" t="s">
        <v>70</v>
      </c>
      <c r="D767" s="83">
        <v>4049</v>
      </c>
      <c r="E767" s="86">
        <v>2133</v>
      </c>
      <c r="F767" s="87">
        <v>3290</v>
      </c>
      <c r="G767" s="85">
        <v>4049</v>
      </c>
    </row>
    <row r="768" spans="1:7">
      <c r="A768" s="102" t="s">
        <v>2729</v>
      </c>
      <c r="B768" s="82" t="s">
        <v>18140</v>
      </c>
      <c r="C768" s="82" t="s">
        <v>106</v>
      </c>
      <c r="D768" s="83">
        <v>4049</v>
      </c>
      <c r="E768" s="86">
        <v>2133</v>
      </c>
      <c r="F768" s="87">
        <v>3290</v>
      </c>
      <c r="G768" s="85">
        <v>4132</v>
      </c>
    </row>
    <row r="769" spans="1:7">
      <c r="A769" s="102" t="s">
        <v>2729</v>
      </c>
      <c r="B769" s="82" t="s">
        <v>18140</v>
      </c>
      <c r="C769" s="82" t="s">
        <v>17492</v>
      </c>
      <c r="D769" s="83">
        <v>810</v>
      </c>
      <c r="E769" s="86">
        <v>427</v>
      </c>
      <c r="F769" s="87">
        <v>658</v>
      </c>
      <c r="G769" s="85">
        <v>826</v>
      </c>
    </row>
    <row r="770" spans="1:7">
      <c r="A770" s="102" t="s">
        <v>2801</v>
      </c>
      <c r="B770" s="82" t="s">
        <v>18141</v>
      </c>
      <c r="C770" s="82" t="s">
        <v>70</v>
      </c>
      <c r="D770" s="83">
        <v>2762</v>
      </c>
      <c r="E770" s="86">
        <v>1412</v>
      </c>
      <c r="F770" s="87">
        <v>1781</v>
      </c>
      <c r="G770" s="85">
        <v>2762</v>
      </c>
    </row>
    <row r="771" spans="1:7">
      <c r="A771" s="102" t="s">
        <v>6276</v>
      </c>
      <c r="B771" s="82" t="s">
        <v>18142</v>
      </c>
      <c r="C771" s="82" t="s">
        <v>48</v>
      </c>
      <c r="D771" s="83">
        <v>1180</v>
      </c>
      <c r="E771" s="86">
        <v>650</v>
      </c>
      <c r="F771" s="87">
        <v>763</v>
      </c>
      <c r="G771" s="85">
        <v>1180</v>
      </c>
    </row>
    <row r="772" spans="1:7">
      <c r="A772" s="102" t="s">
        <v>6276</v>
      </c>
      <c r="B772" s="82" t="s">
        <v>18143</v>
      </c>
      <c r="C772" s="82" t="s">
        <v>70</v>
      </c>
      <c r="D772" s="83">
        <v>944</v>
      </c>
      <c r="E772" s="86">
        <v>520</v>
      </c>
      <c r="F772" s="87">
        <v>610</v>
      </c>
      <c r="G772" s="85">
        <v>944</v>
      </c>
    </row>
    <row r="773" spans="1:7">
      <c r="A773" s="102" t="s">
        <v>6276</v>
      </c>
      <c r="B773" s="82" t="s">
        <v>18144</v>
      </c>
      <c r="C773" s="82" t="s">
        <v>106</v>
      </c>
      <c r="D773" s="83">
        <v>944</v>
      </c>
      <c r="E773" s="86">
        <v>520</v>
      </c>
      <c r="F773" s="87">
        <v>610</v>
      </c>
      <c r="G773" s="85">
        <v>944</v>
      </c>
    </row>
    <row r="774" spans="1:7">
      <c r="A774" s="102" t="s">
        <v>6276</v>
      </c>
      <c r="B774" s="82" t="s">
        <v>18144</v>
      </c>
      <c r="C774" s="82" t="s">
        <v>17492</v>
      </c>
      <c r="D774" s="83">
        <v>189</v>
      </c>
      <c r="E774" s="86">
        <v>104</v>
      </c>
      <c r="F774" s="87">
        <v>122</v>
      </c>
      <c r="G774" s="85">
        <v>189</v>
      </c>
    </row>
    <row r="775" spans="1:7">
      <c r="A775" s="102" t="s">
        <v>2311</v>
      </c>
      <c r="B775" s="82" t="s">
        <v>18145</v>
      </c>
      <c r="C775" s="82" t="s">
        <v>70</v>
      </c>
      <c r="D775" s="83">
        <v>2740</v>
      </c>
      <c r="E775" s="86">
        <v>1484</v>
      </c>
      <c r="F775" s="87">
        <v>1884</v>
      </c>
      <c r="G775" s="85">
        <v>2906</v>
      </c>
    </row>
    <row r="776" spans="1:7">
      <c r="A776" s="102" t="s">
        <v>18146</v>
      </c>
      <c r="B776" s="82" t="s">
        <v>18147</v>
      </c>
      <c r="C776" s="82" t="s">
        <v>70</v>
      </c>
      <c r="D776" s="83">
        <v>2648</v>
      </c>
      <c r="E776" s="86">
        <v>1354</v>
      </c>
      <c r="F776" s="87">
        <v>2247</v>
      </c>
      <c r="G776" s="85">
        <v>2648</v>
      </c>
    </row>
    <row r="777" spans="1:7">
      <c r="A777" s="102" t="s">
        <v>18148</v>
      </c>
      <c r="B777" s="82" t="s">
        <v>18149</v>
      </c>
      <c r="C777" s="82" t="s">
        <v>70</v>
      </c>
      <c r="D777" s="83">
        <v>3431</v>
      </c>
      <c r="E777" s="86">
        <v>2145</v>
      </c>
      <c r="F777" s="87">
        <v>2707</v>
      </c>
      <c r="G777" s="85">
        <v>3431</v>
      </c>
    </row>
    <row r="778" spans="1:7">
      <c r="A778" s="102" t="s">
        <v>18148</v>
      </c>
      <c r="B778" s="82" t="s">
        <v>18150</v>
      </c>
      <c r="C778" s="82" t="s">
        <v>70</v>
      </c>
      <c r="D778" s="83">
        <v>2638</v>
      </c>
      <c r="E778" s="86">
        <v>1652</v>
      </c>
      <c r="F778" s="87">
        <v>2082</v>
      </c>
      <c r="G778" s="85">
        <v>2638</v>
      </c>
    </row>
    <row r="779" spans="1:7">
      <c r="A779" s="102" t="s">
        <v>18148</v>
      </c>
      <c r="B779" s="82" t="s">
        <v>18151</v>
      </c>
      <c r="C779" s="82" t="s">
        <v>70</v>
      </c>
      <c r="D779" s="83">
        <v>2031</v>
      </c>
      <c r="E779" s="86">
        <v>1269</v>
      </c>
      <c r="F779" s="87">
        <v>1602</v>
      </c>
      <c r="G779" s="85">
        <v>2031</v>
      </c>
    </row>
    <row r="780" spans="1:7">
      <c r="A780" s="102" t="s">
        <v>2245</v>
      </c>
      <c r="B780" s="82" t="s">
        <v>18152</v>
      </c>
      <c r="C780" s="82" t="s">
        <v>70</v>
      </c>
      <c r="D780" s="83">
        <v>4305</v>
      </c>
      <c r="E780" s="86">
        <v>2200</v>
      </c>
      <c r="F780" s="87">
        <v>2783</v>
      </c>
      <c r="G780" s="85">
        <v>4305</v>
      </c>
    </row>
    <row r="781" spans="1:7">
      <c r="A781" s="102" t="s">
        <v>18153</v>
      </c>
      <c r="B781" s="82" t="s">
        <v>18154</v>
      </c>
      <c r="C781" s="82" t="s">
        <v>70</v>
      </c>
      <c r="D781" s="83">
        <v>4369</v>
      </c>
      <c r="E781" s="86">
        <v>2235</v>
      </c>
      <c r="F781" s="87">
        <v>3723</v>
      </c>
      <c r="G781" s="85">
        <v>4369</v>
      </c>
    </row>
    <row r="782" spans="1:7">
      <c r="A782" s="102" t="s">
        <v>2253</v>
      </c>
      <c r="B782" s="82" t="s">
        <v>18155</v>
      </c>
      <c r="C782" s="82" t="s">
        <v>70</v>
      </c>
      <c r="D782" s="83">
        <v>1782</v>
      </c>
      <c r="E782" s="86">
        <v>1056</v>
      </c>
      <c r="F782" s="87">
        <v>1286</v>
      </c>
      <c r="G782" s="85">
        <v>1782</v>
      </c>
    </row>
    <row r="783" spans="1:7">
      <c r="A783" s="102" t="s">
        <v>10661</v>
      </c>
      <c r="B783" s="82" t="s">
        <v>18156</v>
      </c>
      <c r="C783" s="82" t="s">
        <v>48</v>
      </c>
      <c r="D783" s="83">
        <v>2865</v>
      </c>
      <c r="E783" s="86">
        <v>1521</v>
      </c>
      <c r="F783" s="87">
        <v>1919</v>
      </c>
      <c r="G783" s="85">
        <v>2967</v>
      </c>
    </row>
    <row r="784" spans="1:7">
      <c r="A784" s="102" t="s">
        <v>10661</v>
      </c>
      <c r="B784" s="82" t="s">
        <v>18157</v>
      </c>
      <c r="C784" s="82" t="s">
        <v>70</v>
      </c>
      <c r="D784" s="83">
        <v>2291</v>
      </c>
      <c r="E784" s="86">
        <v>1174</v>
      </c>
      <c r="F784" s="87">
        <v>1482</v>
      </c>
      <c r="G784" s="85">
        <v>2291</v>
      </c>
    </row>
    <row r="785" spans="1:7">
      <c r="A785" s="102" t="s">
        <v>10661</v>
      </c>
      <c r="B785" s="82" t="s">
        <v>18158</v>
      </c>
      <c r="C785" s="82" t="s">
        <v>106</v>
      </c>
      <c r="D785" s="83">
        <v>2291</v>
      </c>
      <c r="E785" s="86">
        <v>1216</v>
      </c>
      <c r="F785" s="87">
        <v>1535</v>
      </c>
      <c r="G785" s="85">
        <v>2374</v>
      </c>
    </row>
    <row r="786" spans="1:7">
      <c r="A786" s="102" t="s">
        <v>10661</v>
      </c>
      <c r="B786" s="82" t="s">
        <v>18158</v>
      </c>
      <c r="C786" s="82" t="s">
        <v>17492</v>
      </c>
      <c r="D786" s="83">
        <v>573</v>
      </c>
      <c r="E786" s="86">
        <v>304</v>
      </c>
      <c r="F786" s="87">
        <v>384</v>
      </c>
      <c r="G786" s="85">
        <v>594</v>
      </c>
    </row>
    <row r="787" spans="1:7">
      <c r="A787" s="102" t="s">
        <v>2984</v>
      </c>
      <c r="B787" s="82" t="s">
        <v>18159</v>
      </c>
      <c r="C787" s="82" t="s">
        <v>48</v>
      </c>
      <c r="D787" s="83">
        <v>1234</v>
      </c>
      <c r="E787" s="86">
        <v>631</v>
      </c>
      <c r="F787" s="87">
        <v>801</v>
      </c>
      <c r="G787" s="85">
        <v>1234</v>
      </c>
    </row>
    <row r="788" spans="1:7">
      <c r="A788" s="102" t="s">
        <v>2984</v>
      </c>
      <c r="B788" s="82" t="s">
        <v>18160</v>
      </c>
      <c r="C788" s="82" t="s">
        <v>70</v>
      </c>
      <c r="D788" s="83">
        <v>987</v>
      </c>
      <c r="E788" s="86">
        <v>505</v>
      </c>
      <c r="F788" s="87">
        <v>641</v>
      </c>
      <c r="G788" s="85">
        <v>987</v>
      </c>
    </row>
    <row r="789" spans="1:7">
      <c r="A789" s="102" t="s">
        <v>2984</v>
      </c>
      <c r="B789" s="82" t="s">
        <v>18161</v>
      </c>
      <c r="C789" s="82" t="s">
        <v>106</v>
      </c>
      <c r="D789" s="83">
        <v>987</v>
      </c>
      <c r="E789" s="86">
        <v>505</v>
      </c>
      <c r="F789" s="87">
        <v>641</v>
      </c>
      <c r="G789" s="85">
        <v>987</v>
      </c>
    </row>
    <row r="790" spans="1:7">
      <c r="A790" s="102" t="s">
        <v>2984</v>
      </c>
      <c r="B790" s="82" t="s">
        <v>18161</v>
      </c>
      <c r="C790" s="82" t="s">
        <v>17492</v>
      </c>
      <c r="D790" s="83">
        <v>197</v>
      </c>
      <c r="E790" s="86">
        <v>101</v>
      </c>
      <c r="F790" s="87">
        <v>128</v>
      </c>
      <c r="G790" s="85">
        <v>197</v>
      </c>
    </row>
    <row r="791" spans="1:7">
      <c r="A791" s="102" t="s">
        <v>8543</v>
      </c>
      <c r="B791" s="82" t="s">
        <v>18162</v>
      </c>
      <c r="C791" s="82" t="s">
        <v>48</v>
      </c>
      <c r="D791" s="83">
        <v>533</v>
      </c>
      <c r="E791" s="86">
        <v>334</v>
      </c>
      <c r="F791" s="87">
        <v>427</v>
      </c>
      <c r="G791" s="85">
        <v>649</v>
      </c>
    </row>
    <row r="792" spans="1:7">
      <c r="A792" s="102" t="s">
        <v>8543</v>
      </c>
      <c r="B792" s="82" t="s">
        <v>18163</v>
      </c>
      <c r="C792" s="82" t="s">
        <v>70</v>
      </c>
      <c r="D792" s="83">
        <v>426</v>
      </c>
      <c r="E792" s="86">
        <v>219</v>
      </c>
      <c r="F792" s="87">
        <v>278</v>
      </c>
      <c r="G792" s="85">
        <v>426</v>
      </c>
    </row>
    <row r="793" spans="1:7">
      <c r="A793" s="102" t="s">
        <v>8543</v>
      </c>
      <c r="B793" s="82" t="s">
        <v>18164</v>
      </c>
      <c r="C793" s="82" t="s">
        <v>106</v>
      </c>
      <c r="D793" s="83">
        <v>426</v>
      </c>
      <c r="E793" s="86">
        <v>268</v>
      </c>
      <c r="F793" s="87">
        <v>341</v>
      </c>
      <c r="G793" s="85">
        <v>519</v>
      </c>
    </row>
    <row r="794" spans="1:7">
      <c r="A794" s="102" t="s">
        <v>8543</v>
      </c>
      <c r="B794" s="82" t="s">
        <v>18164</v>
      </c>
      <c r="C794" s="82" t="s">
        <v>17492</v>
      </c>
      <c r="D794" s="83">
        <v>107</v>
      </c>
      <c r="E794" s="86">
        <v>67</v>
      </c>
      <c r="F794" s="87">
        <v>85</v>
      </c>
      <c r="G794" s="85">
        <v>130</v>
      </c>
    </row>
    <row r="795" spans="1:7">
      <c r="A795" s="102" t="s">
        <v>2231</v>
      </c>
      <c r="B795" s="82" t="s">
        <v>18165</v>
      </c>
      <c r="C795" s="82" t="s">
        <v>48</v>
      </c>
      <c r="D795" s="83">
        <v>8343</v>
      </c>
      <c r="E795" s="86">
        <v>4498</v>
      </c>
      <c r="F795" s="87">
        <v>5686</v>
      </c>
      <c r="G795" s="85">
        <v>8806</v>
      </c>
    </row>
    <row r="796" spans="1:7">
      <c r="A796" s="102" t="s">
        <v>2231</v>
      </c>
      <c r="B796" s="82" t="s">
        <v>18166</v>
      </c>
      <c r="C796" s="82" t="s">
        <v>70</v>
      </c>
      <c r="D796" s="83">
        <v>6674</v>
      </c>
      <c r="E796" s="86">
        <v>3407</v>
      </c>
      <c r="F796" s="87">
        <v>4307</v>
      </c>
      <c r="G796" s="85">
        <v>6674</v>
      </c>
    </row>
    <row r="797" spans="1:7">
      <c r="A797" s="102" t="s">
        <v>2231</v>
      </c>
      <c r="B797" s="82" t="s">
        <v>18167</v>
      </c>
      <c r="C797" s="82" t="s">
        <v>106</v>
      </c>
      <c r="D797" s="83">
        <v>6674</v>
      </c>
      <c r="E797" s="86">
        <v>3598</v>
      </c>
      <c r="F797" s="87">
        <v>4549</v>
      </c>
      <c r="G797" s="85">
        <v>7044</v>
      </c>
    </row>
    <row r="798" spans="1:7">
      <c r="A798" s="102" t="s">
        <v>2231</v>
      </c>
      <c r="B798" s="82" t="s">
        <v>18167</v>
      </c>
      <c r="C798" s="82" t="s">
        <v>17492</v>
      </c>
      <c r="D798" s="83">
        <v>1335</v>
      </c>
      <c r="E798" s="86">
        <v>720</v>
      </c>
      <c r="F798" s="87">
        <v>910</v>
      </c>
      <c r="G798" s="85">
        <v>1409</v>
      </c>
    </row>
    <row r="799" spans="1:7">
      <c r="A799" s="102" t="s">
        <v>2463</v>
      </c>
      <c r="B799" s="82" t="s">
        <v>18168</v>
      </c>
      <c r="C799" s="82" t="s">
        <v>48</v>
      </c>
      <c r="D799" s="83">
        <v>2600</v>
      </c>
      <c r="E799" s="86">
        <v>1413</v>
      </c>
      <c r="F799" s="87">
        <v>1794</v>
      </c>
      <c r="G799" s="85">
        <v>3035</v>
      </c>
    </row>
    <row r="800" spans="1:7">
      <c r="A800" s="102" t="s">
        <v>2463</v>
      </c>
      <c r="B800" s="82" t="s">
        <v>18169</v>
      </c>
      <c r="C800" s="82" t="s">
        <v>70</v>
      </c>
      <c r="D800" s="83">
        <v>2079</v>
      </c>
      <c r="E800" s="86">
        <v>1130</v>
      </c>
      <c r="F800" s="87">
        <v>1435</v>
      </c>
      <c r="G800" s="85">
        <v>2428</v>
      </c>
    </row>
    <row r="801" spans="1:7">
      <c r="A801" s="102" t="s">
        <v>2463</v>
      </c>
      <c r="B801" s="82" t="s">
        <v>18170</v>
      </c>
      <c r="C801" s="82" t="s">
        <v>106</v>
      </c>
      <c r="D801" s="83">
        <v>2079</v>
      </c>
      <c r="E801" s="86">
        <v>1130</v>
      </c>
      <c r="F801" s="87">
        <v>1435</v>
      </c>
      <c r="G801" s="85">
        <v>2428</v>
      </c>
    </row>
    <row r="802" spans="1:7">
      <c r="A802" s="102" t="s">
        <v>2463</v>
      </c>
      <c r="B802" s="82" t="s">
        <v>18170</v>
      </c>
      <c r="C802" s="82" t="s">
        <v>17492</v>
      </c>
      <c r="D802" s="83">
        <v>416</v>
      </c>
      <c r="E802" s="86">
        <v>226</v>
      </c>
      <c r="F802" s="87">
        <v>287</v>
      </c>
      <c r="G802" s="85">
        <v>486</v>
      </c>
    </row>
    <row r="803" spans="1:7">
      <c r="A803" s="102" t="s">
        <v>2277</v>
      </c>
      <c r="B803" s="82" t="s">
        <v>18171</v>
      </c>
      <c r="C803" s="82" t="s">
        <v>70</v>
      </c>
      <c r="D803" s="83">
        <v>1508</v>
      </c>
      <c r="E803" s="86">
        <v>1170</v>
      </c>
      <c r="F803" s="87">
        <v>1397</v>
      </c>
      <c r="G803" s="83">
        <v>1508</v>
      </c>
    </row>
    <row r="804" spans="1:7">
      <c r="A804" s="102" t="s">
        <v>2277</v>
      </c>
      <c r="B804" s="82" t="s">
        <v>18172</v>
      </c>
      <c r="C804" s="82" t="s">
        <v>70</v>
      </c>
      <c r="D804" s="83">
        <v>1339</v>
      </c>
      <c r="E804" s="86">
        <v>1039</v>
      </c>
      <c r="F804" s="87">
        <v>1241</v>
      </c>
      <c r="G804" s="85">
        <v>1339</v>
      </c>
    </row>
    <row r="805" spans="1:7">
      <c r="A805" s="102" t="s">
        <v>2277</v>
      </c>
      <c r="B805" s="82" t="s">
        <v>18173</v>
      </c>
      <c r="C805" s="82" t="s">
        <v>70</v>
      </c>
      <c r="D805" s="83">
        <v>1163</v>
      </c>
      <c r="E805" s="86">
        <v>903</v>
      </c>
      <c r="F805" s="87">
        <v>1077</v>
      </c>
      <c r="G805" s="85">
        <v>1163</v>
      </c>
    </row>
    <row r="806" spans="1:7">
      <c r="A806" s="102" t="s">
        <v>2277</v>
      </c>
      <c r="B806" s="82" t="s">
        <v>18174</v>
      </c>
      <c r="C806" s="82" t="s">
        <v>106</v>
      </c>
      <c r="D806" s="83">
        <v>1508</v>
      </c>
      <c r="E806" s="86">
        <v>1170</v>
      </c>
      <c r="F806" s="87">
        <v>1397</v>
      </c>
      <c r="G806" s="83">
        <v>1508</v>
      </c>
    </row>
    <row r="807" spans="1:7">
      <c r="A807" s="102" t="s">
        <v>2277</v>
      </c>
      <c r="B807" s="82" t="s">
        <v>18174</v>
      </c>
      <c r="C807" s="82" t="s">
        <v>17492</v>
      </c>
      <c r="D807" s="83" t="s">
        <v>18175</v>
      </c>
      <c r="E807" s="86">
        <v>293</v>
      </c>
      <c r="F807" s="87">
        <v>350</v>
      </c>
      <c r="G807" s="83" t="s">
        <v>18175</v>
      </c>
    </row>
    <row r="808" spans="1:7">
      <c r="A808" s="102" t="s">
        <v>2277</v>
      </c>
      <c r="B808" s="82" t="s">
        <v>18176</v>
      </c>
      <c r="C808" s="82" t="s">
        <v>106</v>
      </c>
      <c r="D808" s="83">
        <v>1339</v>
      </c>
      <c r="E808" s="86">
        <v>1039</v>
      </c>
      <c r="F808" s="87">
        <v>1241</v>
      </c>
      <c r="G808" s="85">
        <v>1339</v>
      </c>
    </row>
    <row r="809" spans="1:7">
      <c r="A809" s="102" t="s">
        <v>2277</v>
      </c>
      <c r="B809" s="82" t="s">
        <v>18176</v>
      </c>
      <c r="C809" s="82" t="s">
        <v>17492</v>
      </c>
      <c r="D809" s="83">
        <v>335</v>
      </c>
      <c r="E809" s="86">
        <v>260</v>
      </c>
      <c r="F809" s="87">
        <v>310</v>
      </c>
      <c r="G809" s="85">
        <v>335</v>
      </c>
    </row>
    <row r="810" spans="1:7">
      <c r="A810" s="102" t="s">
        <v>2277</v>
      </c>
      <c r="B810" s="82" t="s">
        <v>18177</v>
      </c>
      <c r="C810" s="82" t="s">
        <v>106</v>
      </c>
      <c r="D810" s="83">
        <v>1163</v>
      </c>
      <c r="E810" s="86">
        <v>903</v>
      </c>
      <c r="F810" s="87">
        <v>1077</v>
      </c>
      <c r="G810" s="85">
        <v>1163</v>
      </c>
    </row>
    <row r="811" spans="1:7">
      <c r="A811" s="102" t="s">
        <v>2277</v>
      </c>
      <c r="B811" s="82" t="s">
        <v>18177</v>
      </c>
      <c r="C811" s="82" t="s">
        <v>17492</v>
      </c>
      <c r="D811" s="83">
        <v>291</v>
      </c>
      <c r="E811" s="86">
        <v>226</v>
      </c>
      <c r="F811" s="87">
        <v>269</v>
      </c>
      <c r="G811" s="85">
        <v>291</v>
      </c>
    </row>
    <row r="812" spans="1:7">
      <c r="A812" s="102" t="s">
        <v>18178</v>
      </c>
      <c r="B812" s="82" t="s">
        <v>18179</v>
      </c>
      <c r="C812" s="82" t="s">
        <v>70</v>
      </c>
      <c r="D812" s="83">
        <v>7199</v>
      </c>
      <c r="E812" s="86">
        <v>5047</v>
      </c>
      <c r="F812" s="87">
        <v>5853</v>
      </c>
      <c r="G812" s="85">
        <v>7199</v>
      </c>
    </row>
    <row r="813" spans="1:7">
      <c r="A813" s="102" t="s">
        <v>18178</v>
      </c>
      <c r="B813" s="82" t="s">
        <v>18180</v>
      </c>
      <c r="C813" s="82" t="s">
        <v>70</v>
      </c>
      <c r="D813" s="83">
        <v>5333</v>
      </c>
      <c r="E813" s="86">
        <v>3739</v>
      </c>
      <c r="F813" s="87">
        <v>4336</v>
      </c>
      <c r="G813" s="85">
        <v>5333</v>
      </c>
    </row>
    <row r="814" spans="1:7">
      <c r="A814" s="102" t="s">
        <v>18178</v>
      </c>
      <c r="B814" s="82" t="s">
        <v>18181</v>
      </c>
      <c r="C814" s="82" t="s">
        <v>70</v>
      </c>
      <c r="D814" s="83">
        <v>3954</v>
      </c>
      <c r="E814" s="86">
        <v>2773</v>
      </c>
      <c r="F814" s="87">
        <v>3214</v>
      </c>
      <c r="G814" s="85">
        <v>3954</v>
      </c>
    </row>
    <row r="815" spans="1:7">
      <c r="A815" s="102" t="s">
        <v>6334</v>
      </c>
      <c r="B815" s="82" t="s">
        <v>18182</v>
      </c>
      <c r="C815" s="82" t="s">
        <v>48</v>
      </c>
      <c r="D815" s="83">
        <v>1154</v>
      </c>
      <c r="E815" s="86">
        <v>593</v>
      </c>
      <c r="F815" s="87">
        <v>750</v>
      </c>
      <c r="G815" s="85">
        <v>1154</v>
      </c>
    </row>
    <row r="816" spans="1:7">
      <c r="A816" s="102" t="s">
        <v>6334</v>
      </c>
      <c r="B816" s="82" t="s">
        <v>18183</v>
      </c>
      <c r="C816" s="82" t="s">
        <v>70</v>
      </c>
      <c r="D816" s="83">
        <v>923</v>
      </c>
      <c r="E816" s="86">
        <v>474</v>
      </c>
      <c r="F816" s="87">
        <v>599</v>
      </c>
      <c r="G816" s="85">
        <v>923</v>
      </c>
    </row>
    <row r="817" spans="1:7">
      <c r="A817" s="102" t="s">
        <v>6334</v>
      </c>
      <c r="B817" s="82" t="s">
        <v>18184</v>
      </c>
      <c r="C817" s="82" t="s">
        <v>106</v>
      </c>
      <c r="D817" s="83">
        <v>923</v>
      </c>
      <c r="E817" s="86">
        <v>474</v>
      </c>
      <c r="F817" s="87">
        <v>599</v>
      </c>
      <c r="G817" s="85">
        <v>923</v>
      </c>
    </row>
    <row r="818" spans="1:7">
      <c r="A818" s="102" t="s">
        <v>6334</v>
      </c>
      <c r="B818" s="82" t="s">
        <v>18184</v>
      </c>
      <c r="C818" s="82" t="s">
        <v>17492</v>
      </c>
      <c r="D818" s="83">
        <v>231</v>
      </c>
      <c r="E818" s="86">
        <v>119</v>
      </c>
      <c r="F818" s="87">
        <v>150</v>
      </c>
      <c r="G818" s="85">
        <v>231</v>
      </c>
    </row>
    <row r="819" spans="1:7">
      <c r="A819" s="102" t="s">
        <v>2773</v>
      </c>
      <c r="B819" s="82" t="s">
        <v>18185</v>
      </c>
      <c r="C819" s="82" t="s">
        <v>48</v>
      </c>
      <c r="D819" s="83">
        <v>1482</v>
      </c>
      <c r="E819" s="86">
        <v>885</v>
      </c>
      <c r="F819" s="87">
        <v>1118</v>
      </c>
      <c r="G819" s="85">
        <v>1727</v>
      </c>
    </row>
    <row r="820" spans="1:7">
      <c r="A820" s="102" t="s">
        <v>2773</v>
      </c>
      <c r="B820" s="82" t="s">
        <v>18186</v>
      </c>
      <c r="C820" s="82" t="s">
        <v>70</v>
      </c>
      <c r="D820" s="83">
        <v>1186</v>
      </c>
      <c r="E820" s="86">
        <v>708</v>
      </c>
      <c r="F820" s="87">
        <v>894</v>
      </c>
      <c r="G820" s="85">
        <v>1382</v>
      </c>
    </row>
    <row r="821" spans="1:7">
      <c r="A821" s="102" t="s">
        <v>2773</v>
      </c>
      <c r="B821" s="82" t="s">
        <v>18187</v>
      </c>
      <c r="C821" s="82" t="s">
        <v>106</v>
      </c>
      <c r="D821" s="83">
        <v>1186</v>
      </c>
      <c r="E821" s="86">
        <v>708</v>
      </c>
      <c r="F821" s="87">
        <v>894</v>
      </c>
      <c r="G821" s="85">
        <v>1382</v>
      </c>
    </row>
    <row r="822" spans="1:7">
      <c r="A822" s="102" t="s">
        <v>2773</v>
      </c>
      <c r="B822" s="82" t="s">
        <v>18187</v>
      </c>
      <c r="C822" s="82" t="s">
        <v>17492</v>
      </c>
      <c r="D822" s="83">
        <v>237</v>
      </c>
      <c r="E822" s="86">
        <v>142</v>
      </c>
      <c r="F822" s="87">
        <v>179</v>
      </c>
      <c r="G822" s="85">
        <v>276</v>
      </c>
    </row>
    <row r="823" spans="1:7">
      <c r="A823" s="102" t="s">
        <v>10700</v>
      </c>
      <c r="B823" s="82" t="s">
        <v>18188</v>
      </c>
      <c r="C823" s="82" t="s">
        <v>48</v>
      </c>
      <c r="D823" s="83">
        <v>360</v>
      </c>
      <c r="E823" s="86">
        <v>257</v>
      </c>
      <c r="F823" s="87">
        <v>295</v>
      </c>
      <c r="G823" s="85">
        <v>360</v>
      </c>
    </row>
    <row r="824" spans="1:7">
      <c r="A824" s="102" t="s">
        <v>10700</v>
      </c>
      <c r="B824" s="82" t="s">
        <v>18189</v>
      </c>
      <c r="C824" s="82" t="s">
        <v>70</v>
      </c>
      <c r="D824" s="83">
        <v>288</v>
      </c>
      <c r="E824" s="86">
        <v>205</v>
      </c>
      <c r="F824" s="87">
        <v>236</v>
      </c>
      <c r="G824" s="85">
        <v>288</v>
      </c>
    </row>
    <row r="825" spans="1:7">
      <c r="A825" s="102" t="s">
        <v>10700</v>
      </c>
      <c r="B825" s="82" t="s">
        <v>18190</v>
      </c>
      <c r="C825" s="82" t="s">
        <v>106</v>
      </c>
      <c r="D825" s="83">
        <v>288</v>
      </c>
      <c r="E825" s="86">
        <v>205</v>
      </c>
      <c r="F825" s="87">
        <v>236</v>
      </c>
      <c r="G825" s="85">
        <v>288</v>
      </c>
    </row>
    <row r="826" spans="1:7">
      <c r="A826" s="102" t="s">
        <v>10700</v>
      </c>
      <c r="B826" s="82" t="s">
        <v>18190</v>
      </c>
      <c r="C826" s="82" t="s">
        <v>17492</v>
      </c>
      <c r="D826" s="83">
        <v>58</v>
      </c>
      <c r="E826" s="86">
        <v>41</v>
      </c>
      <c r="F826" s="87">
        <v>47</v>
      </c>
      <c r="G826" s="85">
        <v>58</v>
      </c>
    </row>
    <row r="827" spans="1:7">
      <c r="A827" s="102" t="s">
        <v>2533</v>
      </c>
      <c r="B827" s="82" t="s">
        <v>18191</v>
      </c>
      <c r="C827" s="82" t="s">
        <v>70</v>
      </c>
      <c r="D827" s="83">
        <v>5031</v>
      </c>
      <c r="E827" s="86">
        <v>2725</v>
      </c>
      <c r="F827" s="87">
        <v>3459</v>
      </c>
      <c r="G827" s="85">
        <v>5873</v>
      </c>
    </row>
    <row r="828" spans="1:7">
      <c r="A828" s="102" t="s">
        <v>2970</v>
      </c>
      <c r="B828" s="82" t="s">
        <v>18192</v>
      </c>
      <c r="C828" s="82" t="s">
        <v>48</v>
      </c>
      <c r="D828" s="83">
        <v>360</v>
      </c>
      <c r="E828" s="86">
        <v>257</v>
      </c>
      <c r="F828" s="87">
        <v>295</v>
      </c>
      <c r="G828" s="85">
        <v>360</v>
      </c>
    </row>
    <row r="829" spans="1:7">
      <c r="A829" s="102" t="s">
        <v>2970</v>
      </c>
      <c r="B829" s="82" t="s">
        <v>18193</v>
      </c>
      <c r="C829" s="82" t="s">
        <v>70</v>
      </c>
      <c r="D829" s="83">
        <v>288</v>
      </c>
      <c r="E829" s="86">
        <v>205</v>
      </c>
      <c r="F829" s="87">
        <v>236</v>
      </c>
      <c r="G829" s="85">
        <v>288</v>
      </c>
    </row>
    <row r="830" spans="1:7">
      <c r="A830" s="102" t="s">
        <v>2970</v>
      </c>
      <c r="B830" s="82" t="s">
        <v>18194</v>
      </c>
      <c r="C830" s="82" t="s">
        <v>106</v>
      </c>
      <c r="D830" s="83">
        <v>288</v>
      </c>
      <c r="E830" s="86">
        <v>205</v>
      </c>
      <c r="F830" s="87">
        <v>236</v>
      </c>
      <c r="G830" s="85">
        <v>288</v>
      </c>
    </row>
    <row r="831" spans="1:7">
      <c r="A831" s="102" t="s">
        <v>2970</v>
      </c>
      <c r="B831" s="82" t="s">
        <v>18194</v>
      </c>
      <c r="C831" s="82" t="s">
        <v>17492</v>
      </c>
      <c r="D831" s="83">
        <v>72</v>
      </c>
      <c r="E831" s="86">
        <v>51</v>
      </c>
      <c r="F831" s="87">
        <v>59</v>
      </c>
      <c r="G831" s="85">
        <v>72</v>
      </c>
    </row>
    <row r="832" spans="1:7">
      <c r="A832" s="102" t="s">
        <v>18195</v>
      </c>
      <c r="B832" s="82" t="s">
        <v>18196</v>
      </c>
      <c r="C832" s="82" t="s">
        <v>70</v>
      </c>
      <c r="D832" s="83">
        <v>7472</v>
      </c>
      <c r="E832" s="86">
        <v>3815</v>
      </c>
      <c r="F832" s="87">
        <v>5826</v>
      </c>
      <c r="G832" s="85">
        <v>7472</v>
      </c>
    </row>
    <row r="833" spans="1:7">
      <c r="A833" s="102" t="s">
        <v>2541</v>
      </c>
      <c r="B833" s="82" t="s">
        <v>18197</v>
      </c>
      <c r="C833" s="82" t="s">
        <v>48</v>
      </c>
      <c r="D833" s="83">
        <v>4881</v>
      </c>
      <c r="E833" s="86">
        <v>2642</v>
      </c>
      <c r="F833" s="87">
        <v>3352</v>
      </c>
      <c r="G833" s="85">
        <v>5697</v>
      </c>
    </row>
    <row r="834" spans="1:7">
      <c r="A834" s="102" t="s">
        <v>2541</v>
      </c>
      <c r="B834" s="82" t="s">
        <v>18198</v>
      </c>
      <c r="C834" s="82" t="s">
        <v>70</v>
      </c>
      <c r="D834" s="83">
        <v>3904</v>
      </c>
      <c r="E834" s="86">
        <v>2113</v>
      </c>
      <c r="F834" s="87">
        <v>2681</v>
      </c>
      <c r="G834" s="85">
        <v>4557</v>
      </c>
    </row>
    <row r="835" spans="1:7">
      <c r="A835" s="102" t="s">
        <v>2541</v>
      </c>
      <c r="B835" s="82" t="s">
        <v>18199</v>
      </c>
      <c r="C835" s="82" t="s">
        <v>106</v>
      </c>
      <c r="D835" s="83">
        <v>3904</v>
      </c>
      <c r="E835" s="86">
        <v>2113</v>
      </c>
      <c r="F835" s="87">
        <v>2681</v>
      </c>
      <c r="G835" s="85">
        <v>4557</v>
      </c>
    </row>
    <row r="836" spans="1:7">
      <c r="A836" s="102" t="s">
        <v>2541</v>
      </c>
      <c r="B836" s="82" t="s">
        <v>18199</v>
      </c>
      <c r="C836" s="82" t="s">
        <v>17492</v>
      </c>
      <c r="D836" s="83">
        <v>781</v>
      </c>
      <c r="E836" s="86">
        <v>423</v>
      </c>
      <c r="F836" s="87">
        <v>536</v>
      </c>
      <c r="G836" s="85">
        <v>911</v>
      </c>
    </row>
    <row r="837" spans="1:7">
      <c r="A837" s="102" t="s">
        <v>2548</v>
      </c>
      <c r="B837" s="82" t="s">
        <v>18200</v>
      </c>
      <c r="C837" s="82" t="s">
        <v>48</v>
      </c>
      <c r="D837" s="83">
        <v>5252</v>
      </c>
      <c r="E837" s="86">
        <v>2847</v>
      </c>
      <c r="F837" s="87">
        <v>3614</v>
      </c>
      <c r="G837" s="85">
        <v>6124</v>
      </c>
    </row>
    <row r="838" spans="1:7">
      <c r="A838" s="102" t="s">
        <v>2548</v>
      </c>
      <c r="B838" s="82" t="s">
        <v>18201</v>
      </c>
      <c r="C838" s="82" t="s">
        <v>70</v>
      </c>
      <c r="D838" s="83">
        <v>4201</v>
      </c>
      <c r="E838" s="86">
        <v>2277</v>
      </c>
      <c r="F838" s="87">
        <v>2891</v>
      </c>
      <c r="G838" s="85">
        <v>4899</v>
      </c>
    </row>
    <row r="839" spans="1:7">
      <c r="A839" s="102" t="s">
        <v>2548</v>
      </c>
      <c r="B839" s="82" t="s">
        <v>18202</v>
      </c>
      <c r="C839" s="82" t="s">
        <v>106</v>
      </c>
      <c r="D839" s="83">
        <v>4201</v>
      </c>
      <c r="E839" s="86">
        <v>2277</v>
      </c>
      <c r="F839" s="87">
        <v>2891</v>
      </c>
      <c r="G839" s="85">
        <v>4899</v>
      </c>
    </row>
    <row r="840" spans="1:7">
      <c r="A840" s="102" t="s">
        <v>2548</v>
      </c>
      <c r="B840" s="82" t="s">
        <v>18202</v>
      </c>
      <c r="C840" s="82" t="s">
        <v>17492</v>
      </c>
      <c r="D840" s="83">
        <v>1050</v>
      </c>
      <c r="E840" s="86">
        <v>569</v>
      </c>
      <c r="F840" s="87">
        <v>723</v>
      </c>
      <c r="G840" s="85">
        <v>1225</v>
      </c>
    </row>
    <row r="841" spans="1:7">
      <c r="A841" s="102" t="s">
        <v>18203</v>
      </c>
      <c r="B841" s="82" t="s">
        <v>18204</v>
      </c>
      <c r="C841" s="82" t="s">
        <v>70</v>
      </c>
      <c r="D841" s="83">
        <v>5822</v>
      </c>
      <c r="E841" s="86">
        <v>3641</v>
      </c>
      <c r="F841" s="87">
        <v>4680</v>
      </c>
      <c r="G841" s="85">
        <v>5822</v>
      </c>
    </row>
    <row r="842" spans="1:7">
      <c r="A842" s="102" t="s">
        <v>18203</v>
      </c>
      <c r="B842" s="82" t="s">
        <v>18205</v>
      </c>
      <c r="C842" s="82" t="s">
        <v>70</v>
      </c>
      <c r="D842" s="83">
        <v>4313</v>
      </c>
      <c r="E842" s="86">
        <v>2697</v>
      </c>
      <c r="F842" s="87">
        <v>3434</v>
      </c>
      <c r="G842" s="85">
        <v>4313</v>
      </c>
    </row>
    <row r="843" spans="1:7">
      <c r="A843" s="102" t="s">
        <v>18203</v>
      </c>
      <c r="B843" s="82" t="s">
        <v>18206</v>
      </c>
      <c r="C843" s="82" t="s">
        <v>70</v>
      </c>
      <c r="D843" s="83">
        <v>3192</v>
      </c>
      <c r="E843" s="86">
        <v>1998</v>
      </c>
      <c r="F843" s="87">
        <v>2565</v>
      </c>
      <c r="G843" s="85">
        <v>3192</v>
      </c>
    </row>
    <row r="844" spans="1:7">
      <c r="A844" s="102" t="s">
        <v>6154</v>
      </c>
      <c r="B844" s="82" t="s">
        <v>18207</v>
      </c>
      <c r="C844" s="82" t="s">
        <v>70</v>
      </c>
      <c r="D844" s="83">
        <v>3758</v>
      </c>
      <c r="E844" s="86">
        <v>1919</v>
      </c>
      <c r="F844" s="87">
        <v>2427</v>
      </c>
      <c r="G844" s="85">
        <v>3758</v>
      </c>
    </row>
    <row r="845" spans="1:7">
      <c r="A845" s="102" t="s">
        <v>2608</v>
      </c>
      <c r="B845" s="82" t="s">
        <v>18208</v>
      </c>
      <c r="C845" s="82" t="s">
        <v>48</v>
      </c>
      <c r="D845" s="83">
        <v>5003</v>
      </c>
      <c r="E845" s="86">
        <v>2703</v>
      </c>
      <c r="F845" s="87">
        <v>3430</v>
      </c>
      <c r="G845" s="85">
        <v>5838</v>
      </c>
    </row>
    <row r="846" spans="1:7">
      <c r="A846" s="102" t="s">
        <v>2608</v>
      </c>
      <c r="B846" s="82" t="s">
        <v>18209</v>
      </c>
      <c r="C846" s="82" t="s">
        <v>70</v>
      </c>
      <c r="D846" s="83">
        <v>4002</v>
      </c>
      <c r="E846" s="86">
        <v>2163</v>
      </c>
      <c r="F846" s="87">
        <v>2744</v>
      </c>
      <c r="G846" s="85">
        <v>4670</v>
      </c>
    </row>
    <row r="847" spans="1:7">
      <c r="A847" s="102" t="s">
        <v>2608</v>
      </c>
      <c r="B847" s="82" t="s">
        <v>18210</v>
      </c>
      <c r="C847" s="82" t="s">
        <v>106</v>
      </c>
      <c r="D847" s="83">
        <v>4002</v>
      </c>
      <c r="E847" s="86">
        <v>2163</v>
      </c>
      <c r="F847" s="87">
        <v>2744</v>
      </c>
      <c r="G847" s="85">
        <v>4670</v>
      </c>
    </row>
    <row r="848" spans="1:7">
      <c r="A848" s="102" t="s">
        <v>2608</v>
      </c>
      <c r="B848" s="82" t="s">
        <v>18210</v>
      </c>
      <c r="C848" s="82" t="s">
        <v>17492</v>
      </c>
      <c r="D848" s="83">
        <v>1001</v>
      </c>
      <c r="E848" s="86">
        <v>541</v>
      </c>
      <c r="F848" s="87">
        <v>686</v>
      </c>
      <c r="G848" s="85">
        <v>1168</v>
      </c>
    </row>
    <row r="849" spans="1:7">
      <c r="A849" s="102" t="s">
        <v>2582</v>
      </c>
      <c r="B849" s="82" t="s">
        <v>18211</v>
      </c>
      <c r="C849" s="82" t="s">
        <v>70</v>
      </c>
      <c r="D849" s="83">
        <v>1614</v>
      </c>
      <c r="E849" s="86">
        <v>2544</v>
      </c>
      <c r="F849" s="87">
        <v>2177</v>
      </c>
      <c r="G849" s="85">
        <v>1614</v>
      </c>
    </row>
    <row r="850" spans="1:7">
      <c r="A850" s="102" t="s">
        <v>2582</v>
      </c>
      <c r="B850" s="82" t="s">
        <v>18212</v>
      </c>
      <c r="C850" s="82" t="s">
        <v>70</v>
      </c>
      <c r="D850" s="83">
        <v>1242</v>
      </c>
      <c r="E850" s="86">
        <v>1958</v>
      </c>
      <c r="F850" s="87">
        <v>1674</v>
      </c>
      <c r="G850" s="85">
        <v>1242</v>
      </c>
    </row>
    <row r="851" spans="1:7">
      <c r="A851" s="102" t="s">
        <v>2582</v>
      </c>
      <c r="B851" s="82" t="s">
        <v>18213</v>
      </c>
      <c r="C851" s="82" t="s">
        <v>70</v>
      </c>
      <c r="D851" s="83">
        <v>956</v>
      </c>
      <c r="E851" s="86">
        <v>1507</v>
      </c>
      <c r="F851" s="87">
        <v>1287</v>
      </c>
      <c r="G851" s="85">
        <v>956</v>
      </c>
    </row>
    <row r="852" spans="1:7">
      <c r="A852" s="102" t="s">
        <v>2558</v>
      </c>
      <c r="B852" s="82" t="s">
        <v>18214</v>
      </c>
      <c r="C852" s="82" t="s">
        <v>48</v>
      </c>
      <c r="D852" s="83">
        <v>1455</v>
      </c>
      <c r="E852" s="86">
        <v>905</v>
      </c>
      <c r="F852" s="87">
        <v>1145</v>
      </c>
      <c r="G852" s="85">
        <v>1765</v>
      </c>
    </row>
    <row r="853" spans="1:7">
      <c r="A853" s="102" t="s">
        <v>2558</v>
      </c>
      <c r="B853" s="82" t="s">
        <v>18215</v>
      </c>
      <c r="C853" s="82" t="s">
        <v>70</v>
      </c>
      <c r="D853" s="83">
        <v>1163</v>
      </c>
      <c r="E853" s="86">
        <v>723</v>
      </c>
      <c r="F853" s="87">
        <v>916</v>
      </c>
      <c r="G853" s="85">
        <v>1412</v>
      </c>
    </row>
    <row r="854" spans="1:7">
      <c r="A854" s="102" t="s">
        <v>2558</v>
      </c>
      <c r="B854" s="82" t="s">
        <v>18216</v>
      </c>
      <c r="C854" s="82" t="s">
        <v>106</v>
      </c>
      <c r="D854" s="83">
        <v>1163</v>
      </c>
      <c r="E854" s="86">
        <v>723</v>
      </c>
      <c r="F854" s="87">
        <v>916</v>
      </c>
      <c r="G854" s="85">
        <v>1412</v>
      </c>
    </row>
    <row r="855" spans="1:7">
      <c r="A855" s="102" t="s">
        <v>2558</v>
      </c>
      <c r="B855" s="82" t="s">
        <v>18216</v>
      </c>
      <c r="C855" s="82" t="s">
        <v>17492</v>
      </c>
      <c r="D855" s="83">
        <v>291</v>
      </c>
      <c r="E855" s="86">
        <v>181</v>
      </c>
      <c r="F855" s="87">
        <v>229</v>
      </c>
      <c r="G855" s="85">
        <v>353</v>
      </c>
    </row>
    <row r="856" spans="1:7">
      <c r="A856" s="102" t="s">
        <v>2600</v>
      </c>
      <c r="B856" s="82" t="s">
        <v>18217</v>
      </c>
      <c r="C856" s="82" t="s">
        <v>70</v>
      </c>
      <c r="D856" s="83">
        <v>3685</v>
      </c>
      <c r="E856" s="86">
        <v>2278</v>
      </c>
      <c r="F856" s="87">
        <v>2893</v>
      </c>
      <c r="G856" s="85">
        <v>4461</v>
      </c>
    </row>
    <row r="857" spans="1:7">
      <c r="A857" s="102" t="s">
        <v>18218</v>
      </c>
      <c r="B857" s="82" t="s">
        <v>18219</v>
      </c>
      <c r="C857" s="82" t="s">
        <v>70</v>
      </c>
      <c r="D857" s="83">
        <v>1864</v>
      </c>
      <c r="E857" s="86">
        <v>1244</v>
      </c>
      <c r="F857" s="87">
        <v>1681</v>
      </c>
      <c r="G857" s="85">
        <v>1864</v>
      </c>
    </row>
    <row r="858" spans="1:7">
      <c r="A858" s="102" t="s">
        <v>2423</v>
      </c>
      <c r="B858" s="82" t="s">
        <v>18220</v>
      </c>
      <c r="C858" s="82" t="s">
        <v>48</v>
      </c>
      <c r="D858" s="83">
        <v>1604</v>
      </c>
      <c r="E858" s="86">
        <v>869</v>
      </c>
      <c r="F858" s="87">
        <v>1100</v>
      </c>
      <c r="G858" s="85">
        <v>1866</v>
      </c>
    </row>
    <row r="859" spans="1:7">
      <c r="A859" s="102" t="s">
        <v>2423</v>
      </c>
      <c r="B859" s="82" t="s">
        <v>18221</v>
      </c>
      <c r="C859" s="82" t="s">
        <v>70</v>
      </c>
      <c r="D859" s="83">
        <v>1283</v>
      </c>
      <c r="E859" s="86">
        <v>695</v>
      </c>
      <c r="F859" s="87">
        <v>879</v>
      </c>
      <c r="G859" s="85">
        <v>1493</v>
      </c>
    </row>
    <row r="860" spans="1:7">
      <c r="A860" s="102" t="s">
        <v>2423</v>
      </c>
      <c r="B860" s="82" t="s">
        <v>18222</v>
      </c>
      <c r="C860" s="82" t="s">
        <v>106</v>
      </c>
      <c r="D860" s="83">
        <v>1283</v>
      </c>
      <c r="E860" s="86">
        <v>695</v>
      </c>
      <c r="F860" s="87">
        <v>879</v>
      </c>
      <c r="G860" s="85">
        <v>1493</v>
      </c>
    </row>
    <row r="861" spans="1:7">
      <c r="A861" s="102" t="s">
        <v>2423</v>
      </c>
      <c r="B861" s="82" t="s">
        <v>18222</v>
      </c>
      <c r="C861" s="82" t="s">
        <v>17492</v>
      </c>
      <c r="D861" s="83">
        <v>257</v>
      </c>
      <c r="E861" s="86">
        <v>139</v>
      </c>
      <c r="F861" s="87">
        <v>176</v>
      </c>
      <c r="G861" s="85">
        <v>299</v>
      </c>
    </row>
    <row r="862" spans="1:7">
      <c r="A862" s="102" t="s">
        <v>2864</v>
      </c>
      <c r="B862" s="82" t="s">
        <v>18223</v>
      </c>
      <c r="C862" s="82" t="s">
        <v>70</v>
      </c>
      <c r="D862" s="83">
        <v>871</v>
      </c>
      <c r="E862" s="86">
        <v>537</v>
      </c>
      <c r="F862" s="87">
        <v>682</v>
      </c>
      <c r="G862" s="85">
        <v>1049</v>
      </c>
    </row>
    <row r="863" spans="1:7">
      <c r="A863" s="102" t="s">
        <v>2618</v>
      </c>
      <c r="B863" s="82" t="s">
        <v>18224</v>
      </c>
      <c r="C863" s="82" t="s">
        <v>48</v>
      </c>
      <c r="D863" s="83">
        <v>2987</v>
      </c>
      <c r="E863" s="86">
        <v>1781</v>
      </c>
      <c r="F863" s="87">
        <v>2258</v>
      </c>
      <c r="G863" s="85">
        <v>3483</v>
      </c>
    </row>
    <row r="864" spans="1:7">
      <c r="A864" s="102" t="s">
        <v>2618</v>
      </c>
      <c r="B864" s="82" t="s">
        <v>18225</v>
      </c>
      <c r="C864" s="82" t="s">
        <v>70</v>
      </c>
      <c r="D864" s="83">
        <v>2389</v>
      </c>
      <c r="E864" s="86">
        <v>1425</v>
      </c>
      <c r="F864" s="87">
        <v>1807</v>
      </c>
      <c r="G864" s="85">
        <v>2786</v>
      </c>
    </row>
    <row r="865" spans="1:7">
      <c r="A865" s="102" t="s">
        <v>2618</v>
      </c>
      <c r="B865" s="82" t="s">
        <v>18226</v>
      </c>
      <c r="C865" s="82" t="s">
        <v>106</v>
      </c>
      <c r="D865" s="83">
        <v>2389</v>
      </c>
      <c r="E865" s="86">
        <v>1425</v>
      </c>
      <c r="F865" s="87">
        <v>1807</v>
      </c>
      <c r="G865" s="85">
        <v>2786</v>
      </c>
    </row>
    <row r="866" spans="1:7">
      <c r="A866" s="102" t="s">
        <v>2618</v>
      </c>
      <c r="B866" s="82" t="s">
        <v>18226</v>
      </c>
      <c r="C866" s="82" t="s">
        <v>17492</v>
      </c>
      <c r="D866" s="83">
        <v>478</v>
      </c>
      <c r="E866" s="86">
        <v>285</v>
      </c>
      <c r="F866" s="87">
        <v>361</v>
      </c>
      <c r="G866" s="85">
        <v>557</v>
      </c>
    </row>
    <row r="867" spans="1:7">
      <c r="A867" s="102" t="s">
        <v>2816</v>
      </c>
      <c r="B867" s="82" t="s">
        <v>18227</v>
      </c>
      <c r="C867" s="82" t="s">
        <v>70</v>
      </c>
      <c r="D867" s="83">
        <v>1324</v>
      </c>
      <c r="E867" s="86">
        <v>806</v>
      </c>
      <c r="F867" s="87">
        <v>1021</v>
      </c>
      <c r="G867" s="85">
        <v>1457</v>
      </c>
    </row>
    <row r="868" spans="1:7">
      <c r="A868" s="102" t="s">
        <v>2873</v>
      </c>
      <c r="B868" s="82" t="s">
        <v>18228</v>
      </c>
      <c r="C868" s="82" t="s">
        <v>70</v>
      </c>
      <c r="D868" s="83">
        <v>869</v>
      </c>
      <c r="E868" s="86">
        <v>488</v>
      </c>
      <c r="F868" s="87">
        <v>616</v>
      </c>
      <c r="G868" s="85">
        <v>946</v>
      </c>
    </row>
    <row r="869" spans="1:7">
      <c r="A869" s="102" t="s">
        <v>18229</v>
      </c>
      <c r="B869" s="82" t="s">
        <v>18230</v>
      </c>
      <c r="C869" s="82" t="s">
        <v>70</v>
      </c>
      <c r="D869" s="83">
        <v>15844</v>
      </c>
      <c r="E869" s="86">
        <v>8093</v>
      </c>
      <c r="F869" s="87">
        <v>12695</v>
      </c>
      <c r="G869" s="85">
        <v>15844</v>
      </c>
    </row>
    <row r="870" spans="1:7">
      <c r="A870" s="102" t="s">
        <v>2496</v>
      </c>
      <c r="B870" s="82" t="s">
        <v>18231</v>
      </c>
      <c r="C870" s="82" t="s">
        <v>70</v>
      </c>
      <c r="D870" s="83">
        <v>4761</v>
      </c>
      <c r="E870" s="86">
        <v>2433</v>
      </c>
      <c r="F870" s="87">
        <v>3071</v>
      </c>
      <c r="G870" s="85">
        <v>4761</v>
      </c>
    </row>
    <row r="871" spans="1:7">
      <c r="A871" s="102" t="s">
        <v>2472</v>
      </c>
      <c r="B871" s="82" t="s">
        <v>18232</v>
      </c>
      <c r="C871" s="82" t="s">
        <v>48</v>
      </c>
      <c r="D871" s="83">
        <v>1360</v>
      </c>
      <c r="E871" s="86">
        <v>740</v>
      </c>
      <c r="F871" s="87">
        <v>938</v>
      </c>
      <c r="G871" s="85">
        <v>1589</v>
      </c>
    </row>
    <row r="872" spans="1:7">
      <c r="A872" s="102" t="s">
        <v>2472</v>
      </c>
      <c r="B872" s="82" t="s">
        <v>18233</v>
      </c>
      <c r="C872" s="82" t="s">
        <v>70</v>
      </c>
      <c r="D872" s="83">
        <v>1088</v>
      </c>
      <c r="E872" s="86">
        <v>592</v>
      </c>
      <c r="F872" s="87">
        <v>750</v>
      </c>
      <c r="G872" s="85">
        <v>1271</v>
      </c>
    </row>
    <row r="873" spans="1:7">
      <c r="A873" s="102" t="s">
        <v>2472</v>
      </c>
      <c r="B873" s="82" t="s">
        <v>18234</v>
      </c>
      <c r="C873" s="82" t="s">
        <v>17492</v>
      </c>
      <c r="D873" s="88">
        <v>272</v>
      </c>
      <c r="E873" s="89">
        <v>148</v>
      </c>
      <c r="F873" s="90">
        <v>187.5</v>
      </c>
      <c r="G873" s="91">
        <v>317.75</v>
      </c>
    </row>
    <row r="874" spans="1:7">
      <c r="A874" s="102" t="s">
        <v>2503</v>
      </c>
      <c r="B874" s="82" t="s">
        <v>18235</v>
      </c>
      <c r="C874" s="82" t="s">
        <v>48</v>
      </c>
      <c r="D874" s="83">
        <v>693</v>
      </c>
      <c r="E874" s="86">
        <v>547</v>
      </c>
      <c r="F874" s="87">
        <v>693</v>
      </c>
      <c r="G874" s="85">
        <v>947</v>
      </c>
    </row>
    <row r="875" spans="1:7">
      <c r="A875" s="102" t="s">
        <v>2503</v>
      </c>
      <c r="B875" s="82" t="s">
        <v>18236</v>
      </c>
      <c r="C875" s="82" t="s">
        <v>70</v>
      </c>
      <c r="D875" s="83">
        <v>554</v>
      </c>
      <c r="E875" s="86">
        <v>438</v>
      </c>
      <c r="F875" s="87">
        <v>554</v>
      </c>
      <c r="G875" s="85">
        <v>757</v>
      </c>
    </row>
    <row r="876" spans="1:7">
      <c r="A876" s="102" t="s">
        <v>2503</v>
      </c>
      <c r="B876" s="82" t="s">
        <v>18237</v>
      </c>
      <c r="C876" s="82" t="s">
        <v>106</v>
      </c>
      <c r="D876" s="83">
        <v>554</v>
      </c>
      <c r="E876" s="86">
        <v>438</v>
      </c>
      <c r="F876" s="87">
        <v>554</v>
      </c>
      <c r="G876" s="85">
        <v>757</v>
      </c>
    </row>
    <row r="877" spans="1:7">
      <c r="A877" s="102" t="s">
        <v>2503</v>
      </c>
      <c r="B877" s="82" t="s">
        <v>18237</v>
      </c>
      <c r="C877" s="82" t="s">
        <v>17492</v>
      </c>
      <c r="D877" s="83">
        <v>111</v>
      </c>
      <c r="E877" s="86">
        <v>88</v>
      </c>
      <c r="F877" s="87">
        <v>111</v>
      </c>
      <c r="G877" s="85">
        <v>151</v>
      </c>
    </row>
    <row r="878" spans="1:7">
      <c r="A878" s="102" t="s">
        <v>2626</v>
      </c>
      <c r="B878" s="82" t="s">
        <v>18238</v>
      </c>
      <c r="C878" s="82" t="s">
        <v>70</v>
      </c>
      <c r="D878" s="83">
        <v>504</v>
      </c>
      <c r="E878" s="86">
        <v>286</v>
      </c>
      <c r="F878" s="87">
        <v>363</v>
      </c>
      <c r="G878" s="85">
        <v>554</v>
      </c>
    </row>
    <row r="879" spans="1:7">
      <c r="A879" s="102" t="s">
        <v>2365</v>
      </c>
      <c r="B879" s="82" t="s">
        <v>18239</v>
      </c>
      <c r="C879" s="82" t="s">
        <v>48</v>
      </c>
      <c r="D879" s="83">
        <v>1583</v>
      </c>
      <c r="E879" s="86">
        <v>959</v>
      </c>
      <c r="F879" s="87">
        <v>1122</v>
      </c>
      <c r="G879" s="85">
        <v>1583</v>
      </c>
    </row>
    <row r="880" spans="1:7">
      <c r="A880" s="102" t="s">
        <v>2365</v>
      </c>
      <c r="B880" s="82" t="s">
        <v>18240</v>
      </c>
      <c r="C880" s="82" t="s">
        <v>70</v>
      </c>
      <c r="D880" s="83">
        <v>1266</v>
      </c>
      <c r="E880" s="86">
        <v>767</v>
      </c>
      <c r="F880" s="87">
        <v>897</v>
      </c>
      <c r="G880" s="85">
        <v>1266</v>
      </c>
    </row>
    <row r="881" spans="1:7">
      <c r="A881" s="102" t="s">
        <v>2365</v>
      </c>
      <c r="B881" s="82" t="s">
        <v>18241</v>
      </c>
      <c r="C881" s="82" t="s">
        <v>106</v>
      </c>
      <c r="D881" s="83">
        <v>1266</v>
      </c>
      <c r="E881" s="86">
        <v>767</v>
      </c>
      <c r="F881" s="87">
        <v>897</v>
      </c>
      <c r="G881" s="85">
        <v>1266</v>
      </c>
    </row>
    <row r="882" spans="1:7">
      <c r="A882" s="102" t="s">
        <v>2365</v>
      </c>
      <c r="B882" s="82" t="s">
        <v>18241</v>
      </c>
      <c r="C882" s="82" t="s">
        <v>17492</v>
      </c>
      <c r="D882" s="83">
        <v>253</v>
      </c>
      <c r="E882" s="86">
        <v>153</v>
      </c>
      <c r="F882" s="87">
        <v>179</v>
      </c>
      <c r="G882" s="85">
        <v>253</v>
      </c>
    </row>
    <row r="883" spans="1:7">
      <c r="A883" s="102" t="s">
        <v>2512</v>
      </c>
      <c r="B883" s="82" t="s">
        <v>18242</v>
      </c>
      <c r="C883" s="82" t="s">
        <v>48</v>
      </c>
      <c r="D883" s="83">
        <v>137</v>
      </c>
      <c r="E883" s="86">
        <v>77</v>
      </c>
      <c r="F883" s="87">
        <v>91</v>
      </c>
      <c r="G883" s="85">
        <v>133</v>
      </c>
    </row>
    <row r="884" spans="1:7">
      <c r="A884" s="102" t="s">
        <v>2512</v>
      </c>
      <c r="B884" s="82" t="s">
        <v>18243</v>
      </c>
      <c r="C884" s="82" t="s">
        <v>70</v>
      </c>
      <c r="D884" s="83">
        <v>110</v>
      </c>
      <c r="E884" s="86">
        <v>61</v>
      </c>
      <c r="F884" s="87">
        <v>73</v>
      </c>
      <c r="G884" s="85">
        <v>106</v>
      </c>
    </row>
    <row r="885" spans="1:7">
      <c r="A885" s="102" t="s">
        <v>2512</v>
      </c>
      <c r="B885" s="82" t="s">
        <v>18244</v>
      </c>
      <c r="C885" s="82" t="s">
        <v>17492</v>
      </c>
      <c r="D885" s="88">
        <v>27.5</v>
      </c>
      <c r="E885" s="89">
        <v>15.25</v>
      </c>
      <c r="F885" s="90">
        <v>18.25</v>
      </c>
      <c r="G885" s="91">
        <v>26.5</v>
      </c>
    </row>
    <row r="886" spans="1:7">
      <c r="A886" s="102" t="s">
        <v>18245</v>
      </c>
      <c r="B886" s="82" t="s">
        <v>18246</v>
      </c>
      <c r="C886" s="82" t="s">
        <v>48</v>
      </c>
      <c r="D886" s="83">
        <v>6532</v>
      </c>
      <c r="E886" s="86">
        <v>3334</v>
      </c>
      <c r="F886" s="87">
        <v>4960</v>
      </c>
      <c r="G886" s="85">
        <v>6532</v>
      </c>
    </row>
    <row r="887" spans="1:7">
      <c r="A887" s="102" t="s">
        <v>18245</v>
      </c>
      <c r="B887" s="82" t="s">
        <v>18247</v>
      </c>
      <c r="C887" s="82" t="s">
        <v>70</v>
      </c>
      <c r="D887" s="83">
        <v>5225</v>
      </c>
      <c r="E887" s="86">
        <v>2667</v>
      </c>
      <c r="F887" s="87">
        <v>3967</v>
      </c>
      <c r="G887" s="85">
        <v>5225</v>
      </c>
    </row>
    <row r="888" spans="1:7">
      <c r="A888" s="102" t="s">
        <v>18245</v>
      </c>
      <c r="B888" s="82" t="s">
        <v>18248</v>
      </c>
      <c r="C888" s="82" t="s">
        <v>106</v>
      </c>
      <c r="D888" s="83">
        <v>5225</v>
      </c>
      <c r="E888" s="86">
        <v>2667</v>
      </c>
      <c r="F888" s="87">
        <v>3967</v>
      </c>
      <c r="G888" s="85">
        <v>5225</v>
      </c>
    </row>
    <row r="889" spans="1:7">
      <c r="A889" s="102" t="s">
        <v>18245</v>
      </c>
      <c r="B889" s="82" t="s">
        <v>18248</v>
      </c>
      <c r="C889" s="82" t="s">
        <v>17492</v>
      </c>
      <c r="D889" s="83">
        <v>1045</v>
      </c>
      <c r="E889" s="86">
        <v>533</v>
      </c>
      <c r="F889" s="87">
        <v>793</v>
      </c>
      <c r="G889" s="85">
        <v>1045</v>
      </c>
    </row>
    <row r="890" spans="1:7">
      <c r="A890" s="102" t="s">
        <v>18249</v>
      </c>
      <c r="B890" s="82" t="s">
        <v>18250</v>
      </c>
      <c r="C890" s="82" t="s">
        <v>48</v>
      </c>
      <c r="D890" s="83">
        <v>551</v>
      </c>
      <c r="E890" s="86">
        <v>287</v>
      </c>
      <c r="F890" s="87">
        <v>521</v>
      </c>
      <c r="G890" s="85">
        <v>551</v>
      </c>
    </row>
    <row r="891" spans="1:7">
      <c r="A891" s="102" t="s">
        <v>18249</v>
      </c>
      <c r="B891" s="82" t="s">
        <v>18251</v>
      </c>
      <c r="C891" s="82" t="s">
        <v>70</v>
      </c>
      <c r="D891" s="83">
        <v>440</v>
      </c>
      <c r="E891" s="86">
        <v>229</v>
      </c>
      <c r="F891" s="87">
        <v>417</v>
      </c>
      <c r="G891" s="85">
        <v>440</v>
      </c>
    </row>
    <row r="892" spans="1:7">
      <c r="A892" s="102" t="s">
        <v>18249</v>
      </c>
      <c r="B892" s="82" t="s">
        <v>18252</v>
      </c>
      <c r="C892" s="82" t="s">
        <v>106</v>
      </c>
      <c r="D892" s="83">
        <v>440</v>
      </c>
      <c r="E892" s="86">
        <v>229</v>
      </c>
      <c r="F892" s="87">
        <v>417</v>
      </c>
      <c r="G892" s="85">
        <v>440</v>
      </c>
    </row>
    <row r="893" spans="1:7">
      <c r="A893" s="102" t="s">
        <v>18249</v>
      </c>
      <c r="B893" s="82" t="s">
        <v>18252</v>
      </c>
      <c r="C893" s="82" t="s">
        <v>17492</v>
      </c>
      <c r="D893" s="83">
        <v>110</v>
      </c>
      <c r="E893" s="86">
        <v>57</v>
      </c>
      <c r="F893" s="87">
        <v>104</v>
      </c>
      <c r="G893" s="85">
        <v>110</v>
      </c>
    </row>
    <row r="894" spans="1:7">
      <c r="A894" s="102" t="s">
        <v>2176</v>
      </c>
      <c r="B894" s="82" t="s">
        <v>18253</v>
      </c>
      <c r="C894" s="82" t="s">
        <v>70</v>
      </c>
      <c r="D894" s="83">
        <v>424</v>
      </c>
      <c r="E894" s="86">
        <v>253</v>
      </c>
      <c r="F894" s="87">
        <v>321</v>
      </c>
      <c r="G894" s="85">
        <v>491</v>
      </c>
    </row>
    <row r="895" spans="1:7">
      <c r="A895" s="102" t="s">
        <v>2168</v>
      </c>
      <c r="B895" s="82" t="s">
        <v>18254</v>
      </c>
      <c r="C895" s="82" t="s">
        <v>48</v>
      </c>
      <c r="D895" s="83">
        <v>620</v>
      </c>
      <c r="E895" s="86">
        <v>317</v>
      </c>
      <c r="F895" s="87">
        <v>403</v>
      </c>
      <c r="G895" s="85">
        <v>620</v>
      </c>
    </row>
    <row r="896" spans="1:7">
      <c r="A896" s="102" t="s">
        <v>2168</v>
      </c>
      <c r="B896" s="82" t="s">
        <v>18255</v>
      </c>
      <c r="C896" s="82" t="s">
        <v>70</v>
      </c>
      <c r="D896" s="83">
        <v>496</v>
      </c>
      <c r="E896" s="86">
        <v>254</v>
      </c>
      <c r="F896" s="87">
        <v>323</v>
      </c>
      <c r="G896" s="85">
        <v>496</v>
      </c>
    </row>
    <row r="897" spans="1:7">
      <c r="A897" s="102" t="s">
        <v>2168</v>
      </c>
      <c r="B897" s="82" t="s">
        <v>18256</v>
      </c>
      <c r="C897" s="82" t="s">
        <v>106</v>
      </c>
      <c r="D897" s="83">
        <v>496</v>
      </c>
      <c r="E897" s="86">
        <v>254</v>
      </c>
      <c r="F897" s="87">
        <v>323</v>
      </c>
      <c r="G897" s="85">
        <v>496</v>
      </c>
    </row>
    <row r="898" spans="1:7">
      <c r="A898" s="102" t="s">
        <v>2168</v>
      </c>
      <c r="B898" s="82" t="s">
        <v>18256</v>
      </c>
      <c r="C898" s="82" t="s">
        <v>17492</v>
      </c>
      <c r="D898" s="83">
        <v>99</v>
      </c>
      <c r="E898" s="86">
        <v>51</v>
      </c>
      <c r="F898" s="87">
        <v>65</v>
      </c>
      <c r="G898" s="85">
        <v>99</v>
      </c>
    </row>
    <row r="899" spans="1:7">
      <c r="A899" s="102" t="s">
        <v>10683</v>
      </c>
      <c r="B899" s="82" t="s">
        <v>18257</v>
      </c>
      <c r="C899" s="82" t="s">
        <v>48</v>
      </c>
      <c r="D899" s="83">
        <v>2751</v>
      </c>
      <c r="E899" s="86">
        <v>1442</v>
      </c>
      <c r="F899" s="87">
        <v>1823</v>
      </c>
      <c r="G899" s="85">
        <v>2815</v>
      </c>
    </row>
    <row r="900" spans="1:7">
      <c r="A900" s="102" t="s">
        <v>10683</v>
      </c>
      <c r="B900" s="82" t="s">
        <v>18258</v>
      </c>
      <c r="C900" s="82" t="s">
        <v>70</v>
      </c>
      <c r="D900" s="83">
        <v>2201</v>
      </c>
      <c r="E900" s="86">
        <v>1128</v>
      </c>
      <c r="F900" s="87">
        <v>1425</v>
      </c>
      <c r="G900" s="85">
        <v>2201</v>
      </c>
    </row>
    <row r="901" spans="1:7">
      <c r="A901" s="102" t="s">
        <v>10683</v>
      </c>
      <c r="B901" s="82" t="s">
        <v>18259</v>
      </c>
      <c r="C901" s="82" t="s">
        <v>106</v>
      </c>
      <c r="D901" s="83">
        <v>2201</v>
      </c>
      <c r="E901" s="86">
        <v>1154</v>
      </c>
      <c r="F901" s="87">
        <v>1458</v>
      </c>
      <c r="G901" s="85">
        <v>2252</v>
      </c>
    </row>
    <row r="902" spans="1:7">
      <c r="A902" s="102" t="s">
        <v>10683</v>
      </c>
      <c r="B902" s="82" t="s">
        <v>18259</v>
      </c>
      <c r="C902" s="82" t="s">
        <v>17492</v>
      </c>
      <c r="D902" s="83">
        <v>440</v>
      </c>
      <c r="E902" s="86">
        <v>231</v>
      </c>
      <c r="F902" s="87">
        <v>292</v>
      </c>
      <c r="G902" s="85">
        <v>450</v>
      </c>
    </row>
    <row r="903" spans="1:7">
      <c r="A903" s="102" t="s">
        <v>18260</v>
      </c>
      <c r="B903" s="82" t="s">
        <v>18261</v>
      </c>
      <c r="C903" s="82" t="s">
        <v>70</v>
      </c>
      <c r="D903" s="83">
        <v>3602</v>
      </c>
      <c r="E903" s="86">
        <v>1840</v>
      </c>
      <c r="F903" s="87">
        <v>2797</v>
      </c>
      <c r="G903" s="85">
        <v>3602</v>
      </c>
    </row>
    <row r="904" spans="1:7">
      <c r="A904" s="102" t="s">
        <v>10692</v>
      </c>
      <c r="B904" s="82" t="s">
        <v>18262</v>
      </c>
      <c r="C904" s="82" t="s">
        <v>70</v>
      </c>
      <c r="D904" s="83">
        <v>514</v>
      </c>
      <c r="E904" s="86">
        <v>265</v>
      </c>
      <c r="F904" s="87">
        <v>331</v>
      </c>
      <c r="G904" s="85">
        <v>514</v>
      </c>
    </row>
    <row r="905" spans="1:7">
      <c r="A905" s="102" t="s">
        <v>18263</v>
      </c>
      <c r="B905" s="82" t="s">
        <v>18264</v>
      </c>
      <c r="C905" s="82" t="s">
        <v>48</v>
      </c>
      <c r="D905" s="83">
        <v>215</v>
      </c>
      <c r="E905" s="86">
        <v>111</v>
      </c>
      <c r="F905" s="87">
        <v>153</v>
      </c>
      <c r="G905" s="85">
        <v>215</v>
      </c>
    </row>
    <row r="906" spans="1:7">
      <c r="A906" s="102" t="s">
        <v>18263</v>
      </c>
      <c r="B906" s="82" t="s">
        <v>18265</v>
      </c>
      <c r="C906" s="82" t="s">
        <v>70</v>
      </c>
      <c r="D906" s="83">
        <v>171</v>
      </c>
      <c r="E906" s="86">
        <v>88</v>
      </c>
      <c r="F906" s="87">
        <v>122</v>
      </c>
      <c r="G906" s="85">
        <v>171</v>
      </c>
    </row>
    <row r="907" spans="1:7">
      <c r="A907" s="102" t="s">
        <v>18263</v>
      </c>
      <c r="B907" s="82" t="s">
        <v>18266</v>
      </c>
      <c r="C907" s="82" t="s">
        <v>106</v>
      </c>
      <c r="D907" s="83">
        <v>171</v>
      </c>
      <c r="E907" s="86">
        <v>88</v>
      </c>
      <c r="F907" s="87">
        <v>122</v>
      </c>
      <c r="G907" s="85">
        <v>171</v>
      </c>
    </row>
    <row r="908" spans="1:7">
      <c r="A908" s="102" t="s">
        <v>18263</v>
      </c>
      <c r="B908" s="82" t="s">
        <v>18266</v>
      </c>
      <c r="C908" s="82" t="s">
        <v>17492</v>
      </c>
      <c r="D908" s="83">
        <v>34</v>
      </c>
      <c r="E908" s="86">
        <v>18</v>
      </c>
      <c r="F908" s="87">
        <v>24</v>
      </c>
      <c r="G908" s="85">
        <v>34</v>
      </c>
    </row>
    <row r="909" spans="1:7">
      <c r="A909" s="102" t="s">
        <v>2518</v>
      </c>
      <c r="B909" s="82" t="s">
        <v>18267</v>
      </c>
      <c r="C909" s="82" t="s">
        <v>48</v>
      </c>
      <c r="D909" s="83">
        <v>1478</v>
      </c>
      <c r="E909" s="86">
        <v>803</v>
      </c>
      <c r="F909" s="87">
        <v>1017</v>
      </c>
      <c r="G909" s="85">
        <v>1721</v>
      </c>
    </row>
    <row r="910" spans="1:7">
      <c r="A910" s="102" t="s">
        <v>2518</v>
      </c>
      <c r="B910" s="82" t="s">
        <v>18268</v>
      </c>
      <c r="C910" s="82" t="s">
        <v>70</v>
      </c>
      <c r="D910" s="83">
        <v>1182</v>
      </c>
      <c r="E910" s="86">
        <v>642</v>
      </c>
      <c r="F910" s="87">
        <v>814</v>
      </c>
      <c r="G910" s="85">
        <v>1376</v>
      </c>
    </row>
    <row r="911" spans="1:7">
      <c r="A911" s="102" t="s">
        <v>2518</v>
      </c>
      <c r="B911" s="82" t="s">
        <v>18269</v>
      </c>
      <c r="C911" s="82" t="s">
        <v>106</v>
      </c>
      <c r="D911" s="83">
        <v>1182</v>
      </c>
      <c r="E911" s="86">
        <v>642</v>
      </c>
      <c r="F911" s="87">
        <v>814</v>
      </c>
      <c r="G911" s="85">
        <v>1376</v>
      </c>
    </row>
    <row r="912" spans="1:7">
      <c r="A912" s="102" t="s">
        <v>2518</v>
      </c>
      <c r="B912" s="82" t="s">
        <v>18269</v>
      </c>
      <c r="C912" s="82" t="s">
        <v>17492</v>
      </c>
      <c r="D912" s="83">
        <v>296</v>
      </c>
      <c r="E912" s="86">
        <v>161</v>
      </c>
      <c r="F912" s="87">
        <v>204</v>
      </c>
      <c r="G912" s="85">
        <v>344</v>
      </c>
    </row>
    <row r="913" spans="1:7">
      <c r="A913" s="102" t="s">
        <v>18270</v>
      </c>
      <c r="B913" s="82" t="s">
        <v>18271</v>
      </c>
      <c r="C913" s="82" t="s">
        <v>70</v>
      </c>
      <c r="D913" s="83">
        <v>2519</v>
      </c>
      <c r="E913" s="86">
        <v>1289</v>
      </c>
      <c r="F913" s="87">
        <v>2049</v>
      </c>
      <c r="G913" s="85">
        <v>2519</v>
      </c>
    </row>
    <row r="914" spans="1:7">
      <c r="A914" s="102" t="s">
        <v>2642</v>
      </c>
      <c r="B914" s="82" t="s">
        <v>18272</v>
      </c>
      <c r="C914" s="82" t="s">
        <v>48</v>
      </c>
      <c r="D914" s="83">
        <v>2120</v>
      </c>
      <c r="E914" s="86">
        <v>1262</v>
      </c>
      <c r="F914" s="87">
        <v>1604</v>
      </c>
      <c r="G914" s="85">
        <v>2472</v>
      </c>
    </row>
    <row r="915" spans="1:7">
      <c r="A915" s="102" t="s">
        <v>2642</v>
      </c>
      <c r="B915" s="82" t="s">
        <v>18273</v>
      </c>
      <c r="C915" s="82" t="s">
        <v>70</v>
      </c>
      <c r="D915" s="83">
        <v>1696</v>
      </c>
      <c r="E915" s="86">
        <v>1010</v>
      </c>
      <c r="F915" s="87">
        <v>1283</v>
      </c>
      <c r="G915" s="85">
        <v>1977</v>
      </c>
    </row>
    <row r="916" spans="1:7">
      <c r="A916" s="102" t="s">
        <v>2642</v>
      </c>
      <c r="B916" s="82" t="s">
        <v>18274</v>
      </c>
      <c r="C916" s="82" t="s">
        <v>106</v>
      </c>
      <c r="D916" s="83">
        <v>1696</v>
      </c>
      <c r="E916" s="86">
        <v>1010</v>
      </c>
      <c r="F916" s="87">
        <v>1283</v>
      </c>
      <c r="G916" s="85">
        <v>1977</v>
      </c>
    </row>
    <row r="917" spans="1:7">
      <c r="A917" s="102" t="s">
        <v>2642</v>
      </c>
      <c r="B917" s="82" t="s">
        <v>18274</v>
      </c>
      <c r="C917" s="82" t="s">
        <v>17492</v>
      </c>
      <c r="D917" s="83">
        <v>424</v>
      </c>
      <c r="E917" s="86">
        <v>253</v>
      </c>
      <c r="F917" s="87">
        <v>321</v>
      </c>
      <c r="G917" s="85">
        <v>494</v>
      </c>
    </row>
    <row r="918" spans="1:7">
      <c r="A918" s="102" t="s">
        <v>3070</v>
      </c>
      <c r="B918" s="82" t="s">
        <v>18275</v>
      </c>
      <c r="C918" s="82" t="s">
        <v>48</v>
      </c>
      <c r="D918" s="83">
        <v>11304</v>
      </c>
      <c r="E918" s="86">
        <v>5963</v>
      </c>
      <c r="F918" s="87">
        <v>7542</v>
      </c>
      <c r="G918" s="85">
        <v>11686</v>
      </c>
    </row>
    <row r="919" spans="1:7">
      <c r="A919" s="102" t="s">
        <v>3070</v>
      </c>
      <c r="B919" s="82" t="s">
        <v>18276</v>
      </c>
      <c r="C919" s="82" t="s">
        <v>70</v>
      </c>
      <c r="D919" s="83">
        <v>9043</v>
      </c>
      <c r="E919" s="86">
        <v>4617</v>
      </c>
      <c r="F919" s="87">
        <v>5837</v>
      </c>
      <c r="G919" s="85">
        <v>9043</v>
      </c>
    </row>
    <row r="920" spans="1:7">
      <c r="A920" s="102" t="s">
        <v>3070</v>
      </c>
      <c r="B920" s="82" t="s">
        <v>18277</v>
      </c>
      <c r="C920" s="82" t="s">
        <v>106</v>
      </c>
      <c r="D920" s="83">
        <v>9043</v>
      </c>
      <c r="E920" s="86">
        <v>4770</v>
      </c>
      <c r="F920" s="87">
        <v>6034</v>
      </c>
      <c r="G920" s="85">
        <v>9349</v>
      </c>
    </row>
    <row r="921" spans="1:7">
      <c r="A921" s="102" t="s">
        <v>3070</v>
      </c>
      <c r="B921" s="82" t="s">
        <v>18277</v>
      </c>
      <c r="C921" s="82" t="s">
        <v>17492</v>
      </c>
      <c r="D921" s="83">
        <v>2261</v>
      </c>
      <c r="E921" s="86">
        <v>1193</v>
      </c>
      <c r="F921" s="87">
        <v>1509</v>
      </c>
      <c r="G921" s="85">
        <v>2337</v>
      </c>
    </row>
    <row r="922" spans="1:7">
      <c r="A922" s="102" t="s">
        <v>18278</v>
      </c>
      <c r="B922" s="82" t="s">
        <v>18279</v>
      </c>
      <c r="C922" s="82" t="s">
        <v>70</v>
      </c>
      <c r="D922" s="83">
        <v>8111</v>
      </c>
      <c r="E922" s="86">
        <v>4142</v>
      </c>
      <c r="F922" s="87">
        <v>6300</v>
      </c>
      <c r="G922" s="85">
        <v>8111</v>
      </c>
    </row>
    <row r="923" spans="1:7">
      <c r="A923" s="102" t="s">
        <v>18278</v>
      </c>
      <c r="B923" s="82" t="s">
        <v>18280</v>
      </c>
      <c r="C923" s="82" t="s">
        <v>70</v>
      </c>
      <c r="D923" s="83">
        <v>5962</v>
      </c>
      <c r="E923" s="86">
        <v>3044</v>
      </c>
      <c r="F923" s="87">
        <v>4545</v>
      </c>
      <c r="G923" s="85">
        <v>5962</v>
      </c>
    </row>
    <row r="924" spans="1:7">
      <c r="A924" s="102" t="s">
        <v>18278</v>
      </c>
      <c r="B924" s="82" t="s">
        <v>18281</v>
      </c>
      <c r="C924" s="82" t="s">
        <v>70</v>
      </c>
      <c r="D924" s="83">
        <v>4388</v>
      </c>
      <c r="E924" s="86">
        <v>2241</v>
      </c>
      <c r="F924" s="87">
        <v>3418</v>
      </c>
      <c r="G924" s="85">
        <v>4388</v>
      </c>
    </row>
    <row r="925" spans="1:7">
      <c r="A925" s="102" t="s">
        <v>2261</v>
      </c>
      <c r="B925" s="82" t="s">
        <v>18282</v>
      </c>
      <c r="C925" s="82" t="s">
        <v>70</v>
      </c>
      <c r="D925" s="83">
        <v>2841</v>
      </c>
      <c r="E925" s="86">
        <v>1539</v>
      </c>
      <c r="F925" s="87">
        <v>1953</v>
      </c>
      <c r="G925" s="85">
        <v>3311</v>
      </c>
    </row>
    <row r="926" spans="1:7">
      <c r="A926" s="102" t="s">
        <v>2841</v>
      </c>
      <c r="B926" s="82" t="s">
        <v>18283</v>
      </c>
      <c r="C926" s="82" t="s">
        <v>70</v>
      </c>
      <c r="D926" s="83">
        <v>2018</v>
      </c>
      <c r="E926" s="86">
        <v>1286</v>
      </c>
      <c r="F926" s="87">
        <v>1470</v>
      </c>
      <c r="G926" s="85">
        <v>2018</v>
      </c>
    </row>
    <row r="927" spans="1:7">
      <c r="A927" s="102" t="s">
        <v>10849</v>
      </c>
      <c r="B927" s="82" t="s">
        <v>18284</v>
      </c>
      <c r="C927" s="82" t="s">
        <v>48</v>
      </c>
      <c r="D927" s="83">
        <v>44832</v>
      </c>
      <c r="E927" s="86">
        <v>23439</v>
      </c>
      <c r="F927" s="87">
        <v>29633</v>
      </c>
      <c r="G927" s="85">
        <v>45930</v>
      </c>
    </row>
    <row r="928" spans="1:7">
      <c r="A928" s="102" t="s">
        <v>10849</v>
      </c>
      <c r="B928" s="82" t="s">
        <v>18285</v>
      </c>
      <c r="C928" s="82" t="s">
        <v>70</v>
      </c>
      <c r="D928" s="83">
        <v>35866</v>
      </c>
      <c r="E928" s="86">
        <v>18302</v>
      </c>
      <c r="F928" s="87">
        <v>23139</v>
      </c>
      <c r="G928" s="85">
        <v>35866</v>
      </c>
    </row>
    <row r="929" spans="1:7">
      <c r="A929" s="102" t="s">
        <v>10849</v>
      </c>
      <c r="B929" s="82" t="s">
        <v>18286</v>
      </c>
      <c r="C929" s="82" t="s">
        <v>106</v>
      </c>
      <c r="D929" s="83">
        <v>35866</v>
      </c>
      <c r="E929" s="86">
        <v>18751</v>
      </c>
      <c r="F929" s="87">
        <v>23706</v>
      </c>
      <c r="G929" s="85">
        <v>36744</v>
      </c>
    </row>
    <row r="930" spans="1:7">
      <c r="A930" s="102" t="s">
        <v>10849</v>
      </c>
      <c r="B930" s="82" t="s">
        <v>18286</v>
      </c>
      <c r="C930" s="82" t="s">
        <v>17492</v>
      </c>
      <c r="D930" s="83">
        <v>7173</v>
      </c>
      <c r="E930" s="86">
        <v>3750</v>
      </c>
      <c r="F930" s="87">
        <v>4741</v>
      </c>
      <c r="G930" s="85">
        <v>7349</v>
      </c>
    </row>
    <row r="931" spans="1:7">
      <c r="A931" s="102" t="s">
        <v>5105</v>
      </c>
      <c r="B931" s="82" t="s">
        <v>18287</v>
      </c>
      <c r="C931" s="82" t="s">
        <v>70</v>
      </c>
      <c r="D931" s="83">
        <v>4628</v>
      </c>
      <c r="E931" s="86">
        <v>2362</v>
      </c>
      <c r="F931" s="87">
        <v>2985</v>
      </c>
      <c r="G931" s="85">
        <v>4628</v>
      </c>
    </row>
    <row r="932" spans="1:7">
      <c r="A932" s="102" t="s">
        <v>18288</v>
      </c>
      <c r="B932" s="82" t="s">
        <v>18289</v>
      </c>
      <c r="C932" s="82" t="s">
        <v>70</v>
      </c>
      <c r="D932" s="83">
        <v>4944</v>
      </c>
      <c r="E932" s="86">
        <v>3295</v>
      </c>
      <c r="F932" s="87">
        <v>4495</v>
      </c>
      <c r="G932" s="85">
        <v>4944</v>
      </c>
    </row>
    <row r="933" spans="1:7">
      <c r="A933" s="102" t="s">
        <v>18288</v>
      </c>
      <c r="B933" s="82" t="s">
        <v>18290</v>
      </c>
      <c r="C933" s="82" t="s">
        <v>70</v>
      </c>
      <c r="D933" s="83">
        <v>3663</v>
      </c>
      <c r="E933" s="86">
        <v>2442</v>
      </c>
      <c r="F933" s="87">
        <v>3329</v>
      </c>
      <c r="G933" s="85">
        <v>3663</v>
      </c>
    </row>
    <row r="934" spans="1:7">
      <c r="A934" s="102" t="s">
        <v>18288</v>
      </c>
      <c r="B934" s="82" t="s">
        <v>18291</v>
      </c>
      <c r="C934" s="82" t="s">
        <v>70</v>
      </c>
      <c r="D934" s="83">
        <v>2714</v>
      </c>
      <c r="E934" s="86">
        <v>1809</v>
      </c>
      <c r="F934" s="87">
        <v>2467</v>
      </c>
      <c r="G934" s="85">
        <v>2714</v>
      </c>
    </row>
    <row r="935" spans="1:7">
      <c r="A935" s="102" t="s">
        <v>2269</v>
      </c>
      <c r="B935" s="82" t="s">
        <v>18292</v>
      </c>
      <c r="C935" s="82" t="s">
        <v>48</v>
      </c>
      <c r="D935" s="83">
        <v>1233</v>
      </c>
      <c r="E935" s="86">
        <v>734</v>
      </c>
      <c r="F935" s="87">
        <v>930</v>
      </c>
      <c r="G935" s="85">
        <v>1430</v>
      </c>
    </row>
    <row r="936" spans="1:7">
      <c r="A936" s="102" t="s">
        <v>2269</v>
      </c>
      <c r="B936" s="82" t="s">
        <v>18293</v>
      </c>
      <c r="C936" s="82" t="s">
        <v>70</v>
      </c>
      <c r="D936" s="83">
        <v>986</v>
      </c>
      <c r="E936" s="86">
        <v>587</v>
      </c>
      <c r="F936" s="87">
        <v>744</v>
      </c>
      <c r="G936" s="85">
        <v>1144</v>
      </c>
    </row>
    <row r="937" spans="1:7">
      <c r="A937" s="102" t="s">
        <v>2269</v>
      </c>
      <c r="B937" s="82" t="s">
        <v>18294</v>
      </c>
      <c r="C937" s="82" t="s">
        <v>106</v>
      </c>
      <c r="D937" s="83">
        <v>986</v>
      </c>
      <c r="E937" s="86">
        <v>587</v>
      </c>
      <c r="F937" s="87">
        <v>744</v>
      </c>
      <c r="G937" s="85">
        <v>1144</v>
      </c>
    </row>
    <row r="938" spans="1:7">
      <c r="A938" s="102" t="s">
        <v>2269</v>
      </c>
      <c r="B938" s="82" t="s">
        <v>18294</v>
      </c>
      <c r="C938" s="82" t="s">
        <v>17492</v>
      </c>
      <c r="D938" s="83">
        <v>247</v>
      </c>
      <c r="E938" s="86">
        <v>147</v>
      </c>
      <c r="F938" s="87">
        <v>186</v>
      </c>
      <c r="G938" s="85">
        <v>286</v>
      </c>
    </row>
    <row r="939" spans="1:7">
      <c r="A939" s="102" t="s">
        <v>2650</v>
      </c>
      <c r="B939" s="82" t="s">
        <v>18295</v>
      </c>
      <c r="C939" s="82" t="s">
        <v>48</v>
      </c>
      <c r="D939" s="83">
        <v>3598</v>
      </c>
      <c r="E939" s="86">
        <v>1949</v>
      </c>
      <c r="F939" s="87">
        <v>2475</v>
      </c>
      <c r="G939" s="85">
        <v>4202</v>
      </c>
    </row>
    <row r="940" spans="1:7">
      <c r="A940" s="102" t="s">
        <v>2650</v>
      </c>
      <c r="B940" s="82" t="s">
        <v>18296</v>
      </c>
      <c r="C940" s="82" t="s">
        <v>70</v>
      </c>
      <c r="D940" s="83">
        <v>2878</v>
      </c>
      <c r="E940" s="86">
        <v>1559</v>
      </c>
      <c r="F940" s="87">
        <v>1980</v>
      </c>
      <c r="G940" s="85">
        <v>3362</v>
      </c>
    </row>
    <row r="941" spans="1:7">
      <c r="A941" s="102" t="s">
        <v>2650</v>
      </c>
      <c r="B941" s="82" t="s">
        <v>18297</v>
      </c>
      <c r="C941" s="82" t="s">
        <v>106</v>
      </c>
      <c r="D941" s="83">
        <v>2878</v>
      </c>
      <c r="E941" s="86">
        <v>1559</v>
      </c>
      <c r="F941" s="87">
        <v>1980</v>
      </c>
      <c r="G941" s="85">
        <v>3362</v>
      </c>
    </row>
    <row r="942" spans="1:7">
      <c r="A942" s="102" t="s">
        <v>2650</v>
      </c>
      <c r="B942" s="82" t="s">
        <v>18297</v>
      </c>
      <c r="C942" s="82" t="s">
        <v>17492</v>
      </c>
      <c r="D942" s="83">
        <v>576</v>
      </c>
      <c r="E942" s="86">
        <v>312</v>
      </c>
      <c r="F942" s="87">
        <v>396</v>
      </c>
      <c r="G942" s="85">
        <v>672</v>
      </c>
    </row>
    <row r="943" spans="1:7">
      <c r="A943" s="102" t="s">
        <v>2634</v>
      </c>
      <c r="B943" s="82" t="s">
        <v>18298</v>
      </c>
      <c r="C943" s="82" t="s">
        <v>70</v>
      </c>
      <c r="D943" s="83">
        <v>857</v>
      </c>
      <c r="E943" s="86">
        <v>541</v>
      </c>
      <c r="F943" s="87">
        <v>628</v>
      </c>
      <c r="G943" s="85">
        <v>857</v>
      </c>
    </row>
    <row r="944" spans="1:7">
      <c r="A944" s="102" t="s">
        <v>2634</v>
      </c>
      <c r="B944" s="82" t="s">
        <v>18299</v>
      </c>
      <c r="C944" s="82" t="s">
        <v>70</v>
      </c>
      <c r="D944" s="83">
        <v>786</v>
      </c>
      <c r="E944" s="86">
        <v>497</v>
      </c>
      <c r="F944" s="87">
        <v>575</v>
      </c>
      <c r="G944" s="85">
        <v>786</v>
      </c>
    </row>
    <row r="945" spans="1:7">
      <c r="A945" s="102" t="s">
        <v>2634</v>
      </c>
      <c r="B945" s="82" t="s">
        <v>18300</v>
      </c>
      <c r="C945" s="82" t="s">
        <v>70</v>
      </c>
      <c r="D945" s="83">
        <v>714</v>
      </c>
      <c r="E945" s="86">
        <v>452</v>
      </c>
      <c r="F945" s="87">
        <v>523</v>
      </c>
      <c r="G945" s="85">
        <v>714</v>
      </c>
    </row>
    <row r="946" spans="1:7">
      <c r="A946" s="102" t="s">
        <v>2880</v>
      </c>
      <c r="B946" s="82" t="s">
        <v>18301</v>
      </c>
      <c r="C946" s="82" t="s">
        <v>48</v>
      </c>
      <c r="D946" s="83">
        <v>1667</v>
      </c>
      <c r="E946" s="86">
        <v>1431</v>
      </c>
      <c r="F946" s="87">
        <v>1817</v>
      </c>
      <c r="G946" s="85">
        <v>2801</v>
      </c>
    </row>
    <row r="947" spans="1:7">
      <c r="A947" s="102" t="s">
        <v>2880</v>
      </c>
      <c r="B947" s="82" t="s">
        <v>18302</v>
      </c>
      <c r="C947" s="82" t="s">
        <v>70</v>
      </c>
      <c r="D947" s="83">
        <v>1333</v>
      </c>
      <c r="E947" s="86">
        <v>1145</v>
      </c>
      <c r="F947" s="87">
        <v>1454</v>
      </c>
      <c r="G947" s="85">
        <v>2240</v>
      </c>
    </row>
    <row r="948" spans="1:7">
      <c r="A948" s="102" t="s">
        <v>2880</v>
      </c>
      <c r="B948" s="82" t="s">
        <v>18303</v>
      </c>
      <c r="C948" s="82" t="s">
        <v>106</v>
      </c>
      <c r="D948" s="83">
        <v>1333</v>
      </c>
      <c r="E948" s="86">
        <v>1145</v>
      </c>
      <c r="F948" s="87">
        <v>1454</v>
      </c>
      <c r="G948" s="85">
        <v>2240</v>
      </c>
    </row>
    <row r="949" spans="1:7">
      <c r="A949" s="102" t="s">
        <v>2880</v>
      </c>
      <c r="B949" s="82" t="s">
        <v>18303</v>
      </c>
      <c r="C949" s="82" t="s">
        <v>17492</v>
      </c>
      <c r="D949" s="83">
        <v>267</v>
      </c>
      <c r="E949" s="86">
        <v>229</v>
      </c>
      <c r="F949" s="87">
        <v>291</v>
      </c>
      <c r="G949" s="85">
        <v>448</v>
      </c>
    </row>
    <row r="950" spans="1:7">
      <c r="A950" s="102" t="s">
        <v>2902</v>
      </c>
      <c r="B950" s="82" t="s">
        <v>18304</v>
      </c>
      <c r="C950" s="82" t="s">
        <v>48</v>
      </c>
      <c r="D950" s="83">
        <v>2070</v>
      </c>
      <c r="E950" s="86">
        <v>1234</v>
      </c>
      <c r="F950" s="87">
        <v>1567</v>
      </c>
      <c r="G950" s="85">
        <v>2417</v>
      </c>
    </row>
    <row r="951" spans="1:7">
      <c r="A951" s="102" t="s">
        <v>2902</v>
      </c>
      <c r="B951" s="82" t="s">
        <v>18305</v>
      </c>
      <c r="C951" s="82" t="s">
        <v>70</v>
      </c>
      <c r="D951" s="83">
        <v>1655</v>
      </c>
      <c r="E951" s="86">
        <v>987</v>
      </c>
      <c r="F951" s="87">
        <v>1253</v>
      </c>
      <c r="G951" s="85">
        <v>1934</v>
      </c>
    </row>
    <row r="952" spans="1:7">
      <c r="A952" s="102" t="s">
        <v>2902</v>
      </c>
      <c r="B952" s="82" t="s">
        <v>18306</v>
      </c>
      <c r="C952" s="82" t="s">
        <v>106</v>
      </c>
      <c r="D952" s="83">
        <v>1655</v>
      </c>
      <c r="E952" s="86">
        <v>987</v>
      </c>
      <c r="F952" s="87">
        <v>1253</v>
      </c>
      <c r="G952" s="85">
        <v>1934</v>
      </c>
    </row>
    <row r="953" spans="1:7">
      <c r="A953" s="102" t="s">
        <v>2902</v>
      </c>
      <c r="B953" s="82" t="s">
        <v>18306</v>
      </c>
      <c r="C953" s="82" t="s">
        <v>17492</v>
      </c>
      <c r="D953" s="83">
        <v>331</v>
      </c>
      <c r="E953" s="86">
        <v>197</v>
      </c>
      <c r="F953" s="87">
        <v>251</v>
      </c>
      <c r="G953" s="85">
        <v>387</v>
      </c>
    </row>
    <row r="954" spans="1:7">
      <c r="A954" s="102" t="s">
        <v>2756</v>
      </c>
      <c r="B954" s="82" t="s">
        <v>18307</v>
      </c>
      <c r="C954" s="82" t="s">
        <v>70</v>
      </c>
      <c r="D954" s="83">
        <v>2026</v>
      </c>
      <c r="E954" s="86">
        <v>1101</v>
      </c>
      <c r="F954" s="87">
        <v>1394</v>
      </c>
      <c r="G954" s="85">
        <v>2370</v>
      </c>
    </row>
    <row r="955" spans="1:7">
      <c r="A955" s="102" t="s">
        <v>2918</v>
      </c>
      <c r="B955" s="82" t="s">
        <v>18308</v>
      </c>
      <c r="C955" s="82" t="s">
        <v>48</v>
      </c>
      <c r="D955" s="83">
        <v>439</v>
      </c>
      <c r="E955" s="86">
        <v>274</v>
      </c>
      <c r="F955" s="87">
        <v>347</v>
      </c>
      <c r="G955" s="85">
        <v>534</v>
      </c>
    </row>
    <row r="956" spans="1:7">
      <c r="A956" s="102" t="s">
        <v>2918</v>
      </c>
      <c r="B956" s="82" t="s">
        <v>18309</v>
      </c>
      <c r="C956" s="82" t="s">
        <v>70</v>
      </c>
      <c r="D956" s="83">
        <v>351</v>
      </c>
      <c r="E956" s="86">
        <v>219</v>
      </c>
      <c r="F956" s="87">
        <v>277</v>
      </c>
      <c r="G956" s="85">
        <v>427</v>
      </c>
    </row>
    <row r="957" spans="1:7">
      <c r="A957" s="102" t="s">
        <v>2918</v>
      </c>
      <c r="B957" s="82" t="s">
        <v>18310</v>
      </c>
      <c r="C957" s="82" t="s">
        <v>17492</v>
      </c>
      <c r="D957" s="88">
        <v>87.75</v>
      </c>
      <c r="E957" s="89">
        <v>54.75</v>
      </c>
      <c r="F957" s="90">
        <v>69.25</v>
      </c>
      <c r="G957" s="91">
        <v>106.75</v>
      </c>
    </row>
    <row r="958" spans="1:7">
      <c r="A958" s="102" t="s">
        <v>2792</v>
      </c>
      <c r="B958" s="82" t="s">
        <v>18311</v>
      </c>
      <c r="C958" s="82" t="s">
        <v>48</v>
      </c>
      <c r="D958" s="83">
        <v>2087</v>
      </c>
      <c r="E958" s="86">
        <v>1503</v>
      </c>
      <c r="F958" s="87">
        <v>1907</v>
      </c>
      <c r="G958" s="85">
        <v>2940</v>
      </c>
    </row>
    <row r="959" spans="1:7">
      <c r="A959" s="102" t="s">
        <v>2792</v>
      </c>
      <c r="B959" s="82" t="s">
        <v>18312</v>
      </c>
      <c r="C959" s="82" t="s">
        <v>70</v>
      </c>
      <c r="D959" s="83">
        <v>1669</v>
      </c>
      <c r="E959" s="86">
        <v>1201</v>
      </c>
      <c r="F959" s="87">
        <v>1526</v>
      </c>
      <c r="G959" s="85">
        <v>2352</v>
      </c>
    </row>
    <row r="960" spans="1:7">
      <c r="A960" s="102" t="s">
        <v>2792</v>
      </c>
      <c r="B960" s="82" t="s">
        <v>18313</v>
      </c>
      <c r="C960" s="82" t="s">
        <v>106</v>
      </c>
      <c r="D960" s="83">
        <v>1669</v>
      </c>
      <c r="E960" s="86">
        <v>1201</v>
      </c>
      <c r="F960" s="87">
        <v>1526</v>
      </c>
      <c r="G960" s="85">
        <v>2352</v>
      </c>
    </row>
    <row r="961" spans="1:7">
      <c r="A961" s="102" t="s">
        <v>2792</v>
      </c>
      <c r="B961" s="82" t="s">
        <v>18313</v>
      </c>
      <c r="C961" s="82" t="s">
        <v>17492</v>
      </c>
      <c r="D961" s="83">
        <v>334</v>
      </c>
      <c r="E961" s="86">
        <v>240</v>
      </c>
      <c r="F961" s="87">
        <v>305</v>
      </c>
      <c r="G961" s="85">
        <v>470</v>
      </c>
    </row>
    <row r="962" spans="1:7">
      <c r="A962" s="102" t="s">
        <v>2735</v>
      </c>
      <c r="B962" s="82" t="s">
        <v>18314</v>
      </c>
      <c r="C962" s="82" t="s">
        <v>48</v>
      </c>
      <c r="D962" s="83">
        <v>3215</v>
      </c>
      <c r="E962" s="86">
        <v>1744</v>
      </c>
      <c r="F962" s="87">
        <v>2204</v>
      </c>
      <c r="G962" s="85">
        <v>3413</v>
      </c>
    </row>
    <row r="963" spans="1:7">
      <c r="A963" s="102" t="s">
        <v>2735</v>
      </c>
      <c r="B963" s="82" t="s">
        <v>18315</v>
      </c>
      <c r="C963" s="82" t="s">
        <v>70</v>
      </c>
      <c r="D963" s="83">
        <v>2572</v>
      </c>
      <c r="E963" s="86">
        <v>1315</v>
      </c>
      <c r="F963" s="87">
        <v>1660</v>
      </c>
      <c r="G963" s="85">
        <v>2572</v>
      </c>
    </row>
    <row r="964" spans="1:7">
      <c r="A964" s="102" t="s">
        <v>2735</v>
      </c>
      <c r="B964" s="82" t="s">
        <v>18316</v>
      </c>
      <c r="C964" s="82" t="s">
        <v>106</v>
      </c>
      <c r="D964" s="83">
        <v>2572</v>
      </c>
      <c r="E964" s="86">
        <v>1395</v>
      </c>
      <c r="F964" s="87">
        <v>1763</v>
      </c>
      <c r="G964" s="85">
        <v>2730</v>
      </c>
    </row>
    <row r="965" spans="1:7">
      <c r="A965" s="102" t="s">
        <v>2735</v>
      </c>
      <c r="B965" s="82" t="s">
        <v>18316</v>
      </c>
      <c r="C965" s="82" t="s">
        <v>17492</v>
      </c>
      <c r="D965" s="83">
        <v>514</v>
      </c>
      <c r="E965" s="86">
        <v>279</v>
      </c>
      <c r="F965" s="87">
        <v>353</v>
      </c>
      <c r="G965" s="85">
        <v>546</v>
      </c>
    </row>
    <row r="966" spans="1:7">
      <c r="A966" s="102" t="s">
        <v>2888</v>
      </c>
      <c r="B966" s="82" t="s">
        <v>18317</v>
      </c>
      <c r="C966" s="82" t="s">
        <v>48</v>
      </c>
      <c r="D966" s="83">
        <v>2007</v>
      </c>
      <c r="E966" s="86">
        <v>1053</v>
      </c>
      <c r="F966" s="87">
        <v>1335</v>
      </c>
      <c r="G966" s="85">
        <v>2536</v>
      </c>
    </row>
    <row r="967" spans="1:7">
      <c r="A967" s="102" t="s">
        <v>2888</v>
      </c>
      <c r="B967" s="82" t="s">
        <v>18318</v>
      </c>
      <c r="C967" s="82" t="s">
        <v>70</v>
      </c>
      <c r="D967" s="83">
        <v>1605</v>
      </c>
      <c r="E967" s="86">
        <v>842</v>
      </c>
      <c r="F967" s="87">
        <v>1068</v>
      </c>
      <c r="G967" s="85">
        <v>2028</v>
      </c>
    </row>
    <row r="968" spans="1:7">
      <c r="A968" s="102" t="s">
        <v>2888</v>
      </c>
      <c r="B968" s="82" t="s">
        <v>18319</v>
      </c>
      <c r="C968" s="82" t="s">
        <v>106</v>
      </c>
      <c r="D968" s="83">
        <v>1605</v>
      </c>
      <c r="E968" s="86">
        <v>842</v>
      </c>
      <c r="F968" s="87">
        <v>1068</v>
      </c>
      <c r="G968" s="85">
        <v>2028</v>
      </c>
    </row>
    <row r="969" spans="1:7">
      <c r="A969" s="102" t="s">
        <v>2888</v>
      </c>
      <c r="B969" s="82" t="s">
        <v>18319</v>
      </c>
      <c r="C969" s="82" t="s">
        <v>17492</v>
      </c>
      <c r="D969" s="83">
        <v>321</v>
      </c>
      <c r="E969" s="86">
        <v>168</v>
      </c>
      <c r="F969" s="87">
        <v>214</v>
      </c>
      <c r="G969" s="85">
        <v>406</v>
      </c>
    </row>
    <row r="970" spans="1:7">
      <c r="A970" s="102" t="s">
        <v>2932</v>
      </c>
      <c r="B970" s="82" t="s">
        <v>18320</v>
      </c>
      <c r="C970" s="82" t="s">
        <v>48</v>
      </c>
      <c r="D970" s="83">
        <v>4674</v>
      </c>
      <c r="E970" s="86">
        <v>2788</v>
      </c>
      <c r="F970" s="87">
        <v>3539</v>
      </c>
      <c r="G970" s="85">
        <v>5451</v>
      </c>
    </row>
    <row r="971" spans="1:7">
      <c r="A971" s="102" t="s">
        <v>2932</v>
      </c>
      <c r="B971" s="82" t="s">
        <v>18321</v>
      </c>
      <c r="C971" s="82" t="s">
        <v>70</v>
      </c>
      <c r="D971" s="83">
        <v>3739</v>
      </c>
      <c r="E971" s="86">
        <v>2231</v>
      </c>
      <c r="F971" s="87">
        <v>2831</v>
      </c>
      <c r="G971" s="85">
        <v>4360</v>
      </c>
    </row>
    <row r="972" spans="1:7">
      <c r="A972" s="102" t="s">
        <v>2932</v>
      </c>
      <c r="B972" s="82" t="s">
        <v>18322</v>
      </c>
      <c r="C972" s="82" t="s">
        <v>106</v>
      </c>
      <c r="D972" s="83">
        <v>3739</v>
      </c>
      <c r="E972" s="86">
        <v>2231</v>
      </c>
      <c r="F972" s="87">
        <v>2831</v>
      </c>
      <c r="G972" s="85">
        <v>4360</v>
      </c>
    </row>
    <row r="973" spans="1:7">
      <c r="A973" s="102" t="s">
        <v>2932</v>
      </c>
      <c r="B973" s="82" t="s">
        <v>18322</v>
      </c>
      <c r="C973" s="82" t="s">
        <v>17492</v>
      </c>
      <c r="D973" s="83">
        <v>935</v>
      </c>
      <c r="E973" s="86">
        <v>558</v>
      </c>
      <c r="F973" s="87">
        <v>708</v>
      </c>
      <c r="G973" s="85">
        <v>1090</v>
      </c>
    </row>
    <row r="974" spans="1:7">
      <c r="A974" s="102" t="s">
        <v>2744</v>
      </c>
      <c r="B974" s="82" t="s">
        <v>18323</v>
      </c>
      <c r="C974" s="82" t="s">
        <v>48</v>
      </c>
      <c r="D974" s="83">
        <v>1105</v>
      </c>
      <c r="E974" s="86">
        <v>555</v>
      </c>
      <c r="F974" s="87">
        <v>705</v>
      </c>
      <c r="G974" s="85">
        <v>1188</v>
      </c>
    </row>
    <row r="975" spans="1:7">
      <c r="A975" s="102" t="s">
        <v>2744</v>
      </c>
      <c r="B975" s="82" t="s">
        <v>18324</v>
      </c>
      <c r="C975" s="82" t="s">
        <v>70</v>
      </c>
      <c r="D975" s="83">
        <v>883</v>
      </c>
      <c r="E975" s="86">
        <v>444</v>
      </c>
      <c r="F975" s="87">
        <v>564</v>
      </c>
      <c r="G975" s="85">
        <v>950</v>
      </c>
    </row>
    <row r="976" spans="1:7">
      <c r="A976" s="102" t="s">
        <v>2744</v>
      </c>
      <c r="B976" s="82" t="s">
        <v>18325</v>
      </c>
      <c r="C976" s="82" t="s">
        <v>17492</v>
      </c>
      <c r="D976" s="88">
        <v>220.75</v>
      </c>
      <c r="E976" s="89">
        <v>111</v>
      </c>
      <c r="F976" s="90">
        <v>141</v>
      </c>
      <c r="G976" s="91">
        <v>237.5</v>
      </c>
    </row>
    <row r="977" spans="1:7">
      <c r="A977" s="102" t="s">
        <v>2959</v>
      </c>
      <c r="B977" s="82" t="s">
        <v>18326</v>
      </c>
      <c r="C977" s="82" t="s">
        <v>106</v>
      </c>
      <c r="D977" s="83">
        <v>204</v>
      </c>
      <c r="E977" s="86">
        <v>134</v>
      </c>
      <c r="F977" s="87">
        <v>155</v>
      </c>
      <c r="G977" s="85">
        <v>204</v>
      </c>
    </row>
    <row r="978" spans="1:7">
      <c r="A978" s="102" t="s">
        <v>2685</v>
      </c>
      <c r="B978" s="82" t="s">
        <v>18327</v>
      </c>
      <c r="C978" s="82" t="s">
        <v>48</v>
      </c>
      <c r="D978" s="83">
        <v>342</v>
      </c>
      <c r="E978" s="86">
        <v>215</v>
      </c>
      <c r="F978" s="87">
        <v>278</v>
      </c>
      <c r="G978" s="85">
        <v>342</v>
      </c>
    </row>
    <row r="979" spans="1:7">
      <c r="A979" s="102" t="s">
        <v>2685</v>
      </c>
      <c r="B979" s="82" t="s">
        <v>18328</v>
      </c>
      <c r="C979" s="82" t="s">
        <v>70</v>
      </c>
      <c r="D979" s="83">
        <v>273</v>
      </c>
      <c r="E979" s="86">
        <v>171</v>
      </c>
      <c r="F979" s="87">
        <v>222</v>
      </c>
      <c r="G979" s="85">
        <v>273</v>
      </c>
    </row>
    <row r="980" spans="1:7">
      <c r="A980" s="102" t="s">
        <v>2685</v>
      </c>
      <c r="B980" s="82" t="s">
        <v>18329</v>
      </c>
      <c r="C980" s="82" t="s">
        <v>106</v>
      </c>
      <c r="D980" s="83">
        <v>273</v>
      </c>
      <c r="E980" s="86">
        <v>171</v>
      </c>
      <c r="F980" s="87">
        <v>222</v>
      </c>
      <c r="G980" s="85">
        <v>273</v>
      </c>
    </row>
    <row r="981" spans="1:7">
      <c r="A981" s="102" t="s">
        <v>2685</v>
      </c>
      <c r="B981" s="82" t="s">
        <v>18329</v>
      </c>
      <c r="C981" s="82" t="s">
        <v>17492</v>
      </c>
      <c r="D981" s="83">
        <v>55</v>
      </c>
      <c r="E981" s="86">
        <v>34</v>
      </c>
      <c r="F981" s="87">
        <v>44</v>
      </c>
      <c r="G981" s="85">
        <v>55</v>
      </c>
    </row>
    <row r="982" spans="1:7">
      <c r="A982" s="102" t="s">
        <v>2764</v>
      </c>
      <c r="B982" s="82" t="s">
        <v>18330</v>
      </c>
      <c r="C982" s="82" t="s">
        <v>48</v>
      </c>
      <c r="D982" s="83">
        <v>7743</v>
      </c>
      <c r="E982" s="86">
        <v>4158</v>
      </c>
      <c r="F982" s="87">
        <v>5256</v>
      </c>
      <c r="G982" s="85">
        <v>8141</v>
      </c>
    </row>
    <row r="983" spans="1:7">
      <c r="A983" s="102" t="s">
        <v>2764</v>
      </c>
      <c r="B983" s="82" t="s">
        <v>18331</v>
      </c>
      <c r="C983" s="82" t="s">
        <v>70</v>
      </c>
      <c r="D983" s="83">
        <v>6194</v>
      </c>
      <c r="E983" s="86">
        <v>3164</v>
      </c>
      <c r="F983" s="87">
        <v>3999</v>
      </c>
      <c r="G983" s="85">
        <v>6194</v>
      </c>
    </row>
    <row r="984" spans="1:7">
      <c r="A984" s="102" t="s">
        <v>2764</v>
      </c>
      <c r="B984" s="82" t="s">
        <v>18332</v>
      </c>
      <c r="C984" s="82" t="s">
        <v>106</v>
      </c>
      <c r="D984" s="83">
        <v>6194</v>
      </c>
      <c r="E984" s="86">
        <v>3326</v>
      </c>
      <c r="F984" s="87">
        <v>4204</v>
      </c>
      <c r="G984" s="85">
        <v>6513</v>
      </c>
    </row>
    <row r="985" spans="1:7">
      <c r="A985" s="102" t="s">
        <v>2764</v>
      </c>
      <c r="B985" s="82" t="s">
        <v>18332</v>
      </c>
      <c r="C985" s="82" t="s">
        <v>17492</v>
      </c>
      <c r="D985" s="83">
        <v>1239</v>
      </c>
      <c r="E985" s="86">
        <v>665</v>
      </c>
      <c r="F985" s="87">
        <v>841</v>
      </c>
      <c r="G985" s="85">
        <v>1303</v>
      </c>
    </row>
    <row r="986" spans="1:7">
      <c r="A986" s="102" t="s">
        <v>2848</v>
      </c>
      <c r="B986" s="82" t="s">
        <v>18333</v>
      </c>
      <c r="C986" s="82" t="s">
        <v>70</v>
      </c>
      <c r="D986" s="83">
        <v>6733</v>
      </c>
      <c r="E986" s="86">
        <v>3440</v>
      </c>
      <c r="F986" s="87">
        <v>4344</v>
      </c>
      <c r="G986" s="85">
        <v>6733</v>
      </c>
    </row>
    <row r="987" spans="1:7">
      <c r="A987" s="102" t="s">
        <v>2677</v>
      </c>
      <c r="B987" s="82" t="s">
        <v>18334</v>
      </c>
      <c r="C987" s="82" t="s">
        <v>48</v>
      </c>
      <c r="D987" s="83">
        <v>3652</v>
      </c>
      <c r="E987" s="86">
        <v>1977</v>
      </c>
      <c r="F987" s="87">
        <v>2511</v>
      </c>
      <c r="G987" s="85">
        <v>4259</v>
      </c>
    </row>
    <row r="988" spans="1:7">
      <c r="A988" s="102" t="s">
        <v>2677</v>
      </c>
      <c r="B988" s="82" t="s">
        <v>18335</v>
      </c>
      <c r="C988" s="82" t="s">
        <v>70</v>
      </c>
      <c r="D988" s="83">
        <v>2922</v>
      </c>
      <c r="E988" s="86">
        <v>1582</v>
      </c>
      <c r="F988" s="87">
        <v>2008</v>
      </c>
      <c r="G988" s="85">
        <v>3406</v>
      </c>
    </row>
    <row r="989" spans="1:7">
      <c r="A989" s="102" t="s">
        <v>2677</v>
      </c>
      <c r="B989" s="82" t="s">
        <v>18336</v>
      </c>
      <c r="C989" s="82" t="s">
        <v>106</v>
      </c>
      <c r="D989" s="83">
        <v>2922</v>
      </c>
      <c r="E989" s="86">
        <v>1582</v>
      </c>
      <c r="F989" s="87">
        <v>2008</v>
      </c>
      <c r="G989" s="85">
        <v>3406</v>
      </c>
    </row>
    <row r="990" spans="1:7">
      <c r="A990" s="102" t="s">
        <v>2677</v>
      </c>
      <c r="B990" s="82" t="s">
        <v>18336</v>
      </c>
      <c r="C990" s="82" t="s">
        <v>17492</v>
      </c>
      <c r="D990" s="83">
        <v>731</v>
      </c>
      <c r="E990" s="86">
        <v>396</v>
      </c>
      <c r="F990" s="87">
        <v>502</v>
      </c>
      <c r="G990" s="85">
        <v>852</v>
      </c>
    </row>
    <row r="991" spans="1:7">
      <c r="A991" s="102" t="s">
        <v>18337</v>
      </c>
      <c r="B991" s="82" t="s">
        <v>18338</v>
      </c>
      <c r="C991" s="82" t="s">
        <v>70</v>
      </c>
      <c r="D991" s="83">
        <v>4499</v>
      </c>
      <c r="E991" s="86">
        <v>2301</v>
      </c>
      <c r="F991" s="87">
        <v>3834</v>
      </c>
      <c r="G991" s="85">
        <v>4499</v>
      </c>
    </row>
    <row r="992" spans="1:7">
      <c r="A992" s="102" t="s">
        <v>18339</v>
      </c>
      <c r="B992" s="82" t="s">
        <v>18340</v>
      </c>
      <c r="C992" s="82" t="s">
        <v>70</v>
      </c>
      <c r="D992" s="83">
        <v>3785</v>
      </c>
      <c r="E992" s="86">
        <v>2433</v>
      </c>
      <c r="F992" s="87">
        <v>2844</v>
      </c>
      <c r="G992" s="85">
        <v>3785</v>
      </c>
    </row>
    <row r="993" spans="1:7">
      <c r="A993" s="102" t="s">
        <v>2692</v>
      </c>
      <c r="B993" s="82" t="s">
        <v>18341</v>
      </c>
      <c r="C993" s="82" t="s">
        <v>48</v>
      </c>
      <c r="D993" s="83">
        <v>1998</v>
      </c>
      <c r="E993" s="86">
        <v>1036</v>
      </c>
      <c r="F993" s="87">
        <v>1292</v>
      </c>
      <c r="G993" s="85">
        <v>1998</v>
      </c>
    </row>
    <row r="994" spans="1:7">
      <c r="A994" s="102" t="s">
        <v>2692</v>
      </c>
      <c r="B994" s="82" t="s">
        <v>18342</v>
      </c>
      <c r="C994" s="82" t="s">
        <v>70</v>
      </c>
      <c r="D994" s="83">
        <v>1598</v>
      </c>
      <c r="E994" s="86">
        <v>828</v>
      </c>
      <c r="F994" s="87">
        <v>1033</v>
      </c>
      <c r="G994" s="85">
        <v>1598</v>
      </c>
    </row>
    <row r="995" spans="1:7">
      <c r="A995" s="102" t="s">
        <v>2692</v>
      </c>
      <c r="B995" s="82" t="s">
        <v>18343</v>
      </c>
      <c r="C995" s="82" t="s">
        <v>106</v>
      </c>
      <c r="D995" s="83">
        <v>1598</v>
      </c>
      <c r="E995" s="86">
        <v>828</v>
      </c>
      <c r="F995" s="87">
        <v>1033</v>
      </c>
      <c r="G995" s="85">
        <v>1598</v>
      </c>
    </row>
    <row r="996" spans="1:7">
      <c r="A996" s="102" t="s">
        <v>2692</v>
      </c>
      <c r="B996" s="82" t="s">
        <v>18343</v>
      </c>
      <c r="C996" s="82" t="s">
        <v>17492</v>
      </c>
      <c r="D996" s="83">
        <v>320</v>
      </c>
      <c r="E996" s="86">
        <v>166</v>
      </c>
      <c r="F996" s="87">
        <v>207</v>
      </c>
      <c r="G996" s="85">
        <v>320</v>
      </c>
    </row>
    <row r="997" spans="1:7">
      <c r="A997" s="102" t="s">
        <v>2940</v>
      </c>
      <c r="B997" s="82" t="s">
        <v>18344</v>
      </c>
      <c r="C997" s="82" t="s">
        <v>48</v>
      </c>
      <c r="D997" s="83">
        <v>5798</v>
      </c>
      <c r="E997" s="86">
        <v>3610</v>
      </c>
      <c r="F997" s="87">
        <v>4229</v>
      </c>
      <c r="G997" s="85">
        <v>5903</v>
      </c>
    </row>
    <row r="998" spans="1:7">
      <c r="A998" s="102" t="s">
        <v>2940</v>
      </c>
      <c r="B998" s="82" t="s">
        <v>18345</v>
      </c>
      <c r="C998" s="82" t="s">
        <v>70</v>
      </c>
      <c r="D998" s="83">
        <v>4638</v>
      </c>
      <c r="E998" s="86">
        <v>2835</v>
      </c>
      <c r="F998" s="87">
        <v>3323</v>
      </c>
      <c r="G998" s="85">
        <v>4638</v>
      </c>
    </row>
    <row r="999" spans="1:7">
      <c r="A999" s="102" t="s">
        <v>2940</v>
      </c>
      <c r="B999" s="82" t="s">
        <v>18346</v>
      </c>
      <c r="C999" s="82" t="s">
        <v>106</v>
      </c>
      <c r="D999" s="83">
        <v>4638</v>
      </c>
      <c r="E999" s="86">
        <v>2888</v>
      </c>
      <c r="F999" s="87">
        <v>3383</v>
      </c>
      <c r="G999" s="85">
        <v>4722</v>
      </c>
    </row>
    <row r="1000" spans="1:7">
      <c r="A1000" s="102" t="s">
        <v>2940</v>
      </c>
      <c r="B1000" s="82" t="s">
        <v>18346</v>
      </c>
      <c r="C1000" s="82" t="s">
        <v>17492</v>
      </c>
      <c r="D1000" s="83">
        <v>928</v>
      </c>
      <c r="E1000" s="86">
        <v>578</v>
      </c>
      <c r="F1000" s="87">
        <v>677</v>
      </c>
      <c r="G1000" s="85">
        <v>944</v>
      </c>
    </row>
    <row r="1001" spans="1:7">
      <c r="A1001" s="102" t="s">
        <v>2698</v>
      </c>
      <c r="B1001" s="82" t="s">
        <v>18347</v>
      </c>
      <c r="C1001" s="82" t="s">
        <v>70</v>
      </c>
      <c r="D1001" s="83">
        <v>648</v>
      </c>
      <c r="E1001" s="86">
        <v>416</v>
      </c>
      <c r="F1001" s="87">
        <v>530</v>
      </c>
      <c r="G1001" s="85">
        <v>815</v>
      </c>
    </row>
    <row r="1002" spans="1:7">
      <c r="A1002" s="102" t="s">
        <v>2659</v>
      </c>
      <c r="B1002" s="82" t="s">
        <v>18348</v>
      </c>
      <c r="C1002" s="82" t="s">
        <v>48</v>
      </c>
      <c r="D1002" s="83">
        <v>1769</v>
      </c>
      <c r="E1002" s="86">
        <v>1106</v>
      </c>
      <c r="F1002" s="87">
        <v>1322</v>
      </c>
      <c r="G1002" s="85">
        <v>1769</v>
      </c>
    </row>
    <row r="1003" spans="1:7">
      <c r="A1003" s="102" t="s">
        <v>2659</v>
      </c>
      <c r="B1003" s="82" t="s">
        <v>18349</v>
      </c>
      <c r="C1003" s="82" t="s">
        <v>70</v>
      </c>
      <c r="D1003" s="83">
        <v>1415</v>
      </c>
      <c r="E1003" s="86">
        <v>885</v>
      </c>
      <c r="F1003" s="87">
        <v>1057</v>
      </c>
      <c r="G1003" s="85">
        <v>1415</v>
      </c>
    </row>
    <row r="1004" spans="1:7">
      <c r="A1004" s="102" t="s">
        <v>2659</v>
      </c>
      <c r="B1004" s="82" t="s">
        <v>18350</v>
      </c>
      <c r="C1004" s="82" t="s">
        <v>106</v>
      </c>
      <c r="D1004" s="83">
        <v>1415</v>
      </c>
      <c r="E1004" s="86">
        <v>885</v>
      </c>
      <c r="F1004" s="87">
        <v>1057</v>
      </c>
      <c r="G1004" s="85">
        <v>1415</v>
      </c>
    </row>
    <row r="1005" spans="1:7">
      <c r="A1005" s="102" t="s">
        <v>2659</v>
      </c>
      <c r="B1005" s="82" t="s">
        <v>18350</v>
      </c>
      <c r="C1005" s="82" t="s">
        <v>17492</v>
      </c>
      <c r="D1005" s="83">
        <v>283</v>
      </c>
      <c r="E1005" s="86">
        <v>177</v>
      </c>
      <c r="F1005" s="87">
        <v>211</v>
      </c>
      <c r="G1005" s="85">
        <v>283</v>
      </c>
    </row>
    <row r="1006" spans="1:7">
      <c r="A1006" s="102" t="s">
        <v>18351</v>
      </c>
      <c r="B1006" s="82" t="s">
        <v>18352</v>
      </c>
      <c r="C1006" s="82" t="s">
        <v>70</v>
      </c>
      <c r="D1006" s="83">
        <v>4042</v>
      </c>
      <c r="E1006" s="86">
        <v>3023</v>
      </c>
      <c r="F1006" s="87">
        <v>3420</v>
      </c>
      <c r="G1006" s="85">
        <v>4042</v>
      </c>
    </row>
    <row r="1007" spans="1:7">
      <c r="A1007" s="102" t="s">
        <v>18351</v>
      </c>
      <c r="B1007" s="82" t="s">
        <v>18353</v>
      </c>
      <c r="C1007" s="82" t="s">
        <v>70</v>
      </c>
      <c r="D1007" s="83">
        <v>3381</v>
      </c>
      <c r="E1007" s="86">
        <v>2528</v>
      </c>
      <c r="F1007" s="87">
        <v>2860</v>
      </c>
      <c r="G1007" s="83">
        <v>3381</v>
      </c>
    </row>
    <row r="1008" spans="1:7">
      <c r="A1008" s="102" t="s">
        <v>18351</v>
      </c>
      <c r="B1008" s="82" t="s">
        <v>18354</v>
      </c>
      <c r="C1008" s="82" t="s">
        <v>70</v>
      </c>
      <c r="D1008" s="83">
        <v>2624</v>
      </c>
      <c r="E1008" s="86">
        <v>1962</v>
      </c>
      <c r="F1008" s="87">
        <v>2220</v>
      </c>
      <c r="G1008" s="83">
        <v>2624</v>
      </c>
    </row>
    <row r="1009" spans="1:7">
      <c r="A1009" s="102" t="s">
        <v>10654</v>
      </c>
      <c r="B1009" s="82" t="s">
        <v>18355</v>
      </c>
      <c r="C1009" s="82" t="s">
        <v>48</v>
      </c>
      <c r="D1009" s="83">
        <v>2865</v>
      </c>
      <c r="E1009" s="86">
        <v>1521</v>
      </c>
      <c r="F1009" s="87">
        <v>1919</v>
      </c>
      <c r="G1009" s="85">
        <v>2967</v>
      </c>
    </row>
    <row r="1010" spans="1:7">
      <c r="A1010" s="102" t="s">
        <v>10654</v>
      </c>
      <c r="B1010" s="82" t="s">
        <v>18356</v>
      </c>
      <c r="C1010" s="82" t="s">
        <v>70</v>
      </c>
      <c r="D1010" s="83">
        <v>2291</v>
      </c>
      <c r="E1010" s="86">
        <v>1174</v>
      </c>
      <c r="F1010" s="87">
        <v>1482</v>
      </c>
      <c r="G1010" s="85">
        <v>2291</v>
      </c>
    </row>
    <row r="1011" spans="1:7">
      <c r="A1011" s="102" t="s">
        <v>10654</v>
      </c>
      <c r="B1011" s="82" t="s">
        <v>18357</v>
      </c>
      <c r="C1011" s="82" t="s">
        <v>106</v>
      </c>
      <c r="D1011" s="83">
        <v>2291</v>
      </c>
      <c r="E1011" s="86">
        <v>1216</v>
      </c>
      <c r="F1011" s="87">
        <v>1535</v>
      </c>
      <c r="G1011" s="85">
        <v>2374</v>
      </c>
    </row>
    <row r="1012" spans="1:7">
      <c r="A1012" s="102" t="s">
        <v>10654</v>
      </c>
      <c r="B1012" s="82" t="s">
        <v>18357</v>
      </c>
      <c r="C1012" s="82" t="s">
        <v>17492</v>
      </c>
      <c r="D1012" s="83">
        <v>573</v>
      </c>
      <c r="E1012" s="86">
        <v>304</v>
      </c>
      <c r="F1012" s="87">
        <v>384</v>
      </c>
      <c r="G1012" s="85">
        <v>594</v>
      </c>
    </row>
    <row r="1013" spans="1:7">
      <c r="A1013" s="102" t="s">
        <v>18358</v>
      </c>
      <c r="B1013" s="82" t="s">
        <v>18359</v>
      </c>
      <c r="C1013" s="82" t="s">
        <v>70</v>
      </c>
      <c r="D1013" s="83">
        <v>4884</v>
      </c>
      <c r="E1013" s="86">
        <v>2495</v>
      </c>
      <c r="F1013" s="87">
        <v>3847</v>
      </c>
      <c r="G1013" s="85">
        <v>4884</v>
      </c>
    </row>
    <row r="1014" spans="1:7">
      <c r="A1014" s="102" t="s">
        <v>3007</v>
      </c>
      <c r="B1014" s="82" t="s">
        <v>18360</v>
      </c>
      <c r="C1014" s="82" t="s">
        <v>48</v>
      </c>
      <c r="D1014" s="83">
        <v>878</v>
      </c>
      <c r="E1014" s="86">
        <v>471</v>
      </c>
      <c r="F1014" s="87">
        <v>593</v>
      </c>
      <c r="G1014" s="85">
        <v>1026</v>
      </c>
    </row>
    <row r="1015" spans="1:7">
      <c r="A1015" s="102" t="s">
        <v>3007</v>
      </c>
      <c r="B1015" s="82" t="s">
        <v>18361</v>
      </c>
      <c r="C1015" s="82" t="s">
        <v>70</v>
      </c>
      <c r="D1015" s="83">
        <v>702</v>
      </c>
      <c r="E1015" s="86">
        <v>377</v>
      </c>
      <c r="F1015" s="87">
        <v>474</v>
      </c>
      <c r="G1015" s="85">
        <v>820</v>
      </c>
    </row>
    <row r="1016" spans="1:7">
      <c r="A1016" s="102" t="s">
        <v>3007</v>
      </c>
      <c r="B1016" s="82" t="s">
        <v>18362</v>
      </c>
      <c r="C1016" s="82" t="s">
        <v>106</v>
      </c>
      <c r="D1016" s="83">
        <v>702</v>
      </c>
      <c r="E1016" s="86">
        <v>377</v>
      </c>
      <c r="F1016" s="87">
        <v>474</v>
      </c>
      <c r="G1016" s="85">
        <v>820</v>
      </c>
    </row>
    <row r="1017" spans="1:7">
      <c r="A1017" s="102" t="s">
        <v>3007</v>
      </c>
      <c r="B1017" s="82" t="s">
        <v>18362</v>
      </c>
      <c r="C1017" s="82" t="s">
        <v>17492</v>
      </c>
      <c r="D1017" s="83">
        <v>176</v>
      </c>
      <c r="E1017" s="86">
        <v>94</v>
      </c>
      <c r="F1017" s="87">
        <v>119</v>
      </c>
      <c r="G1017" s="85">
        <v>205</v>
      </c>
    </row>
    <row r="1018" spans="1:7">
      <c r="A1018" s="102" t="s">
        <v>10715</v>
      </c>
      <c r="B1018" s="82" t="s">
        <v>18363</v>
      </c>
      <c r="C1018" s="82" t="s">
        <v>70</v>
      </c>
      <c r="D1018" s="83">
        <v>647</v>
      </c>
      <c r="E1018" s="86">
        <v>353</v>
      </c>
      <c r="F1018" s="87">
        <v>447</v>
      </c>
      <c r="G1018" s="85">
        <v>686</v>
      </c>
    </row>
    <row r="1019" spans="1:7">
      <c r="A1019" s="102" t="s">
        <v>3014</v>
      </c>
      <c r="B1019" s="82" t="s">
        <v>18364</v>
      </c>
      <c r="C1019" s="82" t="s">
        <v>48</v>
      </c>
      <c r="D1019" s="83">
        <v>310</v>
      </c>
      <c r="E1019" s="86">
        <v>156</v>
      </c>
      <c r="F1019" s="87">
        <v>197</v>
      </c>
      <c r="G1019" s="85">
        <v>297</v>
      </c>
    </row>
    <row r="1020" spans="1:7">
      <c r="A1020" s="102" t="s">
        <v>3014</v>
      </c>
      <c r="B1020" s="82" t="s">
        <v>18365</v>
      </c>
      <c r="C1020" s="82" t="s">
        <v>70</v>
      </c>
      <c r="D1020" s="83">
        <v>247</v>
      </c>
      <c r="E1020" s="86">
        <v>125</v>
      </c>
      <c r="F1020" s="87">
        <v>157</v>
      </c>
      <c r="G1020" s="85">
        <v>238</v>
      </c>
    </row>
    <row r="1021" spans="1:7">
      <c r="A1021" s="102" t="s">
        <v>3014</v>
      </c>
      <c r="B1021" s="82" t="s">
        <v>18366</v>
      </c>
      <c r="C1021" s="82" t="s">
        <v>17492</v>
      </c>
      <c r="D1021" s="88">
        <v>61.75</v>
      </c>
      <c r="E1021" s="89">
        <v>31.25</v>
      </c>
      <c r="F1021" s="90">
        <v>39.25</v>
      </c>
      <c r="G1021" s="91">
        <v>59.5</v>
      </c>
    </row>
    <row r="1022" spans="1:7">
      <c r="A1022" s="102" t="s">
        <v>2856</v>
      </c>
      <c r="B1022" s="82" t="s">
        <v>18367</v>
      </c>
      <c r="C1022" s="82" t="s">
        <v>48</v>
      </c>
      <c r="D1022" s="83">
        <v>668</v>
      </c>
      <c r="E1022" s="86">
        <v>408</v>
      </c>
      <c r="F1022" s="87">
        <v>511</v>
      </c>
      <c r="G1022" s="85">
        <v>785</v>
      </c>
    </row>
    <row r="1023" spans="1:7">
      <c r="A1023" s="102" t="s">
        <v>2856</v>
      </c>
      <c r="B1023" s="82" t="s">
        <v>18368</v>
      </c>
      <c r="C1023" s="82" t="s">
        <v>70</v>
      </c>
      <c r="D1023" s="83">
        <v>535</v>
      </c>
      <c r="E1023" s="86">
        <v>277</v>
      </c>
      <c r="F1023" s="87">
        <v>348</v>
      </c>
      <c r="G1023" s="85">
        <v>535</v>
      </c>
    </row>
    <row r="1024" spans="1:7">
      <c r="A1024" s="102" t="s">
        <v>2856</v>
      </c>
      <c r="B1024" s="82" t="s">
        <v>18369</v>
      </c>
      <c r="C1024" s="82" t="s">
        <v>106</v>
      </c>
      <c r="D1024" s="83">
        <v>535</v>
      </c>
      <c r="E1024" s="86">
        <v>326</v>
      </c>
      <c r="F1024" s="87">
        <v>409</v>
      </c>
      <c r="G1024" s="85">
        <v>628</v>
      </c>
    </row>
    <row r="1025" spans="1:7">
      <c r="A1025" s="102" t="s">
        <v>2856</v>
      </c>
      <c r="B1025" s="82" t="s">
        <v>18369</v>
      </c>
      <c r="C1025" s="82" t="s">
        <v>17492</v>
      </c>
      <c r="D1025" s="83">
        <v>107</v>
      </c>
      <c r="E1025" s="86">
        <v>65</v>
      </c>
      <c r="F1025" s="87">
        <v>82</v>
      </c>
      <c r="G1025" s="85">
        <v>126</v>
      </c>
    </row>
    <row r="1026" spans="1:7">
      <c r="A1026" s="102" t="s">
        <v>2946</v>
      </c>
      <c r="B1026" s="82" t="s">
        <v>18370</v>
      </c>
      <c r="C1026" s="82" t="s">
        <v>48</v>
      </c>
      <c r="D1026" s="83">
        <v>2722</v>
      </c>
      <c r="E1026" s="86">
        <v>1391</v>
      </c>
      <c r="F1026" s="87">
        <v>1754</v>
      </c>
      <c r="G1026" s="85">
        <v>2722</v>
      </c>
    </row>
    <row r="1027" spans="1:7">
      <c r="A1027" s="102" t="s">
        <v>2946</v>
      </c>
      <c r="B1027" s="82" t="s">
        <v>18371</v>
      </c>
      <c r="C1027" s="82" t="s">
        <v>70</v>
      </c>
      <c r="D1027" s="83">
        <v>2177</v>
      </c>
      <c r="E1027" s="86">
        <v>1112</v>
      </c>
      <c r="F1027" s="87">
        <v>1403</v>
      </c>
      <c r="G1027" s="85">
        <v>2177</v>
      </c>
    </row>
    <row r="1028" spans="1:7">
      <c r="A1028" s="102" t="s">
        <v>2946</v>
      </c>
      <c r="B1028" s="82" t="s">
        <v>18372</v>
      </c>
      <c r="C1028" s="82" t="s">
        <v>106</v>
      </c>
      <c r="D1028" s="83">
        <v>2177</v>
      </c>
      <c r="E1028" s="86">
        <v>1112</v>
      </c>
      <c r="F1028" s="87">
        <v>1403</v>
      </c>
      <c r="G1028" s="85">
        <v>2177</v>
      </c>
    </row>
    <row r="1029" spans="1:7">
      <c r="A1029" s="102" t="s">
        <v>2946</v>
      </c>
      <c r="B1029" s="82" t="s">
        <v>18372</v>
      </c>
      <c r="C1029" s="82" t="s">
        <v>17492</v>
      </c>
      <c r="D1029" s="83">
        <v>435</v>
      </c>
      <c r="E1029" s="86">
        <v>222</v>
      </c>
      <c r="F1029" s="87">
        <v>281</v>
      </c>
      <c r="G1029" s="85">
        <v>435</v>
      </c>
    </row>
    <row r="1030" spans="1:7">
      <c r="A1030" s="102" t="s">
        <v>18373</v>
      </c>
      <c r="B1030" s="82" t="s">
        <v>18374</v>
      </c>
      <c r="C1030" s="82" t="s">
        <v>70</v>
      </c>
      <c r="D1030" s="83">
        <v>8553</v>
      </c>
      <c r="E1030" s="86">
        <v>4368</v>
      </c>
      <c r="F1030" s="87">
        <v>6097</v>
      </c>
      <c r="G1030" s="85">
        <v>8553</v>
      </c>
    </row>
    <row r="1031" spans="1:7">
      <c r="A1031" s="102" t="s">
        <v>18373</v>
      </c>
      <c r="B1031" s="82" t="s">
        <v>18375</v>
      </c>
      <c r="C1031" s="82" t="s">
        <v>70</v>
      </c>
      <c r="D1031" s="83">
        <v>6321</v>
      </c>
      <c r="E1031" s="86">
        <v>3228</v>
      </c>
      <c r="F1031" s="87">
        <v>4516</v>
      </c>
      <c r="G1031" s="85">
        <v>6321</v>
      </c>
    </row>
    <row r="1032" spans="1:7">
      <c r="A1032" s="102" t="s">
        <v>18373</v>
      </c>
      <c r="B1032" s="82" t="s">
        <v>18376</v>
      </c>
      <c r="C1032" s="82" t="s">
        <v>70</v>
      </c>
      <c r="D1032" s="83">
        <v>4706</v>
      </c>
      <c r="E1032" s="86">
        <v>2404</v>
      </c>
      <c r="F1032" s="87">
        <v>3345</v>
      </c>
      <c r="G1032" s="85">
        <v>4706</v>
      </c>
    </row>
    <row r="1033" spans="1:7">
      <c r="A1033" s="102" t="s">
        <v>5187</v>
      </c>
      <c r="B1033" s="82" t="s">
        <v>18377</v>
      </c>
      <c r="C1033" s="82" t="s">
        <v>48</v>
      </c>
      <c r="D1033" s="83">
        <v>11299</v>
      </c>
      <c r="E1033" s="86">
        <v>5769</v>
      </c>
      <c r="F1033" s="87">
        <v>7291</v>
      </c>
      <c r="G1033" s="85">
        <v>11299</v>
      </c>
    </row>
    <row r="1034" spans="1:7">
      <c r="A1034" s="102" t="s">
        <v>5187</v>
      </c>
      <c r="B1034" s="82" t="s">
        <v>18378</v>
      </c>
      <c r="C1034" s="82" t="s">
        <v>70</v>
      </c>
      <c r="D1034" s="83">
        <v>9039</v>
      </c>
      <c r="E1034" s="86">
        <v>4615</v>
      </c>
      <c r="F1034" s="87">
        <v>5833</v>
      </c>
      <c r="G1034" s="85">
        <v>9039</v>
      </c>
    </row>
    <row r="1035" spans="1:7">
      <c r="A1035" s="102" t="s">
        <v>5187</v>
      </c>
      <c r="B1035" s="82" t="s">
        <v>18379</v>
      </c>
      <c r="C1035" s="82" t="s">
        <v>106</v>
      </c>
      <c r="D1035" s="83">
        <v>9039</v>
      </c>
      <c r="E1035" s="86">
        <v>4615</v>
      </c>
      <c r="F1035" s="87">
        <v>5833</v>
      </c>
      <c r="G1035" s="85">
        <v>9039</v>
      </c>
    </row>
    <row r="1036" spans="1:7">
      <c r="A1036" s="102" t="s">
        <v>5187</v>
      </c>
      <c r="B1036" s="82" t="s">
        <v>18379</v>
      </c>
      <c r="C1036" s="82" t="s">
        <v>17492</v>
      </c>
      <c r="D1036" s="83">
        <v>1808</v>
      </c>
      <c r="E1036" s="86">
        <v>923</v>
      </c>
      <c r="F1036" s="87">
        <v>1167</v>
      </c>
      <c r="G1036" s="85">
        <v>1808</v>
      </c>
    </row>
    <row r="1037" spans="1:7">
      <c r="A1037" s="102" t="s">
        <v>18380</v>
      </c>
      <c r="B1037" s="82" t="s">
        <v>18381</v>
      </c>
      <c r="C1037" s="82" t="s">
        <v>70</v>
      </c>
      <c r="D1037" s="83">
        <v>5735</v>
      </c>
      <c r="E1037" s="86">
        <v>2930</v>
      </c>
      <c r="F1037" s="87">
        <v>4492</v>
      </c>
      <c r="G1037" s="85">
        <v>5735</v>
      </c>
    </row>
    <row r="1038" spans="1:7">
      <c r="A1038" s="102" t="s">
        <v>2714</v>
      </c>
      <c r="B1038" s="82" t="s">
        <v>18382</v>
      </c>
      <c r="C1038" s="82" t="s">
        <v>70</v>
      </c>
      <c r="D1038" s="83">
        <v>2170</v>
      </c>
      <c r="E1038" s="86">
        <v>1299</v>
      </c>
      <c r="F1038" s="87">
        <v>1648</v>
      </c>
      <c r="G1038" s="85">
        <v>2539</v>
      </c>
    </row>
    <row r="1039" spans="1:7">
      <c r="A1039" s="102" t="s">
        <v>3028</v>
      </c>
      <c r="B1039" s="82" t="s">
        <v>18383</v>
      </c>
      <c r="C1039" s="82" t="s">
        <v>48</v>
      </c>
      <c r="D1039" s="83">
        <v>136</v>
      </c>
      <c r="E1039" s="86">
        <v>77</v>
      </c>
      <c r="F1039" s="87">
        <v>94</v>
      </c>
      <c r="G1039" s="85">
        <v>146</v>
      </c>
    </row>
    <row r="1040" spans="1:7">
      <c r="A1040" s="102" t="s">
        <v>3028</v>
      </c>
      <c r="B1040" s="82" t="s">
        <v>18384</v>
      </c>
      <c r="C1040" s="82" t="s">
        <v>70</v>
      </c>
      <c r="D1040" s="83">
        <v>109</v>
      </c>
      <c r="E1040" s="86">
        <v>61</v>
      </c>
      <c r="F1040" s="87">
        <v>75</v>
      </c>
      <c r="G1040" s="85">
        <v>116</v>
      </c>
    </row>
    <row r="1041" spans="1:7">
      <c r="A1041" s="102" t="s">
        <v>3028</v>
      </c>
      <c r="B1041" s="82" t="s">
        <v>18385</v>
      </c>
      <c r="C1041" s="82" t="s">
        <v>17492</v>
      </c>
      <c r="D1041" s="88">
        <v>27.25</v>
      </c>
      <c r="E1041" s="89">
        <v>15.25</v>
      </c>
      <c r="F1041" s="90">
        <v>18.75</v>
      </c>
      <c r="G1041" s="91">
        <v>29</v>
      </c>
    </row>
    <row r="1042" spans="1:7">
      <c r="A1042" s="102" t="s">
        <v>6319</v>
      </c>
      <c r="B1042" s="82" t="s">
        <v>18386</v>
      </c>
      <c r="C1042" s="82" t="s">
        <v>48</v>
      </c>
      <c r="D1042" s="83">
        <v>2586</v>
      </c>
      <c r="E1042" s="86">
        <v>1545</v>
      </c>
      <c r="F1042" s="87">
        <v>1959</v>
      </c>
      <c r="G1042" s="85">
        <v>3015</v>
      </c>
    </row>
    <row r="1043" spans="1:7">
      <c r="A1043" s="102" t="s">
        <v>6319</v>
      </c>
      <c r="B1043" s="82" t="s">
        <v>18387</v>
      </c>
      <c r="C1043" s="82" t="s">
        <v>70</v>
      </c>
      <c r="D1043" s="83">
        <v>2069</v>
      </c>
      <c r="E1043" s="86">
        <v>1235</v>
      </c>
      <c r="F1043" s="87">
        <v>1567</v>
      </c>
      <c r="G1043" s="85">
        <v>2412</v>
      </c>
    </row>
    <row r="1044" spans="1:7">
      <c r="A1044" s="102" t="s">
        <v>6319</v>
      </c>
      <c r="B1044" s="82" t="s">
        <v>18388</v>
      </c>
      <c r="C1044" s="82" t="s">
        <v>106</v>
      </c>
      <c r="D1044" s="83">
        <v>2069</v>
      </c>
      <c r="E1044" s="86">
        <v>1235</v>
      </c>
      <c r="F1044" s="87">
        <v>1567</v>
      </c>
      <c r="G1044" s="85">
        <v>2412</v>
      </c>
    </row>
    <row r="1045" spans="1:7">
      <c r="A1045" s="102" t="s">
        <v>6319</v>
      </c>
      <c r="B1045" s="82" t="s">
        <v>18388</v>
      </c>
      <c r="C1045" s="82" t="s">
        <v>17492</v>
      </c>
      <c r="D1045" s="83">
        <v>414</v>
      </c>
      <c r="E1045" s="86">
        <v>247</v>
      </c>
      <c r="F1045" s="87">
        <v>313</v>
      </c>
      <c r="G1045" s="85">
        <v>482</v>
      </c>
    </row>
    <row r="1046" spans="1:7">
      <c r="A1046" s="102" t="s">
        <v>3034</v>
      </c>
      <c r="B1046" s="82" t="s">
        <v>18389</v>
      </c>
      <c r="C1046" s="82" t="s">
        <v>48</v>
      </c>
      <c r="D1046" s="83">
        <v>536</v>
      </c>
      <c r="E1046" s="86">
        <v>332</v>
      </c>
      <c r="F1046" s="87">
        <v>386</v>
      </c>
      <c r="G1046" s="85">
        <v>536</v>
      </c>
    </row>
    <row r="1047" spans="1:7">
      <c r="A1047" s="102" t="s">
        <v>3034</v>
      </c>
      <c r="B1047" s="82" t="s">
        <v>18390</v>
      </c>
      <c r="C1047" s="82" t="s">
        <v>70</v>
      </c>
      <c r="D1047" s="83">
        <v>429</v>
      </c>
      <c r="E1047" s="86">
        <v>265</v>
      </c>
      <c r="F1047" s="87">
        <v>309</v>
      </c>
      <c r="G1047" s="85">
        <v>429</v>
      </c>
    </row>
    <row r="1048" spans="1:7">
      <c r="A1048" s="102" t="s">
        <v>3034</v>
      </c>
      <c r="B1048" s="82" t="s">
        <v>18391</v>
      </c>
      <c r="C1048" s="82" t="s">
        <v>106</v>
      </c>
      <c r="D1048" s="83">
        <v>429</v>
      </c>
      <c r="E1048" s="86">
        <v>265</v>
      </c>
      <c r="F1048" s="87">
        <v>309</v>
      </c>
      <c r="G1048" s="85">
        <v>429</v>
      </c>
    </row>
    <row r="1049" spans="1:7">
      <c r="A1049" s="102" t="s">
        <v>3034</v>
      </c>
      <c r="B1049" s="82" t="s">
        <v>18391</v>
      </c>
      <c r="C1049" s="82" t="s">
        <v>17492</v>
      </c>
      <c r="D1049" s="83">
        <v>107</v>
      </c>
      <c r="E1049" s="86">
        <v>66</v>
      </c>
      <c r="F1049" s="87">
        <v>77</v>
      </c>
      <c r="G1049" s="85">
        <v>107</v>
      </c>
    </row>
    <row r="1050" spans="1:7">
      <c r="A1050" s="102" t="s">
        <v>3041</v>
      </c>
      <c r="B1050" s="82" t="s">
        <v>18392</v>
      </c>
      <c r="C1050" s="82" t="s">
        <v>48</v>
      </c>
      <c r="D1050" s="83">
        <v>1355</v>
      </c>
      <c r="E1050" s="86">
        <v>737</v>
      </c>
      <c r="F1050" s="87">
        <v>935</v>
      </c>
      <c r="G1050" s="85">
        <v>1582</v>
      </c>
    </row>
    <row r="1051" spans="1:7">
      <c r="A1051" s="102" t="s">
        <v>3041</v>
      </c>
      <c r="B1051" s="82" t="s">
        <v>18393</v>
      </c>
      <c r="C1051" s="82" t="s">
        <v>70</v>
      </c>
      <c r="D1051" s="83">
        <v>1084</v>
      </c>
      <c r="E1051" s="86">
        <v>590</v>
      </c>
      <c r="F1051" s="87">
        <v>748</v>
      </c>
      <c r="G1051" s="85">
        <v>1265</v>
      </c>
    </row>
    <row r="1052" spans="1:7">
      <c r="A1052" s="102" t="s">
        <v>3041</v>
      </c>
      <c r="B1052" s="82" t="s">
        <v>18394</v>
      </c>
      <c r="C1052" s="82" t="s">
        <v>106</v>
      </c>
      <c r="D1052" s="83">
        <v>1084</v>
      </c>
      <c r="E1052" s="86">
        <v>590</v>
      </c>
      <c r="F1052" s="87">
        <v>748</v>
      </c>
      <c r="G1052" s="85">
        <v>1265</v>
      </c>
    </row>
    <row r="1053" spans="1:7">
      <c r="A1053" s="102" t="s">
        <v>3041</v>
      </c>
      <c r="B1053" s="82" t="s">
        <v>18394</v>
      </c>
      <c r="C1053" s="82" t="s">
        <v>17492</v>
      </c>
      <c r="D1053" s="83">
        <v>217</v>
      </c>
      <c r="E1053" s="86">
        <v>118</v>
      </c>
      <c r="F1053" s="87">
        <v>150</v>
      </c>
      <c r="G1053" s="85">
        <v>253</v>
      </c>
    </row>
    <row r="1054" spans="1:7">
      <c r="A1054" s="102" t="s">
        <v>2953</v>
      </c>
      <c r="B1054" s="82" t="s">
        <v>18395</v>
      </c>
      <c r="C1054" s="82" t="s">
        <v>48</v>
      </c>
      <c r="D1054" s="83">
        <v>183</v>
      </c>
      <c r="E1054" s="86">
        <v>131</v>
      </c>
      <c r="F1054" s="87">
        <v>151</v>
      </c>
      <c r="G1054" s="85">
        <v>183</v>
      </c>
    </row>
    <row r="1055" spans="1:7">
      <c r="A1055" s="102" t="s">
        <v>2953</v>
      </c>
      <c r="B1055" s="82" t="s">
        <v>18396</v>
      </c>
      <c r="C1055" s="82" t="s">
        <v>70</v>
      </c>
      <c r="D1055" s="83">
        <v>146</v>
      </c>
      <c r="E1055" s="86">
        <v>104</v>
      </c>
      <c r="F1055" s="87">
        <v>120</v>
      </c>
      <c r="G1055" s="85">
        <v>146</v>
      </c>
    </row>
    <row r="1056" spans="1:7">
      <c r="A1056" s="102" t="s">
        <v>2953</v>
      </c>
      <c r="B1056" s="82" t="s">
        <v>18397</v>
      </c>
      <c r="C1056" s="82" t="s">
        <v>106</v>
      </c>
      <c r="D1056" s="83">
        <v>146</v>
      </c>
      <c r="E1056" s="86">
        <v>104</v>
      </c>
      <c r="F1056" s="87">
        <v>120</v>
      </c>
      <c r="G1056" s="85">
        <v>146</v>
      </c>
    </row>
    <row r="1057" spans="1:7">
      <c r="A1057" s="102" t="s">
        <v>2953</v>
      </c>
      <c r="B1057" s="82" t="s">
        <v>18397</v>
      </c>
      <c r="C1057" s="82" t="s">
        <v>17492</v>
      </c>
      <c r="D1057" s="83">
        <v>37</v>
      </c>
      <c r="E1057" s="86">
        <v>26</v>
      </c>
      <c r="F1057" s="87">
        <v>30</v>
      </c>
      <c r="G1057" s="85">
        <v>37</v>
      </c>
    </row>
    <row r="1058" spans="1:7">
      <c r="A1058" s="102" t="s">
        <v>2480</v>
      </c>
      <c r="B1058" s="82" t="s">
        <v>18398</v>
      </c>
      <c r="C1058" s="82" t="s">
        <v>48</v>
      </c>
      <c r="D1058" s="83">
        <v>901</v>
      </c>
      <c r="E1058" s="86">
        <v>536</v>
      </c>
      <c r="F1058" s="87">
        <v>682</v>
      </c>
      <c r="G1058" s="85">
        <v>1048</v>
      </c>
    </row>
    <row r="1059" spans="1:7">
      <c r="A1059" s="102" t="s">
        <v>2480</v>
      </c>
      <c r="B1059" s="82" t="s">
        <v>18399</v>
      </c>
      <c r="C1059" s="82" t="s">
        <v>70</v>
      </c>
      <c r="D1059" s="83">
        <v>721</v>
      </c>
      <c r="E1059" s="86">
        <v>429</v>
      </c>
      <c r="F1059" s="87">
        <v>545</v>
      </c>
      <c r="G1059" s="85">
        <v>838</v>
      </c>
    </row>
    <row r="1060" spans="1:7">
      <c r="A1060" s="102" t="s">
        <v>2480</v>
      </c>
      <c r="B1060" s="82" t="s">
        <v>18400</v>
      </c>
      <c r="C1060" s="82" t="s">
        <v>17492</v>
      </c>
      <c r="D1060" s="88">
        <v>180.25</v>
      </c>
      <c r="E1060" s="89">
        <v>107.25</v>
      </c>
      <c r="F1060" s="90">
        <v>136.25</v>
      </c>
      <c r="G1060" s="91">
        <v>209.5</v>
      </c>
    </row>
    <row r="1061" spans="1:7">
      <c r="A1061" s="102" t="s">
        <v>2589</v>
      </c>
      <c r="B1061" s="82" t="s">
        <v>18401</v>
      </c>
      <c r="C1061" s="82" t="s">
        <v>70</v>
      </c>
      <c r="D1061" s="83">
        <v>553</v>
      </c>
      <c r="E1061" s="86">
        <v>331</v>
      </c>
      <c r="F1061" s="87">
        <v>416</v>
      </c>
      <c r="G1061" s="85">
        <v>642</v>
      </c>
    </row>
    <row r="1062" spans="1:7">
      <c r="A1062" s="102" t="s">
        <v>3062</v>
      </c>
      <c r="B1062" s="82" t="s">
        <v>18402</v>
      </c>
      <c r="C1062" s="82" t="s">
        <v>48</v>
      </c>
      <c r="D1062" s="83">
        <v>2246</v>
      </c>
      <c r="E1062" s="86">
        <v>1222</v>
      </c>
      <c r="F1062" s="87">
        <v>1550</v>
      </c>
      <c r="G1062" s="85">
        <v>2619</v>
      </c>
    </row>
    <row r="1063" spans="1:7">
      <c r="A1063" s="102" t="s">
        <v>3062</v>
      </c>
      <c r="B1063" s="82" t="s">
        <v>18403</v>
      </c>
      <c r="C1063" s="82" t="s">
        <v>70</v>
      </c>
      <c r="D1063" s="83">
        <v>1796</v>
      </c>
      <c r="E1063" s="86">
        <v>977</v>
      </c>
      <c r="F1063" s="87">
        <v>1240</v>
      </c>
      <c r="G1063" s="85">
        <v>2095</v>
      </c>
    </row>
    <row r="1064" spans="1:7">
      <c r="A1064" s="102" t="s">
        <v>3062</v>
      </c>
      <c r="B1064" s="82" t="s">
        <v>18404</v>
      </c>
      <c r="C1064" s="82" t="s">
        <v>106</v>
      </c>
      <c r="D1064" s="83">
        <v>1796</v>
      </c>
      <c r="E1064" s="86">
        <v>977</v>
      </c>
      <c r="F1064" s="87">
        <v>1240</v>
      </c>
      <c r="G1064" s="85">
        <v>2095</v>
      </c>
    </row>
    <row r="1065" spans="1:7">
      <c r="A1065" s="102" t="s">
        <v>3062</v>
      </c>
      <c r="B1065" s="82" t="s">
        <v>18404</v>
      </c>
      <c r="C1065" s="82" t="s">
        <v>17492</v>
      </c>
      <c r="D1065" s="83">
        <v>359</v>
      </c>
      <c r="E1065" s="86">
        <v>195</v>
      </c>
      <c r="F1065" s="87">
        <v>248</v>
      </c>
      <c r="G1065" s="85">
        <v>419</v>
      </c>
    </row>
    <row r="1066" spans="1:7">
      <c r="A1066" s="102" t="s">
        <v>3112</v>
      </c>
      <c r="B1066" s="82" t="s">
        <v>18405</v>
      </c>
      <c r="C1066" s="82" t="s">
        <v>70</v>
      </c>
      <c r="D1066" s="83">
        <v>1445</v>
      </c>
      <c r="E1066" s="86">
        <v>739</v>
      </c>
      <c r="F1066" s="87">
        <v>934</v>
      </c>
      <c r="G1066" s="85">
        <v>1445</v>
      </c>
    </row>
    <row r="1067" spans="1:7">
      <c r="A1067" s="102" t="s">
        <v>5210</v>
      </c>
      <c r="B1067" s="82" t="s">
        <v>18406</v>
      </c>
      <c r="C1067" s="82" t="s">
        <v>70</v>
      </c>
      <c r="D1067" s="83">
        <v>4266</v>
      </c>
      <c r="E1067" s="86">
        <v>2181</v>
      </c>
      <c r="F1067" s="87">
        <v>2756</v>
      </c>
      <c r="G1067" s="85">
        <v>4266</v>
      </c>
    </row>
    <row r="1068" spans="1:7">
      <c r="A1068" s="102" t="s">
        <v>18407</v>
      </c>
      <c r="B1068" s="82" t="s">
        <v>18408</v>
      </c>
      <c r="C1068" s="82" t="s">
        <v>48</v>
      </c>
      <c r="D1068" s="83">
        <v>455</v>
      </c>
      <c r="E1068" s="86">
        <v>293</v>
      </c>
      <c r="F1068" s="87">
        <v>372</v>
      </c>
      <c r="G1068" s="85">
        <v>455</v>
      </c>
    </row>
    <row r="1069" spans="1:7">
      <c r="A1069" s="102" t="s">
        <v>18407</v>
      </c>
      <c r="B1069" s="82" t="s">
        <v>18409</v>
      </c>
      <c r="C1069" s="82" t="s">
        <v>70</v>
      </c>
      <c r="D1069" s="83">
        <v>363</v>
      </c>
      <c r="E1069" s="86">
        <v>234</v>
      </c>
      <c r="F1069" s="87">
        <v>297</v>
      </c>
      <c r="G1069" s="85">
        <v>363</v>
      </c>
    </row>
    <row r="1070" spans="1:7">
      <c r="A1070" s="102" t="s">
        <v>18407</v>
      </c>
      <c r="B1070" s="82" t="s">
        <v>18410</v>
      </c>
      <c r="C1070" s="82" t="s">
        <v>106</v>
      </c>
      <c r="D1070" s="83">
        <v>363</v>
      </c>
      <c r="E1070" s="86">
        <v>234</v>
      </c>
      <c r="F1070" s="87">
        <v>297</v>
      </c>
      <c r="G1070" s="85">
        <v>363</v>
      </c>
    </row>
    <row r="1071" spans="1:7">
      <c r="A1071" s="102" t="s">
        <v>18407</v>
      </c>
      <c r="B1071" s="82" t="s">
        <v>18410</v>
      </c>
      <c r="C1071" s="82" t="s">
        <v>17492</v>
      </c>
      <c r="D1071" s="83">
        <v>91</v>
      </c>
      <c r="E1071" s="86">
        <v>59</v>
      </c>
      <c r="F1071" s="87">
        <v>74</v>
      </c>
      <c r="G1071" s="85">
        <v>91</v>
      </c>
    </row>
    <row r="1072" spans="1:7">
      <c r="A1072" s="102" t="s">
        <v>3077</v>
      </c>
      <c r="B1072" s="82" t="s">
        <v>18411</v>
      </c>
      <c r="C1072" s="82" t="s">
        <v>48</v>
      </c>
      <c r="D1072" s="83">
        <v>5002</v>
      </c>
      <c r="E1072" s="86">
        <v>2635</v>
      </c>
      <c r="F1072" s="87">
        <v>4057</v>
      </c>
      <c r="G1072" s="85">
        <v>5103</v>
      </c>
    </row>
    <row r="1073" spans="1:7">
      <c r="A1073" s="102" t="s">
        <v>3077</v>
      </c>
      <c r="B1073" s="82" t="s">
        <v>18412</v>
      </c>
      <c r="C1073" s="82" t="s">
        <v>70</v>
      </c>
      <c r="D1073" s="83">
        <v>4001</v>
      </c>
      <c r="E1073" s="86">
        <v>2047</v>
      </c>
      <c r="F1073" s="87">
        <v>3151</v>
      </c>
      <c r="G1073" s="85">
        <v>4001</v>
      </c>
    </row>
    <row r="1074" spans="1:7">
      <c r="A1074" s="102" t="s">
        <v>3077</v>
      </c>
      <c r="B1074" s="82" t="s">
        <v>18413</v>
      </c>
      <c r="C1074" s="82" t="s">
        <v>106</v>
      </c>
      <c r="D1074" s="83">
        <v>4001</v>
      </c>
      <c r="E1074" s="86">
        <v>2108</v>
      </c>
      <c r="F1074" s="87">
        <v>3245</v>
      </c>
      <c r="G1074" s="85">
        <v>4083</v>
      </c>
    </row>
    <row r="1075" spans="1:7">
      <c r="A1075" s="102" t="s">
        <v>3077</v>
      </c>
      <c r="B1075" s="82" t="s">
        <v>18413</v>
      </c>
      <c r="C1075" s="82" t="s">
        <v>17492</v>
      </c>
      <c r="D1075" s="83">
        <v>800</v>
      </c>
      <c r="E1075" s="86">
        <v>422</v>
      </c>
      <c r="F1075" s="87">
        <v>649</v>
      </c>
      <c r="G1075" s="85">
        <v>817</v>
      </c>
    </row>
    <row r="1076" spans="1:7">
      <c r="A1076" s="102" t="s">
        <v>3293</v>
      </c>
      <c r="B1076" s="82" t="s">
        <v>18414</v>
      </c>
      <c r="C1076" s="82" t="s">
        <v>48</v>
      </c>
      <c r="D1076" s="83">
        <v>4107</v>
      </c>
      <c r="E1076" s="86">
        <v>2288</v>
      </c>
      <c r="F1076" s="87">
        <v>3284</v>
      </c>
      <c r="G1076" s="85">
        <v>4107</v>
      </c>
    </row>
    <row r="1077" spans="1:7">
      <c r="A1077" s="102" t="s">
        <v>3293</v>
      </c>
      <c r="B1077" s="82" t="s">
        <v>18415</v>
      </c>
      <c r="C1077" s="82" t="s">
        <v>70</v>
      </c>
      <c r="D1077" s="83">
        <v>3285</v>
      </c>
      <c r="E1077" s="86">
        <v>1830</v>
      </c>
      <c r="F1077" s="87">
        <v>2627</v>
      </c>
      <c r="G1077" s="85">
        <v>3285</v>
      </c>
    </row>
    <row r="1078" spans="1:7">
      <c r="A1078" s="102" t="s">
        <v>3293</v>
      </c>
      <c r="B1078" s="82" t="s">
        <v>18416</v>
      </c>
      <c r="C1078" s="82" t="s">
        <v>106</v>
      </c>
      <c r="D1078" s="83">
        <v>3285</v>
      </c>
      <c r="E1078" s="86">
        <v>1830</v>
      </c>
      <c r="F1078" s="87">
        <v>2627</v>
      </c>
      <c r="G1078" s="85">
        <v>3285</v>
      </c>
    </row>
    <row r="1079" spans="1:7">
      <c r="A1079" s="102" t="s">
        <v>3293</v>
      </c>
      <c r="B1079" s="82" t="s">
        <v>18416</v>
      </c>
      <c r="C1079" s="82" t="s">
        <v>17492</v>
      </c>
      <c r="D1079" s="83">
        <v>657</v>
      </c>
      <c r="E1079" s="86">
        <v>366</v>
      </c>
      <c r="F1079" s="87">
        <v>525</v>
      </c>
      <c r="G1079" s="85">
        <v>657</v>
      </c>
    </row>
    <row r="1080" spans="1:7">
      <c r="A1080" s="102" t="s">
        <v>3235</v>
      </c>
      <c r="B1080" s="82" t="s">
        <v>18417</v>
      </c>
      <c r="C1080" s="82" t="s">
        <v>48</v>
      </c>
      <c r="D1080" s="83">
        <v>5219</v>
      </c>
      <c r="E1080" s="86">
        <v>2868</v>
      </c>
      <c r="F1080" s="87">
        <v>3626</v>
      </c>
      <c r="G1080" s="85">
        <v>5615</v>
      </c>
    </row>
    <row r="1081" spans="1:7">
      <c r="A1081" s="102" t="s">
        <v>3235</v>
      </c>
      <c r="B1081" s="82" t="s">
        <v>18418</v>
      </c>
      <c r="C1081" s="82" t="s">
        <v>70</v>
      </c>
      <c r="D1081" s="83">
        <v>4175</v>
      </c>
      <c r="E1081" s="86">
        <v>2132</v>
      </c>
      <c r="F1081" s="87">
        <v>2695</v>
      </c>
      <c r="G1081" s="85">
        <v>4175</v>
      </c>
    </row>
    <row r="1082" spans="1:7">
      <c r="A1082" s="102" t="s">
        <v>3235</v>
      </c>
      <c r="B1082" s="82" t="s">
        <v>18419</v>
      </c>
      <c r="C1082" s="82" t="s">
        <v>106</v>
      </c>
      <c r="D1082" s="83">
        <v>4175</v>
      </c>
      <c r="E1082" s="86">
        <v>2294</v>
      </c>
      <c r="F1082" s="87">
        <v>2901</v>
      </c>
      <c r="G1082" s="85">
        <v>4492</v>
      </c>
    </row>
    <row r="1083" spans="1:7">
      <c r="A1083" s="102" t="s">
        <v>3235</v>
      </c>
      <c r="B1083" s="82" t="s">
        <v>18419</v>
      </c>
      <c r="C1083" s="82" t="s">
        <v>17492</v>
      </c>
      <c r="D1083" s="83">
        <v>1044</v>
      </c>
      <c r="E1083" s="86">
        <v>574</v>
      </c>
      <c r="F1083" s="87">
        <v>725</v>
      </c>
      <c r="G1083" s="85">
        <v>1123</v>
      </c>
    </row>
    <row r="1084" spans="1:7">
      <c r="A1084" s="102" t="s">
        <v>10722</v>
      </c>
      <c r="B1084" s="82" t="s">
        <v>18420</v>
      </c>
      <c r="C1084" s="82" t="s">
        <v>48</v>
      </c>
      <c r="D1084" s="83">
        <v>2135</v>
      </c>
      <c r="E1084" s="86">
        <v>1156</v>
      </c>
      <c r="F1084" s="87">
        <v>1457</v>
      </c>
      <c r="G1084" s="85">
        <v>2252</v>
      </c>
    </row>
    <row r="1085" spans="1:7">
      <c r="A1085" s="102" t="s">
        <v>10722</v>
      </c>
      <c r="B1085" s="82" t="s">
        <v>18421</v>
      </c>
      <c r="C1085" s="82" t="s">
        <v>70</v>
      </c>
      <c r="D1085" s="83">
        <v>1708</v>
      </c>
      <c r="E1085" s="86">
        <v>877</v>
      </c>
      <c r="F1085" s="87">
        <v>1104</v>
      </c>
      <c r="G1085" s="85">
        <v>1708</v>
      </c>
    </row>
    <row r="1086" spans="1:7">
      <c r="A1086" s="102" t="s">
        <v>10722</v>
      </c>
      <c r="B1086" s="82" t="s">
        <v>18422</v>
      </c>
      <c r="C1086" s="82" t="s">
        <v>106</v>
      </c>
      <c r="D1086" s="83">
        <v>1708</v>
      </c>
      <c r="E1086" s="86">
        <v>925</v>
      </c>
      <c r="F1086" s="87">
        <v>1165</v>
      </c>
      <c r="G1086" s="85">
        <v>1801</v>
      </c>
    </row>
    <row r="1087" spans="1:7">
      <c r="A1087" s="102" t="s">
        <v>10722</v>
      </c>
      <c r="B1087" s="82" t="s">
        <v>18422</v>
      </c>
      <c r="C1087" s="82" t="s">
        <v>17492</v>
      </c>
      <c r="D1087" s="83">
        <v>427</v>
      </c>
      <c r="E1087" s="86">
        <v>231</v>
      </c>
      <c r="F1087" s="87">
        <v>291</v>
      </c>
      <c r="G1087" s="85">
        <v>450</v>
      </c>
    </row>
    <row r="1088" spans="1:7">
      <c r="A1088" s="102" t="s">
        <v>5766</v>
      </c>
      <c r="B1088" s="82" t="s">
        <v>18423</v>
      </c>
      <c r="C1088" s="82" t="s">
        <v>48</v>
      </c>
      <c r="D1088" s="83">
        <v>1694</v>
      </c>
      <c r="E1088" s="86">
        <v>979</v>
      </c>
      <c r="F1088" s="87">
        <v>1245</v>
      </c>
      <c r="G1088" s="85">
        <v>1985</v>
      </c>
    </row>
    <row r="1089" spans="1:7">
      <c r="A1089" s="102" t="s">
        <v>5766</v>
      </c>
      <c r="B1089" s="82" t="s">
        <v>18424</v>
      </c>
      <c r="C1089" s="82" t="s">
        <v>70</v>
      </c>
      <c r="D1089" s="83">
        <v>1355</v>
      </c>
      <c r="E1089" s="86">
        <v>783</v>
      </c>
      <c r="F1089" s="87">
        <v>996</v>
      </c>
      <c r="G1089" s="85">
        <v>1587</v>
      </c>
    </row>
    <row r="1090" spans="1:7">
      <c r="A1090" s="102" t="s">
        <v>5766</v>
      </c>
      <c r="B1090" s="82" t="s">
        <v>18425</v>
      </c>
      <c r="C1090" s="82" t="s">
        <v>106</v>
      </c>
      <c r="D1090" s="83">
        <v>1355</v>
      </c>
      <c r="E1090" s="86">
        <v>783</v>
      </c>
      <c r="F1090" s="87">
        <v>996</v>
      </c>
      <c r="G1090" s="85">
        <v>1587</v>
      </c>
    </row>
    <row r="1091" spans="1:7">
      <c r="A1091" s="102" t="s">
        <v>5766</v>
      </c>
      <c r="B1091" s="82" t="s">
        <v>18425</v>
      </c>
      <c r="C1091" s="82" t="s">
        <v>17492</v>
      </c>
      <c r="D1091" s="83">
        <v>271</v>
      </c>
      <c r="E1091" s="86">
        <v>157</v>
      </c>
      <c r="F1091" s="87">
        <v>199</v>
      </c>
      <c r="G1091" s="85">
        <v>317</v>
      </c>
    </row>
    <row r="1092" spans="1:7">
      <c r="A1092" s="102" t="s">
        <v>3301</v>
      </c>
      <c r="B1092" s="82" t="s">
        <v>18426</v>
      </c>
      <c r="C1092" s="82" t="s">
        <v>70</v>
      </c>
      <c r="D1092" s="83">
        <v>10491</v>
      </c>
      <c r="E1092" s="86">
        <v>5353</v>
      </c>
      <c r="F1092" s="87">
        <v>6770</v>
      </c>
      <c r="G1092" s="85">
        <v>10491</v>
      </c>
    </row>
    <row r="1093" spans="1:7">
      <c r="A1093" s="102" t="s">
        <v>3147</v>
      </c>
      <c r="B1093" s="82" t="s">
        <v>18427</v>
      </c>
      <c r="C1093" s="82" t="s">
        <v>48</v>
      </c>
      <c r="D1093" s="83">
        <v>1657</v>
      </c>
      <c r="E1093" s="86">
        <v>991</v>
      </c>
      <c r="F1093" s="87">
        <v>1254</v>
      </c>
      <c r="G1093" s="85">
        <v>1932</v>
      </c>
    </row>
    <row r="1094" spans="1:7">
      <c r="A1094" s="102" t="s">
        <v>3147</v>
      </c>
      <c r="B1094" s="82" t="s">
        <v>18428</v>
      </c>
      <c r="C1094" s="82" t="s">
        <v>70</v>
      </c>
      <c r="D1094" s="83">
        <v>1325</v>
      </c>
      <c r="E1094" s="86">
        <v>792</v>
      </c>
      <c r="F1094" s="87">
        <v>1003</v>
      </c>
      <c r="G1094" s="85">
        <v>1545</v>
      </c>
    </row>
    <row r="1095" spans="1:7">
      <c r="A1095" s="102" t="s">
        <v>3147</v>
      </c>
      <c r="B1095" s="82" t="s">
        <v>18429</v>
      </c>
      <c r="C1095" s="82" t="s">
        <v>106</v>
      </c>
      <c r="D1095" s="83">
        <v>1325</v>
      </c>
      <c r="E1095" s="86">
        <v>792</v>
      </c>
      <c r="F1095" s="87">
        <v>1003</v>
      </c>
      <c r="G1095" s="85">
        <v>1545</v>
      </c>
    </row>
    <row r="1096" spans="1:7">
      <c r="A1096" s="102" t="s">
        <v>3147</v>
      </c>
      <c r="B1096" s="82" t="s">
        <v>18429</v>
      </c>
      <c r="C1096" s="82" t="s">
        <v>17492</v>
      </c>
      <c r="D1096" s="83">
        <v>331</v>
      </c>
      <c r="E1096" s="86">
        <v>198</v>
      </c>
      <c r="F1096" s="87">
        <v>251</v>
      </c>
      <c r="G1096" s="85">
        <v>386</v>
      </c>
    </row>
    <row r="1097" spans="1:7">
      <c r="A1097" s="102" t="s">
        <v>3272</v>
      </c>
      <c r="B1097" s="82" t="s">
        <v>18430</v>
      </c>
      <c r="C1097" s="82" t="s">
        <v>48</v>
      </c>
      <c r="D1097" s="83">
        <v>1722</v>
      </c>
      <c r="E1097" s="86">
        <v>1066</v>
      </c>
      <c r="F1097" s="87">
        <v>1355</v>
      </c>
      <c r="G1097" s="85">
        <v>2087</v>
      </c>
    </row>
    <row r="1098" spans="1:7">
      <c r="A1098" s="102" t="s">
        <v>3272</v>
      </c>
      <c r="B1098" s="82" t="s">
        <v>18431</v>
      </c>
      <c r="C1098" s="82" t="s">
        <v>70</v>
      </c>
      <c r="D1098" s="83">
        <v>1377</v>
      </c>
      <c r="E1098" s="86">
        <v>853</v>
      </c>
      <c r="F1098" s="87">
        <v>1084</v>
      </c>
      <c r="G1098" s="85">
        <v>1669</v>
      </c>
    </row>
    <row r="1099" spans="1:7">
      <c r="A1099" s="102" t="s">
        <v>3272</v>
      </c>
      <c r="B1099" s="82" t="s">
        <v>18432</v>
      </c>
      <c r="C1099" s="82" t="s">
        <v>106</v>
      </c>
      <c r="D1099" s="83">
        <v>1377</v>
      </c>
      <c r="E1099" s="86">
        <v>853</v>
      </c>
      <c r="F1099" s="87">
        <v>1084</v>
      </c>
      <c r="G1099" s="85">
        <v>1669</v>
      </c>
    </row>
    <row r="1100" spans="1:7">
      <c r="A1100" s="102" t="s">
        <v>3272</v>
      </c>
      <c r="B1100" s="82" t="s">
        <v>18432</v>
      </c>
      <c r="C1100" s="82" t="s">
        <v>17492</v>
      </c>
      <c r="D1100" s="83">
        <v>275</v>
      </c>
      <c r="E1100" s="86">
        <v>171</v>
      </c>
      <c r="F1100" s="87">
        <v>217</v>
      </c>
      <c r="G1100" s="85">
        <v>334</v>
      </c>
    </row>
    <row r="1101" spans="1:7">
      <c r="A1101" s="102" t="s">
        <v>3205</v>
      </c>
      <c r="B1101" s="82" t="s">
        <v>18433</v>
      </c>
      <c r="C1101" s="82" t="s">
        <v>70</v>
      </c>
      <c r="D1101" s="83">
        <v>1875</v>
      </c>
      <c r="E1101" s="86">
        <v>1116</v>
      </c>
      <c r="F1101" s="87">
        <v>1416</v>
      </c>
      <c r="G1101" s="85">
        <v>2182</v>
      </c>
    </row>
    <row r="1102" spans="1:7">
      <c r="A1102" s="102" t="s">
        <v>3198</v>
      </c>
      <c r="B1102" s="82" t="s">
        <v>18434</v>
      </c>
      <c r="C1102" s="82" t="s">
        <v>70</v>
      </c>
      <c r="D1102" s="83">
        <v>4510</v>
      </c>
      <c r="E1102" s="86">
        <v>2303</v>
      </c>
      <c r="F1102" s="87">
        <v>2910</v>
      </c>
      <c r="G1102" s="85">
        <v>4510</v>
      </c>
    </row>
    <row r="1103" spans="1:7">
      <c r="A1103" s="102" t="s">
        <v>10729</v>
      </c>
      <c r="B1103" s="82" t="s">
        <v>18435</v>
      </c>
      <c r="C1103" s="82" t="s">
        <v>48</v>
      </c>
      <c r="D1103" s="83">
        <v>395</v>
      </c>
      <c r="E1103" s="86">
        <v>238</v>
      </c>
      <c r="F1103" s="87">
        <v>299</v>
      </c>
      <c r="G1103" s="85">
        <v>458</v>
      </c>
    </row>
    <row r="1104" spans="1:7">
      <c r="A1104" s="102" t="s">
        <v>10729</v>
      </c>
      <c r="B1104" s="82" t="s">
        <v>18436</v>
      </c>
      <c r="C1104" s="82" t="s">
        <v>70</v>
      </c>
      <c r="D1104" s="83">
        <v>315</v>
      </c>
      <c r="E1104" s="86">
        <v>190</v>
      </c>
      <c r="F1104" s="87">
        <v>239</v>
      </c>
      <c r="G1104" s="85">
        <v>366</v>
      </c>
    </row>
    <row r="1105" spans="1:7">
      <c r="A1105" s="102" t="s">
        <v>10729</v>
      </c>
      <c r="B1105" s="82" t="s">
        <v>18437</v>
      </c>
      <c r="C1105" s="82" t="s">
        <v>17492</v>
      </c>
      <c r="D1105" s="88">
        <v>78.75</v>
      </c>
      <c r="E1105" s="89">
        <v>47.5</v>
      </c>
      <c r="F1105" s="90">
        <v>59.75</v>
      </c>
      <c r="G1105" s="91">
        <v>91.5</v>
      </c>
    </row>
    <row r="1106" spans="1:7">
      <c r="A1106" s="102" t="s">
        <v>3163</v>
      </c>
      <c r="B1106" s="82" t="s">
        <v>18438</v>
      </c>
      <c r="C1106" s="82" t="s">
        <v>70</v>
      </c>
      <c r="D1106" s="83">
        <v>2334</v>
      </c>
      <c r="E1106" s="86">
        <v>1444</v>
      </c>
      <c r="F1106" s="87">
        <v>1832</v>
      </c>
      <c r="G1106" s="85">
        <v>2823</v>
      </c>
    </row>
    <row r="1107" spans="1:7">
      <c r="A1107" s="102" t="s">
        <v>3281</v>
      </c>
      <c r="B1107" s="82" t="s">
        <v>18439</v>
      </c>
      <c r="C1107" s="82" t="s">
        <v>48</v>
      </c>
      <c r="D1107" s="83">
        <v>5061</v>
      </c>
      <c r="E1107" s="86">
        <v>2666</v>
      </c>
      <c r="F1107" s="87">
        <v>4112</v>
      </c>
      <c r="G1107" s="85">
        <v>5166</v>
      </c>
    </row>
    <row r="1108" spans="1:7">
      <c r="A1108" s="102" t="s">
        <v>3281</v>
      </c>
      <c r="B1108" s="82" t="s">
        <v>18440</v>
      </c>
      <c r="C1108" s="82" t="s">
        <v>70</v>
      </c>
      <c r="D1108" s="83">
        <v>4049</v>
      </c>
      <c r="E1108" s="86">
        <v>2073</v>
      </c>
      <c r="F1108" s="87">
        <v>3194</v>
      </c>
      <c r="G1108" s="85">
        <v>4049</v>
      </c>
    </row>
    <row r="1109" spans="1:7">
      <c r="A1109" s="102" t="s">
        <v>3281</v>
      </c>
      <c r="B1109" s="82" t="s">
        <v>18441</v>
      </c>
      <c r="C1109" s="82" t="s">
        <v>106</v>
      </c>
      <c r="D1109" s="83">
        <v>4049</v>
      </c>
      <c r="E1109" s="86">
        <v>2133</v>
      </c>
      <c r="F1109" s="87">
        <v>3290</v>
      </c>
      <c r="G1109" s="85">
        <v>4132</v>
      </c>
    </row>
    <row r="1110" spans="1:7">
      <c r="A1110" s="102" t="s">
        <v>3281</v>
      </c>
      <c r="B1110" s="82" t="s">
        <v>18441</v>
      </c>
      <c r="C1110" s="82" t="s">
        <v>17492</v>
      </c>
      <c r="D1110" s="83">
        <v>810</v>
      </c>
      <c r="E1110" s="86">
        <v>427</v>
      </c>
      <c r="F1110" s="87">
        <v>658</v>
      </c>
      <c r="G1110" s="85">
        <v>826</v>
      </c>
    </row>
    <row r="1111" spans="1:7">
      <c r="A1111" s="102" t="s">
        <v>3249</v>
      </c>
      <c r="B1111" s="82" t="s">
        <v>18442</v>
      </c>
      <c r="C1111" s="82" t="s">
        <v>48</v>
      </c>
      <c r="D1111" s="83">
        <v>475</v>
      </c>
      <c r="E1111" s="86">
        <v>391</v>
      </c>
      <c r="F1111" s="87">
        <v>491</v>
      </c>
      <c r="G1111" s="85">
        <v>756</v>
      </c>
    </row>
    <row r="1112" spans="1:7">
      <c r="A1112" s="102" t="s">
        <v>3249</v>
      </c>
      <c r="B1112" s="82" t="s">
        <v>18443</v>
      </c>
      <c r="C1112" s="82" t="s">
        <v>70</v>
      </c>
      <c r="D1112" s="83">
        <v>380</v>
      </c>
      <c r="E1112" s="86">
        <v>312</v>
      </c>
      <c r="F1112" s="87">
        <v>393</v>
      </c>
      <c r="G1112" s="85">
        <v>605</v>
      </c>
    </row>
    <row r="1113" spans="1:7">
      <c r="A1113" s="102" t="s">
        <v>3249</v>
      </c>
      <c r="B1113" s="82" t="s">
        <v>18444</v>
      </c>
      <c r="C1113" s="82" t="s">
        <v>106</v>
      </c>
      <c r="D1113" s="83">
        <v>380</v>
      </c>
      <c r="E1113" s="86">
        <v>312</v>
      </c>
      <c r="F1113" s="87">
        <v>393</v>
      </c>
      <c r="G1113" s="85">
        <v>605</v>
      </c>
    </row>
    <row r="1114" spans="1:7">
      <c r="A1114" s="102" t="s">
        <v>3249</v>
      </c>
      <c r="B1114" s="82" t="s">
        <v>18444</v>
      </c>
      <c r="C1114" s="82" t="s">
        <v>17492</v>
      </c>
      <c r="D1114" s="83">
        <v>76</v>
      </c>
      <c r="E1114" s="86">
        <v>62</v>
      </c>
      <c r="F1114" s="87">
        <v>79</v>
      </c>
      <c r="G1114" s="85">
        <v>121</v>
      </c>
    </row>
    <row r="1115" spans="1:7">
      <c r="A1115" s="102" t="s">
        <v>1885</v>
      </c>
      <c r="B1115" s="82" t="s">
        <v>18445</v>
      </c>
      <c r="C1115" s="82" t="s">
        <v>106</v>
      </c>
      <c r="D1115" s="83">
        <v>332</v>
      </c>
      <c r="E1115" s="86">
        <v>167</v>
      </c>
      <c r="F1115" s="87">
        <v>194</v>
      </c>
      <c r="G1115" s="85">
        <v>332</v>
      </c>
    </row>
    <row r="1116" spans="1:7">
      <c r="A1116" s="102" t="s">
        <v>3287</v>
      </c>
      <c r="B1116" s="82" t="s">
        <v>18446</v>
      </c>
      <c r="C1116" s="82" t="s">
        <v>48</v>
      </c>
      <c r="D1116" s="83">
        <v>1320</v>
      </c>
      <c r="E1116" s="86">
        <v>787</v>
      </c>
      <c r="F1116" s="87">
        <v>997</v>
      </c>
      <c r="G1116" s="85">
        <v>1534</v>
      </c>
    </row>
    <row r="1117" spans="1:7">
      <c r="A1117" s="102" t="s">
        <v>3287</v>
      </c>
      <c r="B1117" s="82" t="s">
        <v>18447</v>
      </c>
      <c r="C1117" s="82" t="s">
        <v>70</v>
      </c>
      <c r="D1117" s="83">
        <v>1056</v>
      </c>
      <c r="E1117" s="86">
        <v>629</v>
      </c>
      <c r="F1117" s="87">
        <v>798</v>
      </c>
      <c r="G1117" s="85">
        <v>1227</v>
      </c>
    </row>
    <row r="1118" spans="1:7">
      <c r="A1118" s="102" t="s">
        <v>3287</v>
      </c>
      <c r="B1118" s="82" t="s">
        <v>18448</v>
      </c>
      <c r="C1118" s="82" t="s">
        <v>106</v>
      </c>
      <c r="D1118" s="83">
        <v>1056</v>
      </c>
      <c r="E1118" s="86">
        <v>629</v>
      </c>
      <c r="F1118" s="87">
        <v>798</v>
      </c>
      <c r="G1118" s="85">
        <v>1227</v>
      </c>
    </row>
    <row r="1119" spans="1:7">
      <c r="A1119" s="102" t="s">
        <v>3287</v>
      </c>
      <c r="B1119" s="82" t="s">
        <v>18448</v>
      </c>
      <c r="C1119" s="82" t="s">
        <v>17492</v>
      </c>
      <c r="D1119" s="83">
        <v>264</v>
      </c>
      <c r="E1119" s="86">
        <v>157</v>
      </c>
      <c r="F1119" s="87">
        <v>200</v>
      </c>
      <c r="G1119" s="85">
        <v>307</v>
      </c>
    </row>
    <row r="1120" spans="1:7">
      <c r="A1120" s="102" t="s">
        <v>3242</v>
      </c>
      <c r="B1120" s="82" t="s">
        <v>18449</v>
      </c>
      <c r="C1120" s="82" t="s">
        <v>48</v>
      </c>
      <c r="D1120" s="83">
        <v>883</v>
      </c>
      <c r="E1120" s="86">
        <v>483</v>
      </c>
      <c r="F1120" s="87">
        <v>613</v>
      </c>
      <c r="G1120" s="85">
        <v>1027</v>
      </c>
    </row>
    <row r="1121" spans="1:7">
      <c r="A1121" s="102" t="s">
        <v>3242</v>
      </c>
      <c r="B1121" s="82" t="s">
        <v>18450</v>
      </c>
      <c r="C1121" s="82" t="s">
        <v>70</v>
      </c>
      <c r="D1121" s="83">
        <v>706</v>
      </c>
      <c r="E1121" s="86">
        <v>386</v>
      </c>
      <c r="F1121" s="87">
        <v>490</v>
      </c>
      <c r="G1121" s="85">
        <v>821</v>
      </c>
    </row>
    <row r="1122" spans="1:7">
      <c r="A1122" s="102" t="s">
        <v>3242</v>
      </c>
      <c r="B1122" s="82" t="s">
        <v>18451</v>
      </c>
      <c r="C1122" s="82" t="s">
        <v>106</v>
      </c>
      <c r="D1122" s="83">
        <v>706</v>
      </c>
      <c r="E1122" s="86">
        <v>386</v>
      </c>
      <c r="F1122" s="87">
        <v>490</v>
      </c>
      <c r="G1122" s="85">
        <v>821</v>
      </c>
    </row>
    <row r="1123" spans="1:7">
      <c r="A1123" s="102" t="s">
        <v>3242</v>
      </c>
      <c r="B1123" s="82" t="s">
        <v>18451</v>
      </c>
      <c r="C1123" s="82" t="s">
        <v>17492</v>
      </c>
      <c r="D1123" s="83">
        <v>141</v>
      </c>
      <c r="E1123" s="86">
        <v>77</v>
      </c>
      <c r="F1123" s="87">
        <v>98</v>
      </c>
      <c r="G1123" s="85">
        <v>164</v>
      </c>
    </row>
    <row r="1124" spans="1:7">
      <c r="A1124" s="102" t="s">
        <v>3183</v>
      </c>
      <c r="B1124" s="82" t="s">
        <v>18452</v>
      </c>
      <c r="C1124" s="82" t="s">
        <v>48</v>
      </c>
      <c r="D1124" s="83">
        <v>1095</v>
      </c>
      <c r="E1124" s="86">
        <v>626</v>
      </c>
      <c r="F1124" s="87">
        <v>799</v>
      </c>
      <c r="G1124" s="85">
        <v>1339</v>
      </c>
    </row>
    <row r="1125" spans="1:7">
      <c r="A1125" s="102" t="s">
        <v>3183</v>
      </c>
      <c r="B1125" s="82" t="s">
        <v>18453</v>
      </c>
      <c r="C1125" s="82" t="s">
        <v>70</v>
      </c>
      <c r="D1125" s="83">
        <v>876</v>
      </c>
      <c r="E1125" s="86">
        <v>501</v>
      </c>
      <c r="F1125" s="87">
        <v>639</v>
      </c>
      <c r="G1125" s="85">
        <v>1071</v>
      </c>
    </row>
    <row r="1126" spans="1:7">
      <c r="A1126" s="102" t="s">
        <v>3183</v>
      </c>
      <c r="B1126" s="82" t="s">
        <v>18454</v>
      </c>
      <c r="C1126" s="82" t="s">
        <v>106</v>
      </c>
      <c r="D1126" s="83">
        <v>876</v>
      </c>
      <c r="E1126" s="86">
        <v>501</v>
      </c>
      <c r="F1126" s="87">
        <v>639</v>
      </c>
      <c r="G1126" s="85">
        <v>1071</v>
      </c>
    </row>
    <row r="1127" spans="1:7">
      <c r="A1127" s="102" t="s">
        <v>3183</v>
      </c>
      <c r="B1127" s="82" t="s">
        <v>18454</v>
      </c>
      <c r="C1127" s="82" t="s">
        <v>17492</v>
      </c>
      <c r="D1127" s="83">
        <v>175</v>
      </c>
      <c r="E1127" s="86">
        <v>100</v>
      </c>
      <c r="F1127" s="87">
        <v>128</v>
      </c>
      <c r="G1127" s="85">
        <v>214</v>
      </c>
    </row>
    <row r="1128" spans="1:7">
      <c r="A1128" s="102" t="s">
        <v>3227</v>
      </c>
      <c r="B1128" s="82" t="s">
        <v>18455</v>
      </c>
      <c r="C1128" s="82" t="s">
        <v>48</v>
      </c>
      <c r="D1128" s="83">
        <v>4534</v>
      </c>
      <c r="E1128" s="86">
        <v>2458</v>
      </c>
      <c r="F1128" s="87">
        <v>3122</v>
      </c>
      <c r="G1128" s="85">
        <v>5290</v>
      </c>
    </row>
    <row r="1129" spans="1:7">
      <c r="A1129" s="102" t="s">
        <v>3227</v>
      </c>
      <c r="B1129" s="82" t="s">
        <v>18456</v>
      </c>
      <c r="C1129" s="82" t="s">
        <v>70</v>
      </c>
      <c r="D1129" s="83">
        <v>3627</v>
      </c>
      <c r="E1129" s="86">
        <v>1966</v>
      </c>
      <c r="F1129" s="87">
        <v>2498</v>
      </c>
      <c r="G1129" s="85">
        <v>4232</v>
      </c>
    </row>
    <row r="1130" spans="1:7">
      <c r="A1130" s="102" t="s">
        <v>3227</v>
      </c>
      <c r="B1130" s="82" t="s">
        <v>18457</v>
      </c>
      <c r="C1130" s="82" t="s">
        <v>106</v>
      </c>
      <c r="D1130" s="83">
        <v>3627</v>
      </c>
      <c r="E1130" s="86">
        <v>1966</v>
      </c>
      <c r="F1130" s="87">
        <v>2498</v>
      </c>
      <c r="G1130" s="85">
        <v>4232</v>
      </c>
    </row>
    <row r="1131" spans="1:7">
      <c r="A1131" s="102" t="s">
        <v>3227</v>
      </c>
      <c r="B1131" s="82" t="s">
        <v>18457</v>
      </c>
      <c r="C1131" s="82" t="s">
        <v>17492</v>
      </c>
      <c r="D1131" s="83">
        <v>907</v>
      </c>
      <c r="E1131" s="86">
        <v>492</v>
      </c>
      <c r="F1131" s="87">
        <v>625</v>
      </c>
      <c r="G1131" s="85">
        <v>1058</v>
      </c>
    </row>
    <row r="1132" spans="1:7">
      <c r="A1132" s="102" t="s">
        <v>3106</v>
      </c>
      <c r="B1132" s="82" t="s">
        <v>18458</v>
      </c>
      <c r="C1132" s="82" t="s">
        <v>48</v>
      </c>
      <c r="D1132" s="83">
        <v>1510</v>
      </c>
      <c r="E1132" s="86">
        <v>1129</v>
      </c>
      <c r="F1132" s="87">
        <v>1278</v>
      </c>
      <c r="G1132" s="85">
        <v>1510</v>
      </c>
    </row>
    <row r="1133" spans="1:7">
      <c r="A1133" s="102" t="s">
        <v>3106</v>
      </c>
      <c r="B1133" s="82" t="s">
        <v>18459</v>
      </c>
      <c r="C1133" s="82" t="s">
        <v>48</v>
      </c>
      <c r="D1133" s="83">
        <v>1368</v>
      </c>
      <c r="E1133" s="86">
        <v>1023</v>
      </c>
      <c r="F1133" s="87">
        <v>1158</v>
      </c>
      <c r="G1133" s="85">
        <v>1368</v>
      </c>
    </row>
    <row r="1134" spans="1:7">
      <c r="A1134" s="102" t="s">
        <v>3106</v>
      </c>
      <c r="B1134" s="82" t="s">
        <v>18460</v>
      </c>
      <c r="C1134" s="82" t="s">
        <v>48</v>
      </c>
      <c r="D1134" s="83">
        <v>1123</v>
      </c>
      <c r="E1134" s="86">
        <v>840</v>
      </c>
      <c r="F1134" s="87">
        <v>951</v>
      </c>
      <c r="G1134" s="85">
        <v>1123</v>
      </c>
    </row>
    <row r="1135" spans="1:7">
      <c r="A1135" s="102" t="s">
        <v>3106</v>
      </c>
      <c r="B1135" s="82" t="s">
        <v>18461</v>
      </c>
      <c r="C1135" s="82" t="s">
        <v>70</v>
      </c>
      <c r="D1135" s="83">
        <v>1254</v>
      </c>
      <c r="E1135" s="86">
        <v>938</v>
      </c>
      <c r="F1135" s="87">
        <v>1062</v>
      </c>
      <c r="G1135" s="85">
        <v>1254</v>
      </c>
    </row>
    <row r="1136" spans="1:7">
      <c r="A1136" s="102" t="s">
        <v>3106</v>
      </c>
      <c r="B1136" s="82" t="s">
        <v>18462</v>
      </c>
      <c r="C1136" s="82" t="s">
        <v>70</v>
      </c>
      <c r="D1136" s="83">
        <v>1120</v>
      </c>
      <c r="E1136" s="86">
        <v>838</v>
      </c>
      <c r="F1136" s="87">
        <v>949</v>
      </c>
      <c r="G1136" s="85">
        <v>1120</v>
      </c>
    </row>
    <row r="1137" spans="1:7">
      <c r="A1137" s="102" t="s">
        <v>3106</v>
      </c>
      <c r="B1137" s="82" t="s">
        <v>18463</v>
      </c>
      <c r="C1137" s="82" t="s">
        <v>70</v>
      </c>
      <c r="D1137" s="83">
        <v>898</v>
      </c>
      <c r="E1137" s="86">
        <v>670</v>
      </c>
      <c r="F1137" s="87">
        <v>759</v>
      </c>
      <c r="G1137" s="85">
        <v>898</v>
      </c>
    </row>
    <row r="1138" spans="1:7">
      <c r="A1138" s="102" t="s">
        <v>3106</v>
      </c>
      <c r="B1138" s="82" t="s">
        <v>18464</v>
      </c>
      <c r="C1138" s="82" t="s">
        <v>17492</v>
      </c>
      <c r="D1138" s="83">
        <v>314</v>
      </c>
      <c r="E1138" s="86">
        <v>235</v>
      </c>
      <c r="F1138" s="87">
        <v>266</v>
      </c>
      <c r="G1138" s="85">
        <v>314</v>
      </c>
    </row>
    <row r="1139" spans="1:7">
      <c r="A1139" s="102" t="s">
        <v>3106</v>
      </c>
      <c r="B1139" s="82" t="s">
        <v>18465</v>
      </c>
      <c r="C1139" s="82" t="s">
        <v>17492</v>
      </c>
      <c r="D1139" s="83">
        <v>280</v>
      </c>
      <c r="E1139" s="86">
        <v>210</v>
      </c>
      <c r="F1139" s="84">
        <v>237</v>
      </c>
      <c r="G1139" s="85">
        <v>280</v>
      </c>
    </row>
    <row r="1140" spans="1:7">
      <c r="A1140" s="102" t="s">
        <v>3106</v>
      </c>
      <c r="B1140" s="82" t="s">
        <v>18466</v>
      </c>
      <c r="C1140" s="82" t="s">
        <v>17492</v>
      </c>
      <c r="D1140" s="83">
        <v>225</v>
      </c>
      <c r="E1140" s="86">
        <v>168</v>
      </c>
      <c r="F1140" s="87">
        <v>190</v>
      </c>
      <c r="G1140" s="85">
        <v>225</v>
      </c>
    </row>
    <row r="1141" spans="1:7">
      <c r="A1141" s="102" t="s">
        <v>3220</v>
      </c>
      <c r="B1141" s="82" t="s">
        <v>18467</v>
      </c>
      <c r="C1141" s="82" t="s">
        <v>70</v>
      </c>
      <c r="D1141" s="83">
        <v>1488</v>
      </c>
      <c r="E1141" s="86">
        <v>764</v>
      </c>
      <c r="F1141" s="87">
        <v>963</v>
      </c>
      <c r="G1141" s="85">
        <v>1488</v>
      </c>
    </row>
    <row r="1142" spans="1:7">
      <c r="A1142" s="102" t="s">
        <v>3212</v>
      </c>
      <c r="B1142" s="82" t="s">
        <v>18468</v>
      </c>
      <c r="C1142" s="82" t="s">
        <v>70</v>
      </c>
      <c r="D1142" s="83">
        <v>1789</v>
      </c>
      <c r="E1142" s="86">
        <v>970</v>
      </c>
      <c r="F1142" s="87">
        <v>1231</v>
      </c>
      <c r="G1142" s="85">
        <v>2087</v>
      </c>
    </row>
    <row r="1143" spans="1:7">
      <c r="A1143" s="102" t="s">
        <v>3155</v>
      </c>
      <c r="B1143" s="82" t="s">
        <v>18469</v>
      </c>
      <c r="C1143" s="82" t="s">
        <v>48</v>
      </c>
      <c r="D1143" s="83">
        <v>1463</v>
      </c>
      <c r="E1143" s="86">
        <v>877</v>
      </c>
      <c r="F1143" s="87">
        <v>1111</v>
      </c>
      <c r="G1143" s="85">
        <v>1707</v>
      </c>
    </row>
    <row r="1144" spans="1:7">
      <c r="A1144" s="102" t="s">
        <v>3155</v>
      </c>
      <c r="B1144" s="82" t="s">
        <v>18470</v>
      </c>
      <c r="C1144" s="82" t="s">
        <v>70</v>
      </c>
      <c r="D1144" s="83">
        <v>1171</v>
      </c>
      <c r="E1144" s="86">
        <v>701</v>
      </c>
      <c r="F1144" s="87">
        <v>889</v>
      </c>
      <c r="G1144" s="85">
        <v>1366</v>
      </c>
    </row>
    <row r="1145" spans="1:7">
      <c r="A1145" s="102" t="s">
        <v>3155</v>
      </c>
      <c r="B1145" s="82" t="s">
        <v>18471</v>
      </c>
      <c r="C1145" s="82" t="s">
        <v>106</v>
      </c>
      <c r="D1145" s="83">
        <v>1171</v>
      </c>
      <c r="E1145" s="86">
        <v>701</v>
      </c>
      <c r="F1145" s="87">
        <v>889</v>
      </c>
      <c r="G1145" s="85">
        <v>1366</v>
      </c>
    </row>
    <row r="1146" spans="1:7">
      <c r="A1146" s="102" t="s">
        <v>3155</v>
      </c>
      <c r="B1146" s="82" t="s">
        <v>18471</v>
      </c>
      <c r="C1146" s="82" t="s">
        <v>17492</v>
      </c>
      <c r="D1146" s="83">
        <v>293</v>
      </c>
      <c r="E1146" s="86">
        <v>175</v>
      </c>
      <c r="F1146" s="87">
        <v>222</v>
      </c>
      <c r="G1146" s="85">
        <v>342</v>
      </c>
    </row>
    <row r="1147" spans="1:7">
      <c r="A1147" s="102" t="s">
        <v>3308</v>
      </c>
      <c r="B1147" s="82" t="s">
        <v>18472</v>
      </c>
      <c r="C1147" s="82" t="s">
        <v>48</v>
      </c>
      <c r="D1147" s="83">
        <v>5382</v>
      </c>
      <c r="E1147" s="86">
        <v>3797</v>
      </c>
      <c r="F1147" s="87">
        <v>4383</v>
      </c>
      <c r="G1147" s="85">
        <v>5382</v>
      </c>
    </row>
    <row r="1148" spans="1:7">
      <c r="A1148" s="102" t="s">
        <v>3308</v>
      </c>
      <c r="B1148" s="82" t="s">
        <v>18473</v>
      </c>
      <c r="C1148" s="82" t="s">
        <v>48</v>
      </c>
      <c r="D1148" s="83">
        <v>3964</v>
      </c>
      <c r="E1148" s="86">
        <v>2797</v>
      </c>
      <c r="F1148" s="87">
        <v>3225</v>
      </c>
      <c r="G1148" s="85">
        <v>3964</v>
      </c>
    </row>
    <row r="1149" spans="1:7">
      <c r="A1149" s="102" t="s">
        <v>3308</v>
      </c>
      <c r="B1149" s="82" t="s">
        <v>18474</v>
      </c>
      <c r="C1149" s="82" t="s">
        <v>48</v>
      </c>
      <c r="D1149" s="83">
        <v>2949</v>
      </c>
      <c r="E1149" s="86">
        <v>2081</v>
      </c>
      <c r="F1149" s="87">
        <v>2398</v>
      </c>
      <c r="G1149" s="85">
        <v>2949</v>
      </c>
    </row>
    <row r="1150" spans="1:7">
      <c r="A1150" s="102" t="s">
        <v>3308</v>
      </c>
      <c r="B1150" s="82" t="s">
        <v>18475</v>
      </c>
      <c r="C1150" s="82" t="s">
        <v>70</v>
      </c>
      <c r="D1150" s="83">
        <v>4305</v>
      </c>
      <c r="E1150" s="86">
        <v>3037</v>
      </c>
      <c r="F1150" s="87">
        <v>3506</v>
      </c>
      <c r="G1150" s="85">
        <v>4305</v>
      </c>
    </row>
    <row r="1151" spans="1:7">
      <c r="A1151" s="102" t="s">
        <v>3308</v>
      </c>
      <c r="B1151" s="82" t="s">
        <v>18476</v>
      </c>
      <c r="C1151" s="82" t="s">
        <v>70</v>
      </c>
      <c r="D1151" s="83">
        <v>3171</v>
      </c>
      <c r="E1151" s="86">
        <v>2237</v>
      </c>
      <c r="F1151" s="87">
        <v>2579</v>
      </c>
      <c r="G1151" s="85">
        <v>3171</v>
      </c>
    </row>
    <row r="1152" spans="1:7">
      <c r="A1152" s="102" t="s">
        <v>3308</v>
      </c>
      <c r="B1152" s="82" t="s">
        <v>18477</v>
      </c>
      <c r="C1152" s="82" t="s">
        <v>70</v>
      </c>
      <c r="D1152" s="83">
        <v>2359</v>
      </c>
      <c r="E1152" s="86">
        <v>1665</v>
      </c>
      <c r="F1152" s="87">
        <v>1918</v>
      </c>
      <c r="G1152" s="85">
        <v>2359</v>
      </c>
    </row>
    <row r="1153" spans="1:7">
      <c r="A1153" s="102" t="s">
        <v>3308</v>
      </c>
      <c r="B1153" s="82" t="s">
        <v>18478</v>
      </c>
      <c r="C1153" s="82" t="s">
        <v>106</v>
      </c>
      <c r="D1153" s="83">
        <v>4305</v>
      </c>
      <c r="E1153" s="86">
        <v>3037</v>
      </c>
      <c r="F1153" s="87">
        <v>3506</v>
      </c>
      <c r="G1153" s="85">
        <v>4305</v>
      </c>
    </row>
    <row r="1154" spans="1:7">
      <c r="A1154" s="102" t="s">
        <v>3308</v>
      </c>
      <c r="B1154" s="82" t="s">
        <v>18478</v>
      </c>
      <c r="C1154" s="82" t="s">
        <v>17492</v>
      </c>
      <c r="D1154" s="83">
        <v>472</v>
      </c>
      <c r="E1154" s="86">
        <v>333</v>
      </c>
      <c r="F1154" s="87">
        <v>384</v>
      </c>
      <c r="G1154" s="85">
        <v>472</v>
      </c>
    </row>
    <row r="1155" spans="1:7">
      <c r="A1155" s="102" t="s">
        <v>3308</v>
      </c>
      <c r="B1155" s="82" t="s">
        <v>18479</v>
      </c>
      <c r="C1155" s="82" t="s">
        <v>106</v>
      </c>
      <c r="D1155" s="83">
        <v>3171</v>
      </c>
      <c r="E1155" s="86">
        <v>2237</v>
      </c>
      <c r="F1155" s="87">
        <v>2579</v>
      </c>
      <c r="G1155" s="85">
        <v>3171</v>
      </c>
    </row>
    <row r="1156" spans="1:7">
      <c r="A1156" s="102" t="s">
        <v>3308</v>
      </c>
      <c r="B1156" s="82" t="s">
        <v>18479</v>
      </c>
      <c r="C1156" s="82" t="s">
        <v>17492</v>
      </c>
      <c r="D1156" s="83">
        <v>861</v>
      </c>
      <c r="E1156" s="86">
        <v>607</v>
      </c>
      <c r="F1156" s="87">
        <v>701</v>
      </c>
      <c r="G1156" s="85">
        <v>861</v>
      </c>
    </row>
    <row r="1157" spans="1:7">
      <c r="A1157" s="102" t="s">
        <v>3308</v>
      </c>
      <c r="B1157" s="82" t="s">
        <v>18480</v>
      </c>
      <c r="C1157" s="82" t="s">
        <v>106</v>
      </c>
      <c r="D1157" s="83">
        <v>2359</v>
      </c>
      <c r="E1157" s="86">
        <v>1665</v>
      </c>
      <c r="F1157" s="87">
        <v>1918</v>
      </c>
      <c r="G1157" s="85">
        <v>2359</v>
      </c>
    </row>
    <row r="1158" spans="1:7">
      <c r="A1158" s="102" t="s">
        <v>3308</v>
      </c>
      <c r="B1158" s="82" t="s">
        <v>18480</v>
      </c>
      <c r="C1158" s="82" t="s">
        <v>17492</v>
      </c>
      <c r="D1158" s="83">
        <v>634</v>
      </c>
      <c r="E1158" s="86">
        <v>447</v>
      </c>
      <c r="F1158" s="87">
        <v>516</v>
      </c>
      <c r="G1158" s="85">
        <v>634</v>
      </c>
    </row>
    <row r="1159" spans="1:7">
      <c r="A1159" s="102" t="s">
        <v>3119</v>
      </c>
      <c r="B1159" s="82" t="s">
        <v>18481</v>
      </c>
      <c r="C1159" s="82" t="s">
        <v>70</v>
      </c>
      <c r="D1159" s="83">
        <v>1576</v>
      </c>
      <c r="E1159" s="86">
        <v>1190</v>
      </c>
      <c r="F1159" s="87">
        <v>1508</v>
      </c>
      <c r="G1159" s="85">
        <v>2324</v>
      </c>
    </row>
    <row r="1160" spans="1:7">
      <c r="A1160" s="102" t="s">
        <v>3171</v>
      </c>
      <c r="B1160" s="82" t="s">
        <v>18482</v>
      </c>
      <c r="C1160" s="82" t="s">
        <v>70</v>
      </c>
      <c r="D1160" s="83">
        <v>10241</v>
      </c>
      <c r="E1160" s="86">
        <v>5229</v>
      </c>
      <c r="F1160" s="87">
        <v>6607</v>
      </c>
      <c r="G1160" s="85">
        <v>10241</v>
      </c>
    </row>
    <row r="1161" spans="1:7">
      <c r="A1161" s="102" t="s">
        <v>4316</v>
      </c>
      <c r="B1161" s="82" t="s">
        <v>18483</v>
      </c>
      <c r="C1161" s="82" t="s">
        <v>70</v>
      </c>
      <c r="D1161" s="83">
        <v>4569</v>
      </c>
      <c r="E1161" s="86">
        <v>2335</v>
      </c>
      <c r="F1161" s="87">
        <v>2954</v>
      </c>
      <c r="G1161" s="85">
        <v>4569</v>
      </c>
    </row>
    <row r="1162" spans="1:7">
      <c r="A1162" s="102" t="s">
        <v>3315</v>
      </c>
      <c r="B1162" s="82" t="s">
        <v>18484</v>
      </c>
      <c r="C1162" s="82" t="s">
        <v>48</v>
      </c>
      <c r="D1162" s="83">
        <v>942</v>
      </c>
      <c r="E1162" s="86">
        <v>597</v>
      </c>
      <c r="F1162" s="87">
        <v>612</v>
      </c>
      <c r="G1162" s="85">
        <v>942</v>
      </c>
    </row>
    <row r="1163" spans="1:7">
      <c r="A1163" s="102" t="s">
        <v>3315</v>
      </c>
      <c r="B1163" s="82" t="s">
        <v>18485</v>
      </c>
      <c r="C1163" s="82" t="s">
        <v>70</v>
      </c>
      <c r="D1163" s="83">
        <v>753</v>
      </c>
      <c r="E1163" s="86">
        <v>477</v>
      </c>
      <c r="F1163" s="87">
        <v>489</v>
      </c>
      <c r="G1163" s="85">
        <v>753</v>
      </c>
    </row>
    <row r="1164" spans="1:7">
      <c r="A1164" s="102" t="s">
        <v>3315</v>
      </c>
      <c r="B1164" s="82" t="s">
        <v>18486</v>
      </c>
      <c r="C1164" s="82" t="s">
        <v>106</v>
      </c>
      <c r="D1164" s="83">
        <v>753</v>
      </c>
      <c r="E1164" s="86">
        <v>477</v>
      </c>
      <c r="F1164" s="87">
        <v>489</v>
      </c>
      <c r="G1164" s="85">
        <v>753</v>
      </c>
    </row>
    <row r="1165" spans="1:7">
      <c r="A1165" s="102" t="s">
        <v>3315</v>
      </c>
      <c r="B1165" s="82" t="s">
        <v>18486</v>
      </c>
      <c r="C1165" s="82" t="s">
        <v>17492</v>
      </c>
      <c r="D1165" s="83">
        <v>188</v>
      </c>
      <c r="E1165" s="86">
        <v>119</v>
      </c>
      <c r="F1165" s="87">
        <v>122</v>
      </c>
      <c r="G1165" s="85">
        <v>188</v>
      </c>
    </row>
    <row r="1166" spans="1:7">
      <c r="A1166" s="102" t="s">
        <v>3767</v>
      </c>
      <c r="B1166" s="82" t="s">
        <v>18487</v>
      </c>
      <c r="C1166" s="82" t="s">
        <v>48</v>
      </c>
      <c r="D1166" s="83">
        <v>425</v>
      </c>
      <c r="E1166" s="86">
        <v>319</v>
      </c>
      <c r="F1166" s="87">
        <v>360</v>
      </c>
      <c r="G1166" s="85">
        <v>425</v>
      </c>
    </row>
    <row r="1167" spans="1:7">
      <c r="A1167" s="102" t="s">
        <v>3767</v>
      </c>
      <c r="B1167" s="82" t="s">
        <v>18488</v>
      </c>
      <c r="C1167" s="82" t="s">
        <v>70</v>
      </c>
      <c r="D1167" s="83">
        <v>340</v>
      </c>
      <c r="E1167" s="86">
        <v>255</v>
      </c>
      <c r="F1167" s="87">
        <v>288</v>
      </c>
      <c r="G1167" s="85">
        <v>340</v>
      </c>
    </row>
    <row r="1168" spans="1:7">
      <c r="A1168" s="102" t="s">
        <v>3767</v>
      </c>
      <c r="B1168" s="82" t="s">
        <v>18489</v>
      </c>
      <c r="C1168" s="82" t="s">
        <v>106</v>
      </c>
      <c r="D1168" s="83">
        <v>340</v>
      </c>
      <c r="E1168" s="86">
        <v>255</v>
      </c>
      <c r="F1168" s="87">
        <v>288</v>
      </c>
      <c r="G1168" s="85">
        <v>340</v>
      </c>
    </row>
    <row r="1169" spans="1:7">
      <c r="A1169" s="102" t="s">
        <v>3767</v>
      </c>
      <c r="B1169" s="82" t="s">
        <v>18489</v>
      </c>
      <c r="C1169" s="82" t="s">
        <v>17492</v>
      </c>
      <c r="D1169" s="83">
        <v>85</v>
      </c>
      <c r="E1169" s="86">
        <v>64</v>
      </c>
      <c r="F1169" s="87">
        <v>72</v>
      </c>
      <c r="G1169" s="85">
        <v>85</v>
      </c>
    </row>
    <row r="1170" spans="1:7">
      <c r="A1170" s="102" t="s">
        <v>3384</v>
      </c>
      <c r="B1170" s="82" t="s">
        <v>18490</v>
      </c>
      <c r="C1170" s="82" t="s">
        <v>70</v>
      </c>
      <c r="D1170" s="83">
        <v>505</v>
      </c>
      <c r="E1170" s="86">
        <v>321</v>
      </c>
      <c r="F1170" s="87">
        <v>409</v>
      </c>
      <c r="G1170" s="85">
        <v>505</v>
      </c>
    </row>
    <row r="1171" spans="1:7">
      <c r="A1171" s="102" t="s">
        <v>5258</v>
      </c>
      <c r="B1171" s="82" t="s">
        <v>18491</v>
      </c>
      <c r="C1171" s="82" t="s">
        <v>48</v>
      </c>
      <c r="D1171" s="83">
        <v>5319</v>
      </c>
      <c r="E1171" s="86">
        <v>2852</v>
      </c>
      <c r="F1171" s="87">
        <v>3598</v>
      </c>
      <c r="G1171" s="85">
        <v>5581</v>
      </c>
    </row>
    <row r="1172" spans="1:7">
      <c r="A1172" s="102" t="s">
        <v>5258</v>
      </c>
      <c r="B1172" s="82" t="s">
        <v>18492</v>
      </c>
      <c r="C1172" s="82" t="s">
        <v>70</v>
      </c>
      <c r="D1172" s="83">
        <v>4254</v>
      </c>
      <c r="E1172" s="86">
        <v>2175</v>
      </c>
      <c r="F1172" s="87">
        <v>2744</v>
      </c>
      <c r="G1172" s="85">
        <v>4254</v>
      </c>
    </row>
    <row r="1173" spans="1:7">
      <c r="A1173" s="102" t="s">
        <v>5258</v>
      </c>
      <c r="B1173" s="82" t="s">
        <v>18493</v>
      </c>
      <c r="C1173" s="82" t="s">
        <v>106</v>
      </c>
      <c r="D1173" s="83">
        <v>4254</v>
      </c>
      <c r="E1173" s="86">
        <v>2282</v>
      </c>
      <c r="F1173" s="87">
        <v>2878</v>
      </c>
      <c r="G1173" s="85">
        <v>4465</v>
      </c>
    </row>
    <row r="1174" spans="1:7">
      <c r="A1174" s="102" t="s">
        <v>5258</v>
      </c>
      <c r="B1174" s="82" t="s">
        <v>18493</v>
      </c>
      <c r="C1174" s="82" t="s">
        <v>17492</v>
      </c>
      <c r="D1174" s="83">
        <v>1064</v>
      </c>
      <c r="E1174" s="86">
        <v>571</v>
      </c>
      <c r="F1174" s="87">
        <v>720</v>
      </c>
      <c r="G1174" s="85">
        <v>1116</v>
      </c>
    </row>
    <row r="1175" spans="1:7">
      <c r="A1175" s="102" t="s">
        <v>3454</v>
      </c>
      <c r="B1175" s="82" t="s">
        <v>18494</v>
      </c>
      <c r="C1175" s="82" t="s">
        <v>48</v>
      </c>
      <c r="D1175" s="83">
        <v>686</v>
      </c>
      <c r="E1175" s="86">
        <v>371</v>
      </c>
      <c r="F1175" s="87">
        <v>471</v>
      </c>
      <c r="G1175" s="85">
        <v>800</v>
      </c>
    </row>
    <row r="1176" spans="1:7">
      <c r="A1176" s="102" t="s">
        <v>3454</v>
      </c>
      <c r="B1176" s="82" t="s">
        <v>18495</v>
      </c>
      <c r="C1176" s="82" t="s">
        <v>70</v>
      </c>
      <c r="D1176" s="83">
        <v>549</v>
      </c>
      <c r="E1176" s="86">
        <v>297</v>
      </c>
      <c r="F1176" s="87">
        <v>377</v>
      </c>
      <c r="G1176" s="85">
        <v>640</v>
      </c>
    </row>
    <row r="1177" spans="1:7">
      <c r="A1177" s="102" t="s">
        <v>3454</v>
      </c>
      <c r="B1177" s="82" t="s">
        <v>18496</v>
      </c>
      <c r="C1177" s="82" t="s">
        <v>106</v>
      </c>
      <c r="D1177" s="83">
        <v>549</v>
      </c>
      <c r="E1177" s="86">
        <v>297</v>
      </c>
      <c r="F1177" s="87">
        <v>377</v>
      </c>
      <c r="G1177" s="85">
        <v>640</v>
      </c>
    </row>
    <row r="1178" spans="1:7">
      <c r="A1178" s="102" t="s">
        <v>3454</v>
      </c>
      <c r="B1178" s="82" t="s">
        <v>18496</v>
      </c>
      <c r="C1178" s="82" t="s">
        <v>17492</v>
      </c>
      <c r="D1178" s="83">
        <v>110</v>
      </c>
      <c r="E1178" s="86">
        <v>59</v>
      </c>
      <c r="F1178" s="87">
        <v>75</v>
      </c>
      <c r="G1178" s="85">
        <v>128</v>
      </c>
    </row>
    <row r="1179" spans="1:7">
      <c r="A1179" s="102" t="s">
        <v>3811</v>
      </c>
      <c r="B1179" s="82" t="s">
        <v>18497</v>
      </c>
      <c r="C1179" s="82" t="s">
        <v>70</v>
      </c>
      <c r="D1179" s="83">
        <v>1634</v>
      </c>
      <c r="E1179" s="86">
        <v>888</v>
      </c>
      <c r="F1179" s="87">
        <v>1127</v>
      </c>
      <c r="G1179" s="85">
        <v>1901</v>
      </c>
    </row>
    <row r="1180" spans="1:7">
      <c r="A1180" s="102" t="s">
        <v>3511</v>
      </c>
      <c r="B1180" s="82" t="s">
        <v>18498</v>
      </c>
      <c r="C1180" s="82" t="s">
        <v>48</v>
      </c>
      <c r="D1180" s="83">
        <v>869</v>
      </c>
      <c r="E1180" s="86">
        <v>506</v>
      </c>
      <c r="F1180" s="87">
        <v>640</v>
      </c>
      <c r="G1180" s="85">
        <v>984</v>
      </c>
    </row>
    <row r="1181" spans="1:7">
      <c r="A1181" s="102" t="s">
        <v>3511</v>
      </c>
      <c r="B1181" s="82" t="s">
        <v>18499</v>
      </c>
      <c r="C1181" s="82" t="s">
        <v>70</v>
      </c>
      <c r="D1181" s="83">
        <v>695</v>
      </c>
      <c r="E1181" s="86">
        <v>404</v>
      </c>
      <c r="F1181" s="87">
        <v>511</v>
      </c>
      <c r="G1181" s="85">
        <v>787</v>
      </c>
    </row>
    <row r="1182" spans="1:7">
      <c r="A1182" s="102" t="s">
        <v>3511</v>
      </c>
      <c r="B1182" s="82" t="s">
        <v>18500</v>
      </c>
      <c r="C1182" s="82" t="s">
        <v>106</v>
      </c>
      <c r="D1182" s="83">
        <v>695</v>
      </c>
      <c r="E1182" s="86">
        <v>404</v>
      </c>
      <c r="F1182" s="87">
        <v>511</v>
      </c>
      <c r="G1182" s="85">
        <v>787</v>
      </c>
    </row>
    <row r="1183" spans="1:7">
      <c r="A1183" s="102" t="s">
        <v>3511</v>
      </c>
      <c r="B1183" s="82" t="s">
        <v>18500</v>
      </c>
      <c r="C1183" s="82" t="s">
        <v>17492</v>
      </c>
      <c r="D1183" s="83">
        <v>139</v>
      </c>
      <c r="E1183" s="86">
        <v>81</v>
      </c>
      <c r="F1183" s="87">
        <v>102</v>
      </c>
      <c r="G1183" s="85">
        <v>157</v>
      </c>
    </row>
    <row r="1184" spans="1:7">
      <c r="A1184" s="102" t="s">
        <v>3361</v>
      </c>
      <c r="B1184" s="82" t="s">
        <v>18501</v>
      </c>
      <c r="C1184" s="82" t="s">
        <v>70</v>
      </c>
      <c r="D1184" s="83">
        <v>1658</v>
      </c>
      <c r="E1184" s="86">
        <v>1259</v>
      </c>
      <c r="F1184" s="87">
        <v>1598</v>
      </c>
      <c r="G1184" s="85">
        <v>2459</v>
      </c>
    </row>
    <row r="1185" spans="1:7">
      <c r="A1185" s="102" t="s">
        <v>3819</v>
      </c>
      <c r="B1185" s="82" t="s">
        <v>18502</v>
      </c>
      <c r="C1185" s="82" t="s">
        <v>70</v>
      </c>
      <c r="D1185" s="83">
        <v>3254</v>
      </c>
      <c r="E1185" s="86">
        <v>1765</v>
      </c>
      <c r="F1185" s="87">
        <v>2240</v>
      </c>
      <c r="G1185" s="85">
        <v>3794</v>
      </c>
    </row>
    <row r="1186" spans="1:7">
      <c r="A1186" s="102" t="s">
        <v>3474</v>
      </c>
      <c r="B1186" s="82" t="s">
        <v>18503</v>
      </c>
      <c r="C1186" s="82" t="s">
        <v>48</v>
      </c>
      <c r="D1186" s="83">
        <v>576</v>
      </c>
      <c r="E1186" s="86">
        <v>349</v>
      </c>
      <c r="F1186" s="87">
        <v>444</v>
      </c>
      <c r="G1186" s="85">
        <v>683</v>
      </c>
    </row>
    <row r="1187" spans="1:7">
      <c r="A1187" s="102" t="s">
        <v>3474</v>
      </c>
      <c r="B1187" s="82" t="s">
        <v>18504</v>
      </c>
      <c r="C1187" s="82" t="s">
        <v>70</v>
      </c>
      <c r="D1187" s="83">
        <v>461</v>
      </c>
      <c r="E1187" s="86">
        <v>279</v>
      </c>
      <c r="F1187" s="87">
        <v>355</v>
      </c>
      <c r="G1187" s="85">
        <v>546</v>
      </c>
    </row>
    <row r="1188" spans="1:7">
      <c r="A1188" s="102" t="s">
        <v>3474</v>
      </c>
      <c r="B1188" s="82" t="s">
        <v>18505</v>
      </c>
      <c r="C1188" s="82" t="s">
        <v>17492</v>
      </c>
      <c r="D1188" s="88">
        <v>115.25</v>
      </c>
      <c r="E1188" s="89">
        <v>69.75</v>
      </c>
      <c r="F1188" s="90">
        <v>88.75</v>
      </c>
      <c r="G1188" s="91">
        <v>136.5</v>
      </c>
    </row>
    <row r="1189" spans="1:7">
      <c r="A1189" s="102" t="s">
        <v>3568</v>
      </c>
      <c r="B1189" s="82" t="s">
        <v>18506</v>
      </c>
      <c r="C1189" s="82" t="s">
        <v>48</v>
      </c>
      <c r="D1189" s="83">
        <v>36903</v>
      </c>
      <c r="E1189" s="86">
        <v>19439</v>
      </c>
      <c r="F1189" s="87">
        <v>24579</v>
      </c>
      <c r="G1189" s="85">
        <v>38097</v>
      </c>
    </row>
    <row r="1190" spans="1:7">
      <c r="A1190" s="102" t="s">
        <v>3568</v>
      </c>
      <c r="B1190" s="82" t="s">
        <v>18507</v>
      </c>
      <c r="C1190" s="82" t="s">
        <v>70</v>
      </c>
      <c r="D1190" s="83">
        <v>29523</v>
      </c>
      <c r="E1190" s="86">
        <v>15063</v>
      </c>
      <c r="F1190" s="87">
        <v>19048</v>
      </c>
      <c r="G1190" s="85">
        <v>29523</v>
      </c>
    </row>
    <row r="1191" spans="1:7">
      <c r="A1191" s="102" t="s">
        <v>3568</v>
      </c>
      <c r="B1191" s="82" t="s">
        <v>18508</v>
      </c>
      <c r="C1191" s="82" t="s">
        <v>106</v>
      </c>
      <c r="D1191" s="83">
        <v>29523</v>
      </c>
      <c r="E1191" s="86">
        <v>15551</v>
      </c>
      <c r="F1191" s="87">
        <v>19662</v>
      </c>
      <c r="G1191" s="85">
        <v>30478</v>
      </c>
    </row>
    <row r="1192" spans="1:7">
      <c r="A1192" s="102" t="s">
        <v>3568</v>
      </c>
      <c r="B1192" s="82" t="s">
        <v>18508</v>
      </c>
      <c r="C1192" s="82" t="s">
        <v>17492</v>
      </c>
      <c r="D1192" s="83">
        <v>7381</v>
      </c>
      <c r="E1192" s="86">
        <v>3888</v>
      </c>
      <c r="F1192" s="87">
        <v>4916</v>
      </c>
      <c r="G1192" s="85">
        <v>7620</v>
      </c>
    </row>
    <row r="1193" spans="1:7">
      <c r="A1193" s="102" t="s">
        <v>3407</v>
      </c>
      <c r="B1193" s="82" t="s">
        <v>18509</v>
      </c>
      <c r="C1193" s="82" t="s">
        <v>70</v>
      </c>
      <c r="D1193" s="83">
        <v>277</v>
      </c>
      <c r="E1193" s="86">
        <v>175</v>
      </c>
      <c r="F1193" s="87">
        <v>225</v>
      </c>
      <c r="G1193" s="85">
        <v>277</v>
      </c>
    </row>
    <row r="1194" spans="1:7">
      <c r="A1194" s="102" t="s">
        <v>3481</v>
      </c>
      <c r="B1194" s="82" t="s">
        <v>18510</v>
      </c>
      <c r="C1194" s="82" t="s">
        <v>70</v>
      </c>
      <c r="D1194" s="83">
        <v>573</v>
      </c>
      <c r="E1194" s="86">
        <v>345</v>
      </c>
      <c r="F1194" s="87">
        <v>437</v>
      </c>
      <c r="G1194" s="85">
        <v>668</v>
      </c>
    </row>
    <row r="1195" spans="1:7">
      <c r="A1195" s="102" t="s">
        <v>3377</v>
      </c>
      <c r="B1195" s="82" t="s">
        <v>18511</v>
      </c>
      <c r="C1195" s="82" t="s">
        <v>70</v>
      </c>
      <c r="D1195" s="83">
        <v>3252</v>
      </c>
      <c r="E1195" s="86">
        <v>2292</v>
      </c>
      <c r="F1195" s="87">
        <v>2646</v>
      </c>
      <c r="G1195" s="85">
        <v>3252</v>
      </c>
    </row>
    <row r="1196" spans="1:7">
      <c r="A1196" s="102" t="s">
        <v>3377</v>
      </c>
      <c r="B1196" s="82" t="s">
        <v>18512</v>
      </c>
      <c r="C1196" s="82" t="s">
        <v>70</v>
      </c>
      <c r="D1196" s="83">
        <v>2504</v>
      </c>
      <c r="E1196" s="86">
        <v>1763</v>
      </c>
      <c r="F1196" s="87">
        <v>2037</v>
      </c>
      <c r="G1196" s="85">
        <v>2504</v>
      </c>
    </row>
    <row r="1197" spans="1:7">
      <c r="A1197" s="102" t="s">
        <v>3377</v>
      </c>
      <c r="B1197" s="82" t="s">
        <v>18513</v>
      </c>
      <c r="C1197" s="82" t="s">
        <v>70</v>
      </c>
      <c r="D1197" s="83">
        <v>1925</v>
      </c>
      <c r="E1197" s="86">
        <v>1358</v>
      </c>
      <c r="F1197" s="87">
        <v>1568</v>
      </c>
      <c r="G1197" s="85">
        <v>1925</v>
      </c>
    </row>
    <row r="1198" spans="1:7">
      <c r="A1198" s="102" t="s">
        <v>3369</v>
      </c>
      <c r="B1198" s="82" t="s">
        <v>18514</v>
      </c>
      <c r="C1198" s="82" t="s">
        <v>70</v>
      </c>
      <c r="D1198" s="83">
        <v>1115</v>
      </c>
      <c r="E1198" s="86">
        <v>661</v>
      </c>
      <c r="F1198" s="87">
        <v>838</v>
      </c>
      <c r="G1198" s="85">
        <v>1288</v>
      </c>
    </row>
    <row r="1199" spans="1:7">
      <c r="A1199" s="102" t="s">
        <v>3488</v>
      </c>
      <c r="B1199" s="82" t="s">
        <v>18515</v>
      </c>
      <c r="C1199" s="82" t="s">
        <v>48</v>
      </c>
      <c r="D1199" s="83">
        <v>3715</v>
      </c>
      <c r="E1199" s="86">
        <v>2213</v>
      </c>
      <c r="F1199" s="87">
        <v>2803</v>
      </c>
      <c r="G1199" s="85">
        <v>4327</v>
      </c>
    </row>
    <row r="1200" spans="1:7">
      <c r="A1200" s="102" t="s">
        <v>3488</v>
      </c>
      <c r="B1200" s="82" t="s">
        <v>18516</v>
      </c>
      <c r="C1200" s="82" t="s">
        <v>70</v>
      </c>
      <c r="D1200" s="83">
        <v>2972</v>
      </c>
      <c r="E1200" s="86">
        <v>1770</v>
      </c>
      <c r="F1200" s="87">
        <v>2242</v>
      </c>
      <c r="G1200" s="85">
        <v>3461</v>
      </c>
    </row>
    <row r="1201" spans="1:7">
      <c r="A1201" s="102" t="s">
        <v>3488</v>
      </c>
      <c r="B1201" s="82" t="s">
        <v>18517</v>
      </c>
      <c r="C1201" s="82" t="s">
        <v>17492</v>
      </c>
      <c r="D1201" s="88">
        <v>743</v>
      </c>
      <c r="E1201" s="89">
        <v>442.5</v>
      </c>
      <c r="F1201" s="90">
        <v>560.5</v>
      </c>
      <c r="G1201" s="91">
        <v>865.25</v>
      </c>
    </row>
    <row r="1202" spans="1:7">
      <c r="A1202" s="102" t="s">
        <v>3526</v>
      </c>
      <c r="B1202" s="82" t="s">
        <v>18518</v>
      </c>
      <c r="C1202" s="82" t="s">
        <v>48</v>
      </c>
      <c r="D1202" s="83">
        <v>1312</v>
      </c>
      <c r="E1202" s="86">
        <v>789</v>
      </c>
      <c r="F1202" s="87">
        <v>1001</v>
      </c>
      <c r="G1202" s="85">
        <v>1540</v>
      </c>
    </row>
    <row r="1203" spans="1:7">
      <c r="A1203" s="102" t="s">
        <v>3526</v>
      </c>
      <c r="B1203" s="82" t="s">
        <v>18519</v>
      </c>
      <c r="C1203" s="82" t="s">
        <v>70</v>
      </c>
      <c r="D1203" s="83">
        <v>1049</v>
      </c>
      <c r="E1203" s="86">
        <v>631</v>
      </c>
      <c r="F1203" s="87">
        <v>801</v>
      </c>
      <c r="G1203" s="85">
        <v>1231</v>
      </c>
    </row>
    <row r="1204" spans="1:7">
      <c r="A1204" s="102" t="s">
        <v>3526</v>
      </c>
      <c r="B1204" s="82" t="s">
        <v>18520</v>
      </c>
      <c r="C1204" s="82" t="s">
        <v>106</v>
      </c>
      <c r="D1204" s="83">
        <v>1049</v>
      </c>
      <c r="E1204" s="86">
        <v>631</v>
      </c>
      <c r="F1204" s="87">
        <v>801</v>
      </c>
      <c r="G1204" s="85">
        <v>1231</v>
      </c>
    </row>
    <row r="1205" spans="1:7">
      <c r="A1205" s="102" t="s">
        <v>3526</v>
      </c>
      <c r="B1205" s="82" t="s">
        <v>18520</v>
      </c>
      <c r="C1205" s="82" t="s">
        <v>17492</v>
      </c>
      <c r="D1205" s="83">
        <v>210</v>
      </c>
      <c r="E1205" s="86">
        <v>126</v>
      </c>
      <c r="F1205" s="87">
        <v>160</v>
      </c>
      <c r="G1205" s="85">
        <v>246</v>
      </c>
    </row>
    <row r="1206" spans="1:7">
      <c r="A1206" s="102" t="s">
        <v>3495</v>
      </c>
      <c r="B1206" s="82" t="s">
        <v>18521</v>
      </c>
      <c r="C1206" s="82" t="s">
        <v>48</v>
      </c>
      <c r="D1206" s="83">
        <v>271</v>
      </c>
      <c r="E1206" s="86">
        <v>146</v>
      </c>
      <c r="F1206" s="87">
        <v>180</v>
      </c>
      <c r="G1206" s="85">
        <v>271</v>
      </c>
    </row>
    <row r="1207" spans="1:7">
      <c r="A1207" s="102" t="s">
        <v>3495</v>
      </c>
      <c r="B1207" s="82" t="s">
        <v>18522</v>
      </c>
      <c r="C1207" s="82" t="s">
        <v>70</v>
      </c>
      <c r="D1207" s="83">
        <v>217</v>
      </c>
      <c r="E1207" s="86">
        <v>116</v>
      </c>
      <c r="F1207" s="87">
        <v>144</v>
      </c>
      <c r="G1207" s="85">
        <v>217</v>
      </c>
    </row>
    <row r="1208" spans="1:7">
      <c r="A1208" s="102" t="s">
        <v>3495</v>
      </c>
      <c r="B1208" s="82" t="s">
        <v>18523</v>
      </c>
      <c r="C1208" s="82" t="s">
        <v>106</v>
      </c>
      <c r="D1208" s="83">
        <v>217</v>
      </c>
      <c r="E1208" s="86">
        <v>116</v>
      </c>
      <c r="F1208" s="87">
        <v>144</v>
      </c>
      <c r="G1208" s="85">
        <v>217</v>
      </c>
    </row>
    <row r="1209" spans="1:7">
      <c r="A1209" s="102" t="s">
        <v>3495</v>
      </c>
      <c r="B1209" s="82" t="s">
        <v>18523</v>
      </c>
      <c r="C1209" s="82" t="s">
        <v>17492</v>
      </c>
      <c r="D1209" s="83">
        <v>54</v>
      </c>
      <c r="E1209" s="86">
        <v>29</v>
      </c>
      <c r="F1209" s="87">
        <v>36</v>
      </c>
      <c r="G1209" s="85">
        <v>54</v>
      </c>
    </row>
    <row r="1210" spans="1:7">
      <c r="A1210" s="102" t="s">
        <v>3518</v>
      </c>
      <c r="B1210" s="82" t="s">
        <v>18524</v>
      </c>
      <c r="C1210" s="82" t="s">
        <v>48</v>
      </c>
      <c r="D1210" s="83">
        <v>1956</v>
      </c>
      <c r="E1210" s="86">
        <v>986</v>
      </c>
      <c r="F1210" s="87">
        <v>1250</v>
      </c>
      <c r="G1210" s="85">
        <v>2278</v>
      </c>
    </row>
    <row r="1211" spans="1:7">
      <c r="A1211" s="102" t="s">
        <v>3518</v>
      </c>
      <c r="B1211" s="82" t="s">
        <v>18525</v>
      </c>
      <c r="C1211" s="82" t="s">
        <v>70</v>
      </c>
      <c r="D1211" s="83">
        <v>1565</v>
      </c>
      <c r="E1211" s="86">
        <v>789</v>
      </c>
      <c r="F1211" s="87">
        <v>1000</v>
      </c>
      <c r="G1211" s="85">
        <v>1823</v>
      </c>
    </row>
    <row r="1212" spans="1:7">
      <c r="A1212" s="102" t="s">
        <v>3518</v>
      </c>
      <c r="B1212" s="82" t="s">
        <v>18526</v>
      </c>
      <c r="C1212" s="82" t="s">
        <v>106</v>
      </c>
      <c r="D1212" s="83">
        <v>1565</v>
      </c>
      <c r="E1212" s="86">
        <v>789</v>
      </c>
      <c r="F1212" s="87">
        <v>1000</v>
      </c>
      <c r="G1212" s="85">
        <v>1823</v>
      </c>
    </row>
    <row r="1213" spans="1:7">
      <c r="A1213" s="102" t="s">
        <v>3518</v>
      </c>
      <c r="B1213" s="82" t="s">
        <v>18526</v>
      </c>
      <c r="C1213" s="82" t="s">
        <v>17492</v>
      </c>
      <c r="D1213" s="83">
        <v>391</v>
      </c>
      <c r="E1213" s="86">
        <v>197</v>
      </c>
      <c r="F1213" s="87">
        <v>250</v>
      </c>
      <c r="G1213" s="85">
        <v>456</v>
      </c>
    </row>
    <row r="1214" spans="1:7">
      <c r="A1214" s="102" t="s">
        <v>3422</v>
      </c>
      <c r="B1214" s="82" t="s">
        <v>18527</v>
      </c>
      <c r="C1214" s="82" t="s">
        <v>70</v>
      </c>
      <c r="D1214" s="83">
        <v>1123</v>
      </c>
      <c r="E1214" s="86">
        <v>710</v>
      </c>
      <c r="F1214" s="87">
        <v>910</v>
      </c>
      <c r="G1214" s="85">
        <v>1123</v>
      </c>
    </row>
    <row r="1215" spans="1:7">
      <c r="A1215" s="102" t="s">
        <v>4006</v>
      </c>
      <c r="B1215" s="82" t="s">
        <v>18528</v>
      </c>
      <c r="C1215" s="82" t="s">
        <v>48</v>
      </c>
      <c r="D1215" s="83">
        <v>958</v>
      </c>
      <c r="E1215" s="86">
        <v>719</v>
      </c>
      <c r="F1215" s="87">
        <v>907</v>
      </c>
      <c r="G1215" s="85">
        <v>1397</v>
      </c>
    </row>
    <row r="1216" spans="1:7">
      <c r="A1216" s="102" t="s">
        <v>4006</v>
      </c>
      <c r="B1216" s="82" t="s">
        <v>18529</v>
      </c>
      <c r="C1216" s="82" t="s">
        <v>70</v>
      </c>
      <c r="D1216" s="83">
        <v>766</v>
      </c>
      <c r="E1216" s="86">
        <v>575</v>
      </c>
      <c r="F1216" s="87">
        <v>726</v>
      </c>
      <c r="G1216" s="85">
        <v>1117</v>
      </c>
    </row>
    <row r="1217" spans="1:7">
      <c r="A1217" s="102" t="s">
        <v>4006</v>
      </c>
      <c r="B1217" s="82" t="s">
        <v>18530</v>
      </c>
      <c r="C1217" s="82" t="s">
        <v>106</v>
      </c>
      <c r="D1217" s="83">
        <v>766</v>
      </c>
      <c r="E1217" s="86">
        <v>575</v>
      </c>
      <c r="F1217" s="87">
        <v>726</v>
      </c>
      <c r="G1217" s="85">
        <v>1117</v>
      </c>
    </row>
    <row r="1218" spans="1:7">
      <c r="A1218" s="102" t="s">
        <v>4006</v>
      </c>
      <c r="B1218" s="82" t="s">
        <v>18530</v>
      </c>
      <c r="C1218" s="82" t="s">
        <v>17492</v>
      </c>
      <c r="D1218" s="83">
        <v>192</v>
      </c>
      <c r="E1218" s="86">
        <v>144</v>
      </c>
      <c r="F1218" s="87">
        <v>182</v>
      </c>
      <c r="G1218" s="85">
        <v>279</v>
      </c>
    </row>
    <row r="1219" spans="1:7">
      <c r="A1219" s="102" t="s">
        <v>3098</v>
      </c>
      <c r="B1219" s="82" t="s">
        <v>18531</v>
      </c>
      <c r="C1219" s="82" t="s">
        <v>48</v>
      </c>
      <c r="D1219" s="83">
        <v>1534</v>
      </c>
      <c r="E1219" s="86">
        <v>920</v>
      </c>
      <c r="F1219" s="87">
        <v>1165</v>
      </c>
      <c r="G1219" s="85">
        <v>1796</v>
      </c>
    </row>
    <row r="1220" spans="1:7">
      <c r="A1220" s="102" t="s">
        <v>3098</v>
      </c>
      <c r="B1220" s="82" t="s">
        <v>18532</v>
      </c>
      <c r="C1220" s="82" t="s">
        <v>70</v>
      </c>
      <c r="D1220" s="83">
        <v>1227</v>
      </c>
      <c r="E1220" s="86">
        <v>735</v>
      </c>
      <c r="F1220" s="87">
        <v>932</v>
      </c>
      <c r="G1220" s="85">
        <v>1437</v>
      </c>
    </row>
    <row r="1221" spans="1:7">
      <c r="A1221" s="102" t="s">
        <v>3098</v>
      </c>
      <c r="B1221" s="82" t="s">
        <v>18533</v>
      </c>
      <c r="C1221" s="82" t="s">
        <v>106</v>
      </c>
      <c r="D1221" s="83">
        <v>1227</v>
      </c>
      <c r="E1221" s="86">
        <v>735</v>
      </c>
      <c r="F1221" s="87">
        <v>932</v>
      </c>
      <c r="G1221" s="85">
        <v>1437</v>
      </c>
    </row>
    <row r="1222" spans="1:7">
      <c r="A1222" s="102" t="s">
        <v>3098</v>
      </c>
      <c r="B1222" s="82" t="s">
        <v>18533</v>
      </c>
      <c r="C1222" s="82" t="s">
        <v>17492</v>
      </c>
      <c r="D1222" s="83">
        <v>245</v>
      </c>
      <c r="E1222" s="86">
        <v>147</v>
      </c>
      <c r="F1222" s="87">
        <v>186</v>
      </c>
      <c r="G1222" s="85">
        <v>287</v>
      </c>
    </row>
    <row r="1223" spans="1:7">
      <c r="A1223" s="102" t="s">
        <v>3543</v>
      </c>
      <c r="B1223" s="82" t="s">
        <v>18534</v>
      </c>
      <c r="C1223" s="82" t="s">
        <v>48</v>
      </c>
      <c r="D1223" s="83">
        <v>430</v>
      </c>
      <c r="E1223" s="86">
        <v>370</v>
      </c>
      <c r="F1223" s="87">
        <v>467</v>
      </c>
      <c r="G1223" s="85">
        <v>718</v>
      </c>
    </row>
    <row r="1224" spans="1:7">
      <c r="A1224" s="102" t="s">
        <v>3543</v>
      </c>
      <c r="B1224" s="82" t="s">
        <v>18535</v>
      </c>
      <c r="C1224" s="82" t="s">
        <v>70</v>
      </c>
      <c r="D1224" s="83">
        <v>344</v>
      </c>
      <c r="E1224" s="86">
        <v>295</v>
      </c>
      <c r="F1224" s="87">
        <v>373</v>
      </c>
      <c r="G1224" s="85">
        <v>574</v>
      </c>
    </row>
    <row r="1225" spans="1:7">
      <c r="A1225" s="102" t="s">
        <v>3543</v>
      </c>
      <c r="B1225" s="82" t="s">
        <v>18536</v>
      </c>
      <c r="C1225" s="82" t="s">
        <v>106</v>
      </c>
      <c r="D1225" s="83">
        <v>344</v>
      </c>
      <c r="E1225" s="86">
        <v>295</v>
      </c>
      <c r="F1225" s="87">
        <v>373</v>
      </c>
      <c r="G1225" s="85">
        <v>574</v>
      </c>
    </row>
    <row r="1226" spans="1:7">
      <c r="A1226" s="102" t="s">
        <v>3543</v>
      </c>
      <c r="B1226" s="82" t="s">
        <v>18536</v>
      </c>
      <c r="C1226" s="82" t="s">
        <v>17492</v>
      </c>
      <c r="D1226" s="83">
        <v>86</v>
      </c>
      <c r="E1226" s="86">
        <v>74</v>
      </c>
      <c r="F1226" s="87">
        <v>93</v>
      </c>
      <c r="G1226" s="85">
        <v>144</v>
      </c>
    </row>
    <row r="1227" spans="1:7">
      <c r="A1227" s="102" t="s">
        <v>3632</v>
      </c>
      <c r="B1227" s="82" t="s">
        <v>18537</v>
      </c>
      <c r="C1227" s="82" t="s">
        <v>48</v>
      </c>
      <c r="D1227" s="83">
        <v>5140</v>
      </c>
      <c r="E1227" s="86">
        <v>2783</v>
      </c>
      <c r="F1227" s="87">
        <v>3535</v>
      </c>
      <c r="G1227" s="85">
        <v>5995</v>
      </c>
    </row>
    <row r="1228" spans="1:7">
      <c r="A1228" s="102" t="s">
        <v>3632</v>
      </c>
      <c r="B1228" s="82" t="s">
        <v>18538</v>
      </c>
      <c r="C1228" s="82" t="s">
        <v>70</v>
      </c>
      <c r="D1228" s="83">
        <v>4112</v>
      </c>
      <c r="E1228" s="86">
        <v>2226</v>
      </c>
      <c r="F1228" s="87">
        <v>2828</v>
      </c>
      <c r="G1228" s="85">
        <v>4796</v>
      </c>
    </row>
    <row r="1229" spans="1:7">
      <c r="A1229" s="102" t="s">
        <v>3632</v>
      </c>
      <c r="B1229" s="82" t="s">
        <v>18539</v>
      </c>
      <c r="C1229" s="82" t="s">
        <v>106</v>
      </c>
      <c r="D1229" s="83">
        <v>4112</v>
      </c>
      <c r="E1229" s="86">
        <v>2226</v>
      </c>
      <c r="F1229" s="87">
        <v>2828</v>
      </c>
      <c r="G1229" s="85">
        <v>4796</v>
      </c>
    </row>
    <row r="1230" spans="1:7">
      <c r="A1230" s="102" t="s">
        <v>3632</v>
      </c>
      <c r="B1230" s="82" t="s">
        <v>18539</v>
      </c>
      <c r="C1230" s="82" t="s">
        <v>17492</v>
      </c>
      <c r="D1230" s="83">
        <v>822</v>
      </c>
      <c r="E1230" s="86">
        <v>445</v>
      </c>
      <c r="F1230" s="87">
        <v>566</v>
      </c>
      <c r="G1230" s="85">
        <v>959</v>
      </c>
    </row>
    <row r="1231" spans="1:7">
      <c r="A1231" s="102" t="s">
        <v>3551</v>
      </c>
      <c r="B1231" s="82" t="s">
        <v>18540</v>
      </c>
      <c r="C1231" s="82" t="s">
        <v>48</v>
      </c>
      <c r="D1231" s="83">
        <v>19737</v>
      </c>
      <c r="E1231" s="86">
        <v>10344</v>
      </c>
      <c r="F1231" s="87">
        <v>13078</v>
      </c>
      <c r="G1231" s="85">
        <v>20266</v>
      </c>
    </row>
    <row r="1232" spans="1:7">
      <c r="A1232" s="102" t="s">
        <v>3551</v>
      </c>
      <c r="B1232" s="82" t="s">
        <v>18541</v>
      </c>
      <c r="C1232" s="82" t="s">
        <v>70</v>
      </c>
      <c r="D1232" s="83">
        <v>15789</v>
      </c>
      <c r="E1232" s="86">
        <v>8059</v>
      </c>
      <c r="F1232" s="87">
        <v>10189</v>
      </c>
      <c r="G1232" s="85">
        <v>15789</v>
      </c>
    </row>
    <row r="1233" spans="1:7">
      <c r="A1233" s="102" t="s">
        <v>3551</v>
      </c>
      <c r="B1233" s="82" t="s">
        <v>18542</v>
      </c>
      <c r="C1233" s="82" t="s">
        <v>106</v>
      </c>
      <c r="D1233" s="83">
        <v>15789</v>
      </c>
      <c r="E1233" s="86">
        <v>8275</v>
      </c>
      <c r="F1233" s="87">
        <v>10462</v>
      </c>
      <c r="G1233" s="85">
        <v>16212</v>
      </c>
    </row>
    <row r="1234" spans="1:7">
      <c r="A1234" s="102" t="s">
        <v>3551</v>
      </c>
      <c r="B1234" s="82" t="s">
        <v>18542</v>
      </c>
      <c r="C1234" s="82" t="s">
        <v>17492</v>
      </c>
      <c r="D1234" s="83">
        <v>3947</v>
      </c>
      <c r="E1234" s="86">
        <v>2069</v>
      </c>
      <c r="F1234" s="87">
        <v>2616</v>
      </c>
      <c r="G1234" s="85">
        <v>4053</v>
      </c>
    </row>
    <row r="1235" spans="1:7">
      <c r="A1235" s="102" t="s">
        <v>3681</v>
      </c>
      <c r="B1235" s="82" t="s">
        <v>18543</v>
      </c>
      <c r="C1235" s="82" t="s">
        <v>48</v>
      </c>
      <c r="D1235" s="83">
        <v>1527</v>
      </c>
      <c r="E1235" s="86">
        <v>785</v>
      </c>
      <c r="F1235" s="87">
        <v>986</v>
      </c>
      <c r="G1235" s="85">
        <v>1527</v>
      </c>
    </row>
    <row r="1236" spans="1:7">
      <c r="A1236" s="102" t="s">
        <v>3681</v>
      </c>
      <c r="B1236" s="82" t="s">
        <v>18544</v>
      </c>
      <c r="C1236" s="82" t="s">
        <v>70</v>
      </c>
      <c r="D1236" s="83">
        <v>1222</v>
      </c>
      <c r="E1236" s="86">
        <v>628</v>
      </c>
      <c r="F1236" s="87">
        <v>789</v>
      </c>
      <c r="G1236" s="85">
        <v>1222</v>
      </c>
    </row>
    <row r="1237" spans="1:7">
      <c r="A1237" s="102" t="s">
        <v>3681</v>
      </c>
      <c r="B1237" s="82" t="s">
        <v>18545</v>
      </c>
      <c r="C1237" s="82" t="s">
        <v>106</v>
      </c>
      <c r="D1237" s="83">
        <v>1222</v>
      </c>
      <c r="E1237" s="86">
        <v>628</v>
      </c>
      <c r="F1237" s="87">
        <v>789</v>
      </c>
      <c r="G1237" s="85">
        <v>1222</v>
      </c>
    </row>
    <row r="1238" spans="1:7">
      <c r="A1238" s="102" t="s">
        <v>3681</v>
      </c>
      <c r="B1238" s="82" t="s">
        <v>18545</v>
      </c>
      <c r="C1238" s="82" t="s">
        <v>17492</v>
      </c>
      <c r="D1238" s="83">
        <v>244</v>
      </c>
      <c r="E1238" s="86">
        <v>126</v>
      </c>
      <c r="F1238" s="87">
        <v>158</v>
      </c>
      <c r="G1238" s="85">
        <v>244</v>
      </c>
    </row>
    <row r="1239" spans="1:7">
      <c r="A1239" s="102" t="s">
        <v>3437</v>
      </c>
      <c r="B1239" s="82" t="s">
        <v>18546</v>
      </c>
      <c r="C1239" s="82" t="s">
        <v>70</v>
      </c>
      <c r="D1239" s="83">
        <v>1293</v>
      </c>
      <c r="E1239" s="86">
        <v>772</v>
      </c>
      <c r="F1239" s="87">
        <v>979</v>
      </c>
      <c r="G1239" s="85">
        <v>1506</v>
      </c>
    </row>
    <row r="1240" spans="1:7">
      <c r="A1240" s="102" t="s">
        <v>4200</v>
      </c>
      <c r="B1240" s="82" t="s">
        <v>18547</v>
      </c>
      <c r="C1240" s="82" t="s">
        <v>70</v>
      </c>
      <c r="D1240" s="83">
        <v>1892</v>
      </c>
      <c r="E1240" s="86">
        <v>1129</v>
      </c>
      <c r="F1240" s="87">
        <v>1435</v>
      </c>
      <c r="G1240" s="85">
        <v>2425</v>
      </c>
    </row>
    <row r="1241" spans="1:7">
      <c r="A1241" s="102" t="s">
        <v>3466</v>
      </c>
      <c r="B1241" s="82" t="s">
        <v>18548</v>
      </c>
      <c r="C1241" s="82" t="s">
        <v>48</v>
      </c>
      <c r="D1241" s="83">
        <v>907</v>
      </c>
      <c r="E1241" s="86">
        <v>458</v>
      </c>
      <c r="F1241" s="87">
        <v>582</v>
      </c>
      <c r="G1241" s="85">
        <v>1058</v>
      </c>
    </row>
    <row r="1242" spans="1:7">
      <c r="A1242" s="102" t="s">
        <v>3466</v>
      </c>
      <c r="B1242" s="82" t="s">
        <v>18549</v>
      </c>
      <c r="C1242" s="82" t="s">
        <v>70</v>
      </c>
      <c r="D1242" s="83">
        <v>726</v>
      </c>
      <c r="E1242" s="86">
        <v>366</v>
      </c>
      <c r="F1242" s="87">
        <v>466</v>
      </c>
      <c r="G1242" s="85">
        <v>846</v>
      </c>
    </row>
    <row r="1243" spans="1:7">
      <c r="A1243" s="102" t="s">
        <v>3466</v>
      </c>
      <c r="B1243" s="82" t="s">
        <v>18550</v>
      </c>
      <c r="C1243" s="82" t="s">
        <v>106</v>
      </c>
      <c r="D1243" s="83">
        <v>726</v>
      </c>
      <c r="E1243" s="86">
        <v>366</v>
      </c>
      <c r="F1243" s="87">
        <v>466</v>
      </c>
      <c r="G1243" s="85">
        <v>846</v>
      </c>
    </row>
    <row r="1244" spans="1:7">
      <c r="A1244" s="102" t="s">
        <v>3466</v>
      </c>
      <c r="B1244" s="82" t="s">
        <v>18550</v>
      </c>
      <c r="C1244" s="82" t="s">
        <v>17492</v>
      </c>
      <c r="D1244" s="83">
        <v>182</v>
      </c>
      <c r="E1244" s="86">
        <v>92</v>
      </c>
      <c r="F1244" s="87">
        <v>117</v>
      </c>
      <c r="G1244" s="85">
        <v>212</v>
      </c>
    </row>
    <row r="1245" spans="1:7">
      <c r="A1245" s="102" t="s">
        <v>3323</v>
      </c>
      <c r="B1245" s="82" t="s">
        <v>18551</v>
      </c>
      <c r="C1245" s="82" t="s">
        <v>70</v>
      </c>
      <c r="D1245" s="83">
        <v>388</v>
      </c>
      <c r="E1245" s="86">
        <v>208</v>
      </c>
      <c r="F1245" s="87">
        <v>260</v>
      </c>
      <c r="G1245" s="85">
        <v>397</v>
      </c>
    </row>
    <row r="1246" spans="1:7">
      <c r="A1246" s="102" t="s">
        <v>3828</v>
      </c>
      <c r="B1246" s="82" t="s">
        <v>18552</v>
      </c>
      <c r="C1246" s="82" t="s">
        <v>48</v>
      </c>
      <c r="D1246" s="83">
        <v>1424</v>
      </c>
      <c r="E1246" s="86">
        <v>848</v>
      </c>
      <c r="F1246" s="87">
        <v>1073</v>
      </c>
      <c r="G1246" s="85">
        <v>1656</v>
      </c>
    </row>
    <row r="1247" spans="1:7">
      <c r="A1247" s="102" t="s">
        <v>3828</v>
      </c>
      <c r="B1247" s="82" t="s">
        <v>18553</v>
      </c>
      <c r="C1247" s="82" t="s">
        <v>70</v>
      </c>
      <c r="D1247" s="83">
        <v>1139</v>
      </c>
      <c r="E1247" s="86">
        <v>679</v>
      </c>
      <c r="F1247" s="87">
        <v>858</v>
      </c>
      <c r="G1247" s="85">
        <v>1324</v>
      </c>
    </row>
    <row r="1248" spans="1:7">
      <c r="A1248" s="102" t="s">
        <v>3828</v>
      </c>
      <c r="B1248" s="82" t="s">
        <v>18554</v>
      </c>
      <c r="C1248" s="82" t="s">
        <v>106</v>
      </c>
      <c r="D1248" s="83">
        <v>1139</v>
      </c>
      <c r="E1248" s="86">
        <v>679</v>
      </c>
      <c r="F1248" s="87">
        <v>858</v>
      </c>
      <c r="G1248" s="85">
        <v>1324</v>
      </c>
    </row>
    <row r="1249" spans="1:7">
      <c r="A1249" s="102" t="s">
        <v>3828</v>
      </c>
      <c r="B1249" s="82" t="s">
        <v>18554</v>
      </c>
      <c r="C1249" s="82" t="s">
        <v>17492</v>
      </c>
      <c r="D1249" s="83">
        <v>285</v>
      </c>
      <c r="E1249" s="86">
        <v>170</v>
      </c>
      <c r="F1249" s="87">
        <v>215</v>
      </c>
      <c r="G1249" s="85">
        <v>331</v>
      </c>
    </row>
    <row r="1250" spans="1:7">
      <c r="A1250" s="102" t="s">
        <v>3837</v>
      </c>
      <c r="B1250" s="82" t="s">
        <v>18555</v>
      </c>
      <c r="C1250" s="82" t="s">
        <v>48</v>
      </c>
      <c r="D1250" s="83">
        <v>3772</v>
      </c>
      <c r="E1250" s="86">
        <v>2253</v>
      </c>
      <c r="F1250" s="87">
        <v>2857</v>
      </c>
      <c r="G1250" s="85">
        <v>4404</v>
      </c>
    </row>
    <row r="1251" spans="1:7">
      <c r="A1251" s="102" t="s">
        <v>3837</v>
      </c>
      <c r="B1251" s="82" t="s">
        <v>18556</v>
      </c>
      <c r="C1251" s="82" t="s">
        <v>70</v>
      </c>
      <c r="D1251" s="83">
        <v>3017</v>
      </c>
      <c r="E1251" s="86">
        <v>1802</v>
      </c>
      <c r="F1251" s="87">
        <v>2286</v>
      </c>
      <c r="G1251" s="85">
        <v>3523</v>
      </c>
    </row>
    <row r="1252" spans="1:7">
      <c r="A1252" s="102" t="s">
        <v>3837</v>
      </c>
      <c r="B1252" s="82" t="s">
        <v>18557</v>
      </c>
      <c r="C1252" s="82" t="s">
        <v>106</v>
      </c>
      <c r="D1252" s="83">
        <v>3017</v>
      </c>
      <c r="E1252" s="86">
        <v>1802</v>
      </c>
      <c r="F1252" s="87">
        <v>2286</v>
      </c>
      <c r="G1252" s="85">
        <v>3523</v>
      </c>
    </row>
    <row r="1253" spans="1:7">
      <c r="A1253" s="102" t="s">
        <v>3837</v>
      </c>
      <c r="B1253" s="82" t="s">
        <v>18557</v>
      </c>
      <c r="C1253" s="82" t="s">
        <v>17492</v>
      </c>
      <c r="D1253" s="83">
        <v>754</v>
      </c>
      <c r="E1253" s="86">
        <v>451</v>
      </c>
      <c r="F1253" s="87">
        <v>572</v>
      </c>
      <c r="G1253" s="85">
        <v>881</v>
      </c>
    </row>
    <row r="1254" spans="1:7">
      <c r="A1254" s="102" t="s">
        <v>3844</v>
      </c>
      <c r="B1254" s="82" t="s">
        <v>18558</v>
      </c>
      <c r="C1254" s="82" t="s">
        <v>48</v>
      </c>
      <c r="D1254" s="83">
        <v>2908</v>
      </c>
      <c r="E1254" s="86">
        <v>1733</v>
      </c>
      <c r="F1254" s="87">
        <v>2198</v>
      </c>
      <c r="G1254" s="85">
        <v>3389</v>
      </c>
    </row>
    <row r="1255" spans="1:7">
      <c r="A1255" s="102" t="s">
        <v>3844</v>
      </c>
      <c r="B1255" s="82" t="s">
        <v>18559</v>
      </c>
      <c r="C1255" s="82" t="s">
        <v>70</v>
      </c>
      <c r="D1255" s="83">
        <v>2326</v>
      </c>
      <c r="E1255" s="86">
        <v>1386</v>
      </c>
      <c r="F1255" s="87">
        <v>1758</v>
      </c>
      <c r="G1255" s="85">
        <v>2711</v>
      </c>
    </row>
    <row r="1256" spans="1:7">
      <c r="A1256" s="102" t="s">
        <v>3844</v>
      </c>
      <c r="B1256" s="82" t="s">
        <v>18560</v>
      </c>
      <c r="C1256" s="82" t="s">
        <v>106</v>
      </c>
      <c r="D1256" s="83">
        <v>2326</v>
      </c>
      <c r="E1256" s="86">
        <v>1386</v>
      </c>
      <c r="F1256" s="87">
        <v>1758</v>
      </c>
      <c r="G1256" s="85">
        <v>2711</v>
      </c>
    </row>
    <row r="1257" spans="1:7">
      <c r="A1257" s="102" t="s">
        <v>3844</v>
      </c>
      <c r="B1257" s="82" t="s">
        <v>18560</v>
      </c>
      <c r="C1257" s="82" t="s">
        <v>17492</v>
      </c>
      <c r="D1257" s="83">
        <v>465</v>
      </c>
      <c r="E1257" s="86">
        <v>277</v>
      </c>
      <c r="F1257" s="87">
        <v>352</v>
      </c>
      <c r="G1257" s="85">
        <v>542</v>
      </c>
    </row>
    <row r="1258" spans="1:7">
      <c r="A1258" s="102" t="s">
        <v>3852</v>
      </c>
      <c r="B1258" s="82" t="s">
        <v>18561</v>
      </c>
      <c r="C1258" s="82" t="s">
        <v>48</v>
      </c>
      <c r="D1258" s="83">
        <v>1795</v>
      </c>
      <c r="E1258" s="86">
        <v>1151</v>
      </c>
      <c r="F1258" s="87">
        <v>1402</v>
      </c>
      <c r="G1258" s="85">
        <v>1795</v>
      </c>
    </row>
    <row r="1259" spans="1:7">
      <c r="A1259" s="102" t="s">
        <v>3852</v>
      </c>
      <c r="B1259" s="82" t="s">
        <v>18562</v>
      </c>
      <c r="C1259" s="82" t="s">
        <v>70</v>
      </c>
      <c r="D1259" s="83">
        <v>1436</v>
      </c>
      <c r="E1259" s="86">
        <v>921</v>
      </c>
      <c r="F1259" s="87">
        <v>1121</v>
      </c>
      <c r="G1259" s="85">
        <v>1436</v>
      </c>
    </row>
    <row r="1260" spans="1:7">
      <c r="A1260" s="102" t="s">
        <v>3852</v>
      </c>
      <c r="B1260" s="82" t="s">
        <v>18563</v>
      </c>
      <c r="C1260" s="82" t="s">
        <v>106</v>
      </c>
      <c r="D1260" s="83">
        <v>1436</v>
      </c>
      <c r="E1260" s="86">
        <v>921</v>
      </c>
      <c r="F1260" s="87">
        <v>1121</v>
      </c>
      <c r="G1260" s="85">
        <v>1436</v>
      </c>
    </row>
    <row r="1261" spans="1:7">
      <c r="A1261" s="102" t="s">
        <v>3852</v>
      </c>
      <c r="B1261" s="82" t="s">
        <v>18563</v>
      </c>
      <c r="C1261" s="82" t="s">
        <v>17492</v>
      </c>
      <c r="D1261" s="83">
        <v>359</v>
      </c>
      <c r="E1261" s="86">
        <v>230</v>
      </c>
      <c r="F1261" s="87">
        <v>280</v>
      </c>
      <c r="G1261" s="85">
        <v>359</v>
      </c>
    </row>
    <row r="1262" spans="1:7">
      <c r="A1262" s="102" t="s">
        <v>18564</v>
      </c>
      <c r="B1262" s="82" t="s">
        <v>18565</v>
      </c>
      <c r="C1262" s="82" t="s">
        <v>48</v>
      </c>
      <c r="D1262" s="83">
        <v>3721</v>
      </c>
      <c r="E1262" s="86">
        <v>1902</v>
      </c>
      <c r="F1262" s="87">
        <v>2979</v>
      </c>
      <c r="G1262" s="85">
        <v>3721</v>
      </c>
    </row>
    <row r="1263" spans="1:7">
      <c r="A1263" s="102" t="s">
        <v>18564</v>
      </c>
      <c r="B1263" s="82" t="s">
        <v>18566</v>
      </c>
      <c r="C1263" s="82" t="s">
        <v>70</v>
      </c>
      <c r="D1263" s="83">
        <v>2977</v>
      </c>
      <c r="E1263" s="86">
        <v>1522</v>
      </c>
      <c r="F1263" s="87">
        <v>2383</v>
      </c>
      <c r="G1263" s="85">
        <v>2977</v>
      </c>
    </row>
    <row r="1264" spans="1:7">
      <c r="A1264" s="102" t="s">
        <v>18564</v>
      </c>
      <c r="B1264" s="82" t="s">
        <v>18567</v>
      </c>
      <c r="C1264" s="82" t="s">
        <v>106</v>
      </c>
      <c r="D1264" s="83">
        <v>2977</v>
      </c>
      <c r="E1264" s="86">
        <v>1522</v>
      </c>
      <c r="F1264" s="87">
        <v>2383</v>
      </c>
      <c r="G1264" s="85">
        <v>2977</v>
      </c>
    </row>
    <row r="1265" spans="1:7">
      <c r="A1265" s="102" t="s">
        <v>18564</v>
      </c>
      <c r="B1265" s="82" t="s">
        <v>18567</v>
      </c>
      <c r="C1265" s="82" t="s">
        <v>17492</v>
      </c>
      <c r="D1265" s="83">
        <v>595</v>
      </c>
      <c r="E1265" s="86">
        <v>304</v>
      </c>
      <c r="F1265" s="87">
        <v>477</v>
      </c>
      <c r="G1265" s="85">
        <v>595</v>
      </c>
    </row>
    <row r="1266" spans="1:7">
      <c r="A1266" s="102" t="s">
        <v>18568</v>
      </c>
      <c r="B1266" s="82" t="s">
        <v>18569</v>
      </c>
      <c r="C1266" s="82" t="s">
        <v>70</v>
      </c>
      <c r="D1266" s="83">
        <v>9922</v>
      </c>
      <c r="E1266" s="86">
        <v>5067</v>
      </c>
      <c r="F1266" s="87">
        <v>7100</v>
      </c>
      <c r="G1266" s="85">
        <v>9922</v>
      </c>
    </row>
    <row r="1267" spans="1:7">
      <c r="A1267" s="102" t="s">
        <v>18570</v>
      </c>
      <c r="B1267" s="82" t="s">
        <v>18571</v>
      </c>
      <c r="C1267" s="82" t="s">
        <v>48</v>
      </c>
      <c r="D1267" s="83">
        <v>3493</v>
      </c>
      <c r="E1267" s="86">
        <v>1789</v>
      </c>
      <c r="F1267" s="87">
        <v>2788</v>
      </c>
      <c r="G1267" s="85">
        <v>3493</v>
      </c>
    </row>
    <row r="1268" spans="1:7">
      <c r="A1268" s="102" t="s">
        <v>18570</v>
      </c>
      <c r="B1268" s="82" t="s">
        <v>18572</v>
      </c>
      <c r="C1268" s="82" t="s">
        <v>70</v>
      </c>
      <c r="D1268" s="83">
        <v>2795</v>
      </c>
      <c r="E1268" s="86">
        <v>1430</v>
      </c>
      <c r="F1268" s="87">
        <v>2231</v>
      </c>
      <c r="G1268" s="85">
        <v>2795</v>
      </c>
    </row>
    <row r="1269" spans="1:7">
      <c r="A1269" s="102" t="s">
        <v>18570</v>
      </c>
      <c r="B1269" s="82" t="s">
        <v>18573</v>
      </c>
      <c r="C1269" s="82" t="s">
        <v>106</v>
      </c>
      <c r="D1269" s="83">
        <v>2795</v>
      </c>
      <c r="E1269" s="86">
        <v>1430</v>
      </c>
      <c r="F1269" s="87">
        <v>2231</v>
      </c>
      <c r="G1269" s="85">
        <v>2795</v>
      </c>
    </row>
    <row r="1270" spans="1:7">
      <c r="A1270" s="102" t="s">
        <v>18570</v>
      </c>
      <c r="B1270" s="82" t="s">
        <v>18573</v>
      </c>
      <c r="C1270" s="82" t="s">
        <v>17492</v>
      </c>
      <c r="D1270" s="83">
        <v>699</v>
      </c>
      <c r="E1270" s="86">
        <v>358</v>
      </c>
      <c r="F1270" s="87">
        <v>558</v>
      </c>
      <c r="G1270" s="85">
        <v>699</v>
      </c>
    </row>
    <row r="1271" spans="1:7">
      <c r="A1271" s="102" t="s">
        <v>3894</v>
      </c>
      <c r="B1271" s="82" t="s">
        <v>18574</v>
      </c>
      <c r="C1271" s="82" t="s">
        <v>48</v>
      </c>
      <c r="D1271" s="83">
        <v>11111</v>
      </c>
      <c r="E1271" s="86">
        <v>6014</v>
      </c>
      <c r="F1271" s="87">
        <v>7641</v>
      </c>
      <c r="G1271" s="85">
        <v>12963</v>
      </c>
    </row>
    <row r="1272" spans="1:7">
      <c r="A1272" s="102" t="s">
        <v>3894</v>
      </c>
      <c r="B1272" s="82" t="s">
        <v>18575</v>
      </c>
      <c r="C1272" s="82" t="s">
        <v>70</v>
      </c>
      <c r="D1272" s="83">
        <v>8889</v>
      </c>
      <c r="E1272" s="86">
        <v>4811</v>
      </c>
      <c r="F1272" s="87">
        <v>6112</v>
      </c>
      <c r="G1272" s="85">
        <v>10370</v>
      </c>
    </row>
    <row r="1273" spans="1:7">
      <c r="A1273" s="102" t="s">
        <v>3894</v>
      </c>
      <c r="B1273" s="82" t="s">
        <v>18576</v>
      </c>
      <c r="C1273" s="82" t="s">
        <v>106</v>
      </c>
      <c r="D1273" s="83">
        <v>8889</v>
      </c>
      <c r="E1273" s="86">
        <v>4811</v>
      </c>
      <c r="F1273" s="87">
        <v>6112</v>
      </c>
      <c r="G1273" s="85">
        <v>10370</v>
      </c>
    </row>
    <row r="1274" spans="1:7">
      <c r="A1274" s="102" t="s">
        <v>3894</v>
      </c>
      <c r="B1274" s="82" t="s">
        <v>18576</v>
      </c>
      <c r="C1274" s="82" t="s">
        <v>17492</v>
      </c>
      <c r="D1274" s="83">
        <v>2222</v>
      </c>
      <c r="E1274" s="86">
        <v>1203</v>
      </c>
      <c r="F1274" s="87">
        <v>1528</v>
      </c>
      <c r="G1274" s="85">
        <v>2593</v>
      </c>
    </row>
    <row r="1275" spans="1:7">
      <c r="A1275" s="102" t="s">
        <v>18577</v>
      </c>
      <c r="B1275" s="82" t="s">
        <v>18578</v>
      </c>
      <c r="C1275" s="82" t="s">
        <v>70</v>
      </c>
      <c r="D1275" s="83">
        <v>12925</v>
      </c>
      <c r="E1275" s="86">
        <v>6597</v>
      </c>
      <c r="F1275" s="87">
        <v>9307</v>
      </c>
      <c r="G1275" s="85">
        <v>12925</v>
      </c>
    </row>
    <row r="1276" spans="1:7">
      <c r="A1276" s="102" t="s">
        <v>3938</v>
      </c>
      <c r="B1276" s="82" t="s">
        <v>18579</v>
      </c>
      <c r="C1276" s="82" t="s">
        <v>48</v>
      </c>
      <c r="D1276" s="83">
        <v>1446</v>
      </c>
      <c r="E1276" s="86">
        <v>816</v>
      </c>
      <c r="F1276" s="87">
        <v>1037</v>
      </c>
      <c r="G1276" s="85">
        <v>1694</v>
      </c>
    </row>
    <row r="1277" spans="1:7">
      <c r="A1277" s="102" t="s">
        <v>3938</v>
      </c>
      <c r="B1277" s="82" t="s">
        <v>18580</v>
      </c>
      <c r="C1277" s="82" t="s">
        <v>70</v>
      </c>
      <c r="D1277" s="83">
        <v>1157</v>
      </c>
      <c r="E1277" s="86">
        <v>652</v>
      </c>
      <c r="F1277" s="87">
        <v>829</v>
      </c>
      <c r="G1277" s="85">
        <v>1355</v>
      </c>
    </row>
    <row r="1278" spans="1:7">
      <c r="A1278" s="102" t="s">
        <v>3938</v>
      </c>
      <c r="B1278" s="82" t="s">
        <v>18581</v>
      </c>
      <c r="C1278" s="82" t="s">
        <v>106</v>
      </c>
      <c r="D1278" s="83">
        <v>1157</v>
      </c>
      <c r="E1278" s="86">
        <v>652</v>
      </c>
      <c r="F1278" s="87">
        <v>829</v>
      </c>
      <c r="G1278" s="85">
        <v>1355</v>
      </c>
    </row>
    <row r="1279" spans="1:7">
      <c r="A1279" s="102" t="s">
        <v>3938</v>
      </c>
      <c r="B1279" s="82" t="s">
        <v>18581</v>
      </c>
      <c r="C1279" s="82" t="s">
        <v>17492</v>
      </c>
      <c r="D1279" s="83">
        <v>231</v>
      </c>
      <c r="E1279" s="86">
        <v>130</v>
      </c>
      <c r="F1279" s="87">
        <v>166</v>
      </c>
      <c r="G1279" s="85">
        <v>271</v>
      </c>
    </row>
    <row r="1280" spans="1:7">
      <c r="A1280" s="102" t="s">
        <v>3920</v>
      </c>
      <c r="B1280" s="82" t="s">
        <v>18582</v>
      </c>
      <c r="C1280" s="82" t="s">
        <v>70</v>
      </c>
      <c r="D1280" s="83">
        <v>1306</v>
      </c>
      <c r="E1280" s="86">
        <v>842</v>
      </c>
      <c r="F1280" s="87">
        <v>984</v>
      </c>
      <c r="G1280" s="85">
        <v>1306</v>
      </c>
    </row>
    <row r="1281" spans="1:7">
      <c r="A1281" s="102" t="s">
        <v>3960</v>
      </c>
      <c r="B1281" s="82" t="s">
        <v>18583</v>
      </c>
      <c r="C1281" s="82" t="s">
        <v>48</v>
      </c>
      <c r="D1281" s="83">
        <v>2444</v>
      </c>
      <c r="E1281" s="86">
        <v>1250</v>
      </c>
      <c r="F1281" s="87">
        <v>1579</v>
      </c>
      <c r="G1281" s="85">
        <v>2444</v>
      </c>
    </row>
    <row r="1282" spans="1:7">
      <c r="A1282" s="102" t="s">
        <v>3960</v>
      </c>
      <c r="B1282" s="82" t="s">
        <v>18584</v>
      </c>
      <c r="C1282" s="82" t="s">
        <v>70</v>
      </c>
      <c r="D1282" s="83">
        <v>1955</v>
      </c>
      <c r="E1282" s="86">
        <v>1000</v>
      </c>
      <c r="F1282" s="87">
        <v>1263</v>
      </c>
      <c r="G1282" s="85">
        <v>1955</v>
      </c>
    </row>
    <row r="1283" spans="1:7">
      <c r="A1283" s="102" t="s">
        <v>3960</v>
      </c>
      <c r="B1283" s="82" t="s">
        <v>18585</v>
      </c>
      <c r="C1283" s="82" t="s">
        <v>106</v>
      </c>
      <c r="D1283" s="83">
        <v>1955</v>
      </c>
      <c r="E1283" s="86">
        <v>1000</v>
      </c>
      <c r="F1283" s="87">
        <v>1263</v>
      </c>
      <c r="G1283" s="85">
        <v>1955</v>
      </c>
    </row>
    <row r="1284" spans="1:7">
      <c r="A1284" s="102" t="s">
        <v>3960</v>
      </c>
      <c r="B1284" s="82" t="s">
        <v>18585</v>
      </c>
      <c r="C1284" s="82" t="s">
        <v>17492</v>
      </c>
      <c r="D1284" s="83">
        <v>391</v>
      </c>
      <c r="E1284" s="86">
        <v>200</v>
      </c>
      <c r="F1284" s="87">
        <v>253</v>
      </c>
      <c r="G1284" s="85">
        <v>391</v>
      </c>
    </row>
    <row r="1285" spans="1:7">
      <c r="A1285" s="102" t="s">
        <v>18586</v>
      </c>
      <c r="B1285" s="82" t="s">
        <v>18587</v>
      </c>
      <c r="C1285" s="82" t="s">
        <v>70</v>
      </c>
      <c r="D1285" s="83">
        <v>6513</v>
      </c>
      <c r="E1285" s="86">
        <v>3326</v>
      </c>
      <c r="F1285" s="87">
        <v>5187</v>
      </c>
      <c r="G1285" s="85">
        <v>6513</v>
      </c>
    </row>
    <row r="1286" spans="1:7">
      <c r="A1286" s="102" t="s">
        <v>3429</v>
      </c>
      <c r="B1286" s="82" t="s">
        <v>18588</v>
      </c>
      <c r="C1286" s="82" t="s">
        <v>70</v>
      </c>
      <c r="D1286" s="83">
        <v>3796</v>
      </c>
      <c r="E1286" s="86">
        <v>2056</v>
      </c>
      <c r="F1286" s="87">
        <v>2611</v>
      </c>
      <c r="G1286" s="85">
        <v>4427</v>
      </c>
    </row>
    <row r="1287" spans="1:7">
      <c r="A1287" s="102" t="s">
        <v>18589</v>
      </c>
      <c r="B1287" s="82" t="s">
        <v>18590</v>
      </c>
      <c r="C1287" s="82" t="s">
        <v>48</v>
      </c>
      <c r="D1287" s="83">
        <v>10417</v>
      </c>
      <c r="E1287" s="86">
        <v>5319</v>
      </c>
      <c r="F1287" s="87">
        <v>8558</v>
      </c>
      <c r="G1287" s="85">
        <v>10417</v>
      </c>
    </row>
    <row r="1288" spans="1:7">
      <c r="A1288" s="102" t="s">
        <v>18589</v>
      </c>
      <c r="B1288" s="82" t="s">
        <v>18591</v>
      </c>
      <c r="C1288" s="82" t="s">
        <v>70</v>
      </c>
      <c r="D1288" s="83">
        <v>8333</v>
      </c>
      <c r="E1288" s="86">
        <v>4254</v>
      </c>
      <c r="F1288" s="87">
        <v>6846</v>
      </c>
      <c r="G1288" s="85">
        <v>8333</v>
      </c>
    </row>
    <row r="1289" spans="1:7">
      <c r="A1289" s="102" t="s">
        <v>18589</v>
      </c>
      <c r="B1289" s="82" t="s">
        <v>18592</v>
      </c>
      <c r="C1289" s="82" t="s">
        <v>106</v>
      </c>
      <c r="D1289" s="83">
        <v>8333</v>
      </c>
      <c r="E1289" s="86">
        <v>4254</v>
      </c>
      <c r="F1289" s="87">
        <v>6846</v>
      </c>
      <c r="G1289" s="85">
        <v>8333</v>
      </c>
    </row>
    <row r="1290" spans="1:7">
      <c r="A1290" s="102" t="s">
        <v>18589</v>
      </c>
      <c r="B1290" s="82" t="s">
        <v>18592</v>
      </c>
      <c r="C1290" s="82" t="s">
        <v>17492</v>
      </c>
      <c r="D1290" s="83">
        <v>1667</v>
      </c>
      <c r="E1290" s="86">
        <v>851</v>
      </c>
      <c r="F1290" s="87">
        <v>1369</v>
      </c>
      <c r="G1290" s="85">
        <v>1667</v>
      </c>
    </row>
    <row r="1291" spans="1:7">
      <c r="A1291" s="102" t="s">
        <v>18593</v>
      </c>
      <c r="B1291" s="82" t="s">
        <v>18594</v>
      </c>
      <c r="C1291" s="82" t="s">
        <v>70</v>
      </c>
      <c r="D1291" s="83">
        <v>2055</v>
      </c>
      <c r="E1291" s="86">
        <v>1053</v>
      </c>
      <c r="F1291" s="87">
        <v>1566</v>
      </c>
      <c r="G1291" s="85">
        <v>2055</v>
      </c>
    </row>
    <row r="1292" spans="1:7">
      <c r="A1292" s="102" t="s">
        <v>3658</v>
      </c>
      <c r="B1292" s="82" t="s">
        <v>18595</v>
      </c>
      <c r="C1292" s="82" t="s">
        <v>70</v>
      </c>
      <c r="D1292" s="83">
        <v>1892</v>
      </c>
      <c r="E1292" s="86">
        <v>969</v>
      </c>
      <c r="F1292" s="87">
        <v>1225</v>
      </c>
      <c r="G1292" s="85">
        <v>1892</v>
      </c>
    </row>
    <row r="1293" spans="1:7">
      <c r="A1293" s="102" t="s">
        <v>3331</v>
      </c>
      <c r="B1293" s="82" t="s">
        <v>18596</v>
      </c>
      <c r="C1293" s="82" t="s">
        <v>48</v>
      </c>
      <c r="D1293" s="83">
        <v>1262</v>
      </c>
      <c r="E1293" s="86">
        <v>709</v>
      </c>
      <c r="F1293" s="87">
        <v>896</v>
      </c>
      <c r="G1293" s="85">
        <v>1468</v>
      </c>
    </row>
    <row r="1294" spans="1:7">
      <c r="A1294" s="102" t="s">
        <v>3331</v>
      </c>
      <c r="B1294" s="82" t="s">
        <v>18597</v>
      </c>
      <c r="C1294" s="82" t="s">
        <v>70</v>
      </c>
      <c r="D1294" s="83">
        <v>1010</v>
      </c>
      <c r="E1294" s="86">
        <v>567</v>
      </c>
      <c r="F1294" s="87">
        <v>717</v>
      </c>
      <c r="G1294" s="85">
        <v>1174</v>
      </c>
    </row>
    <row r="1295" spans="1:7">
      <c r="A1295" s="102" t="s">
        <v>3331</v>
      </c>
      <c r="B1295" s="82" t="s">
        <v>18598</v>
      </c>
      <c r="C1295" s="82" t="s">
        <v>106</v>
      </c>
      <c r="D1295" s="83">
        <v>1010</v>
      </c>
      <c r="E1295" s="86">
        <v>567</v>
      </c>
      <c r="F1295" s="87">
        <v>717</v>
      </c>
      <c r="G1295" s="85">
        <v>1174</v>
      </c>
    </row>
    <row r="1296" spans="1:7">
      <c r="A1296" s="102" t="s">
        <v>3331</v>
      </c>
      <c r="B1296" s="82" t="s">
        <v>18598</v>
      </c>
      <c r="C1296" s="82" t="s">
        <v>17492</v>
      </c>
      <c r="D1296" s="83">
        <v>253</v>
      </c>
      <c r="E1296" s="86">
        <v>142</v>
      </c>
      <c r="F1296" s="87">
        <v>179</v>
      </c>
      <c r="G1296" s="85">
        <v>294</v>
      </c>
    </row>
    <row r="1297" spans="1:7">
      <c r="A1297" s="102" t="s">
        <v>3666</v>
      </c>
      <c r="B1297" s="82" t="s">
        <v>18599</v>
      </c>
      <c r="C1297" s="82" t="s">
        <v>106</v>
      </c>
      <c r="D1297" s="83">
        <v>6919</v>
      </c>
      <c r="E1297" s="86">
        <v>3745</v>
      </c>
      <c r="F1297" s="87">
        <v>4760</v>
      </c>
      <c r="G1297" s="85">
        <v>8073</v>
      </c>
    </row>
    <row r="1298" spans="1:7">
      <c r="A1298" s="102" t="s">
        <v>3666</v>
      </c>
      <c r="B1298" s="82" t="s">
        <v>18599</v>
      </c>
      <c r="C1298" s="82" t="s">
        <v>17492</v>
      </c>
      <c r="D1298" s="83">
        <v>1730</v>
      </c>
      <c r="E1298" s="86">
        <v>936</v>
      </c>
      <c r="F1298" s="87">
        <v>1190</v>
      </c>
      <c r="G1298" s="85">
        <v>2018</v>
      </c>
    </row>
    <row r="1299" spans="1:7">
      <c r="A1299" s="102" t="s">
        <v>3590</v>
      </c>
      <c r="B1299" s="82" t="s">
        <v>18600</v>
      </c>
      <c r="C1299" s="82" t="s">
        <v>48</v>
      </c>
      <c r="D1299" s="83">
        <v>1474</v>
      </c>
      <c r="E1299" s="86">
        <v>911</v>
      </c>
      <c r="F1299" s="87">
        <v>1155</v>
      </c>
      <c r="G1299" s="85">
        <v>1778</v>
      </c>
    </row>
    <row r="1300" spans="1:7">
      <c r="A1300" s="102" t="s">
        <v>3590</v>
      </c>
      <c r="B1300" s="82" t="s">
        <v>18601</v>
      </c>
      <c r="C1300" s="82" t="s">
        <v>70</v>
      </c>
      <c r="D1300" s="83">
        <v>1179</v>
      </c>
      <c r="E1300" s="86">
        <v>729</v>
      </c>
      <c r="F1300" s="87">
        <v>924</v>
      </c>
      <c r="G1300" s="85">
        <v>1422</v>
      </c>
    </row>
    <row r="1301" spans="1:7">
      <c r="A1301" s="102" t="s">
        <v>3590</v>
      </c>
      <c r="B1301" s="82" t="s">
        <v>18602</v>
      </c>
      <c r="C1301" s="82" t="s">
        <v>106</v>
      </c>
      <c r="D1301" s="83">
        <v>1179</v>
      </c>
      <c r="E1301" s="86">
        <v>729</v>
      </c>
      <c r="F1301" s="87">
        <v>924</v>
      </c>
      <c r="G1301" s="85">
        <v>1422</v>
      </c>
    </row>
    <row r="1302" spans="1:7">
      <c r="A1302" s="102" t="s">
        <v>3590</v>
      </c>
      <c r="B1302" s="82" t="s">
        <v>18602</v>
      </c>
      <c r="C1302" s="82" t="s">
        <v>17492</v>
      </c>
      <c r="D1302" s="83">
        <v>236</v>
      </c>
      <c r="E1302" s="86">
        <v>146</v>
      </c>
      <c r="F1302" s="87">
        <v>185</v>
      </c>
      <c r="G1302" s="85">
        <v>284</v>
      </c>
    </row>
    <row r="1303" spans="1:7">
      <c r="A1303" s="102" t="s">
        <v>3400</v>
      </c>
      <c r="B1303" s="82" t="s">
        <v>18603</v>
      </c>
      <c r="C1303" s="82" t="s">
        <v>70</v>
      </c>
      <c r="D1303" s="83">
        <v>592</v>
      </c>
      <c r="E1303" s="86">
        <v>366</v>
      </c>
      <c r="F1303" s="87">
        <v>466</v>
      </c>
      <c r="G1303" s="85">
        <v>715</v>
      </c>
    </row>
    <row r="1304" spans="1:7">
      <c r="A1304" s="102" t="s">
        <v>3984</v>
      </c>
      <c r="B1304" s="82" t="s">
        <v>18604</v>
      </c>
      <c r="C1304" s="82" t="s">
        <v>48</v>
      </c>
      <c r="D1304" s="83">
        <v>1511</v>
      </c>
      <c r="E1304" s="86">
        <v>803</v>
      </c>
      <c r="F1304" s="87">
        <v>1140</v>
      </c>
      <c r="G1304" s="85">
        <v>1511</v>
      </c>
    </row>
    <row r="1305" spans="1:7">
      <c r="A1305" s="102" t="s">
        <v>3984</v>
      </c>
      <c r="B1305" s="82" t="s">
        <v>18605</v>
      </c>
      <c r="C1305" s="82" t="s">
        <v>70</v>
      </c>
      <c r="D1305" s="83">
        <v>1209</v>
      </c>
      <c r="E1305" s="86">
        <v>642</v>
      </c>
      <c r="F1305" s="87">
        <v>912</v>
      </c>
      <c r="G1305" s="85">
        <v>1209</v>
      </c>
    </row>
    <row r="1306" spans="1:7">
      <c r="A1306" s="102" t="s">
        <v>3984</v>
      </c>
      <c r="B1306" s="82" t="s">
        <v>18606</v>
      </c>
      <c r="C1306" s="82" t="s">
        <v>106</v>
      </c>
      <c r="D1306" s="83">
        <v>1209</v>
      </c>
      <c r="E1306" s="86">
        <v>642</v>
      </c>
      <c r="F1306" s="87">
        <v>912</v>
      </c>
      <c r="G1306" s="85">
        <v>1209</v>
      </c>
    </row>
    <row r="1307" spans="1:7">
      <c r="A1307" s="102" t="s">
        <v>3984</v>
      </c>
      <c r="B1307" s="82" t="s">
        <v>18606</v>
      </c>
      <c r="C1307" s="82" t="s">
        <v>17492</v>
      </c>
      <c r="D1307" s="83">
        <v>302</v>
      </c>
      <c r="E1307" s="86">
        <v>161</v>
      </c>
      <c r="F1307" s="87">
        <v>228</v>
      </c>
      <c r="G1307" s="85">
        <v>302</v>
      </c>
    </row>
    <row r="1308" spans="1:7">
      <c r="A1308" s="102" t="s">
        <v>3619</v>
      </c>
      <c r="B1308" s="82" t="s">
        <v>18607</v>
      </c>
      <c r="C1308" s="82" t="s">
        <v>48</v>
      </c>
      <c r="D1308" s="83">
        <v>5061</v>
      </c>
      <c r="E1308" s="86">
        <v>2666</v>
      </c>
      <c r="F1308" s="87">
        <v>4112</v>
      </c>
      <c r="G1308" s="85">
        <v>5166</v>
      </c>
    </row>
    <row r="1309" spans="1:7">
      <c r="A1309" s="102" t="s">
        <v>3619</v>
      </c>
      <c r="B1309" s="82" t="s">
        <v>18608</v>
      </c>
      <c r="C1309" s="82" t="s">
        <v>70</v>
      </c>
      <c r="D1309" s="83">
        <v>4049</v>
      </c>
      <c r="E1309" s="86">
        <v>2073</v>
      </c>
      <c r="F1309" s="87">
        <v>3194</v>
      </c>
      <c r="G1309" s="85">
        <v>4049</v>
      </c>
    </row>
    <row r="1310" spans="1:7">
      <c r="A1310" s="102" t="s">
        <v>3619</v>
      </c>
      <c r="B1310" s="82" t="s">
        <v>18609</v>
      </c>
      <c r="C1310" s="82" t="s">
        <v>106</v>
      </c>
      <c r="D1310" s="83">
        <v>4049</v>
      </c>
      <c r="E1310" s="86">
        <v>2133</v>
      </c>
      <c r="F1310" s="87">
        <v>3290</v>
      </c>
      <c r="G1310" s="85">
        <v>4132</v>
      </c>
    </row>
    <row r="1311" spans="1:7">
      <c r="A1311" s="102" t="s">
        <v>3619</v>
      </c>
      <c r="B1311" s="82" t="s">
        <v>18609</v>
      </c>
      <c r="C1311" s="82" t="s">
        <v>17492</v>
      </c>
      <c r="D1311" s="83">
        <v>810</v>
      </c>
      <c r="E1311" s="86">
        <v>427</v>
      </c>
      <c r="F1311" s="87">
        <v>658</v>
      </c>
      <c r="G1311" s="85">
        <v>826</v>
      </c>
    </row>
    <row r="1312" spans="1:7">
      <c r="A1312" s="102" t="s">
        <v>3886</v>
      </c>
      <c r="B1312" s="82" t="s">
        <v>18610</v>
      </c>
      <c r="C1312" s="82" t="s">
        <v>48</v>
      </c>
      <c r="D1312" s="83">
        <v>4085</v>
      </c>
      <c r="E1312" s="86">
        <v>2552</v>
      </c>
      <c r="F1312" s="87">
        <v>3236</v>
      </c>
      <c r="G1312" s="85">
        <v>4991</v>
      </c>
    </row>
    <row r="1313" spans="1:7">
      <c r="A1313" s="102" t="s">
        <v>3886</v>
      </c>
      <c r="B1313" s="82" t="s">
        <v>18611</v>
      </c>
      <c r="C1313" s="82" t="s">
        <v>70</v>
      </c>
      <c r="D1313" s="83">
        <v>3267</v>
      </c>
      <c r="E1313" s="86">
        <v>2041</v>
      </c>
      <c r="F1313" s="87">
        <v>2588</v>
      </c>
      <c r="G1313" s="85">
        <v>3992</v>
      </c>
    </row>
    <row r="1314" spans="1:7">
      <c r="A1314" s="102" t="s">
        <v>3886</v>
      </c>
      <c r="B1314" s="82" t="s">
        <v>18612</v>
      </c>
      <c r="C1314" s="82" t="s">
        <v>106</v>
      </c>
      <c r="D1314" s="83">
        <v>3267</v>
      </c>
      <c r="E1314" s="86">
        <v>2041</v>
      </c>
      <c r="F1314" s="87">
        <v>2588</v>
      </c>
      <c r="G1314" s="85">
        <v>3992</v>
      </c>
    </row>
    <row r="1315" spans="1:7">
      <c r="A1315" s="102" t="s">
        <v>3886</v>
      </c>
      <c r="B1315" s="82" t="s">
        <v>18612</v>
      </c>
      <c r="C1315" s="82" t="s">
        <v>17492</v>
      </c>
      <c r="D1315" s="83">
        <v>817</v>
      </c>
      <c r="E1315" s="86">
        <v>510</v>
      </c>
      <c r="F1315" s="87">
        <v>647</v>
      </c>
      <c r="G1315" s="85">
        <v>998</v>
      </c>
    </row>
    <row r="1316" spans="1:7">
      <c r="A1316" s="102" t="s">
        <v>3642</v>
      </c>
      <c r="B1316" s="82" t="s">
        <v>18613</v>
      </c>
      <c r="C1316" s="82" t="s">
        <v>70</v>
      </c>
      <c r="D1316" s="83">
        <v>683</v>
      </c>
      <c r="E1316" s="86">
        <v>400</v>
      </c>
      <c r="F1316" s="87">
        <v>505</v>
      </c>
      <c r="G1316" s="85">
        <v>777</v>
      </c>
    </row>
    <row r="1317" spans="1:7">
      <c r="A1317" s="102" t="s">
        <v>3650</v>
      </c>
      <c r="B1317" s="82" t="s">
        <v>18614</v>
      </c>
      <c r="C1317" s="82" t="s">
        <v>70</v>
      </c>
      <c r="D1317" s="83">
        <v>1023</v>
      </c>
      <c r="E1317" s="86">
        <v>634</v>
      </c>
      <c r="F1317" s="87">
        <v>804</v>
      </c>
      <c r="G1317" s="85">
        <v>1242</v>
      </c>
    </row>
    <row r="1318" spans="1:7">
      <c r="A1318" s="102" t="s">
        <v>18615</v>
      </c>
      <c r="B1318" s="82" t="s">
        <v>18616</v>
      </c>
      <c r="C1318" s="82" t="s">
        <v>70</v>
      </c>
      <c r="D1318" s="83">
        <v>6200</v>
      </c>
      <c r="E1318" s="86">
        <v>3970</v>
      </c>
      <c r="F1318" s="87">
        <v>4844</v>
      </c>
      <c r="G1318" s="85">
        <v>6200</v>
      </c>
    </row>
    <row r="1319" spans="1:7">
      <c r="A1319" s="102" t="s">
        <v>18615</v>
      </c>
      <c r="B1319" s="82" t="s">
        <v>18617</v>
      </c>
      <c r="C1319" s="82" t="s">
        <v>70</v>
      </c>
      <c r="D1319" s="83">
        <v>4596</v>
      </c>
      <c r="E1319" s="86">
        <v>2944</v>
      </c>
      <c r="F1319" s="87">
        <v>3590</v>
      </c>
      <c r="G1319" s="85">
        <v>4596</v>
      </c>
    </row>
    <row r="1320" spans="1:7">
      <c r="A1320" s="102" t="s">
        <v>18615</v>
      </c>
      <c r="B1320" s="82" t="s">
        <v>18618</v>
      </c>
      <c r="C1320" s="82" t="s">
        <v>70</v>
      </c>
      <c r="D1320" s="83">
        <v>3404</v>
      </c>
      <c r="E1320" s="86">
        <v>2181</v>
      </c>
      <c r="F1320" s="87">
        <v>2659</v>
      </c>
      <c r="G1320" s="85">
        <v>3404</v>
      </c>
    </row>
    <row r="1321" spans="1:7">
      <c r="A1321" s="102" t="s">
        <v>3625</v>
      </c>
      <c r="B1321" s="82" t="s">
        <v>18619</v>
      </c>
      <c r="C1321" s="82" t="s">
        <v>106</v>
      </c>
      <c r="D1321" s="83">
        <v>208</v>
      </c>
      <c r="E1321" s="86">
        <v>131</v>
      </c>
      <c r="F1321" s="87">
        <v>152</v>
      </c>
      <c r="G1321" s="85">
        <v>208</v>
      </c>
    </row>
    <row r="1322" spans="1:7">
      <c r="A1322" s="102" t="s">
        <v>3625</v>
      </c>
      <c r="B1322" s="82" t="s">
        <v>18619</v>
      </c>
      <c r="C1322" s="82" t="s">
        <v>17492</v>
      </c>
      <c r="D1322" s="83">
        <v>42</v>
      </c>
      <c r="E1322" s="86">
        <v>26</v>
      </c>
      <c r="F1322" s="87">
        <v>30</v>
      </c>
      <c r="G1322" s="85">
        <v>42</v>
      </c>
    </row>
    <row r="1323" spans="1:7">
      <c r="A1323" s="102" t="s">
        <v>3719</v>
      </c>
      <c r="B1323" s="82" t="s">
        <v>18620</v>
      </c>
      <c r="C1323" s="82" t="s">
        <v>70</v>
      </c>
      <c r="D1323" s="83">
        <v>3007</v>
      </c>
      <c r="E1323" s="86">
        <v>1535</v>
      </c>
      <c r="F1323" s="87">
        <v>1943</v>
      </c>
      <c r="G1323" s="85">
        <v>3007</v>
      </c>
    </row>
    <row r="1324" spans="1:7">
      <c r="A1324" s="102" t="s">
        <v>3902</v>
      </c>
      <c r="B1324" s="82" t="s">
        <v>18621</v>
      </c>
      <c r="C1324" s="82" t="s">
        <v>48</v>
      </c>
      <c r="D1324" s="83">
        <v>1393</v>
      </c>
      <c r="E1324" s="86">
        <v>833</v>
      </c>
      <c r="F1324" s="87">
        <v>1053</v>
      </c>
      <c r="G1324" s="85">
        <v>1622</v>
      </c>
    </row>
    <row r="1325" spans="1:7">
      <c r="A1325" s="102" t="s">
        <v>3902</v>
      </c>
      <c r="B1325" s="82" t="s">
        <v>18622</v>
      </c>
      <c r="C1325" s="82" t="s">
        <v>70</v>
      </c>
      <c r="D1325" s="83">
        <v>1115</v>
      </c>
      <c r="E1325" s="86">
        <v>666</v>
      </c>
      <c r="F1325" s="87">
        <v>842</v>
      </c>
      <c r="G1325" s="85">
        <v>1298</v>
      </c>
    </row>
    <row r="1326" spans="1:7">
      <c r="A1326" s="102" t="s">
        <v>3902</v>
      </c>
      <c r="B1326" s="82" t="s">
        <v>18623</v>
      </c>
      <c r="C1326" s="82" t="s">
        <v>106</v>
      </c>
      <c r="D1326" s="83">
        <v>1115</v>
      </c>
      <c r="E1326" s="86">
        <v>666</v>
      </c>
      <c r="F1326" s="87">
        <v>842</v>
      </c>
      <c r="G1326" s="85">
        <v>1298</v>
      </c>
    </row>
    <row r="1327" spans="1:7">
      <c r="A1327" s="102" t="s">
        <v>3902</v>
      </c>
      <c r="B1327" s="82" t="s">
        <v>18623</v>
      </c>
      <c r="C1327" s="82" t="s">
        <v>17492</v>
      </c>
      <c r="D1327" s="83">
        <v>223</v>
      </c>
      <c r="E1327" s="86">
        <v>133</v>
      </c>
      <c r="F1327" s="87">
        <v>168</v>
      </c>
      <c r="G1327" s="85">
        <v>260</v>
      </c>
    </row>
    <row r="1328" spans="1:7">
      <c r="A1328" s="102" t="s">
        <v>3687</v>
      </c>
      <c r="B1328" s="82" t="s">
        <v>18624</v>
      </c>
      <c r="C1328" s="82" t="s">
        <v>48</v>
      </c>
      <c r="D1328" s="83">
        <v>1585</v>
      </c>
      <c r="E1328" s="86">
        <v>882</v>
      </c>
      <c r="F1328" s="87">
        <v>1111</v>
      </c>
      <c r="G1328" s="85">
        <v>1720</v>
      </c>
    </row>
    <row r="1329" spans="1:7">
      <c r="A1329" s="102" t="s">
        <v>3687</v>
      </c>
      <c r="B1329" s="82" t="s">
        <v>18625</v>
      </c>
      <c r="C1329" s="82" t="s">
        <v>70</v>
      </c>
      <c r="D1329" s="83">
        <v>1268</v>
      </c>
      <c r="E1329" s="86">
        <v>650</v>
      </c>
      <c r="F1329" s="87">
        <v>820</v>
      </c>
      <c r="G1329" s="85">
        <v>1268</v>
      </c>
    </row>
    <row r="1330" spans="1:7">
      <c r="A1330" s="102" t="s">
        <v>3687</v>
      </c>
      <c r="B1330" s="82" t="s">
        <v>18626</v>
      </c>
      <c r="C1330" s="82" t="s">
        <v>106</v>
      </c>
      <c r="D1330" s="83">
        <v>1268</v>
      </c>
      <c r="E1330" s="86">
        <v>705</v>
      </c>
      <c r="F1330" s="87">
        <v>889</v>
      </c>
      <c r="G1330" s="85">
        <v>1375</v>
      </c>
    </row>
    <row r="1331" spans="1:7">
      <c r="A1331" s="102" t="s">
        <v>3687</v>
      </c>
      <c r="B1331" s="82" t="s">
        <v>18626</v>
      </c>
      <c r="C1331" s="82" t="s">
        <v>17492</v>
      </c>
      <c r="D1331" s="83">
        <v>317</v>
      </c>
      <c r="E1331" s="86">
        <v>176</v>
      </c>
      <c r="F1331" s="87">
        <v>222</v>
      </c>
      <c r="G1331" s="85">
        <v>344</v>
      </c>
    </row>
    <row r="1332" spans="1:7">
      <c r="A1332" s="102" t="s">
        <v>3992</v>
      </c>
      <c r="B1332" s="82" t="s">
        <v>18627</v>
      </c>
      <c r="C1332" s="82" t="s">
        <v>70</v>
      </c>
      <c r="D1332" s="83">
        <v>490</v>
      </c>
      <c r="E1332" s="86">
        <v>310</v>
      </c>
      <c r="F1332" s="87">
        <v>358</v>
      </c>
      <c r="G1332" s="85">
        <v>490</v>
      </c>
    </row>
    <row r="1333" spans="1:7">
      <c r="A1333" s="102" t="s">
        <v>3737</v>
      </c>
      <c r="B1333" s="82" t="s">
        <v>18628</v>
      </c>
      <c r="C1333" s="82" t="s">
        <v>70</v>
      </c>
      <c r="D1333" s="83">
        <v>978</v>
      </c>
      <c r="E1333" s="86">
        <v>609</v>
      </c>
      <c r="F1333" s="87">
        <v>770</v>
      </c>
      <c r="G1333" s="85">
        <v>978</v>
      </c>
    </row>
    <row r="1334" spans="1:7">
      <c r="A1334" s="102" t="s">
        <v>4030</v>
      </c>
      <c r="B1334" s="82" t="s">
        <v>18629</v>
      </c>
      <c r="C1334" s="82" t="s">
        <v>70</v>
      </c>
      <c r="D1334" s="83">
        <v>1772</v>
      </c>
      <c r="E1334" s="86">
        <v>958</v>
      </c>
      <c r="F1334" s="87">
        <v>1216</v>
      </c>
      <c r="G1334" s="85">
        <v>2065</v>
      </c>
    </row>
    <row r="1335" spans="1:7">
      <c r="A1335" s="102" t="s">
        <v>3728</v>
      </c>
      <c r="B1335" s="82" t="s">
        <v>18630</v>
      </c>
      <c r="C1335" s="82" t="s">
        <v>48</v>
      </c>
      <c r="D1335" s="83">
        <v>2909</v>
      </c>
      <c r="E1335" s="86">
        <v>2027</v>
      </c>
      <c r="F1335" s="87">
        <v>2573</v>
      </c>
      <c r="G1335" s="85">
        <v>3967</v>
      </c>
    </row>
    <row r="1336" spans="1:7">
      <c r="A1336" s="102" t="s">
        <v>3728</v>
      </c>
      <c r="B1336" s="82" t="s">
        <v>18631</v>
      </c>
      <c r="C1336" s="82" t="s">
        <v>70</v>
      </c>
      <c r="D1336" s="83">
        <v>2327</v>
      </c>
      <c r="E1336" s="86">
        <v>1621</v>
      </c>
      <c r="F1336" s="87">
        <v>2058</v>
      </c>
      <c r="G1336" s="85">
        <v>3173</v>
      </c>
    </row>
    <row r="1337" spans="1:7">
      <c r="A1337" s="102" t="s">
        <v>3728</v>
      </c>
      <c r="B1337" s="82" t="s">
        <v>18632</v>
      </c>
      <c r="C1337" s="82" t="s">
        <v>106</v>
      </c>
      <c r="D1337" s="83">
        <v>2327</v>
      </c>
      <c r="E1337" s="86">
        <v>1621</v>
      </c>
      <c r="F1337" s="87">
        <v>2058</v>
      </c>
      <c r="G1337" s="85">
        <v>3173</v>
      </c>
    </row>
    <row r="1338" spans="1:7">
      <c r="A1338" s="102" t="s">
        <v>3728</v>
      </c>
      <c r="B1338" s="82" t="s">
        <v>18632</v>
      </c>
      <c r="C1338" s="82" t="s">
        <v>17492</v>
      </c>
      <c r="D1338" s="83">
        <v>465</v>
      </c>
      <c r="E1338" s="86">
        <v>324</v>
      </c>
      <c r="F1338" s="87">
        <v>412</v>
      </c>
      <c r="G1338" s="85">
        <v>635</v>
      </c>
    </row>
    <row r="1339" spans="1:7">
      <c r="A1339" s="102" t="s">
        <v>3743</v>
      </c>
      <c r="B1339" s="82" t="s">
        <v>18633</v>
      </c>
      <c r="C1339" s="82" t="s">
        <v>48</v>
      </c>
      <c r="D1339" s="83">
        <v>1980</v>
      </c>
      <c r="E1339" s="86">
        <v>1073</v>
      </c>
      <c r="F1339" s="87">
        <v>1363</v>
      </c>
      <c r="G1339" s="85">
        <v>2305</v>
      </c>
    </row>
    <row r="1340" spans="1:7">
      <c r="A1340" s="102" t="s">
        <v>3743</v>
      </c>
      <c r="B1340" s="82" t="s">
        <v>18634</v>
      </c>
      <c r="C1340" s="82" t="s">
        <v>70</v>
      </c>
      <c r="D1340" s="83">
        <v>1583</v>
      </c>
      <c r="E1340" s="86">
        <v>858</v>
      </c>
      <c r="F1340" s="87">
        <v>1090</v>
      </c>
      <c r="G1340" s="85">
        <v>1844</v>
      </c>
    </row>
    <row r="1341" spans="1:7">
      <c r="A1341" s="102" t="s">
        <v>3743</v>
      </c>
      <c r="B1341" s="82" t="s">
        <v>18635</v>
      </c>
      <c r="C1341" s="82" t="s">
        <v>106</v>
      </c>
      <c r="D1341" s="83">
        <v>1583</v>
      </c>
      <c r="E1341" s="86">
        <v>858</v>
      </c>
      <c r="F1341" s="87">
        <v>1090</v>
      </c>
      <c r="G1341" s="85">
        <v>1844</v>
      </c>
    </row>
    <row r="1342" spans="1:7">
      <c r="A1342" s="102" t="s">
        <v>3743</v>
      </c>
      <c r="B1342" s="82" t="s">
        <v>18635</v>
      </c>
      <c r="C1342" s="82" t="s">
        <v>17492</v>
      </c>
      <c r="D1342" s="83">
        <v>396</v>
      </c>
      <c r="E1342" s="86">
        <v>215</v>
      </c>
      <c r="F1342" s="87">
        <v>273</v>
      </c>
      <c r="G1342" s="85">
        <v>461</v>
      </c>
    </row>
    <row r="1343" spans="1:7">
      <c r="A1343" s="102" t="s">
        <v>3353</v>
      </c>
      <c r="B1343" s="82" t="s">
        <v>18636</v>
      </c>
      <c r="C1343" s="82" t="s">
        <v>48</v>
      </c>
      <c r="D1343" s="83">
        <v>11389</v>
      </c>
      <c r="E1343" s="86">
        <v>5818</v>
      </c>
      <c r="F1343" s="87">
        <v>7355</v>
      </c>
      <c r="G1343" s="85">
        <v>11389</v>
      </c>
    </row>
    <row r="1344" spans="1:7">
      <c r="A1344" s="102" t="s">
        <v>3353</v>
      </c>
      <c r="B1344" s="82" t="s">
        <v>18637</v>
      </c>
      <c r="C1344" s="82" t="s">
        <v>70</v>
      </c>
      <c r="D1344" s="83">
        <v>9111</v>
      </c>
      <c r="E1344" s="86">
        <v>4654</v>
      </c>
      <c r="F1344" s="87">
        <v>5883</v>
      </c>
      <c r="G1344" s="85">
        <v>9111</v>
      </c>
    </row>
    <row r="1345" spans="1:7">
      <c r="A1345" s="102" t="s">
        <v>3353</v>
      </c>
      <c r="B1345" s="82" t="s">
        <v>18638</v>
      </c>
      <c r="C1345" s="82" t="s">
        <v>106</v>
      </c>
      <c r="D1345" s="83">
        <v>9111</v>
      </c>
      <c r="E1345" s="86">
        <v>4654</v>
      </c>
      <c r="F1345" s="87">
        <v>5883</v>
      </c>
      <c r="G1345" s="85">
        <v>9111</v>
      </c>
    </row>
    <row r="1346" spans="1:7">
      <c r="A1346" s="102" t="s">
        <v>3353</v>
      </c>
      <c r="B1346" s="82" t="s">
        <v>18638</v>
      </c>
      <c r="C1346" s="82" t="s">
        <v>17492</v>
      </c>
      <c r="D1346" s="83">
        <v>1822</v>
      </c>
      <c r="E1346" s="86">
        <v>931</v>
      </c>
      <c r="F1346" s="87">
        <v>1177</v>
      </c>
      <c r="G1346" s="85">
        <v>1822</v>
      </c>
    </row>
    <row r="1347" spans="1:7">
      <c r="A1347" s="102" t="s">
        <v>5274</v>
      </c>
      <c r="B1347" s="82" t="s">
        <v>18639</v>
      </c>
      <c r="C1347" s="82" t="s">
        <v>48</v>
      </c>
      <c r="D1347" s="83">
        <v>12380</v>
      </c>
      <c r="E1347" s="86">
        <v>6326</v>
      </c>
      <c r="F1347" s="87">
        <v>7993</v>
      </c>
      <c r="G1347" s="85">
        <v>12380</v>
      </c>
    </row>
    <row r="1348" spans="1:7">
      <c r="A1348" s="102" t="s">
        <v>5274</v>
      </c>
      <c r="B1348" s="82" t="s">
        <v>18640</v>
      </c>
      <c r="C1348" s="82" t="s">
        <v>70</v>
      </c>
      <c r="D1348" s="83">
        <v>9904</v>
      </c>
      <c r="E1348" s="86">
        <v>5060</v>
      </c>
      <c r="F1348" s="87">
        <v>6394</v>
      </c>
      <c r="G1348" s="85">
        <v>9904</v>
      </c>
    </row>
    <row r="1349" spans="1:7">
      <c r="A1349" s="102" t="s">
        <v>5274</v>
      </c>
      <c r="B1349" s="82" t="s">
        <v>18641</v>
      </c>
      <c r="C1349" s="82" t="s">
        <v>106</v>
      </c>
      <c r="D1349" s="83">
        <v>9904</v>
      </c>
      <c r="E1349" s="86">
        <v>5060</v>
      </c>
      <c r="F1349" s="87">
        <v>6394</v>
      </c>
      <c r="G1349" s="85">
        <v>9904</v>
      </c>
    </row>
    <row r="1350" spans="1:7">
      <c r="A1350" s="102" t="s">
        <v>5274</v>
      </c>
      <c r="B1350" s="82" t="s">
        <v>18641</v>
      </c>
      <c r="C1350" s="82" t="s">
        <v>17492</v>
      </c>
      <c r="D1350" s="83">
        <v>2476</v>
      </c>
      <c r="E1350" s="86">
        <v>1265</v>
      </c>
      <c r="F1350" s="87">
        <v>1599</v>
      </c>
      <c r="G1350" s="85">
        <v>2476</v>
      </c>
    </row>
    <row r="1351" spans="1:7">
      <c r="A1351" s="102" t="s">
        <v>3414</v>
      </c>
      <c r="B1351" s="82" t="s">
        <v>18642</v>
      </c>
      <c r="C1351" s="82" t="s">
        <v>48</v>
      </c>
      <c r="D1351" s="83">
        <v>1199</v>
      </c>
      <c r="E1351" s="86">
        <v>912</v>
      </c>
      <c r="F1351" s="87">
        <v>1027</v>
      </c>
      <c r="G1351" s="83">
        <v>1199</v>
      </c>
    </row>
    <row r="1352" spans="1:7">
      <c r="A1352" s="102" t="s">
        <v>3414</v>
      </c>
      <c r="B1352" s="82" t="s">
        <v>18643</v>
      </c>
      <c r="C1352" s="82" t="s">
        <v>106</v>
      </c>
      <c r="D1352" s="83">
        <v>959</v>
      </c>
      <c r="E1352" s="86">
        <v>729</v>
      </c>
      <c r="F1352" s="87">
        <v>821</v>
      </c>
      <c r="G1352" s="85">
        <v>959</v>
      </c>
    </row>
    <row r="1353" spans="1:7">
      <c r="A1353" s="102" t="s">
        <v>3414</v>
      </c>
      <c r="B1353" s="82" t="s">
        <v>18643</v>
      </c>
      <c r="C1353" s="82" t="s">
        <v>17492</v>
      </c>
      <c r="D1353" s="83">
        <v>240</v>
      </c>
      <c r="E1353" s="86">
        <v>182</v>
      </c>
      <c r="F1353" s="87">
        <v>205</v>
      </c>
      <c r="G1353" s="85">
        <v>240</v>
      </c>
    </row>
    <row r="1354" spans="1:7">
      <c r="A1354" s="102" t="s">
        <v>18644</v>
      </c>
      <c r="B1354" s="82" t="s">
        <v>18645</v>
      </c>
      <c r="C1354" s="82" t="s">
        <v>70</v>
      </c>
      <c r="D1354" s="83">
        <v>959</v>
      </c>
      <c r="E1354" s="86">
        <v>729</v>
      </c>
      <c r="F1354" s="87">
        <v>821</v>
      </c>
      <c r="G1354" s="85">
        <v>959</v>
      </c>
    </row>
    <row r="1355" spans="1:7">
      <c r="A1355" s="102" t="s">
        <v>10736</v>
      </c>
      <c r="B1355" s="82" t="s">
        <v>18646</v>
      </c>
      <c r="C1355" s="82" t="s">
        <v>48</v>
      </c>
      <c r="D1355" s="83">
        <v>453</v>
      </c>
      <c r="E1355" s="86">
        <v>286</v>
      </c>
      <c r="F1355" s="87">
        <v>359</v>
      </c>
      <c r="G1355" s="85">
        <v>453</v>
      </c>
    </row>
    <row r="1356" spans="1:7">
      <c r="A1356" s="102" t="s">
        <v>10736</v>
      </c>
      <c r="B1356" s="82" t="s">
        <v>18647</v>
      </c>
      <c r="C1356" s="82" t="s">
        <v>70</v>
      </c>
      <c r="D1356" s="83">
        <v>362</v>
      </c>
      <c r="E1356" s="86">
        <v>228</v>
      </c>
      <c r="F1356" s="87">
        <v>287</v>
      </c>
      <c r="G1356" s="85">
        <v>362</v>
      </c>
    </row>
    <row r="1357" spans="1:7">
      <c r="A1357" s="102" t="s">
        <v>10736</v>
      </c>
      <c r="B1357" s="82" t="s">
        <v>18648</v>
      </c>
      <c r="C1357" s="82" t="s">
        <v>106</v>
      </c>
      <c r="D1357" s="83">
        <v>362</v>
      </c>
      <c r="E1357" s="86">
        <v>228</v>
      </c>
      <c r="F1357" s="87">
        <v>287</v>
      </c>
      <c r="G1357" s="85">
        <v>362</v>
      </c>
    </row>
    <row r="1358" spans="1:7">
      <c r="A1358" s="102" t="s">
        <v>10736</v>
      </c>
      <c r="B1358" s="82" t="s">
        <v>18648</v>
      </c>
      <c r="C1358" s="82" t="s">
        <v>17492</v>
      </c>
      <c r="D1358" s="83">
        <v>72</v>
      </c>
      <c r="E1358" s="86">
        <v>46</v>
      </c>
      <c r="F1358" s="87">
        <v>57</v>
      </c>
      <c r="G1358" s="85">
        <v>72</v>
      </c>
    </row>
    <row r="1359" spans="1:7">
      <c r="A1359" s="102" t="s">
        <v>3597</v>
      </c>
      <c r="B1359" s="82" t="s">
        <v>18649</v>
      </c>
      <c r="C1359" s="82" t="s">
        <v>48</v>
      </c>
      <c r="D1359" s="83">
        <v>1636</v>
      </c>
      <c r="E1359" s="86">
        <v>861</v>
      </c>
      <c r="F1359" s="87">
        <v>1086</v>
      </c>
      <c r="G1359" s="85">
        <v>1674</v>
      </c>
    </row>
    <row r="1360" spans="1:7">
      <c r="A1360" s="102" t="s">
        <v>3597</v>
      </c>
      <c r="B1360" s="82" t="s">
        <v>18650</v>
      </c>
      <c r="C1360" s="82" t="s">
        <v>70</v>
      </c>
      <c r="D1360" s="83">
        <v>1309</v>
      </c>
      <c r="E1360" s="86">
        <v>673</v>
      </c>
      <c r="F1360" s="87">
        <v>850</v>
      </c>
      <c r="G1360" s="85">
        <v>1309</v>
      </c>
    </row>
    <row r="1361" spans="1:7">
      <c r="A1361" s="102" t="s">
        <v>3597</v>
      </c>
      <c r="B1361" s="82" t="s">
        <v>18651</v>
      </c>
      <c r="C1361" s="82" t="s">
        <v>106</v>
      </c>
      <c r="D1361" s="83">
        <v>1309</v>
      </c>
      <c r="E1361" s="86">
        <v>688</v>
      </c>
      <c r="F1361" s="87">
        <v>869</v>
      </c>
      <c r="G1361" s="85">
        <v>1339</v>
      </c>
    </row>
    <row r="1362" spans="1:7">
      <c r="A1362" s="102" t="s">
        <v>3597</v>
      </c>
      <c r="B1362" s="82" t="s">
        <v>18651</v>
      </c>
      <c r="C1362" s="82" t="s">
        <v>17492</v>
      </c>
      <c r="D1362" s="83">
        <v>327</v>
      </c>
      <c r="E1362" s="86">
        <v>172</v>
      </c>
      <c r="F1362" s="87">
        <v>217</v>
      </c>
      <c r="G1362" s="85">
        <v>335</v>
      </c>
    </row>
    <row r="1363" spans="1:7">
      <c r="A1363" s="102" t="s">
        <v>3796</v>
      </c>
      <c r="B1363" s="82" t="s">
        <v>18652</v>
      </c>
      <c r="C1363" s="82" t="s">
        <v>48</v>
      </c>
      <c r="D1363" s="83">
        <v>1174</v>
      </c>
      <c r="E1363" s="86">
        <v>630</v>
      </c>
      <c r="F1363" s="87">
        <v>761</v>
      </c>
      <c r="G1363" s="85">
        <v>1174</v>
      </c>
    </row>
    <row r="1364" spans="1:7">
      <c r="A1364" s="102" t="s">
        <v>3796</v>
      </c>
      <c r="B1364" s="82" t="s">
        <v>18653</v>
      </c>
      <c r="C1364" s="82" t="s">
        <v>70</v>
      </c>
      <c r="D1364" s="83">
        <v>939</v>
      </c>
      <c r="E1364" s="86">
        <v>504</v>
      </c>
      <c r="F1364" s="87">
        <v>608</v>
      </c>
      <c r="G1364" s="85">
        <v>939</v>
      </c>
    </row>
    <row r="1365" spans="1:7">
      <c r="A1365" s="102" t="s">
        <v>3796</v>
      </c>
      <c r="B1365" s="82" t="s">
        <v>18654</v>
      </c>
      <c r="C1365" s="82" t="s">
        <v>106</v>
      </c>
      <c r="D1365" s="83">
        <v>939</v>
      </c>
      <c r="E1365" s="86">
        <v>504</v>
      </c>
      <c r="F1365" s="87">
        <v>608</v>
      </c>
      <c r="G1365" s="85">
        <v>939</v>
      </c>
    </row>
    <row r="1366" spans="1:7">
      <c r="A1366" s="102" t="s">
        <v>3796</v>
      </c>
      <c r="B1366" s="82" t="s">
        <v>18654</v>
      </c>
      <c r="C1366" s="82" t="s">
        <v>17492</v>
      </c>
      <c r="D1366" s="83">
        <v>235</v>
      </c>
      <c r="E1366" s="86">
        <v>126</v>
      </c>
      <c r="F1366" s="87">
        <v>152</v>
      </c>
      <c r="G1366" s="85">
        <v>235</v>
      </c>
    </row>
    <row r="1367" spans="1:7">
      <c r="A1367" s="102" t="s">
        <v>3344</v>
      </c>
      <c r="B1367" s="82" t="s">
        <v>18655</v>
      </c>
      <c r="C1367" s="82" t="s">
        <v>48</v>
      </c>
      <c r="D1367" s="83">
        <v>8356</v>
      </c>
      <c r="E1367" s="86">
        <v>4267</v>
      </c>
      <c r="F1367" s="87">
        <v>5394</v>
      </c>
      <c r="G1367" s="85">
        <v>8356</v>
      </c>
    </row>
    <row r="1368" spans="1:7">
      <c r="A1368" s="102" t="s">
        <v>3344</v>
      </c>
      <c r="B1368" s="82" t="s">
        <v>18656</v>
      </c>
      <c r="C1368" s="82" t="s">
        <v>70</v>
      </c>
      <c r="D1368" s="83">
        <v>6685</v>
      </c>
      <c r="E1368" s="86">
        <v>3414</v>
      </c>
      <c r="F1368" s="87">
        <v>4315</v>
      </c>
      <c r="G1368" s="85">
        <v>6685</v>
      </c>
    </row>
    <row r="1369" spans="1:7">
      <c r="A1369" s="102" t="s">
        <v>3344</v>
      </c>
      <c r="B1369" s="82" t="s">
        <v>18657</v>
      </c>
      <c r="C1369" s="82" t="s">
        <v>106</v>
      </c>
      <c r="D1369" s="83">
        <v>6685</v>
      </c>
      <c r="E1369" s="86">
        <v>3414</v>
      </c>
      <c r="F1369" s="87">
        <v>4315</v>
      </c>
      <c r="G1369" s="85">
        <v>6685</v>
      </c>
    </row>
    <row r="1370" spans="1:7">
      <c r="A1370" s="102" t="s">
        <v>3344</v>
      </c>
      <c r="B1370" s="82" t="s">
        <v>18657</v>
      </c>
      <c r="C1370" s="82" t="s">
        <v>17492</v>
      </c>
      <c r="D1370" s="83">
        <v>1671</v>
      </c>
      <c r="E1370" s="86">
        <v>854</v>
      </c>
      <c r="F1370" s="87">
        <v>1079</v>
      </c>
      <c r="G1370" s="85">
        <v>1671</v>
      </c>
    </row>
    <row r="1371" spans="1:7">
      <c r="A1371" s="102" t="s">
        <v>5658</v>
      </c>
      <c r="B1371" s="82" t="s">
        <v>18658</v>
      </c>
      <c r="C1371" s="82" t="s">
        <v>70</v>
      </c>
      <c r="D1371" s="83">
        <v>1209</v>
      </c>
      <c r="E1371" s="86">
        <v>622</v>
      </c>
      <c r="F1371" s="87">
        <v>780</v>
      </c>
      <c r="G1371" s="85">
        <v>1209</v>
      </c>
    </row>
    <row r="1372" spans="1:7">
      <c r="A1372" s="102" t="s">
        <v>3774</v>
      </c>
      <c r="B1372" s="82" t="s">
        <v>18659</v>
      </c>
      <c r="C1372" s="82" t="s">
        <v>48</v>
      </c>
      <c r="D1372" s="83">
        <v>4484</v>
      </c>
      <c r="E1372" s="86">
        <v>2666</v>
      </c>
      <c r="F1372" s="87">
        <v>3387</v>
      </c>
      <c r="G1372" s="85">
        <v>5748</v>
      </c>
    </row>
    <row r="1373" spans="1:7">
      <c r="A1373" s="102" t="s">
        <v>3774</v>
      </c>
      <c r="B1373" s="82" t="s">
        <v>18660</v>
      </c>
      <c r="C1373" s="82" t="s">
        <v>70</v>
      </c>
      <c r="D1373" s="83">
        <v>3588</v>
      </c>
      <c r="E1373" s="86">
        <v>2133</v>
      </c>
      <c r="F1373" s="87">
        <v>2710</v>
      </c>
      <c r="G1373" s="85">
        <v>4598</v>
      </c>
    </row>
    <row r="1374" spans="1:7">
      <c r="A1374" s="102" t="s">
        <v>3774</v>
      </c>
      <c r="B1374" s="82" t="s">
        <v>18661</v>
      </c>
      <c r="C1374" s="82" t="s">
        <v>106</v>
      </c>
      <c r="D1374" s="83">
        <v>3588</v>
      </c>
      <c r="E1374" s="86">
        <v>2133</v>
      </c>
      <c r="F1374" s="87">
        <v>2710</v>
      </c>
      <c r="G1374" s="85">
        <v>4598</v>
      </c>
    </row>
    <row r="1375" spans="1:7">
      <c r="A1375" s="102" t="s">
        <v>3774</v>
      </c>
      <c r="B1375" s="82" t="s">
        <v>18661</v>
      </c>
      <c r="C1375" s="82" t="s">
        <v>17492</v>
      </c>
      <c r="D1375" s="83">
        <v>718</v>
      </c>
      <c r="E1375" s="86">
        <v>427</v>
      </c>
      <c r="F1375" s="87">
        <v>542</v>
      </c>
      <c r="G1375" s="85">
        <v>920</v>
      </c>
    </row>
    <row r="1376" spans="1:7">
      <c r="A1376" s="102" t="s">
        <v>3782</v>
      </c>
      <c r="B1376" s="82" t="s">
        <v>18662</v>
      </c>
      <c r="C1376" s="82" t="s">
        <v>48</v>
      </c>
      <c r="D1376" s="83">
        <v>170</v>
      </c>
      <c r="E1376" s="86">
        <v>90</v>
      </c>
      <c r="F1376" s="87">
        <v>111</v>
      </c>
      <c r="G1376" s="85">
        <v>167</v>
      </c>
    </row>
    <row r="1377" spans="1:7">
      <c r="A1377" s="102" t="s">
        <v>3782</v>
      </c>
      <c r="B1377" s="82" t="s">
        <v>18663</v>
      </c>
      <c r="C1377" s="82" t="s">
        <v>70</v>
      </c>
      <c r="D1377" s="83">
        <v>136</v>
      </c>
      <c r="E1377" s="86">
        <v>72</v>
      </c>
      <c r="F1377" s="87">
        <v>88</v>
      </c>
      <c r="G1377" s="85">
        <v>133</v>
      </c>
    </row>
    <row r="1378" spans="1:7">
      <c r="A1378" s="102" t="s">
        <v>3782</v>
      </c>
      <c r="B1378" s="82" t="s">
        <v>18664</v>
      </c>
      <c r="C1378" s="82" t="s">
        <v>17492</v>
      </c>
      <c r="D1378" s="88">
        <v>34</v>
      </c>
      <c r="E1378" s="89">
        <v>18</v>
      </c>
      <c r="F1378" s="90">
        <v>22</v>
      </c>
      <c r="G1378" s="91">
        <v>33.25</v>
      </c>
    </row>
    <row r="1379" spans="1:7">
      <c r="A1379" s="102" t="s">
        <v>11269</v>
      </c>
      <c r="B1379" s="82" t="s">
        <v>18665</v>
      </c>
      <c r="C1379" s="82" t="s">
        <v>70</v>
      </c>
      <c r="D1379" s="83">
        <v>1161</v>
      </c>
      <c r="E1379" s="86">
        <v>595</v>
      </c>
      <c r="F1379" s="87">
        <v>1126</v>
      </c>
      <c r="G1379" s="85">
        <v>1161</v>
      </c>
    </row>
    <row r="1380" spans="1:7">
      <c r="A1380" s="102" t="s">
        <v>3789</v>
      </c>
      <c r="B1380" s="82" t="s">
        <v>18666</v>
      </c>
      <c r="C1380" s="82" t="s">
        <v>48</v>
      </c>
      <c r="D1380" s="83">
        <v>371</v>
      </c>
      <c r="E1380" s="86">
        <v>227</v>
      </c>
      <c r="F1380" s="87">
        <v>290</v>
      </c>
      <c r="G1380" s="85">
        <v>437</v>
      </c>
    </row>
    <row r="1381" spans="1:7">
      <c r="A1381" s="102" t="s">
        <v>3789</v>
      </c>
      <c r="B1381" s="82" t="s">
        <v>18667</v>
      </c>
      <c r="C1381" s="82" t="s">
        <v>70</v>
      </c>
      <c r="D1381" s="83">
        <v>297</v>
      </c>
      <c r="E1381" s="86">
        <v>182</v>
      </c>
      <c r="F1381" s="87">
        <v>232</v>
      </c>
      <c r="G1381" s="85">
        <v>349</v>
      </c>
    </row>
    <row r="1382" spans="1:7">
      <c r="A1382" s="102" t="s">
        <v>3789</v>
      </c>
      <c r="B1382" s="82" t="s">
        <v>18668</v>
      </c>
      <c r="C1382" s="82" t="s">
        <v>106</v>
      </c>
      <c r="D1382" s="83">
        <v>297</v>
      </c>
      <c r="E1382" s="86">
        <v>182</v>
      </c>
      <c r="F1382" s="87">
        <v>232</v>
      </c>
      <c r="G1382" s="85">
        <v>349</v>
      </c>
    </row>
    <row r="1383" spans="1:7">
      <c r="A1383" s="102" t="s">
        <v>3789</v>
      </c>
      <c r="B1383" s="82" t="s">
        <v>18668</v>
      </c>
      <c r="C1383" s="82" t="s">
        <v>17492</v>
      </c>
      <c r="D1383" s="83">
        <v>59</v>
      </c>
      <c r="E1383" s="86">
        <v>36</v>
      </c>
      <c r="F1383" s="87">
        <v>46</v>
      </c>
      <c r="G1383" s="85">
        <v>70</v>
      </c>
    </row>
    <row r="1384" spans="1:7">
      <c r="A1384" s="102" t="s">
        <v>3803</v>
      </c>
      <c r="B1384" s="82" t="s">
        <v>18669</v>
      </c>
      <c r="C1384" s="82" t="s">
        <v>48</v>
      </c>
      <c r="D1384" s="83">
        <v>3265</v>
      </c>
      <c r="E1384" s="86">
        <v>1945</v>
      </c>
      <c r="F1384" s="87">
        <v>2468</v>
      </c>
      <c r="G1384" s="85">
        <v>3809</v>
      </c>
    </row>
    <row r="1385" spans="1:7">
      <c r="A1385" s="102" t="s">
        <v>3803</v>
      </c>
      <c r="B1385" s="82" t="s">
        <v>18670</v>
      </c>
      <c r="C1385" s="82" t="s">
        <v>70</v>
      </c>
      <c r="D1385" s="83">
        <v>2612</v>
      </c>
      <c r="E1385" s="86">
        <v>1556</v>
      </c>
      <c r="F1385" s="87">
        <v>1974</v>
      </c>
      <c r="G1385" s="85">
        <v>3047</v>
      </c>
    </row>
    <row r="1386" spans="1:7">
      <c r="A1386" s="102" t="s">
        <v>3803</v>
      </c>
      <c r="B1386" s="82" t="s">
        <v>18671</v>
      </c>
      <c r="C1386" s="82" t="s">
        <v>106</v>
      </c>
      <c r="D1386" s="83">
        <v>2612</v>
      </c>
      <c r="E1386" s="86">
        <v>1556</v>
      </c>
      <c r="F1386" s="87">
        <v>1974</v>
      </c>
      <c r="G1386" s="85">
        <v>3047</v>
      </c>
    </row>
    <row r="1387" spans="1:7">
      <c r="A1387" s="102" t="s">
        <v>3803</v>
      </c>
      <c r="B1387" s="82" t="s">
        <v>18671</v>
      </c>
      <c r="C1387" s="82" t="s">
        <v>17492</v>
      </c>
      <c r="D1387" s="83">
        <v>522</v>
      </c>
      <c r="E1387" s="86">
        <v>311</v>
      </c>
      <c r="F1387" s="87">
        <v>395</v>
      </c>
      <c r="G1387" s="85">
        <v>609</v>
      </c>
    </row>
    <row r="1388" spans="1:7">
      <c r="A1388" s="102" t="s">
        <v>3976</v>
      </c>
      <c r="B1388" s="82" t="s">
        <v>18672</v>
      </c>
      <c r="C1388" s="82" t="s">
        <v>48</v>
      </c>
      <c r="D1388" s="83">
        <v>2776</v>
      </c>
      <c r="E1388" s="86">
        <v>1659</v>
      </c>
      <c r="F1388" s="87">
        <v>2102</v>
      </c>
      <c r="G1388" s="85">
        <v>3241</v>
      </c>
    </row>
    <row r="1389" spans="1:7">
      <c r="A1389" s="102" t="s">
        <v>3976</v>
      </c>
      <c r="B1389" s="82" t="s">
        <v>18673</v>
      </c>
      <c r="C1389" s="82" t="s">
        <v>70</v>
      </c>
      <c r="D1389" s="83">
        <v>2220</v>
      </c>
      <c r="E1389" s="86">
        <v>1328</v>
      </c>
      <c r="F1389" s="87">
        <v>1682</v>
      </c>
      <c r="G1389" s="85">
        <v>2592</v>
      </c>
    </row>
    <row r="1390" spans="1:7">
      <c r="A1390" s="102" t="s">
        <v>3976</v>
      </c>
      <c r="B1390" s="82" t="s">
        <v>18674</v>
      </c>
      <c r="C1390" s="82" t="s">
        <v>106</v>
      </c>
      <c r="D1390" s="83">
        <v>2220</v>
      </c>
      <c r="E1390" s="86">
        <v>1328</v>
      </c>
      <c r="F1390" s="87">
        <v>1682</v>
      </c>
      <c r="G1390" s="85">
        <v>2592</v>
      </c>
    </row>
    <row r="1391" spans="1:7">
      <c r="A1391" s="102" t="s">
        <v>3976</v>
      </c>
      <c r="B1391" s="82" t="s">
        <v>18674</v>
      </c>
      <c r="C1391" s="82" t="s">
        <v>17492</v>
      </c>
      <c r="D1391" s="83">
        <v>444</v>
      </c>
      <c r="E1391" s="86">
        <v>266</v>
      </c>
      <c r="F1391" s="87">
        <v>336</v>
      </c>
      <c r="G1391" s="85">
        <v>518</v>
      </c>
    </row>
    <row r="1392" spans="1:7">
      <c r="A1392" s="102" t="s">
        <v>8551</v>
      </c>
      <c r="B1392" s="82" t="s">
        <v>18675</v>
      </c>
      <c r="C1392" s="82" t="s">
        <v>48</v>
      </c>
      <c r="D1392" s="83">
        <v>568</v>
      </c>
      <c r="E1392" s="86">
        <v>358</v>
      </c>
      <c r="F1392" s="87">
        <v>448</v>
      </c>
      <c r="G1392" s="85">
        <v>684</v>
      </c>
    </row>
    <row r="1393" spans="1:7">
      <c r="A1393" s="102" t="s">
        <v>8551</v>
      </c>
      <c r="B1393" s="82" t="s">
        <v>18676</v>
      </c>
      <c r="C1393" s="82" t="s">
        <v>70</v>
      </c>
      <c r="D1393" s="83">
        <v>454</v>
      </c>
      <c r="E1393" s="86">
        <v>237</v>
      </c>
      <c r="F1393" s="87">
        <v>297</v>
      </c>
      <c r="G1393" s="85">
        <v>454</v>
      </c>
    </row>
    <row r="1394" spans="1:7">
      <c r="A1394" s="102" t="s">
        <v>8551</v>
      </c>
      <c r="B1394" s="82" t="s">
        <v>18677</v>
      </c>
      <c r="C1394" s="82" t="s">
        <v>106</v>
      </c>
      <c r="D1394" s="83">
        <v>454</v>
      </c>
      <c r="E1394" s="86">
        <v>286</v>
      </c>
      <c r="F1394" s="87">
        <v>358</v>
      </c>
      <c r="G1394" s="85">
        <v>547</v>
      </c>
    </row>
    <row r="1395" spans="1:7">
      <c r="A1395" s="102" t="s">
        <v>8551</v>
      </c>
      <c r="B1395" s="82" t="s">
        <v>18677</v>
      </c>
      <c r="C1395" s="82" t="s">
        <v>17492</v>
      </c>
      <c r="D1395" s="83">
        <v>114</v>
      </c>
      <c r="E1395" s="86">
        <v>72</v>
      </c>
      <c r="F1395" s="87">
        <v>90</v>
      </c>
      <c r="G1395" s="85">
        <v>137</v>
      </c>
    </row>
    <row r="1396" spans="1:7">
      <c r="A1396" s="102" t="s">
        <v>4015</v>
      </c>
      <c r="B1396" s="82" t="s">
        <v>18678</v>
      </c>
      <c r="C1396" s="82" t="s">
        <v>48</v>
      </c>
      <c r="D1396" s="83">
        <v>1435</v>
      </c>
      <c r="E1396" s="86">
        <v>833</v>
      </c>
      <c r="F1396" s="87">
        <v>1053</v>
      </c>
      <c r="G1396" s="85">
        <v>1625</v>
      </c>
    </row>
    <row r="1397" spans="1:7">
      <c r="A1397" s="102" t="s">
        <v>4015</v>
      </c>
      <c r="B1397" s="82" t="s">
        <v>18679</v>
      </c>
      <c r="C1397" s="82" t="s">
        <v>70</v>
      </c>
      <c r="D1397" s="83">
        <v>1147</v>
      </c>
      <c r="E1397" s="86">
        <v>588</v>
      </c>
      <c r="F1397" s="87">
        <v>744</v>
      </c>
      <c r="G1397" s="85">
        <v>1147</v>
      </c>
    </row>
    <row r="1398" spans="1:7">
      <c r="A1398" s="102" t="s">
        <v>4015</v>
      </c>
      <c r="B1398" s="82" t="s">
        <v>18680</v>
      </c>
      <c r="C1398" s="82" t="s">
        <v>106</v>
      </c>
      <c r="D1398" s="83">
        <v>1147</v>
      </c>
      <c r="E1398" s="86">
        <v>666</v>
      </c>
      <c r="F1398" s="87">
        <v>842</v>
      </c>
      <c r="G1398" s="85">
        <v>1300</v>
      </c>
    </row>
    <row r="1399" spans="1:7">
      <c r="A1399" s="102" t="s">
        <v>4015</v>
      </c>
      <c r="B1399" s="82" t="s">
        <v>18680</v>
      </c>
      <c r="C1399" s="82" t="s">
        <v>17492</v>
      </c>
      <c r="D1399" s="83">
        <v>287</v>
      </c>
      <c r="E1399" s="86">
        <v>167</v>
      </c>
      <c r="F1399" s="87">
        <v>211</v>
      </c>
      <c r="G1399" s="85">
        <v>325</v>
      </c>
    </row>
    <row r="1400" spans="1:7">
      <c r="A1400" s="102" t="s">
        <v>3750</v>
      </c>
      <c r="B1400" s="82" t="s">
        <v>18681</v>
      </c>
      <c r="C1400" s="82" t="s">
        <v>48</v>
      </c>
      <c r="D1400" s="83">
        <v>1031</v>
      </c>
      <c r="E1400" s="86">
        <v>630</v>
      </c>
      <c r="F1400" s="87">
        <v>736</v>
      </c>
      <c r="G1400" s="85">
        <v>1135</v>
      </c>
    </row>
    <row r="1401" spans="1:7">
      <c r="A1401" s="102" t="s">
        <v>3750</v>
      </c>
      <c r="B1401" s="82" t="s">
        <v>18682</v>
      </c>
      <c r="C1401" s="82" t="s">
        <v>70</v>
      </c>
      <c r="D1401" s="83">
        <v>824</v>
      </c>
      <c r="E1401" s="86">
        <v>504</v>
      </c>
      <c r="F1401" s="87">
        <v>589</v>
      </c>
      <c r="G1401" s="85">
        <v>908</v>
      </c>
    </row>
    <row r="1402" spans="1:7">
      <c r="A1402" s="102" t="s">
        <v>3750</v>
      </c>
      <c r="B1402" s="82" t="s">
        <v>18683</v>
      </c>
      <c r="C1402" s="82" t="s">
        <v>106</v>
      </c>
      <c r="D1402" s="83">
        <v>824</v>
      </c>
      <c r="E1402" s="86">
        <v>504</v>
      </c>
      <c r="F1402" s="87">
        <v>589</v>
      </c>
      <c r="G1402" s="85">
        <v>908</v>
      </c>
    </row>
    <row r="1403" spans="1:7">
      <c r="A1403" s="102" t="s">
        <v>3750</v>
      </c>
      <c r="B1403" s="82" t="s">
        <v>18683</v>
      </c>
      <c r="C1403" s="82" t="s">
        <v>17492</v>
      </c>
      <c r="D1403" s="83">
        <v>165</v>
      </c>
      <c r="E1403" s="86">
        <v>101</v>
      </c>
      <c r="F1403" s="87">
        <v>118</v>
      </c>
      <c r="G1403" s="85">
        <v>182</v>
      </c>
    </row>
    <row r="1404" spans="1:7">
      <c r="A1404" s="102" t="s">
        <v>3759</v>
      </c>
      <c r="B1404" s="82" t="s">
        <v>18684</v>
      </c>
      <c r="C1404" s="82" t="s">
        <v>48</v>
      </c>
      <c r="D1404" s="83">
        <v>1208</v>
      </c>
      <c r="E1404" s="86">
        <v>740</v>
      </c>
      <c r="F1404" s="87">
        <v>863</v>
      </c>
      <c r="G1404" s="85">
        <v>1330</v>
      </c>
    </row>
    <row r="1405" spans="1:7">
      <c r="A1405" s="102" t="s">
        <v>3759</v>
      </c>
      <c r="B1405" s="82" t="s">
        <v>18685</v>
      </c>
      <c r="C1405" s="82" t="s">
        <v>70</v>
      </c>
      <c r="D1405" s="83">
        <v>966</v>
      </c>
      <c r="E1405" s="86">
        <v>592</v>
      </c>
      <c r="F1405" s="87">
        <v>691</v>
      </c>
      <c r="G1405" s="85">
        <v>1064</v>
      </c>
    </row>
    <row r="1406" spans="1:7">
      <c r="A1406" s="102" t="s">
        <v>3759</v>
      </c>
      <c r="B1406" s="82" t="s">
        <v>18686</v>
      </c>
      <c r="C1406" s="82" t="s">
        <v>106</v>
      </c>
      <c r="D1406" s="83">
        <v>966</v>
      </c>
      <c r="E1406" s="86">
        <v>592</v>
      </c>
      <c r="F1406" s="87">
        <v>691</v>
      </c>
      <c r="G1406" s="85">
        <v>1064</v>
      </c>
    </row>
    <row r="1407" spans="1:7">
      <c r="A1407" s="102" t="s">
        <v>3759</v>
      </c>
      <c r="B1407" s="82" t="s">
        <v>18686</v>
      </c>
      <c r="C1407" s="82" t="s">
        <v>17492</v>
      </c>
      <c r="D1407" s="83">
        <v>242</v>
      </c>
      <c r="E1407" s="86">
        <v>148</v>
      </c>
      <c r="F1407" s="87">
        <v>173</v>
      </c>
      <c r="G1407" s="85">
        <v>266</v>
      </c>
    </row>
    <row r="1408" spans="1:7">
      <c r="A1408" s="102" t="s">
        <v>3998</v>
      </c>
      <c r="B1408" s="82" t="s">
        <v>18687</v>
      </c>
      <c r="C1408" s="82" t="s">
        <v>70</v>
      </c>
      <c r="D1408" s="83">
        <v>1139</v>
      </c>
      <c r="E1408" s="86">
        <v>710</v>
      </c>
      <c r="F1408" s="87">
        <v>898</v>
      </c>
      <c r="G1408" s="85">
        <v>1245</v>
      </c>
    </row>
    <row r="1409" spans="1:7">
      <c r="A1409" s="102" t="s">
        <v>4022</v>
      </c>
      <c r="B1409" s="82" t="s">
        <v>18688</v>
      </c>
      <c r="C1409" s="82" t="s">
        <v>70</v>
      </c>
      <c r="D1409" s="83">
        <v>1447</v>
      </c>
      <c r="E1409" s="86">
        <v>867</v>
      </c>
      <c r="F1409" s="87">
        <v>1098</v>
      </c>
      <c r="G1409" s="85">
        <v>1690</v>
      </c>
    </row>
    <row r="1410" spans="1:7">
      <c r="A1410" s="102" t="s">
        <v>4039</v>
      </c>
      <c r="B1410" s="82" t="s">
        <v>18689</v>
      </c>
      <c r="C1410" s="82" t="s">
        <v>70</v>
      </c>
      <c r="D1410" s="83">
        <v>1317</v>
      </c>
      <c r="E1410" s="86">
        <v>786</v>
      </c>
      <c r="F1410" s="87">
        <v>997</v>
      </c>
      <c r="G1410" s="85">
        <v>1533</v>
      </c>
    </row>
    <row r="1411" spans="1:7">
      <c r="A1411" s="102" t="s">
        <v>4107</v>
      </c>
      <c r="B1411" s="82" t="s">
        <v>18690</v>
      </c>
      <c r="C1411" s="82" t="s">
        <v>48</v>
      </c>
      <c r="D1411" s="83">
        <v>1859</v>
      </c>
      <c r="E1411" s="86">
        <v>878</v>
      </c>
      <c r="F1411" s="87">
        <v>1113</v>
      </c>
      <c r="G1411" s="85">
        <v>2166</v>
      </c>
    </row>
    <row r="1412" spans="1:7">
      <c r="A1412" s="102" t="s">
        <v>4107</v>
      </c>
      <c r="B1412" s="82" t="s">
        <v>18691</v>
      </c>
      <c r="C1412" s="82" t="s">
        <v>70</v>
      </c>
      <c r="D1412" s="83">
        <v>1487</v>
      </c>
      <c r="E1412" s="86">
        <v>702</v>
      </c>
      <c r="F1412" s="87">
        <v>891</v>
      </c>
      <c r="G1412" s="85">
        <v>1733</v>
      </c>
    </row>
    <row r="1413" spans="1:7">
      <c r="A1413" s="102" t="s">
        <v>4107</v>
      </c>
      <c r="B1413" s="82" t="s">
        <v>18692</v>
      </c>
      <c r="C1413" s="82" t="s">
        <v>106</v>
      </c>
      <c r="D1413" s="83">
        <v>1487</v>
      </c>
      <c r="E1413" s="86">
        <v>702</v>
      </c>
      <c r="F1413" s="87">
        <v>891</v>
      </c>
      <c r="G1413" s="85">
        <v>1733</v>
      </c>
    </row>
    <row r="1414" spans="1:7">
      <c r="A1414" s="102" t="s">
        <v>4107</v>
      </c>
      <c r="B1414" s="82" t="s">
        <v>18692</v>
      </c>
      <c r="C1414" s="82" t="s">
        <v>17492</v>
      </c>
      <c r="D1414" s="83">
        <v>297</v>
      </c>
      <c r="E1414" s="86">
        <v>140</v>
      </c>
      <c r="F1414" s="87">
        <v>178</v>
      </c>
      <c r="G1414" s="85">
        <v>347</v>
      </c>
    </row>
    <row r="1415" spans="1:7">
      <c r="A1415" s="102" t="s">
        <v>4150</v>
      </c>
      <c r="B1415" s="82" t="s">
        <v>18693</v>
      </c>
      <c r="C1415" s="82" t="s">
        <v>48</v>
      </c>
      <c r="D1415" s="83">
        <v>1953</v>
      </c>
      <c r="E1415" s="86">
        <v>1065</v>
      </c>
      <c r="F1415" s="87">
        <v>1349</v>
      </c>
      <c r="G1415" s="85">
        <v>2276</v>
      </c>
    </row>
    <row r="1416" spans="1:7">
      <c r="A1416" s="102" t="s">
        <v>4150</v>
      </c>
      <c r="B1416" s="82" t="s">
        <v>18694</v>
      </c>
      <c r="C1416" s="82" t="s">
        <v>70</v>
      </c>
      <c r="D1416" s="83">
        <v>1562</v>
      </c>
      <c r="E1416" s="86">
        <v>852</v>
      </c>
      <c r="F1416" s="87">
        <v>1079</v>
      </c>
      <c r="G1416" s="85">
        <v>1821</v>
      </c>
    </row>
    <row r="1417" spans="1:7">
      <c r="A1417" s="102" t="s">
        <v>4150</v>
      </c>
      <c r="B1417" s="82" t="s">
        <v>18695</v>
      </c>
      <c r="C1417" s="82" t="s">
        <v>106</v>
      </c>
      <c r="D1417" s="83">
        <v>1562</v>
      </c>
      <c r="E1417" s="86">
        <v>852</v>
      </c>
      <c r="F1417" s="87">
        <v>1079</v>
      </c>
      <c r="G1417" s="85">
        <v>1821</v>
      </c>
    </row>
    <row r="1418" spans="1:7">
      <c r="A1418" s="102" t="s">
        <v>4150</v>
      </c>
      <c r="B1418" s="82" t="s">
        <v>18695</v>
      </c>
      <c r="C1418" s="82" t="s">
        <v>17492</v>
      </c>
      <c r="D1418" s="83">
        <v>391</v>
      </c>
      <c r="E1418" s="86">
        <v>213</v>
      </c>
      <c r="F1418" s="87">
        <v>270</v>
      </c>
      <c r="G1418" s="85">
        <v>455</v>
      </c>
    </row>
    <row r="1419" spans="1:7">
      <c r="A1419" s="102" t="s">
        <v>4135</v>
      </c>
      <c r="B1419" s="82" t="s">
        <v>18696</v>
      </c>
      <c r="C1419" s="82" t="s">
        <v>48</v>
      </c>
      <c r="D1419" s="83">
        <v>5904</v>
      </c>
      <c r="E1419" s="86">
        <v>3016</v>
      </c>
      <c r="F1419" s="87">
        <v>3810</v>
      </c>
      <c r="G1419" s="85">
        <v>5904</v>
      </c>
    </row>
    <row r="1420" spans="1:7">
      <c r="A1420" s="102" t="s">
        <v>4135</v>
      </c>
      <c r="B1420" s="82" t="s">
        <v>18697</v>
      </c>
      <c r="C1420" s="82" t="s">
        <v>70</v>
      </c>
      <c r="D1420" s="83">
        <v>4723</v>
      </c>
      <c r="E1420" s="86">
        <v>2413</v>
      </c>
      <c r="F1420" s="87">
        <v>3048</v>
      </c>
      <c r="G1420" s="85">
        <v>4723</v>
      </c>
    </row>
    <row r="1421" spans="1:7">
      <c r="A1421" s="102" t="s">
        <v>4135</v>
      </c>
      <c r="B1421" s="82" t="s">
        <v>18698</v>
      </c>
      <c r="C1421" s="82" t="s">
        <v>106</v>
      </c>
      <c r="D1421" s="83">
        <v>4723</v>
      </c>
      <c r="E1421" s="86">
        <v>2413</v>
      </c>
      <c r="F1421" s="87">
        <v>3048</v>
      </c>
      <c r="G1421" s="85">
        <v>4723</v>
      </c>
    </row>
    <row r="1422" spans="1:7">
      <c r="A1422" s="102" t="s">
        <v>4135</v>
      </c>
      <c r="B1422" s="82" t="s">
        <v>18698</v>
      </c>
      <c r="C1422" s="82" t="s">
        <v>17492</v>
      </c>
      <c r="D1422" s="83">
        <v>1181</v>
      </c>
      <c r="E1422" s="86">
        <v>603</v>
      </c>
      <c r="F1422" s="87">
        <v>762</v>
      </c>
      <c r="G1422" s="85">
        <v>1181</v>
      </c>
    </row>
    <row r="1423" spans="1:7">
      <c r="A1423" s="102" t="s">
        <v>4062</v>
      </c>
      <c r="B1423" s="82" t="s">
        <v>18699</v>
      </c>
      <c r="C1423" s="82" t="s">
        <v>48</v>
      </c>
      <c r="D1423" s="83">
        <v>794</v>
      </c>
      <c r="E1423" s="86">
        <v>582</v>
      </c>
      <c r="F1423" s="87">
        <v>688</v>
      </c>
      <c r="G1423" s="85">
        <v>1127</v>
      </c>
    </row>
    <row r="1424" spans="1:7">
      <c r="A1424" s="102" t="s">
        <v>4062</v>
      </c>
      <c r="B1424" s="82" t="s">
        <v>18700</v>
      </c>
      <c r="C1424" s="82" t="s">
        <v>70</v>
      </c>
      <c r="D1424" s="83">
        <v>635</v>
      </c>
      <c r="E1424" s="86">
        <v>466</v>
      </c>
      <c r="F1424" s="87">
        <v>551</v>
      </c>
      <c r="G1424" s="85">
        <v>901</v>
      </c>
    </row>
    <row r="1425" spans="1:7">
      <c r="A1425" s="102" t="s">
        <v>4062</v>
      </c>
      <c r="B1425" s="82" t="s">
        <v>18701</v>
      </c>
      <c r="C1425" s="82" t="s">
        <v>17492</v>
      </c>
      <c r="D1425" s="88">
        <v>158.75</v>
      </c>
      <c r="E1425" s="89">
        <v>116.5</v>
      </c>
      <c r="F1425" s="90">
        <v>137.75</v>
      </c>
      <c r="G1425" s="91">
        <v>225.25</v>
      </c>
    </row>
    <row r="1426" spans="1:7">
      <c r="A1426" s="102" t="s">
        <v>4250</v>
      </c>
      <c r="B1426" s="82" t="s">
        <v>18702</v>
      </c>
      <c r="C1426" s="82" t="s">
        <v>70</v>
      </c>
      <c r="D1426" s="83">
        <v>1850</v>
      </c>
      <c r="E1426" s="86">
        <v>1005</v>
      </c>
      <c r="F1426" s="87">
        <v>1279</v>
      </c>
      <c r="G1426" s="85">
        <v>2158</v>
      </c>
    </row>
    <row r="1427" spans="1:7">
      <c r="A1427" s="102" t="s">
        <v>4054</v>
      </c>
      <c r="B1427" s="82" t="s">
        <v>18703</v>
      </c>
      <c r="C1427" s="82" t="s">
        <v>48</v>
      </c>
      <c r="D1427" s="83">
        <v>1425</v>
      </c>
      <c r="E1427" s="86">
        <v>815</v>
      </c>
      <c r="F1427" s="87">
        <v>1034</v>
      </c>
      <c r="G1427" s="85">
        <v>1590</v>
      </c>
    </row>
    <row r="1428" spans="1:7">
      <c r="A1428" s="102" t="s">
        <v>4054</v>
      </c>
      <c r="B1428" s="82" t="s">
        <v>18704</v>
      </c>
      <c r="C1428" s="82" t="s">
        <v>70</v>
      </c>
      <c r="D1428" s="83">
        <v>1140</v>
      </c>
      <c r="E1428" s="86">
        <v>651</v>
      </c>
      <c r="F1428" s="87">
        <v>827</v>
      </c>
      <c r="G1428" s="85">
        <v>1272</v>
      </c>
    </row>
    <row r="1429" spans="1:7">
      <c r="A1429" s="102" t="s">
        <v>4054</v>
      </c>
      <c r="B1429" s="82" t="s">
        <v>18705</v>
      </c>
      <c r="C1429" s="82" t="s">
        <v>106</v>
      </c>
      <c r="D1429" s="83">
        <v>1140</v>
      </c>
      <c r="E1429" s="86">
        <v>651</v>
      </c>
      <c r="F1429" s="87">
        <v>827</v>
      </c>
      <c r="G1429" s="85">
        <v>1272</v>
      </c>
    </row>
    <row r="1430" spans="1:7">
      <c r="A1430" s="102" t="s">
        <v>4054</v>
      </c>
      <c r="B1430" s="82" t="s">
        <v>18705</v>
      </c>
      <c r="C1430" s="82" t="s">
        <v>17492</v>
      </c>
      <c r="D1430" s="83">
        <v>228</v>
      </c>
      <c r="E1430" s="86">
        <v>130</v>
      </c>
      <c r="F1430" s="87">
        <v>165</v>
      </c>
      <c r="G1430" s="85">
        <v>254</v>
      </c>
    </row>
    <row r="1431" spans="1:7">
      <c r="A1431" s="102" t="s">
        <v>4047</v>
      </c>
      <c r="B1431" s="82" t="s">
        <v>18706</v>
      </c>
      <c r="C1431" s="82" t="s">
        <v>48</v>
      </c>
      <c r="D1431" s="83">
        <v>1156</v>
      </c>
      <c r="E1431" s="86">
        <v>710</v>
      </c>
      <c r="F1431" s="87">
        <v>830</v>
      </c>
      <c r="G1431" s="85">
        <v>1156</v>
      </c>
    </row>
    <row r="1432" spans="1:7">
      <c r="A1432" s="102" t="s">
        <v>4047</v>
      </c>
      <c r="B1432" s="82" t="s">
        <v>18707</v>
      </c>
      <c r="C1432" s="82" t="s">
        <v>70</v>
      </c>
      <c r="D1432" s="83">
        <v>925</v>
      </c>
      <c r="E1432" s="86">
        <v>568</v>
      </c>
      <c r="F1432" s="87">
        <v>664</v>
      </c>
      <c r="G1432" s="85">
        <v>925</v>
      </c>
    </row>
    <row r="1433" spans="1:7">
      <c r="A1433" s="102" t="s">
        <v>4047</v>
      </c>
      <c r="B1433" s="82" t="s">
        <v>18708</v>
      </c>
      <c r="C1433" s="82" t="s">
        <v>106</v>
      </c>
      <c r="D1433" s="83">
        <v>925</v>
      </c>
      <c r="E1433" s="86">
        <v>568</v>
      </c>
      <c r="F1433" s="87">
        <v>664</v>
      </c>
      <c r="G1433" s="85">
        <v>925</v>
      </c>
    </row>
    <row r="1434" spans="1:7">
      <c r="A1434" s="102" t="s">
        <v>4047</v>
      </c>
      <c r="B1434" s="82" t="s">
        <v>18708</v>
      </c>
      <c r="C1434" s="82" t="s">
        <v>17492</v>
      </c>
      <c r="D1434" s="83">
        <v>231</v>
      </c>
      <c r="E1434" s="86">
        <v>142</v>
      </c>
      <c r="F1434" s="87">
        <v>166</v>
      </c>
      <c r="G1434" s="85">
        <v>231</v>
      </c>
    </row>
    <row r="1435" spans="1:7">
      <c r="A1435" s="102" t="s">
        <v>10753</v>
      </c>
      <c r="B1435" s="82" t="s">
        <v>18709</v>
      </c>
      <c r="C1435" s="82" t="s">
        <v>70</v>
      </c>
      <c r="D1435" s="83">
        <v>8088</v>
      </c>
      <c r="E1435" s="86">
        <v>4376</v>
      </c>
      <c r="F1435" s="87">
        <v>5556</v>
      </c>
      <c r="G1435" s="85">
        <v>9433</v>
      </c>
    </row>
    <row r="1436" spans="1:7">
      <c r="A1436" s="102" t="s">
        <v>4242</v>
      </c>
      <c r="B1436" s="82" t="s">
        <v>18710</v>
      </c>
      <c r="C1436" s="82" t="s">
        <v>70</v>
      </c>
      <c r="D1436" s="83">
        <v>2301</v>
      </c>
      <c r="E1436" s="86">
        <v>1246</v>
      </c>
      <c r="F1436" s="87">
        <v>1580</v>
      </c>
      <c r="G1436" s="85">
        <v>2684</v>
      </c>
    </row>
    <row r="1437" spans="1:7">
      <c r="A1437" s="102" t="s">
        <v>18711</v>
      </c>
      <c r="B1437" s="82" t="s">
        <v>18712</v>
      </c>
      <c r="C1437" s="82" t="s">
        <v>48</v>
      </c>
      <c r="D1437" s="83">
        <v>2629</v>
      </c>
      <c r="E1437" s="86">
        <v>1345</v>
      </c>
      <c r="F1437" s="87">
        <v>2147</v>
      </c>
      <c r="G1437" s="85">
        <v>2629</v>
      </c>
    </row>
    <row r="1438" spans="1:7">
      <c r="A1438" s="102" t="s">
        <v>18711</v>
      </c>
      <c r="B1438" s="82" t="s">
        <v>18713</v>
      </c>
      <c r="C1438" s="82" t="s">
        <v>70</v>
      </c>
      <c r="D1438" s="83">
        <v>2104</v>
      </c>
      <c r="E1438" s="86">
        <v>1075</v>
      </c>
      <c r="F1438" s="87">
        <v>1718</v>
      </c>
      <c r="G1438" s="85">
        <v>2104</v>
      </c>
    </row>
    <row r="1439" spans="1:7">
      <c r="A1439" s="102" t="s">
        <v>18711</v>
      </c>
      <c r="B1439" s="82" t="s">
        <v>18714</v>
      </c>
      <c r="C1439" s="82" t="s">
        <v>106</v>
      </c>
      <c r="D1439" s="83">
        <v>2104</v>
      </c>
      <c r="E1439" s="86">
        <v>1075</v>
      </c>
      <c r="F1439" s="87">
        <v>1718</v>
      </c>
      <c r="G1439" s="85">
        <v>2104</v>
      </c>
    </row>
    <row r="1440" spans="1:7">
      <c r="A1440" s="102" t="s">
        <v>18711</v>
      </c>
      <c r="B1440" s="82" t="s">
        <v>18714</v>
      </c>
      <c r="C1440" s="82" t="s">
        <v>17492</v>
      </c>
      <c r="D1440" s="83">
        <v>421</v>
      </c>
      <c r="E1440" s="86">
        <v>215</v>
      </c>
      <c r="F1440" s="87">
        <v>344</v>
      </c>
      <c r="G1440" s="85">
        <v>421</v>
      </c>
    </row>
    <row r="1441" spans="1:7">
      <c r="A1441" s="102" t="s">
        <v>4229</v>
      </c>
      <c r="B1441" s="82" t="s">
        <v>18715</v>
      </c>
      <c r="C1441" s="82" t="s">
        <v>48</v>
      </c>
      <c r="D1441" s="83">
        <v>501</v>
      </c>
      <c r="E1441" s="86">
        <v>313</v>
      </c>
      <c r="F1441" s="87">
        <v>402</v>
      </c>
      <c r="G1441" s="85">
        <v>501</v>
      </c>
    </row>
    <row r="1442" spans="1:7">
      <c r="A1442" s="102" t="s">
        <v>4229</v>
      </c>
      <c r="B1442" s="82" t="s">
        <v>18716</v>
      </c>
      <c r="C1442" s="82" t="s">
        <v>70</v>
      </c>
      <c r="D1442" s="83">
        <v>400</v>
      </c>
      <c r="E1442" s="86">
        <v>251</v>
      </c>
      <c r="F1442" s="87">
        <v>322</v>
      </c>
      <c r="G1442" s="85">
        <v>400</v>
      </c>
    </row>
    <row r="1443" spans="1:7">
      <c r="A1443" s="102" t="s">
        <v>4229</v>
      </c>
      <c r="B1443" s="82" t="s">
        <v>18717</v>
      </c>
      <c r="C1443" s="82" t="s">
        <v>17492</v>
      </c>
      <c r="D1443" s="88">
        <v>100</v>
      </c>
      <c r="E1443" s="89">
        <v>62.75</v>
      </c>
      <c r="F1443" s="90">
        <v>80.5</v>
      </c>
      <c r="G1443" s="91">
        <v>100</v>
      </c>
    </row>
    <row r="1444" spans="1:7">
      <c r="A1444" s="102" t="s">
        <v>4078</v>
      </c>
      <c r="B1444" s="82" t="s">
        <v>18718</v>
      </c>
      <c r="C1444" s="82" t="s">
        <v>48</v>
      </c>
      <c r="D1444" s="83">
        <v>7503</v>
      </c>
      <c r="E1444" s="86">
        <v>4062</v>
      </c>
      <c r="F1444" s="87">
        <v>5155</v>
      </c>
      <c r="G1444" s="85">
        <v>8750</v>
      </c>
    </row>
    <row r="1445" spans="1:7">
      <c r="A1445" s="102" t="s">
        <v>4078</v>
      </c>
      <c r="B1445" s="82" t="s">
        <v>18719</v>
      </c>
      <c r="C1445" s="82" t="s">
        <v>70</v>
      </c>
      <c r="D1445" s="83">
        <v>6002</v>
      </c>
      <c r="E1445" s="86">
        <v>3249</v>
      </c>
      <c r="F1445" s="87">
        <v>4124</v>
      </c>
      <c r="G1445" s="85">
        <v>7000</v>
      </c>
    </row>
    <row r="1446" spans="1:7">
      <c r="A1446" s="102" t="s">
        <v>4078</v>
      </c>
      <c r="B1446" s="82" t="s">
        <v>18720</v>
      </c>
      <c r="C1446" s="82" t="s">
        <v>106</v>
      </c>
      <c r="D1446" s="83">
        <v>6002</v>
      </c>
      <c r="E1446" s="86">
        <v>3249</v>
      </c>
      <c r="F1446" s="87">
        <v>4124</v>
      </c>
      <c r="G1446" s="85">
        <v>7000</v>
      </c>
    </row>
    <row r="1447" spans="1:7">
      <c r="A1447" s="102" t="s">
        <v>4078</v>
      </c>
      <c r="B1447" s="82" t="s">
        <v>18720</v>
      </c>
      <c r="C1447" s="82" t="s">
        <v>17492</v>
      </c>
      <c r="D1447" s="83">
        <v>1200</v>
      </c>
      <c r="E1447" s="86">
        <v>650</v>
      </c>
      <c r="F1447" s="87">
        <v>825</v>
      </c>
      <c r="G1447" s="85">
        <v>1400</v>
      </c>
    </row>
    <row r="1448" spans="1:7">
      <c r="A1448" s="102" t="s">
        <v>4180</v>
      </c>
      <c r="B1448" s="82" t="s">
        <v>18721</v>
      </c>
      <c r="C1448" s="82" t="s">
        <v>48</v>
      </c>
      <c r="D1448" s="83">
        <v>4359</v>
      </c>
      <c r="E1448" s="86">
        <v>2226</v>
      </c>
      <c r="F1448" s="87">
        <v>2815</v>
      </c>
      <c r="G1448" s="85">
        <v>4359</v>
      </c>
    </row>
    <row r="1449" spans="1:7">
      <c r="A1449" s="102" t="s">
        <v>4180</v>
      </c>
      <c r="B1449" s="82" t="s">
        <v>18722</v>
      </c>
      <c r="C1449" s="82" t="s">
        <v>70</v>
      </c>
      <c r="D1449" s="83">
        <v>3487</v>
      </c>
      <c r="E1449" s="86">
        <v>1781</v>
      </c>
      <c r="F1449" s="87">
        <v>2252</v>
      </c>
      <c r="G1449" s="85">
        <v>3487</v>
      </c>
    </row>
    <row r="1450" spans="1:7">
      <c r="A1450" s="102" t="s">
        <v>4180</v>
      </c>
      <c r="B1450" s="82" t="s">
        <v>18723</v>
      </c>
      <c r="C1450" s="82" t="s">
        <v>106</v>
      </c>
      <c r="D1450" s="83">
        <v>3487</v>
      </c>
      <c r="E1450" s="86">
        <v>1781</v>
      </c>
      <c r="F1450" s="87">
        <v>2252</v>
      </c>
      <c r="G1450" s="85">
        <v>3487</v>
      </c>
    </row>
    <row r="1451" spans="1:7">
      <c r="A1451" s="102" t="s">
        <v>4180</v>
      </c>
      <c r="B1451" s="82" t="s">
        <v>18723</v>
      </c>
      <c r="C1451" s="82" t="s">
        <v>17492</v>
      </c>
      <c r="D1451" s="83">
        <v>872</v>
      </c>
      <c r="E1451" s="86">
        <v>445</v>
      </c>
      <c r="F1451" s="87">
        <v>563</v>
      </c>
      <c r="G1451" s="85">
        <v>872</v>
      </c>
    </row>
    <row r="1452" spans="1:7">
      <c r="A1452" s="102" t="s">
        <v>4101</v>
      </c>
      <c r="B1452" s="82" t="s">
        <v>18724</v>
      </c>
      <c r="C1452" s="82" t="s">
        <v>48</v>
      </c>
      <c r="D1452" s="83">
        <v>8383</v>
      </c>
      <c r="E1452" s="86">
        <v>5247</v>
      </c>
      <c r="F1452" s="87">
        <v>6148</v>
      </c>
      <c r="G1452" s="85">
        <v>8591</v>
      </c>
    </row>
    <row r="1453" spans="1:7">
      <c r="A1453" s="102" t="s">
        <v>4101</v>
      </c>
      <c r="B1453" s="82" t="s">
        <v>18725</v>
      </c>
      <c r="C1453" s="82" t="s">
        <v>70</v>
      </c>
      <c r="D1453" s="83">
        <v>6706</v>
      </c>
      <c r="E1453" s="86">
        <v>4095</v>
      </c>
      <c r="F1453" s="87">
        <v>4799</v>
      </c>
      <c r="G1453" s="85">
        <v>6706</v>
      </c>
    </row>
    <row r="1454" spans="1:7">
      <c r="A1454" s="102" t="s">
        <v>4101</v>
      </c>
      <c r="B1454" s="82" t="s">
        <v>18726</v>
      </c>
      <c r="C1454" s="82" t="s">
        <v>106</v>
      </c>
      <c r="D1454" s="83">
        <v>6706</v>
      </c>
      <c r="E1454" s="86">
        <v>4198</v>
      </c>
      <c r="F1454" s="87">
        <v>4919</v>
      </c>
      <c r="G1454" s="85">
        <v>6872</v>
      </c>
    </row>
    <row r="1455" spans="1:7">
      <c r="A1455" s="102" t="s">
        <v>4101</v>
      </c>
      <c r="B1455" s="82" t="s">
        <v>18726</v>
      </c>
      <c r="C1455" s="82" t="s">
        <v>17492</v>
      </c>
      <c r="D1455" s="83">
        <v>1341</v>
      </c>
      <c r="E1455" s="86">
        <v>840</v>
      </c>
      <c r="F1455" s="87">
        <v>984</v>
      </c>
      <c r="G1455" s="85">
        <v>1374</v>
      </c>
    </row>
    <row r="1456" spans="1:7">
      <c r="A1456" s="102" t="s">
        <v>4113</v>
      </c>
      <c r="B1456" s="82" t="s">
        <v>18727</v>
      </c>
      <c r="C1456" s="82" t="s">
        <v>48</v>
      </c>
      <c r="D1456" s="83">
        <v>703</v>
      </c>
      <c r="E1456" s="86">
        <v>392</v>
      </c>
      <c r="F1456" s="87">
        <v>496</v>
      </c>
      <c r="G1456" s="85">
        <v>763</v>
      </c>
    </row>
    <row r="1457" spans="1:7">
      <c r="A1457" s="102" t="s">
        <v>4113</v>
      </c>
      <c r="B1457" s="82" t="s">
        <v>18728</v>
      </c>
      <c r="C1457" s="82" t="s">
        <v>70</v>
      </c>
      <c r="D1457" s="83">
        <v>562</v>
      </c>
      <c r="E1457" s="86">
        <v>313</v>
      </c>
      <c r="F1457" s="87">
        <v>396</v>
      </c>
      <c r="G1457" s="85">
        <v>610</v>
      </c>
    </row>
    <row r="1458" spans="1:7">
      <c r="A1458" s="102" t="s">
        <v>4113</v>
      </c>
      <c r="B1458" s="82" t="s">
        <v>18729</v>
      </c>
      <c r="C1458" s="82" t="s">
        <v>17492</v>
      </c>
      <c r="D1458" s="88">
        <v>140.5</v>
      </c>
      <c r="E1458" s="89">
        <v>78.25</v>
      </c>
      <c r="F1458" s="90">
        <v>99</v>
      </c>
      <c r="G1458" s="91">
        <v>152.5</v>
      </c>
    </row>
    <row r="1459" spans="1:7">
      <c r="A1459" s="102" t="s">
        <v>10761</v>
      </c>
      <c r="B1459" s="82" t="s">
        <v>18730</v>
      </c>
      <c r="C1459" s="82" t="s">
        <v>48</v>
      </c>
      <c r="D1459" s="83">
        <v>741</v>
      </c>
      <c r="E1459" s="86">
        <v>536</v>
      </c>
      <c r="F1459" s="87">
        <v>678</v>
      </c>
      <c r="G1459" s="85">
        <v>1048</v>
      </c>
    </row>
    <row r="1460" spans="1:7">
      <c r="A1460" s="102" t="s">
        <v>10761</v>
      </c>
      <c r="B1460" s="82" t="s">
        <v>18731</v>
      </c>
      <c r="C1460" s="82" t="s">
        <v>70</v>
      </c>
      <c r="D1460" s="83">
        <v>593</v>
      </c>
      <c r="E1460" s="86">
        <v>429</v>
      </c>
      <c r="F1460" s="87">
        <v>542</v>
      </c>
      <c r="G1460" s="85">
        <v>838</v>
      </c>
    </row>
    <row r="1461" spans="1:7">
      <c r="A1461" s="102" t="s">
        <v>10761</v>
      </c>
      <c r="B1461" s="82" t="s">
        <v>18732</v>
      </c>
      <c r="C1461" s="82" t="s">
        <v>106</v>
      </c>
      <c r="D1461" s="83">
        <v>593</v>
      </c>
      <c r="E1461" s="86">
        <v>429</v>
      </c>
      <c r="F1461" s="87">
        <v>542</v>
      </c>
      <c r="G1461" s="85">
        <v>838</v>
      </c>
    </row>
    <row r="1462" spans="1:7">
      <c r="A1462" s="102" t="s">
        <v>10761</v>
      </c>
      <c r="B1462" s="82" t="s">
        <v>18732</v>
      </c>
      <c r="C1462" s="82" t="s">
        <v>17492</v>
      </c>
      <c r="D1462" s="83">
        <v>119</v>
      </c>
      <c r="E1462" s="86">
        <v>86</v>
      </c>
      <c r="F1462" s="87">
        <v>108</v>
      </c>
      <c r="G1462" s="85">
        <v>168</v>
      </c>
    </row>
    <row r="1463" spans="1:7">
      <c r="A1463" s="102" t="s">
        <v>4142</v>
      </c>
      <c r="B1463" s="82" t="s">
        <v>18733</v>
      </c>
      <c r="C1463" s="82" t="s">
        <v>48</v>
      </c>
      <c r="D1463" s="83">
        <v>986</v>
      </c>
      <c r="E1463" s="86">
        <v>592</v>
      </c>
      <c r="F1463" s="87">
        <v>748</v>
      </c>
      <c r="G1463" s="85">
        <v>1150</v>
      </c>
    </row>
    <row r="1464" spans="1:7">
      <c r="A1464" s="102" t="s">
        <v>4142</v>
      </c>
      <c r="B1464" s="82" t="s">
        <v>18734</v>
      </c>
      <c r="C1464" s="82" t="s">
        <v>70</v>
      </c>
      <c r="D1464" s="83">
        <v>789</v>
      </c>
      <c r="E1464" s="86">
        <v>473</v>
      </c>
      <c r="F1464" s="87">
        <v>598</v>
      </c>
      <c r="G1464" s="85">
        <v>920</v>
      </c>
    </row>
    <row r="1465" spans="1:7">
      <c r="A1465" s="102" t="s">
        <v>4142</v>
      </c>
      <c r="B1465" s="82" t="s">
        <v>18735</v>
      </c>
      <c r="C1465" s="82" t="s">
        <v>106</v>
      </c>
      <c r="D1465" s="83">
        <v>789</v>
      </c>
      <c r="E1465" s="86">
        <v>473</v>
      </c>
      <c r="F1465" s="87">
        <v>598</v>
      </c>
      <c r="G1465" s="85">
        <v>920</v>
      </c>
    </row>
    <row r="1466" spans="1:7">
      <c r="A1466" s="102" t="s">
        <v>4142</v>
      </c>
      <c r="B1466" s="82" t="s">
        <v>18735</v>
      </c>
      <c r="C1466" s="82" t="s">
        <v>17492</v>
      </c>
      <c r="D1466" s="83">
        <v>158</v>
      </c>
      <c r="E1466" s="86">
        <v>95</v>
      </c>
      <c r="F1466" s="87">
        <v>120</v>
      </c>
      <c r="G1466" s="85">
        <v>184</v>
      </c>
    </row>
    <row r="1467" spans="1:7">
      <c r="A1467" s="102" t="s">
        <v>4192</v>
      </c>
      <c r="B1467" s="82" t="s">
        <v>18736</v>
      </c>
      <c r="C1467" s="82" t="s">
        <v>48</v>
      </c>
      <c r="D1467" s="83">
        <v>519</v>
      </c>
      <c r="E1467" s="86">
        <v>269</v>
      </c>
      <c r="F1467" s="87">
        <v>337</v>
      </c>
      <c r="G1467" s="85">
        <v>683</v>
      </c>
    </row>
    <row r="1468" spans="1:7">
      <c r="A1468" s="102" t="s">
        <v>4192</v>
      </c>
      <c r="B1468" s="82" t="s">
        <v>18737</v>
      </c>
      <c r="C1468" s="82" t="s">
        <v>70</v>
      </c>
      <c r="D1468" s="83">
        <v>415</v>
      </c>
      <c r="E1468" s="86">
        <v>215</v>
      </c>
      <c r="F1468" s="87">
        <v>269</v>
      </c>
      <c r="G1468" s="85">
        <v>546</v>
      </c>
    </row>
    <row r="1469" spans="1:7">
      <c r="A1469" s="102" t="s">
        <v>4192</v>
      </c>
      <c r="B1469" s="82" t="s">
        <v>18738</v>
      </c>
      <c r="C1469" s="82" t="s">
        <v>106</v>
      </c>
      <c r="D1469" s="83">
        <v>415</v>
      </c>
      <c r="E1469" s="86">
        <v>215</v>
      </c>
      <c r="F1469" s="87">
        <v>269</v>
      </c>
      <c r="G1469" s="85">
        <v>546</v>
      </c>
    </row>
    <row r="1470" spans="1:7">
      <c r="A1470" s="102" t="s">
        <v>4192</v>
      </c>
      <c r="B1470" s="82" t="s">
        <v>18738</v>
      </c>
      <c r="C1470" s="82" t="s">
        <v>17492</v>
      </c>
      <c r="D1470" s="83">
        <v>104</v>
      </c>
      <c r="E1470" s="86">
        <v>54</v>
      </c>
      <c r="F1470" s="87">
        <v>67</v>
      </c>
      <c r="G1470" s="85">
        <v>137</v>
      </c>
    </row>
    <row r="1471" spans="1:7">
      <c r="A1471" s="102" t="s">
        <v>5568</v>
      </c>
      <c r="B1471" s="82" t="s">
        <v>18739</v>
      </c>
      <c r="C1471" s="82" t="s">
        <v>48</v>
      </c>
      <c r="D1471" s="83">
        <v>13795</v>
      </c>
      <c r="E1471" s="86">
        <v>7044</v>
      </c>
      <c r="F1471" s="87">
        <v>8904</v>
      </c>
      <c r="G1471" s="85">
        <v>13795</v>
      </c>
    </row>
    <row r="1472" spans="1:7">
      <c r="A1472" s="102" t="s">
        <v>5568</v>
      </c>
      <c r="B1472" s="82" t="s">
        <v>18740</v>
      </c>
      <c r="C1472" s="82" t="s">
        <v>70</v>
      </c>
      <c r="D1472" s="83">
        <v>11036</v>
      </c>
      <c r="E1472" s="86">
        <v>5635</v>
      </c>
      <c r="F1472" s="87">
        <v>7124</v>
      </c>
      <c r="G1472" s="85">
        <v>11036</v>
      </c>
    </row>
    <row r="1473" spans="1:7">
      <c r="A1473" s="102" t="s">
        <v>5568</v>
      </c>
      <c r="B1473" s="82" t="s">
        <v>18741</v>
      </c>
      <c r="C1473" s="82" t="s">
        <v>106</v>
      </c>
      <c r="D1473" s="83">
        <v>11036</v>
      </c>
      <c r="E1473" s="86">
        <v>5635</v>
      </c>
      <c r="F1473" s="87">
        <v>7124</v>
      </c>
      <c r="G1473" s="85">
        <v>11036</v>
      </c>
    </row>
    <row r="1474" spans="1:7">
      <c r="A1474" s="102" t="s">
        <v>5568</v>
      </c>
      <c r="B1474" s="82" t="s">
        <v>18741</v>
      </c>
      <c r="C1474" s="82" t="s">
        <v>17492</v>
      </c>
      <c r="D1474" s="83">
        <v>2759</v>
      </c>
      <c r="E1474" s="86">
        <v>1409</v>
      </c>
      <c r="F1474" s="87">
        <v>1781</v>
      </c>
      <c r="G1474" s="85">
        <v>2759</v>
      </c>
    </row>
    <row r="1475" spans="1:7">
      <c r="A1475" s="102" t="s">
        <v>4165</v>
      </c>
      <c r="B1475" s="82" t="s">
        <v>18742</v>
      </c>
      <c r="C1475" s="82" t="s">
        <v>48</v>
      </c>
      <c r="D1475" s="83">
        <v>2616</v>
      </c>
      <c r="E1475" s="86">
        <v>1419</v>
      </c>
      <c r="F1475" s="87">
        <v>1801</v>
      </c>
      <c r="G1475" s="85">
        <v>3043</v>
      </c>
    </row>
    <row r="1476" spans="1:7">
      <c r="A1476" s="102" t="s">
        <v>4165</v>
      </c>
      <c r="B1476" s="82" t="s">
        <v>18743</v>
      </c>
      <c r="C1476" s="82" t="s">
        <v>70</v>
      </c>
      <c r="D1476" s="83">
        <v>2092</v>
      </c>
      <c r="E1476" s="86">
        <v>1135</v>
      </c>
      <c r="F1476" s="87">
        <v>1441</v>
      </c>
      <c r="G1476" s="85">
        <v>2434</v>
      </c>
    </row>
    <row r="1477" spans="1:7">
      <c r="A1477" s="102" t="s">
        <v>4165</v>
      </c>
      <c r="B1477" s="82" t="s">
        <v>18744</v>
      </c>
      <c r="C1477" s="82" t="s">
        <v>106</v>
      </c>
      <c r="D1477" s="83">
        <v>2092</v>
      </c>
      <c r="E1477" s="86">
        <v>1135</v>
      </c>
      <c r="F1477" s="87">
        <v>1441</v>
      </c>
      <c r="G1477" s="85">
        <v>2434</v>
      </c>
    </row>
    <row r="1478" spans="1:7">
      <c r="A1478" s="102" t="s">
        <v>4165</v>
      </c>
      <c r="B1478" s="82" t="s">
        <v>18744</v>
      </c>
      <c r="C1478" s="82" t="s">
        <v>17492</v>
      </c>
      <c r="D1478" s="83">
        <v>523</v>
      </c>
      <c r="E1478" s="86">
        <v>284</v>
      </c>
      <c r="F1478" s="87">
        <v>360</v>
      </c>
      <c r="G1478" s="85">
        <v>609</v>
      </c>
    </row>
    <row r="1479" spans="1:7">
      <c r="A1479" s="102" t="s">
        <v>4121</v>
      </c>
      <c r="B1479" s="82" t="s">
        <v>18745</v>
      </c>
      <c r="C1479" s="82" t="s">
        <v>48</v>
      </c>
      <c r="D1479" s="83">
        <v>1153</v>
      </c>
      <c r="E1479" s="86">
        <v>862</v>
      </c>
      <c r="F1479" s="87">
        <v>1092</v>
      </c>
      <c r="G1479" s="85">
        <v>1684</v>
      </c>
    </row>
    <row r="1480" spans="1:7">
      <c r="A1480" s="102" t="s">
        <v>4121</v>
      </c>
      <c r="B1480" s="82" t="s">
        <v>18746</v>
      </c>
      <c r="C1480" s="82" t="s">
        <v>70</v>
      </c>
      <c r="D1480" s="83">
        <v>922</v>
      </c>
      <c r="E1480" s="86">
        <v>689</v>
      </c>
      <c r="F1480" s="87">
        <v>874</v>
      </c>
      <c r="G1480" s="85">
        <v>1347</v>
      </c>
    </row>
    <row r="1481" spans="1:7">
      <c r="A1481" s="102" t="s">
        <v>4121</v>
      </c>
      <c r="B1481" s="82" t="s">
        <v>18747</v>
      </c>
      <c r="C1481" s="82" t="s">
        <v>106</v>
      </c>
      <c r="D1481" s="83">
        <v>922</v>
      </c>
      <c r="E1481" s="86">
        <v>689</v>
      </c>
      <c r="F1481" s="87">
        <v>874</v>
      </c>
      <c r="G1481" s="85">
        <v>1347</v>
      </c>
    </row>
    <row r="1482" spans="1:7">
      <c r="A1482" s="102" t="s">
        <v>4121</v>
      </c>
      <c r="B1482" s="82" t="s">
        <v>18747</v>
      </c>
      <c r="C1482" s="82" t="s">
        <v>17492</v>
      </c>
      <c r="D1482" s="83">
        <v>184</v>
      </c>
      <c r="E1482" s="86">
        <v>138</v>
      </c>
      <c r="F1482" s="87">
        <v>175</v>
      </c>
      <c r="G1482" s="85">
        <v>269</v>
      </c>
    </row>
    <row r="1483" spans="1:7">
      <c r="A1483" s="102" t="s">
        <v>4172</v>
      </c>
      <c r="B1483" s="82" t="s">
        <v>18748</v>
      </c>
      <c r="C1483" s="82" t="s">
        <v>48</v>
      </c>
      <c r="D1483" s="83">
        <v>2538</v>
      </c>
      <c r="E1483" s="86">
        <v>1375</v>
      </c>
      <c r="F1483" s="87">
        <v>1744</v>
      </c>
      <c r="G1483" s="85">
        <v>2960</v>
      </c>
    </row>
    <row r="1484" spans="1:7">
      <c r="A1484" s="102" t="s">
        <v>4172</v>
      </c>
      <c r="B1484" s="82" t="s">
        <v>18749</v>
      </c>
      <c r="C1484" s="82" t="s">
        <v>70</v>
      </c>
      <c r="D1484" s="83">
        <v>2030</v>
      </c>
      <c r="E1484" s="86">
        <v>1100</v>
      </c>
      <c r="F1484" s="87">
        <v>1395</v>
      </c>
      <c r="G1484" s="85">
        <v>2367</v>
      </c>
    </row>
    <row r="1485" spans="1:7">
      <c r="A1485" s="102" t="s">
        <v>4172</v>
      </c>
      <c r="B1485" s="82" t="s">
        <v>18750</v>
      </c>
      <c r="C1485" s="82" t="s">
        <v>106</v>
      </c>
      <c r="D1485" s="83">
        <v>2030</v>
      </c>
      <c r="E1485" s="86">
        <v>1100</v>
      </c>
      <c r="F1485" s="87">
        <v>1395</v>
      </c>
      <c r="G1485" s="85">
        <v>2367</v>
      </c>
    </row>
    <row r="1486" spans="1:7">
      <c r="A1486" s="102" t="s">
        <v>4172</v>
      </c>
      <c r="B1486" s="82" t="s">
        <v>18750</v>
      </c>
      <c r="C1486" s="82" t="s">
        <v>17492</v>
      </c>
      <c r="D1486" s="83">
        <v>406</v>
      </c>
      <c r="E1486" s="86">
        <v>220</v>
      </c>
      <c r="F1486" s="87">
        <v>279</v>
      </c>
      <c r="G1486" s="85">
        <v>473</v>
      </c>
    </row>
    <row r="1487" spans="1:7">
      <c r="A1487" s="102" t="s">
        <v>6533</v>
      </c>
      <c r="B1487" s="82" t="s">
        <v>18751</v>
      </c>
      <c r="C1487" s="82" t="s">
        <v>48</v>
      </c>
      <c r="D1487" s="83">
        <v>3589</v>
      </c>
      <c r="E1487" s="86">
        <v>1833</v>
      </c>
      <c r="F1487" s="87">
        <v>2321</v>
      </c>
      <c r="G1487" s="85">
        <v>3589</v>
      </c>
    </row>
    <row r="1488" spans="1:7">
      <c r="A1488" s="102" t="s">
        <v>6533</v>
      </c>
      <c r="B1488" s="82" t="s">
        <v>18752</v>
      </c>
      <c r="C1488" s="82" t="s">
        <v>70</v>
      </c>
      <c r="D1488" s="83">
        <v>2871</v>
      </c>
      <c r="E1488" s="86">
        <v>1466</v>
      </c>
      <c r="F1488" s="87">
        <v>1857</v>
      </c>
      <c r="G1488" s="85">
        <v>2871</v>
      </c>
    </row>
    <row r="1489" spans="1:7">
      <c r="A1489" s="102" t="s">
        <v>6533</v>
      </c>
      <c r="B1489" s="82" t="s">
        <v>18753</v>
      </c>
      <c r="C1489" s="82" t="s">
        <v>106</v>
      </c>
      <c r="D1489" s="83">
        <v>2871</v>
      </c>
      <c r="E1489" s="86">
        <v>1466</v>
      </c>
      <c r="F1489" s="87">
        <v>1857</v>
      </c>
      <c r="G1489" s="85">
        <v>2871</v>
      </c>
    </row>
    <row r="1490" spans="1:7">
      <c r="A1490" s="102" t="s">
        <v>6533</v>
      </c>
      <c r="B1490" s="82" t="s">
        <v>18753</v>
      </c>
      <c r="C1490" s="82" t="s">
        <v>17492</v>
      </c>
      <c r="D1490" s="83">
        <v>718</v>
      </c>
      <c r="E1490" s="86">
        <v>367</v>
      </c>
      <c r="F1490" s="87">
        <v>464</v>
      </c>
      <c r="G1490" s="85">
        <v>718</v>
      </c>
    </row>
    <row r="1491" spans="1:7">
      <c r="A1491" s="102" t="s">
        <v>18754</v>
      </c>
      <c r="B1491" s="82" t="s">
        <v>18755</v>
      </c>
      <c r="C1491" s="82" t="s">
        <v>48</v>
      </c>
      <c r="D1491" s="83">
        <v>156</v>
      </c>
      <c r="E1491" s="86">
        <v>82</v>
      </c>
      <c r="F1491" s="87">
        <v>110</v>
      </c>
      <c r="G1491" s="85">
        <v>156</v>
      </c>
    </row>
    <row r="1492" spans="1:7">
      <c r="A1492" s="102" t="s">
        <v>18754</v>
      </c>
      <c r="B1492" s="82" t="s">
        <v>18756</v>
      </c>
      <c r="C1492" s="82" t="s">
        <v>70</v>
      </c>
      <c r="D1492" s="83">
        <v>125</v>
      </c>
      <c r="E1492" s="86">
        <v>65</v>
      </c>
      <c r="F1492" s="87">
        <v>87</v>
      </c>
      <c r="G1492" s="85">
        <v>125</v>
      </c>
    </row>
    <row r="1493" spans="1:7">
      <c r="A1493" s="102" t="s">
        <v>18754</v>
      </c>
      <c r="B1493" s="82" t="s">
        <v>18757</v>
      </c>
      <c r="C1493" s="82" t="s">
        <v>106</v>
      </c>
      <c r="D1493" s="83">
        <v>125</v>
      </c>
      <c r="E1493" s="86">
        <v>65</v>
      </c>
      <c r="F1493" s="87">
        <v>87</v>
      </c>
      <c r="G1493" s="85">
        <v>125</v>
      </c>
    </row>
    <row r="1494" spans="1:7">
      <c r="A1494" s="102" t="s">
        <v>18754</v>
      </c>
      <c r="B1494" s="82" t="s">
        <v>18757</v>
      </c>
      <c r="C1494" s="82" t="s">
        <v>17492</v>
      </c>
      <c r="D1494" s="83">
        <v>25</v>
      </c>
      <c r="E1494" s="86">
        <v>13</v>
      </c>
      <c r="F1494" s="87">
        <v>17</v>
      </c>
      <c r="G1494" s="85">
        <v>25</v>
      </c>
    </row>
    <row r="1495" spans="1:7">
      <c r="A1495" s="102" t="s">
        <v>4188</v>
      </c>
      <c r="B1495" s="82" t="s">
        <v>18758</v>
      </c>
      <c r="C1495" s="82" t="s">
        <v>106</v>
      </c>
      <c r="D1495" s="83">
        <v>219</v>
      </c>
      <c r="E1495" s="86">
        <v>117</v>
      </c>
      <c r="F1495" s="87">
        <v>144</v>
      </c>
      <c r="G1495" s="85">
        <v>219</v>
      </c>
    </row>
    <row r="1496" spans="1:7">
      <c r="A1496" s="102" t="s">
        <v>18759</v>
      </c>
      <c r="B1496" s="82" t="s">
        <v>18760</v>
      </c>
      <c r="C1496" s="82" t="s">
        <v>70</v>
      </c>
      <c r="D1496" s="83">
        <v>2058</v>
      </c>
      <c r="E1496" s="86">
        <v>1053</v>
      </c>
      <c r="F1496" s="87">
        <v>1973</v>
      </c>
      <c r="G1496" s="85">
        <v>2058</v>
      </c>
    </row>
    <row r="1497" spans="1:7">
      <c r="A1497" s="102" t="s">
        <v>10905</v>
      </c>
      <c r="B1497" s="82" t="s">
        <v>18761</v>
      </c>
      <c r="C1497" s="82" t="s">
        <v>48</v>
      </c>
      <c r="D1497" s="83">
        <v>4764</v>
      </c>
      <c r="E1497" s="86">
        <v>2824</v>
      </c>
      <c r="F1497" s="87">
        <v>3570</v>
      </c>
      <c r="G1497" s="85">
        <v>5115</v>
      </c>
    </row>
    <row r="1498" spans="1:7">
      <c r="A1498" s="102" t="s">
        <v>10905</v>
      </c>
      <c r="B1498" s="82" t="s">
        <v>18762</v>
      </c>
      <c r="C1498" s="82" t="s">
        <v>70</v>
      </c>
      <c r="D1498" s="83">
        <v>3811</v>
      </c>
      <c r="E1498" s="86">
        <v>2116</v>
      </c>
      <c r="F1498" s="87">
        <v>2675</v>
      </c>
      <c r="G1498" s="85">
        <v>3811</v>
      </c>
    </row>
    <row r="1499" spans="1:7">
      <c r="A1499" s="102" t="s">
        <v>10905</v>
      </c>
      <c r="B1499" s="82" t="s">
        <v>18763</v>
      </c>
      <c r="C1499" s="82" t="s">
        <v>106</v>
      </c>
      <c r="D1499" s="83">
        <v>3811</v>
      </c>
      <c r="E1499" s="86">
        <v>2259</v>
      </c>
      <c r="F1499" s="87">
        <v>2855</v>
      </c>
      <c r="G1499" s="85">
        <v>4092</v>
      </c>
    </row>
    <row r="1500" spans="1:7">
      <c r="A1500" s="102" t="s">
        <v>10905</v>
      </c>
      <c r="B1500" s="82" t="s">
        <v>18763</v>
      </c>
      <c r="C1500" s="82" t="s">
        <v>17492</v>
      </c>
      <c r="D1500" s="83">
        <v>953</v>
      </c>
      <c r="E1500" s="86">
        <v>565</v>
      </c>
      <c r="F1500" s="87">
        <v>714</v>
      </c>
      <c r="G1500" s="85">
        <v>1023</v>
      </c>
    </row>
    <row r="1501" spans="1:7">
      <c r="A1501" s="102" t="s">
        <v>4222</v>
      </c>
      <c r="B1501" s="82" t="s">
        <v>18764</v>
      </c>
      <c r="C1501" s="82" t="s">
        <v>48</v>
      </c>
      <c r="D1501" s="83">
        <v>11716</v>
      </c>
      <c r="E1501" s="86">
        <v>6345</v>
      </c>
      <c r="F1501" s="87">
        <v>8059</v>
      </c>
      <c r="G1501" s="85">
        <v>13671</v>
      </c>
    </row>
    <row r="1502" spans="1:7">
      <c r="A1502" s="102" t="s">
        <v>4222</v>
      </c>
      <c r="B1502" s="82" t="s">
        <v>18765</v>
      </c>
      <c r="C1502" s="82" t="s">
        <v>70</v>
      </c>
      <c r="D1502" s="83">
        <v>9372</v>
      </c>
      <c r="E1502" s="86">
        <v>5076</v>
      </c>
      <c r="F1502" s="87">
        <v>6446</v>
      </c>
      <c r="G1502" s="85">
        <v>10937</v>
      </c>
    </row>
    <row r="1503" spans="1:7">
      <c r="A1503" s="102" t="s">
        <v>4222</v>
      </c>
      <c r="B1503" s="82" t="s">
        <v>18766</v>
      </c>
      <c r="C1503" s="82" t="s">
        <v>106</v>
      </c>
      <c r="D1503" s="83">
        <v>9372</v>
      </c>
      <c r="E1503" s="86">
        <v>5076</v>
      </c>
      <c r="F1503" s="87">
        <v>6446</v>
      </c>
      <c r="G1503" s="85">
        <v>10937</v>
      </c>
    </row>
    <row r="1504" spans="1:7">
      <c r="A1504" s="102" t="s">
        <v>4222</v>
      </c>
      <c r="B1504" s="82" t="s">
        <v>18766</v>
      </c>
      <c r="C1504" s="82" t="s">
        <v>17492</v>
      </c>
      <c r="D1504" s="83">
        <v>1874</v>
      </c>
      <c r="E1504" s="86">
        <v>1015</v>
      </c>
      <c r="F1504" s="87">
        <v>1289</v>
      </c>
      <c r="G1504" s="85">
        <v>2187</v>
      </c>
    </row>
    <row r="1505" spans="1:7">
      <c r="A1505" s="102" t="s">
        <v>18767</v>
      </c>
      <c r="B1505" s="82" t="s">
        <v>18768</v>
      </c>
      <c r="C1505" s="82" t="s">
        <v>70</v>
      </c>
      <c r="D1505" s="83">
        <v>154</v>
      </c>
      <c r="E1505" s="86">
        <v>80</v>
      </c>
      <c r="F1505" s="87">
        <v>123</v>
      </c>
      <c r="G1505" s="85">
        <v>154</v>
      </c>
    </row>
    <row r="1506" spans="1:7">
      <c r="A1506" s="102" t="s">
        <v>8391</v>
      </c>
      <c r="B1506" s="82" t="s">
        <v>18769</v>
      </c>
      <c r="C1506" s="82" t="s">
        <v>48</v>
      </c>
      <c r="D1506" s="83">
        <v>3149</v>
      </c>
      <c r="E1506" s="86">
        <v>1672</v>
      </c>
      <c r="F1506" s="87">
        <v>2114</v>
      </c>
      <c r="G1506" s="85">
        <v>3263</v>
      </c>
    </row>
    <row r="1507" spans="1:7">
      <c r="A1507" s="102" t="s">
        <v>8391</v>
      </c>
      <c r="B1507" s="82" t="s">
        <v>18770</v>
      </c>
      <c r="C1507" s="82" t="s">
        <v>70</v>
      </c>
      <c r="D1507" s="83">
        <v>2519</v>
      </c>
      <c r="E1507" s="86">
        <v>1289</v>
      </c>
      <c r="F1507" s="87">
        <v>1633</v>
      </c>
      <c r="G1507" s="85">
        <v>2519</v>
      </c>
    </row>
    <row r="1508" spans="1:7">
      <c r="A1508" s="102" t="s">
        <v>8391</v>
      </c>
      <c r="B1508" s="82" t="s">
        <v>18771</v>
      </c>
      <c r="C1508" s="82" t="s">
        <v>106</v>
      </c>
      <c r="D1508" s="83">
        <v>2519</v>
      </c>
      <c r="E1508" s="86">
        <v>1337</v>
      </c>
      <c r="F1508" s="87">
        <v>1691</v>
      </c>
      <c r="G1508" s="85">
        <v>2610</v>
      </c>
    </row>
    <row r="1509" spans="1:7">
      <c r="A1509" s="102" t="s">
        <v>8391</v>
      </c>
      <c r="B1509" s="82" t="s">
        <v>18771</v>
      </c>
      <c r="C1509" s="82" t="s">
        <v>17492</v>
      </c>
      <c r="D1509" s="83">
        <v>504</v>
      </c>
      <c r="E1509" s="86">
        <v>267</v>
      </c>
      <c r="F1509" s="87">
        <v>338</v>
      </c>
      <c r="G1509" s="85">
        <v>522</v>
      </c>
    </row>
    <row r="1510" spans="1:7">
      <c r="A1510" s="102" t="s">
        <v>4301</v>
      </c>
      <c r="B1510" s="82" t="s">
        <v>18772</v>
      </c>
      <c r="C1510" s="82" t="s">
        <v>70</v>
      </c>
      <c r="D1510" s="83">
        <v>1378</v>
      </c>
      <c r="E1510" s="86">
        <v>747</v>
      </c>
      <c r="F1510" s="87">
        <v>950</v>
      </c>
      <c r="G1510" s="85">
        <v>1609</v>
      </c>
    </row>
    <row r="1511" spans="1:7">
      <c r="A1511" s="102" t="s">
        <v>4474</v>
      </c>
      <c r="B1511" s="82" t="s">
        <v>18773</v>
      </c>
      <c r="C1511" s="82" t="s">
        <v>70</v>
      </c>
      <c r="D1511" s="83">
        <v>1390</v>
      </c>
      <c r="E1511" s="86">
        <v>877</v>
      </c>
      <c r="F1511" s="87">
        <v>1017</v>
      </c>
      <c r="G1511" s="85">
        <v>1390</v>
      </c>
    </row>
    <row r="1512" spans="1:7">
      <c r="A1512" s="102" t="s">
        <v>4474</v>
      </c>
      <c r="B1512" s="82" t="s">
        <v>18774</v>
      </c>
      <c r="C1512" s="82" t="s">
        <v>70</v>
      </c>
      <c r="D1512" s="83">
        <v>932</v>
      </c>
      <c r="E1512" s="86">
        <v>590</v>
      </c>
      <c r="F1512" s="87">
        <v>682</v>
      </c>
      <c r="G1512" s="85">
        <v>932</v>
      </c>
    </row>
    <row r="1513" spans="1:7">
      <c r="A1513" s="102" t="s">
        <v>4474</v>
      </c>
      <c r="B1513" s="82" t="s">
        <v>18775</v>
      </c>
      <c r="C1513" s="82" t="s">
        <v>70</v>
      </c>
      <c r="D1513" s="83">
        <v>628</v>
      </c>
      <c r="E1513" s="86">
        <v>397</v>
      </c>
      <c r="F1513" s="87">
        <v>462</v>
      </c>
      <c r="G1513" s="85">
        <v>628</v>
      </c>
    </row>
    <row r="1514" spans="1:7">
      <c r="A1514" s="102" t="s">
        <v>4337</v>
      </c>
      <c r="B1514" s="82" t="s">
        <v>18776</v>
      </c>
      <c r="C1514" s="82" t="s">
        <v>70</v>
      </c>
      <c r="D1514" s="83">
        <v>1196</v>
      </c>
      <c r="E1514" s="86">
        <v>652</v>
      </c>
      <c r="F1514" s="87">
        <v>824</v>
      </c>
      <c r="G1514" s="85">
        <v>1394</v>
      </c>
    </row>
    <row r="1515" spans="1:7">
      <c r="A1515" s="102" t="s">
        <v>4488</v>
      </c>
      <c r="B1515" s="82" t="s">
        <v>18777</v>
      </c>
      <c r="C1515" s="82" t="s">
        <v>48</v>
      </c>
      <c r="D1515" s="83">
        <v>9634</v>
      </c>
      <c r="E1515" s="86">
        <v>5219</v>
      </c>
      <c r="F1515" s="87">
        <v>6623</v>
      </c>
      <c r="G1515" s="85">
        <v>11234</v>
      </c>
    </row>
    <row r="1516" spans="1:7">
      <c r="A1516" s="102" t="s">
        <v>4488</v>
      </c>
      <c r="B1516" s="82" t="s">
        <v>18778</v>
      </c>
      <c r="C1516" s="82" t="s">
        <v>70</v>
      </c>
      <c r="D1516" s="83">
        <v>7707</v>
      </c>
      <c r="E1516" s="86">
        <v>4175</v>
      </c>
      <c r="F1516" s="87">
        <v>5298</v>
      </c>
      <c r="G1516" s="85">
        <v>8987</v>
      </c>
    </row>
    <row r="1517" spans="1:7">
      <c r="A1517" s="102" t="s">
        <v>4488</v>
      </c>
      <c r="B1517" s="82" t="s">
        <v>18779</v>
      </c>
      <c r="C1517" s="82" t="s">
        <v>106</v>
      </c>
      <c r="D1517" s="83">
        <v>7707</v>
      </c>
      <c r="E1517" s="86">
        <v>4175</v>
      </c>
      <c r="F1517" s="87">
        <v>5298</v>
      </c>
      <c r="G1517" s="85">
        <v>8987</v>
      </c>
    </row>
    <row r="1518" spans="1:7">
      <c r="A1518" s="102" t="s">
        <v>4488</v>
      </c>
      <c r="B1518" s="82" t="s">
        <v>18779</v>
      </c>
      <c r="C1518" s="82" t="s">
        <v>17492</v>
      </c>
      <c r="D1518" s="83">
        <v>1927</v>
      </c>
      <c r="E1518" s="86">
        <v>1044</v>
      </c>
      <c r="F1518" s="87">
        <v>1325</v>
      </c>
      <c r="G1518" s="85">
        <v>2247</v>
      </c>
    </row>
    <row r="1519" spans="1:7">
      <c r="A1519" s="102" t="s">
        <v>4309</v>
      </c>
      <c r="B1519" s="82" t="s">
        <v>18780</v>
      </c>
      <c r="C1519" s="82" t="s">
        <v>48</v>
      </c>
      <c r="D1519" s="83">
        <v>5097</v>
      </c>
      <c r="E1519" s="86">
        <v>2803</v>
      </c>
      <c r="F1519" s="87">
        <v>3540</v>
      </c>
      <c r="G1519" s="85">
        <v>5485</v>
      </c>
    </row>
    <row r="1520" spans="1:7">
      <c r="A1520" s="102" t="s">
        <v>4309</v>
      </c>
      <c r="B1520" s="82" t="s">
        <v>18781</v>
      </c>
      <c r="C1520" s="82" t="s">
        <v>70</v>
      </c>
      <c r="D1520" s="83">
        <v>4077</v>
      </c>
      <c r="E1520" s="86">
        <v>2083</v>
      </c>
      <c r="F1520" s="87">
        <v>2631</v>
      </c>
      <c r="G1520" s="85">
        <v>4077</v>
      </c>
    </row>
    <row r="1521" spans="1:7">
      <c r="A1521" s="102" t="s">
        <v>4309</v>
      </c>
      <c r="B1521" s="82" t="s">
        <v>18782</v>
      </c>
      <c r="C1521" s="82" t="s">
        <v>106</v>
      </c>
      <c r="D1521" s="83">
        <v>4077</v>
      </c>
      <c r="E1521" s="86">
        <v>2242</v>
      </c>
      <c r="F1521" s="87">
        <v>2832</v>
      </c>
      <c r="G1521" s="85">
        <v>4388</v>
      </c>
    </row>
    <row r="1522" spans="1:7">
      <c r="A1522" s="102" t="s">
        <v>4309</v>
      </c>
      <c r="B1522" s="82" t="s">
        <v>18782</v>
      </c>
      <c r="C1522" s="82" t="s">
        <v>17492</v>
      </c>
      <c r="D1522" s="83">
        <v>1019</v>
      </c>
      <c r="E1522" s="86">
        <v>561</v>
      </c>
      <c r="F1522" s="87">
        <v>708</v>
      </c>
      <c r="G1522" s="85">
        <v>1097</v>
      </c>
    </row>
    <row r="1523" spans="1:7">
      <c r="A1523" s="102" t="s">
        <v>4330</v>
      </c>
      <c r="B1523" s="82" t="s">
        <v>18783</v>
      </c>
      <c r="C1523" s="82" t="s">
        <v>48</v>
      </c>
      <c r="D1523" s="83">
        <v>3996</v>
      </c>
      <c r="E1523" s="86">
        <v>2176</v>
      </c>
      <c r="F1523" s="87">
        <v>2746</v>
      </c>
      <c r="G1523" s="85">
        <v>4256</v>
      </c>
    </row>
    <row r="1524" spans="1:7">
      <c r="A1524" s="102" t="s">
        <v>4330</v>
      </c>
      <c r="B1524" s="82" t="s">
        <v>18784</v>
      </c>
      <c r="C1524" s="82" t="s">
        <v>70</v>
      </c>
      <c r="D1524" s="83">
        <v>3196</v>
      </c>
      <c r="E1524" s="86">
        <v>1634</v>
      </c>
      <c r="F1524" s="87">
        <v>2063</v>
      </c>
      <c r="G1524" s="85">
        <v>3196</v>
      </c>
    </row>
    <row r="1525" spans="1:7">
      <c r="A1525" s="102" t="s">
        <v>4330</v>
      </c>
      <c r="B1525" s="82" t="s">
        <v>18785</v>
      </c>
      <c r="C1525" s="82" t="s">
        <v>106</v>
      </c>
      <c r="D1525" s="83">
        <v>3196</v>
      </c>
      <c r="E1525" s="86">
        <v>1740</v>
      </c>
      <c r="F1525" s="87">
        <v>2197</v>
      </c>
      <c r="G1525" s="85">
        <v>3405</v>
      </c>
    </row>
    <row r="1526" spans="1:7">
      <c r="A1526" s="102" t="s">
        <v>4330</v>
      </c>
      <c r="B1526" s="82" t="s">
        <v>18785</v>
      </c>
      <c r="C1526" s="82" t="s">
        <v>17492</v>
      </c>
      <c r="D1526" s="83">
        <v>799</v>
      </c>
      <c r="E1526" s="86">
        <v>435</v>
      </c>
      <c r="F1526" s="87">
        <v>549</v>
      </c>
      <c r="G1526" s="85">
        <v>851</v>
      </c>
    </row>
    <row r="1527" spans="1:7">
      <c r="A1527" s="102" t="s">
        <v>4351</v>
      </c>
      <c r="B1527" s="82" t="s">
        <v>18786</v>
      </c>
      <c r="C1527" s="82" t="s">
        <v>70</v>
      </c>
      <c r="D1527" s="83">
        <v>480</v>
      </c>
      <c r="E1527" s="86">
        <v>294</v>
      </c>
      <c r="F1527" s="87">
        <v>370</v>
      </c>
      <c r="G1527" s="85">
        <v>568</v>
      </c>
    </row>
    <row r="1528" spans="1:7">
      <c r="A1528" s="102" t="s">
        <v>4377</v>
      </c>
      <c r="B1528" s="82" t="s">
        <v>18787</v>
      </c>
      <c r="C1528" s="82" t="s">
        <v>70</v>
      </c>
      <c r="D1528" s="83">
        <v>1808</v>
      </c>
      <c r="E1528" s="86">
        <v>1081</v>
      </c>
      <c r="F1528" s="87">
        <v>1373</v>
      </c>
      <c r="G1528" s="85">
        <v>2115</v>
      </c>
    </row>
    <row r="1529" spans="1:7">
      <c r="A1529" s="102" t="s">
        <v>4439</v>
      </c>
      <c r="B1529" s="82" t="s">
        <v>18788</v>
      </c>
      <c r="C1529" s="82" t="s">
        <v>48</v>
      </c>
      <c r="D1529" s="83">
        <v>288</v>
      </c>
      <c r="E1529" s="86">
        <v>190</v>
      </c>
      <c r="F1529" s="87">
        <v>238</v>
      </c>
      <c r="G1529" s="85">
        <v>368</v>
      </c>
    </row>
    <row r="1530" spans="1:7">
      <c r="A1530" s="102" t="s">
        <v>4439</v>
      </c>
      <c r="B1530" s="82" t="s">
        <v>18789</v>
      </c>
      <c r="C1530" s="82" t="s">
        <v>70</v>
      </c>
      <c r="D1530" s="83">
        <v>230</v>
      </c>
      <c r="E1530" s="86">
        <v>152</v>
      </c>
      <c r="F1530" s="87">
        <v>190</v>
      </c>
      <c r="G1530" s="85">
        <v>294</v>
      </c>
    </row>
    <row r="1531" spans="1:7">
      <c r="A1531" s="102" t="s">
        <v>4439</v>
      </c>
      <c r="B1531" s="82" t="s">
        <v>18790</v>
      </c>
      <c r="C1531" s="82" t="s">
        <v>106</v>
      </c>
      <c r="D1531" s="83">
        <v>230</v>
      </c>
      <c r="E1531" s="86">
        <v>152</v>
      </c>
      <c r="F1531" s="87">
        <v>190</v>
      </c>
      <c r="G1531" s="85">
        <v>294</v>
      </c>
    </row>
    <row r="1532" spans="1:7">
      <c r="A1532" s="102" t="s">
        <v>4439</v>
      </c>
      <c r="B1532" s="82" t="s">
        <v>18790</v>
      </c>
      <c r="C1532" s="82" t="s">
        <v>17492</v>
      </c>
      <c r="D1532" s="83">
        <v>46</v>
      </c>
      <c r="E1532" s="86">
        <v>30</v>
      </c>
      <c r="F1532" s="87">
        <v>38</v>
      </c>
      <c r="G1532" s="85">
        <v>59</v>
      </c>
    </row>
    <row r="1533" spans="1:7">
      <c r="A1533" s="102" t="s">
        <v>4287</v>
      </c>
      <c r="B1533" s="82" t="s">
        <v>18791</v>
      </c>
      <c r="C1533" s="82" t="s">
        <v>48</v>
      </c>
      <c r="D1533" s="83">
        <v>29</v>
      </c>
      <c r="E1533" s="86">
        <v>19</v>
      </c>
      <c r="F1533" s="87">
        <v>20</v>
      </c>
      <c r="G1533" s="85">
        <v>26</v>
      </c>
    </row>
    <row r="1534" spans="1:7">
      <c r="A1534" s="102" t="s">
        <v>4287</v>
      </c>
      <c r="B1534" s="82" t="s">
        <v>18792</v>
      </c>
      <c r="C1534" s="82" t="s">
        <v>70</v>
      </c>
      <c r="D1534" s="83">
        <v>23</v>
      </c>
      <c r="E1534" s="86">
        <v>14</v>
      </c>
      <c r="F1534" s="87">
        <v>15</v>
      </c>
      <c r="G1534" s="85">
        <v>21</v>
      </c>
    </row>
    <row r="1535" spans="1:7">
      <c r="A1535" s="102" t="s">
        <v>4287</v>
      </c>
      <c r="B1535" s="82" t="s">
        <v>18793</v>
      </c>
      <c r="C1535" s="82" t="s">
        <v>17492</v>
      </c>
      <c r="D1535" s="88">
        <v>5.75</v>
      </c>
      <c r="E1535" s="89">
        <v>3.5</v>
      </c>
      <c r="F1535" s="90">
        <v>3.75</v>
      </c>
      <c r="G1535" s="91">
        <v>5.25</v>
      </c>
    </row>
    <row r="1536" spans="1:7">
      <c r="A1536" s="102" t="s">
        <v>4273</v>
      </c>
      <c r="B1536" s="82" t="s">
        <v>18794</v>
      </c>
      <c r="C1536" s="82" t="s">
        <v>48</v>
      </c>
      <c r="D1536" s="83">
        <v>1421</v>
      </c>
      <c r="E1536" s="86">
        <v>857</v>
      </c>
      <c r="F1536" s="87">
        <v>1086</v>
      </c>
      <c r="G1536" s="85">
        <v>1942</v>
      </c>
    </row>
    <row r="1537" spans="1:7">
      <c r="A1537" s="102" t="s">
        <v>4273</v>
      </c>
      <c r="B1537" s="82" t="s">
        <v>18795</v>
      </c>
      <c r="C1537" s="82" t="s">
        <v>70</v>
      </c>
      <c r="D1537" s="83">
        <v>1137</v>
      </c>
      <c r="E1537" s="86">
        <v>685</v>
      </c>
      <c r="F1537" s="87">
        <v>869</v>
      </c>
      <c r="G1537" s="85">
        <v>1553</v>
      </c>
    </row>
    <row r="1538" spans="1:7">
      <c r="A1538" s="102" t="s">
        <v>4273</v>
      </c>
      <c r="B1538" s="82" t="s">
        <v>18796</v>
      </c>
      <c r="C1538" s="82" t="s">
        <v>106</v>
      </c>
      <c r="D1538" s="83">
        <v>1137</v>
      </c>
      <c r="E1538" s="86">
        <v>685</v>
      </c>
      <c r="F1538" s="87">
        <v>869</v>
      </c>
      <c r="G1538" s="85">
        <v>1553</v>
      </c>
    </row>
    <row r="1539" spans="1:7">
      <c r="A1539" s="102" t="s">
        <v>4273</v>
      </c>
      <c r="B1539" s="82" t="s">
        <v>18796</v>
      </c>
      <c r="C1539" s="82" t="s">
        <v>17492</v>
      </c>
      <c r="D1539" s="83">
        <v>284</v>
      </c>
      <c r="E1539" s="86">
        <v>171</v>
      </c>
      <c r="F1539" s="87">
        <v>217</v>
      </c>
      <c r="G1539" s="85">
        <v>388</v>
      </c>
    </row>
    <row r="1540" spans="1:7">
      <c r="A1540" s="102" t="s">
        <v>10768</v>
      </c>
      <c r="B1540" s="82" t="s">
        <v>18797</v>
      </c>
      <c r="C1540" s="82" t="s">
        <v>48</v>
      </c>
      <c r="D1540" s="83">
        <v>591</v>
      </c>
      <c r="E1540" s="86">
        <v>350</v>
      </c>
      <c r="F1540" s="87">
        <v>445</v>
      </c>
      <c r="G1540" s="85">
        <v>684</v>
      </c>
    </row>
    <row r="1541" spans="1:7">
      <c r="A1541" s="102" t="s">
        <v>10768</v>
      </c>
      <c r="B1541" s="82" t="s">
        <v>18798</v>
      </c>
      <c r="C1541" s="82" t="s">
        <v>70</v>
      </c>
      <c r="D1541" s="83">
        <v>472</v>
      </c>
      <c r="E1541" s="86">
        <v>280</v>
      </c>
      <c r="F1541" s="87">
        <v>356</v>
      </c>
      <c r="G1541" s="85">
        <v>547</v>
      </c>
    </row>
    <row r="1542" spans="1:7">
      <c r="A1542" s="102" t="s">
        <v>10768</v>
      </c>
      <c r="B1542" s="82" t="s">
        <v>18799</v>
      </c>
      <c r="C1542" s="82" t="s">
        <v>106</v>
      </c>
      <c r="D1542" s="83">
        <v>472</v>
      </c>
      <c r="E1542" s="86">
        <v>280</v>
      </c>
      <c r="F1542" s="87">
        <v>356</v>
      </c>
      <c r="G1542" s="85">
        <v>547</v>
      </c>
    </row>
    <row r="1543" spans="1:7">
      <c r="A1543" s="102" t="s">
        <v>10768</v>
      </c>
      <c r="B1543" s="82" t="s">
        <v>18799</v>
      </c>
      <c r="C1543" s="82" t="s">
        <v>17492</v>
      </c>
      <c r="D1543" s="83">
        <v>118</v>
      </c>
      <c r="E1543" s="86">
        <v>70</v>
      </c>
      <c r="F1543" s="87">
        <v>89</v>
      </c>
      <c r="G1543" s="85">
        <v>137</v>
      </c>
    </row>
    <row r="1544" spans="1:7">
      <c r="A1544" s="102" t="s">
        <v>4360</v>
      </c>
      <c r="B1544" s="82" t="s">
        <v>18800</v>
      </c>
      <c r="C1544" s="82" t="s">
        <v>48</v>
      </c>
      <c r="D1544" s="83">
        <v>883</v>
      </c>
      <c r="E1544" s="86">
        <v>550</v>
      </c>
      <c r="F1544" s="87">
        <v>695</v>
      </c>
      <c r="G1544" s="85">
        <v>1070</v>
      </c>
    </row>
    <row r="1545" spans="1:7">
      <c r="A1545" s="102" t="s">
        <v>4360</v>
      </c>
      <c r="B1545" s="82" t="s">
        <v>18801</v>
      </c>
      <c r="C1545" s="82" t="s">
        <v>70</v>
      </c>
      <c r="D1545" s="83">
        <v>706</v>
      </c>
      <c r="E1545" s="86">
        <v>439</v>
      </c>
      <c r="F1545" s="87">
        <v>556</v>
      </c>
      <c r="G1545" s="85">
        <v>856</v>
      </c>
    </row>
    <row r="1546" spans="1:7">
      <c r="A1546" s="102" t="s">
        <v>4360</v>
      </c>
      <c r="B1546" s="82" t="s">
        <v>18802</v>
      </c>
      <c r="C1546" s="82" t="s">
        <v>106</v>
      </c>
      <c r="D1546" s="83">
        <v>706</v>
      </c>
      <c r="E1546" s="86">
        <v>439</v>
      </c>
      <c r="F1546" s="87">
        <v>556</v>
      </c>
      <c r="G1546" s="85">
        <v>856</v>
      </c>
    </row>
    <row r="1547" spans="1:7">
      <c r="A1547" s="102" t="s">
        <v>4360</v>
      </c>
      <c r="B1547" s="82" t="s">
        <v>18802</v>
      </c>
      <c r="C1547" s="82" t="s">
        <v>17492</v>
      </c>
      <c r="D1547" s="83">
        <v>141</v>
      </c>
      <c r="E1547" s="86">
        <v>88</v>
      </c>
      <c r="F1547" s="87">
        <v>111</v>
      </c>
      <c r="G1547" s="85">
        <v>171</v>
      </c>
    </row>
    <row r="1548" spans="1:7">
      <c r="A1548" s="102" t="s">
        <v>18803</v>
      </c>
      <c r="B1548" s="82" t="s">
        <v>18804</v>
      </c>
      <c r="C1548" s="82" t="s">
        <v>48</v>
      </c>
      <c r="D1548" s="83">
        <v>298</v>
      </c>
      <c r="E1548" s="86">
        <v>148</v>
      </c>
      <c r="F1548" s="87">
        <v>200</v>
      </c>
      <c r="G1548" s="85">
        <v>298</v>
      </c>
    </row>
    <row r="1549" spans="1:7">
      <c r="A1549" s="102" t="s">
        <v>18803</v>
      </c>
      <c r="B1549" s="82" t="s">
        <v>18805</v>
      </c>
      <c r="C1549" s="82" t="s">
        <v>70</v>
      </c>
      <c r="D1549" s="83">
        <v>238</v>
      </c>
      <c r="E1549" s="86">
        <v>118</v>
      </c>
      <c r="F1549" s="87">
        <v>160</v>
      </c>
      <c r="G1549" s="85">
        <v>238</v>
      </c>
    </row>
    <row r="1550" spans="1:7">
      <c r="A1550" s="102" t="s">
        <v>18803</v>
      </c>
      <c r="B1550" s="82" t="s">
        <v>18806</v>
      </c>
      <c r="C1550" s="82" t="s">
        <v>106</v>
      </c>
      <c r="D1550" s="83">
        <v>238</v>
      </c>
      <c r="E1550" s="86">
        <v>118</v>
      </c>
      <c r="F1550" s="87">
        <v>160</v>
      </c>
      <c r="G1550" s="85">
        <v>238</v>
      </c>
    </row>
    <row r="1551" spans="1:7">
      <c r="A1551" s="102" t="s">
        <v>18803</v>
      </c>
      <c r="B1551" s="82" t="s">
        <v>18806</v>
      </c>
      <c r="C1551" s="82" t="s">
        <v>17492</v>
      </c>
      <c r="D1551" s="83">
        <v>48</v>
      </c>
      <c r="E1551" s="86">
        <v>24</v>
      </c>
      <c r="F1551" s="87">
        <v>32</v>
      </c>
      <c r="G1551" s="85">
        <v>48</v>
      </c>
    </row>
    <row r="1552" spans="1:7">
      <c r="A1552" s="102" t="s">
        <v>4323</v>
      </c>
      <c r="B1552" s="82" t="s">
        <v>18807</v>
      </c>
      <c r="C1552" s="82" t="s">
        <v>70</v>
      </c>
      <c r="D1552" s="83">
        <v>5443</v>
      </c>
      <c r="E1552" s="86">
        <v>2781</v>
      </c>
      <c r="F1552" s="87">
        <v>3513</v>
      </c>
      <c r="G1552" s="85">
        <v>5443</v>
      </c>
    </row>
    <row r="1553" spans="1:7">
      <c r="A1553" s="102" t="s">
        <v>10775</v>
      </c>
      <c r="B1553" s="82" t="s">
        <v>18808</v>
      </c>
      <c r="C1553" s="82" t="s">
        <v>48</v>
      </c>
      <c r="D1553" s="83">
        <v>317</v>
      </c>
      <c r="E1553" s="86">
        <v>200</v>
      </c>
      <c r="F1553" s="87">
        <v>233</v>
      </c>
      <c r="G1553" s="85">
        <v>317</v>
      </c>
    </row>
    <row r="1554" spans="1:7">
      <c r="A1554" s="102" t="s">
        <v>10775</v>
      </c>
      <c r="B1554" s="82" t="s">
        <v>18809</v>
      </c>
      <c r="C1554" s="82" t="s">
        <v>70</v>
      </c>
      <c r="D1554" s="83">
        <v>254</v>
      </c>
      <c r="E1554" s="86">
        <v>159</v>
      </c>
      <c r="F1554" s="87">
        <v>186</v>
      </c>
      <c r="G1554" s="85">
        <v>254</v>
      </c>
    </row>
    <row r="1555" spans="1:7">
      <c r="A1555" s="102" t="s">
        <v>10775</v>
      </c>
      <c r="B1555" s="82" t="s">
        <v>18810</v>
      </c>
      <c r="C1555" s="82" t="s">
        <v>17492</v>
      </c>
      <c r="D1555" s="88">
        <v>63.5</v>
      </c>
      <c r="E1555" s="89">
        <v>39.75</v>
      </c>
      <c r="F1555" s="90">
        <v>46.5</v>
      </c>
      <c r="G1555" s="91">
        <v>63.5</v>
      </c>
    </row>
    <row r="1556" spans="1:7">
      <c r="A1556" s="102" t="s">
        <v>4459</v>
      </c>
      <c r="B1556" s="82" t="s">
        <v>18811</v>
      </c>
      <c r="C1556" s="82" t="s">
        <v>48</v>
      </c>
      <c r="D1556" s="83">
        <v>1142</v>
      </c>
      <c r="E1556" s="86">
        <v>684</v>
      </c>
      <c r="F1556" s="87">
        <v>864</v>
      </c>
      <c r="G1556" s="85">
        <v>1330</v>
      </c>
    </row>
    <row r="1557" spans="1:7">
      <c r="A1557" s="102" t="s">
        <v>4459</v>
      </c>
      <c r="B1557" s="82" t="s">
        <v>18812</v>
      </c>
      <c r="C1557" s="82" t="s">
        <v>70</v>
      </c>
      <c r="D1557" s="83">
        <v>913</v>
      </c>
      <c r="E1557" s="86">
        <v>547</v>
      </c>
      <c r="F1557" s="87">
        <v>692</v>
      </c>
      <c r="G1557" s="85">
        <v>1064</v>
      </c>
    </row>
    <row r="1558" spans="1:7">
      <c r="A1558" s="102" t="s">
        <v>4459</v>
      </c>
      <c r="B1558" s="82" t="s">
        <v>18813</v>
      </c>
      <c r="C1558" s="82" t="s">
        <v>106</v>
      </c>
      <c r="D1558" s="83">
        <v>913</v>
      </c>
      <c r="E1558" s="86">
        <v>547</v>
      </c>
      <c r="F1558" s="87">
        <v>692</v>
      </c>
      <c r="G1558" s="85">
        <v>1064</v>
      </c>
    </row>
    <row r="1559" spans="1:7">
      <c r="A1559" s="102" t="s">
        <v>4459</v>
      </c>
      <c r="B1559" s="82" t="s">
        <v>18813</v>
      </c>
      <c r="C1559" s="82" t="s">
        <v>17492</v>
      </c>
      <c r="D1559" s="83">
        <v>228</v>
      </c>
      <c r="E1559" s="86">
        <v>137</v>
      </c>
      <c r="F1559" s="87">
        <v>173</v>
      </c>
      <c r="G1559" s="85">
        <v>266</v>
      </c>
    </row>
    <row r="1560" spans="1:7">
      <c r="A1560" s="102" t="s">
        <v>4368</v>
      </c>
      <c r="B1560" s="82" t="s">
        <v>18814</v>
      </c>
      <c r="C1560" s="82" t="s">
        <v>48</v>
      </c>
      <c r="D1560" s="83">
        <v>536</v>
      </c>
      <c r="E1560" s="86">
        <v>332</v>
      </c>
      <c r="F1560" s="87">
        <v>386</v>
      </c>
      <c r="G1560" s="85">
        <v>536</v>
      </c>
    </row>
    <row r="1561" spans="1:7">
      <c r="A1561" s="102" t="s">
        <v>4368</v>
      </c>
      <c r="B1561" s="82" t="s">
        <v>18815</v>
      </c>
      <c r="C1561" s="82" t="s">
        <v>70</v>
      </c>
      <c r="D1561" s="83">
        <v>429</v>
      </c>
      <c r="E1561" s="86">
        <v>265</v>
      </c>
      <c r="F1561" s="87">
        <v>309</v>
      </c>
      <c r="G1561" s="85">
        <v>429</v>
      </c>
    </row>
    <row r="1562" spans="1:7">
      <c r="A1562" s="102" t="s">
        <v>4368</v>
      </c>
      <c r="B1562" s="82" t="s">
        <v>18816</v>
      </c>
      <c r="C1562" s="82" t="s">
        <v>106</v>
      </c>
      <c r="D1562" s="83">
        <v>429</v>
      </c>
      <c r="E1562" s="86">
        <v>265</v>
      </c>
      <c r="F1562" s="87">
        <v>309</v>
      </c>
      <c r="G1562" s="85">
        <v>429</v>
      </c>
    </row>
    <row r="1563" spans="1:7">
      <c r="A1563" s="102" t="s">
        <v>4368</v>
      </c>
      <c r="B1563" s="82" t="s">
        <v>18816</v>
      </c>
      <c r="C1563" s="82" t="s">
        <v>17492</v>
      </c>
      <c r="D1563" s="83">
        <v>107</v>
      </c>
      <c r="E1563" s="86">
        <v>66</v>
      </c>
      <c r="F1563" s="87">
        <v>77</v>
      </c>
      <c r="G1563" s="85">
        <v>107</v>
      </c>
    </row>
    <row r="1564" spans="1:7">
      <c r="A1564" s="102" t="s">
        <v>18817</v>
      </c>
      <c r="B1564" s="82" t="s">
        <v>18818</v>
      </c>
      <c r="C1564" s="82" t="s">
        <v>48</v>
      </c>
      <c r="D1564" s="83">
        <v>126</v>
      </c>
      <c r="E1564" s="86">
        <v>68</v>
      </c>
      <c r="F1564" s="87">
        <v>119</v>
      </c>
      <c r="G1564" s="85">
        <v>126</v>
      </c>
    </row>
    <row r="1565" spans="1:7">
      <c r="A1565" s="102" t="s">
        <v>18817</v>
      </c>
      <c r="B1565" s="82" t="s">
        <v>18819</v>
      </c>
      <c r="C1565" s="82" t="s">
        <v>70</v>
      </c>
      <c r="D1565" s="83">
        <v>100</v>
      </c>
      <c r="E1565" s="86">
        <v>55</v>
      </c>
      <c r="F1565" s="87">
        <v>95</v>
      </c>
      <c r="G1565" s="85">
        <v>100</v>
      </c>
    </row>
    <row r="1566" spans="1:7">
      <c r="A1566" s="102" t="s">
        <v>18817</v>
      </c>
      <c r="B1566" s="82" t="s">
        <v>18820</v>
      </c>
      <c r="C1566" s="82" t="s">
        <v>106</v>
      </c>
      <c r="D1566" s="83">
        <v>100</v>
      </c>
      <c r="E1566" s="86">
        <v>55</v>
      </c>
      <c r="F1566" s="87">
        <v>95</v>
      </c>
      <c r="G1566" s="85">
        <v>100</v>
      </c>
    </row>
    <row r="1567" spans="1:7">
      <c r="A1567" s="102" t="s">
        <v>18817</v>
      </c>
      <c r="B1567" s="82" t="s">
        <v>18820</v>
      </c>
      <c r="C1567" s="82" t="s">
        <v>17492</v>
      </c>
      <c r="D1567" s="83">
        <v>25</v>
      </c>
      <c r="E1567" s="86">
        <v>14</v>
      </c>
      <c r="F1567" s="87">
        <v>24</v>
      </c>
      <c r="G1567" s="85">
        <v>25</v>
      </c>
    </row>
    <row r="1568" spans="1:7">
      <c r="A1568" s="102" t="s">
        <v>18821</v>
      </c>
      <c r="B1568" s="82" t="s">
        <v>18822</v>
      </c>
      <c r="C1568" s="82" t="s">
        <v>48</v>
      </c>
      <c r="D1568" s="83">
        <v>147</v>
      </c>
      <c r="E1568" s="86">
        <v>103</v>
      </c>
      <c r="F1568" s="87">
        <v>115</v>
      </c>
      <c r="G1568" s="85">
        <v>147</v>
      </c>
    </row>
    <row r="1569" spans="1:7">
      <c r="A1569" s="102" t="s">
        <v>18821</v>
      </c>
      <c r="B1569" s="82" t="s">
        <v>18823</v>
      </c>
      <c r="C1569" s="82" t="s">
        <v>70</v>
      </c>
      <c r="D1569" s="83">
        <v>117</v>
      </c>
      <c r="E1569" s="86">
        <v>82</v>
      </c>
      <c r="F1569" s="87">
        <v>92</v>
      </c>
      <c r="G1569" s="85">
        <v>117</v>
      </c>
    </row>
    <row r="1570" spans="1:7">
      <c r="A1570" s="102" t="s">
        <v>18821</v>
      </c>
      <c r="B1570" s="82" t="s">
        <v>18824</v>
      </c>
      <c r="C1570" s="82" t="s">
        <v>106</v>
      </c>
      <c r="D1570" s="83">
        <v>117</v>
      </c>
      <c r="E1570" s="86">
        <v>82</v>
      </c>
      <c r="F1570" s="87">
        <v>92</v>
      </c>
      <c r="G1570" s="85">
        <v>117</v>
      </c>
    </row>
    <row r="1571" spans="1:7">
      <c r="A1571" s="102" t="s">
        <v>18821</v>
      </c>
      <c r="B1571" s="82" t="s">
        <v>18824</v>
      </c>
      <c r="C1571" s="82" t="s">
        <v>17492</v>
      </c>
      <c r="D1571" s="83">
        <v>23</v>
      </c>
      <c r="E1571" s="86">
        <v>16</v>
      </c>
      <c r="F1571" s="87">
        <v>18</v>
      </c>
      <c r="G1571" s="85">
        <v>23</v>
      </c>
    </row>
    <row r="1572" spans="1:7">
      <c r="A1572" s="102" t="s">
        <v>4535</v>
      </c>
      <c r="B1572" s="82" t="s">
        <v>18825</v>
      </c>
      <c r="C1572" s="82" t="s">
        <v>48</v>
      </c>
      <c r="D1572" s="83">
        <v>2628</v>
      </c>
      <c r="E1572" s="86">
        <v>1434</v>
      </c>
      <c r="F1572" s="87">
        <v>1821</v>
      </c>
      <c r="G1572" s="85">
        <v>3066</v>
      </c>
    </row>
    <row r="1573" spans="1:7">
      <c r="A1573" s="102" t="s">
        <v>4535</v>
      </c>
      <c r="B1573" s="82" t="s">
        <v>18826</v>
      </c>
      <c r="C1573" s="82" t="s">
        <v>70</v>
      </c>
      <c r="D1573" s="83">
        <v>2102</v>
      </c>
      <c r="E1573" s="86">
        <v>1146</v>
      </c>
      <c r="F1573" s="87">
        <v>1456</v>
      </c>
      <c r="G1573" s="85">
        <v>2452</v>
      </c>
    </row>
    <row r="1574" spans="1:7">
      <c r="A1574" s="102" t="s">
        <v>4535</v>
      </c>
      <c r="B1574" s="82" t="s">
        <v>18827</v>
      </c>
      <c r="C1574" s="82" t="s">
        <v>106</v>
      </c>
      <c r="D1574" s="83">
        <v>2102</v>
      </c>
      <c r="E1574" s="86">
        <v>1146</v>
      </c>
      <c r="F1574" s="87">
        <v>1456</v>
      </c>
      <c r="G1574" s="85">
        <v>2452</v>
      </c>
    </row>
    <row r="1575" spans="1:7">
      <c r="A1575" s="102" t="s">
        <v>4535</v>
      </c>
      <c r="B1575" s="82" t="s">
        <v>18827</v>
      </c>
      <c r="C1575" s="82" t="s">
        <v>17492</v>
      </c>
      <c r="D1575" s="83">
        <v>526</v>
      </c>
      <c r="E1575" s="86">
        <v>287</v>
      </c>
      <c r="F1575" s="87">
        <v>364</v>
      </c>
      <c r="G1575" s="85">
        <v>613</v>
      </c>
    </row>
    <row r="1576" spans="1:7">
      <c r="A1576" s="102" t="s">
        <v>4345</v>
      </c>
      <c r="B1576" s="82" t="s">
        <v>18828</v>
      </c>
      <c r="C1576" s="82" t="s">
        <v>70</v>
      </c>
      <c r="D1576" s="83">
        <v>1728</v>
      </c>
      <c r="E1576" s="86">
        <v>1089</v>
      </c>
      <c r="F1576" s="87">
        <v>1263</v>
      </c>
      <c r="G1576" s="85">
        <v>1728</v>
      </c>
    </row>
    <row r="1577" spans="1:7">
      <c r="A1577" s="102" t="s">
        <v>4345</v>
      </c>
      <c r="B1577" s="82" t="s">
        <v>18829</v>
      </c>
      <c r="C1577" s="82" t="s">
        <v>70</v>
      </c>
      <c r="D1577" s="83">
        <v>1152</v>
      </c>
      <c r="E1577" s="86">
        <v>728</v>
      </c>
      <c r="F1577" s="87">
        <v>842</v>
      </c>
      <c r="G1577" s="85">
        <v>1152</v>
      </c>
    </row>
    <row r="1578" spans="1:7">
      <c r="A1578" s="102" t="s">
        <v>4345</v>
      </c>
      <c r="B1578" s="82" t="s">
        <v>18830</v>
      </c>
      <c r="C1578" s="82" t="s">
        <v>70</v>
      </c>
      <c r="D1578" s="83">
        <v>761</v>
      </c>
      <c r="E1578" s="86">
        <v>482</v>
      </c>
      <c r="F1578" s="87">
        <v>555</v>
      </c>
      <c r="G1578" s="85">
        <v>761</v>
      </c>
    </row>
    <row r="1579" spans="1:7">
      <c r="A1579" s="102" t="s">
        <v>4431</v>
      </c>
      <c r="B1579" s="82" t="s">
        <v>18831</v>
      </c>
      <c r="C1579" s="82" t="s">
        <v>70</v>
      </c>
      <c r="D1579" s="83">
        <v>608</v>
      </c>
      <c r="E1579" s="86">
        <v>377</v>
      </c>
      <c r="F1579" s="87">
        <v>462</v>
      </c>
      <c r="G1579" s="85">
        <v>733</v>
      </c>
    </row>
    <row r="1580" spans="1:7">
      <c r="A1580" s="102" t="s">
        <v>4416</v>
      </c>
      <c r="B1580" s="82" t="s">
        <v>18832</v>
      </c>
      <c r="C1580" s="82" t="s">
        <v>48</v>
      </c>
      <c r="D1580" s="83">
        <v>1416</v>
      </c>
      <c r="E1580" s="86">
        <v>782</v>
      </c>
      <c r="F1580" s="87">
        <v>991</v>
      </c>
      <c r="G1580" s="85">
        <v>1525</v>
      </c>
    </row>
    <row r="1581" spans="1:7">
      <c r="A1581" s="102" t="s">
        <v>4416</v>
      </c>
      <c r="B1581" s="82" t="s">
        <v>18833</v>
      </c>
      <c r="C1581" s="82" t="s">
        <v>70</v>
      </c>
      <c r="D1581" s="83">
        <v>1133</v>
      </c>
      <c r="E1581" s="86">
        <v>625</v>
      </c>
      <c r="F1581" s="87">
        <v>792</v>
      </c>
      <c r="G1581" s="85">
        <v>1219</v>
      </c>
    </row>
    <row r="1582" spans="1:7">
      <c r="A1582" s="102" t="s">
        <v>4416</v>
      </c>
      <c r="B1582" s="82" t="s">
        <v>18834</v>
      </c>
      <c r="C1582" s="82" t="s">
        <v>17492</v>
      </c>
      <c r="D1582" s="88">
        <v>283.25</v>
      </c>
      <c r="E1582" s="89">
        <v>156.25</v>
      </c>
      <c r="F1582" s="90">
        <v>198</v>
      </c>
      <c r="G1582" s="91">
        <v>304.75</v>
      </c>
    </row>
    <row r="1583" spans="1:7">
      <c r="A1583" s="102" t="s">
        <v>4553</v>
      </c>
      <c r="B1583" s="82" t="s">
        <v>18835</v>
      </c>
      <c r="C1583" s="82" t="s">
        <v>70</v>
      </c>
      <c r="D1583" s="83">
        <v>2744</v>
      </c>
      <c r="E1583" s="86">
        <v>1728</v>
      </c>
      <c r="F1583" s="87">
        <v>2004</v>
      </c>
      <c r="G1583" s="85">
        <v>2744</v>
      </c>
    </row>
    <row r="1584" spans="1:7">
      <c r="A1584" s="102" t="s">
        <v>4553</v>
      </c>
      <c r="B1584" s="82" t="s">
        <v>18836</v>
      </c>
      <c r="C1584" s="82" t="s">
        <v>70</v>
      </c>
      <c r="D1584" s="83">
        <v>2181</v>
      </c>
      <c r="E1584" s="86">
        <v>1374</v>
      </c>
      <c r="F1584" s="87">
        <v>1594</v>
      </c>
      <c r="G1584" s="85">
        <v>2181</v>
      </c>
    </row>
    <row r="1585" spans="1:7">
      <c r="A1585" s="102" t="s">
        <v>4553</v>
      </c>
      <c r="B1585" s="82" t="s">
        <v>18837</v>
      </c>
      <c r="C1585" s="82" t="s">
        <v>70</v>
      </c>
      <c r="D1585" s="83">
        <v>986</v>
      </c>
      <c r="E1585" s="86">
        <v>624</v>
      </c>
      <c r="F1585" s="87">
        <v>722</v>
      </c>
      <c r="G1585" s="85">
        <v>986</v>
      </c>
    </row>
    <row r="1586" spans="1:7">
      <c r="A1586" s="102" t="s">
        <v>4383</v>
      </c>
      <c r="B1586" s="82" t="s">
        <v>18838</v>
      </c>
      <c r="C1586" s="82" t="s">
        <v>48</v>
      </c>
      <c r="D1586" s="83">
        <v>3597</v>
      </c>
      <c r="E1586" s="86">
        <v>1836</v>
      </c>
      <c r="F1586" s="87">
        <v>2325</v>
      </c>
      <c r="G1586" s="85">
        <v>3597</v>
      </c>
    </row>
    <row r="1587" spans="1:7">
      <c r="A1587" s="102" t="s">
        <v>4383</v>
      </c>
      <c r="B1587" s="82" t="s">
        <v>18839</v>
      </c>
      <c r="C1587" s="82" t="s">
        <v>70</v>
      </c>
      <c r="D1587" s="83">
        <v>2877</v>
      </c>
      <c r="E1587" s="86">
        <v>1469</v>
      </c>
      <c r="F1587" s="87">
        <v>1860</v>
      </c>
      <c r="G1587" s="85">
        <v>2877</v>
      </c>
    </row>
    <row r="1588" spans="1:7">
      <c r="A1588" s="102" t="s">
        <v>4383</v>
      </c>
      <c r="B1588" s="82" t="s">
        <v>18840</v>
      </c>
      <c r="C1588" s="82" t="s">
        <v>106</v>
      </c>
      <c r="D1588" s="83">
        <v>2877</v>
      </c>
      <c r="E1588" s="86">
        <v>1469</v>
      </c>
      <c r="F1588" s="87">
        <v>1860</v>
      </c>
      <c r="G1588" s="85">
        <v>2877</v>
      </c>
    </row>
    <row r="1589" spans="1:7">
      <c r="A1589" s="102" t="s">
        <v>4383</v>
      </c>
      <c r="B1589" s="82" t="s">
        <v>18840</v>
      </c>
      <c r="C1589" s="82" t="s">
        <v>17492</v>
      </c>
      <c r="D1589" s="83">
        <v>575</v>
      </c>
      <c r="E1589" s="86">
        <v>294</v>
      </c>
      <c r="F1589" s="87">
        <v>372</v>
      </c>
      <c r="G1589" s="85">
        <v>575</v>
      </c>
    </row>
    <row r="1590" spans="1:7">
      <c r="A1590" s="102" t="s">
        <v>4446</v>
      </c>
      <c r="B1590" s="82" t="s">
        <v>18841</v>
      </c>
      <c r="C1590" s="82" t="s">
        <v>48</v>
      </c>
      <c r="D1590" s="83">
        <v>1299</v>
      </c>
      <c r="E1590" s="86">
        <v>758</v>
      </c>
      <c r="F1590" s="87">
        <v>960</v>
      </c>
      <c r="G1590" s="85">
        <v>1726</v>
      </c>
    </row>
    <row r="1591" spans="1:7">
      <c r="A1591" s="102" t="s">
        <v>4446</v>
      </c>
      <c r="B1591" s="82" t="s">
        <v>18842</v>
      </c>
      <c r="C1591" s="82" t="s">
        <v>70</v>
      </c>
      <c r="D1591" s="83">
        <v>1039</v>
      </c>
      <c r="E1591" s="86">
        <v>607</v>
      </c>
      <c r="F1591" s="87">
        <v>768</v>
      </c>
      <c r="G1591" s="85">
        <v>1381</v>
      </c>
    </row>
    <row r="1592" spans="1:7">
      <c r="A1592" s="102" t="s">
        <v>4446</v>
      </c>
      <c r="B1592" s="82" t="s">
        <v>18843</v>
      </c>
      <c r="C1592" s="82" t="s">
        <v>106</v>
      </c>
      <c r="D1592" s="83">
        <v>1039</v>
      </c>
      <c r="E1592" s="86">
        <v>607</v>
      </c>
      <c r="F1592" s="87">
        <v>768</v>
      </c>
      <c r="G1592" s="85">
        <v>1381</v>
      </c>
    </row>
    <row r="1593" spans="1:7">
      <c r="A1593" s="102" t="s">
        <v>4446</v>
      </c>
      <c r="B1593" s="82" t="s">
        <v>18843</v>
      </c>
      <c r="C1593" s="82" t="s">
        <v>17492</v>
      </c>
      <c r="D1593" s="83">
        <v>208</v>
      </c>
      <c r="E1593" s="86">
        <v>121</v>
      </c>
      <c r="F1593" s="87">
        <v>154</v>
      </c>
      <c r="G1593" s="85">
        <v>276</v>
      </c>
    </row>
    <row r="1594" spans="1:7">
      <c r="A1594" s="102" t="s">
        <v>4468</v>
      </c>
      <c r="B1594" s="82" t="s">
        <v>18844</v>
      </c>
      <c r="C1594" s="82" t="s">
        <v>48</v>
      </c>
      <c r="D1594" s="83">
        <v>8933</v>
      </c>
      <c r="E1594" s="86">
        <v>4823</v>
      </c>
      <c r="F1594" s="87">
        <v>6101</v>
      </c>
      <c r="G1594" s="85">
        <v>9453</v>
      </c>
    </row>
    <row r="1595" spans="1:7">
      <c r="A1595" s="102" t="s">
        <v>4468</v>
      </c>
      <c r="B1595" s="82" t="s">
        <v>18845</v>
      </c>
      <c r="C1595" s="82" t="s">
        <v>70</v>
      </c>
      <c r="D1595" s="83">
        <v>7146</v>
      </c>
      <c r="E1595" s="86">
        <v>3647</v>
      </c>
      <c r="F1595" s="87">
        <v>4613</v>
      </c>
      <c r="G1595" s="85">
        <v>7146</v>
      </c>
    </row>
    <row r="1596" spans="1:7">
      <c r="A1596" s="102" t="s">
        <v>4468</v>
      </c>
      <c r="B1596" s="82" t="s">
        <v>18846</v>
      </c>
      <c r="C1596" s="82" t="s">
        <v>106</v>
      </c>
      <c r="D1596" s="83">
        <v>7146</v>
      </c>
      <c r="E1596" s="86">
        <v>3859</v>
      </c>
      <c r="F1596" s="87">
        <v>4881</v>
      </c>
      <c r="G1596" s="85">
        <v>7561</v>
      </c>
    </row>
    <row r="1597" spans="1:7">
      <c r="A1597" s="102" t="s">
        <v>4468</v>
      </c>
      <c r="B1597" s="82" t="s">
        <v>18846</v>
      </c>
      <c r="C1597" s="82" t="s">
        <v>17492</v>
      </c>
      <c r="D1597" s="83">
        <v>1429</v>
      </c>
      <c r="E1597" s="86">
        <v>772</v>
      </c>
      <c r="F1597" s="87">
        <v>976</v>
      </c>
      <c r="G1597" s="85">
        <v>1512</v>
      </c>
    </row>
    <row r="1598" spans="1:7">
      <c r="A1598" s="102" t="s">
        <v>4502</v>
      </c>
      <c r="B1598" s="82" t="s">
        <v>18847</v>
      </c>
      <c r="C1598" s="82" t="s">
        <v>70</v>
      </c>
      <c r="D1598" s="83">
        <v>939</v>
      </c>
      <c r="E1598" s="86">
        <v>561</v>
      </c>
      <c r="F1598" s="87">
        <v>711</v>
      </c>
      <c r="G1598" s="85">
        <v>1092</v>
      </c>
    </row>
    <row r="1599" spans="1:7">
      <c r="A1599" s="102" t="s">
        <v>4527</v>
      </c>
      <c r="B1599" s="82" t="s">
        <v>18848</v>
      </c>
      <c r="C1599" s="82" t="s">
        <v>70</v>
      </c>
      <c r="D1599" s="83">
        <v>1081</v>
      </c>
      <c r="E1599" s="86">
        <v>835</v>
      </c>
      <c r="F1599" s="87">
        <v>1054</v>
      </c>
      <c r="G1599" s="85">
        <v>1625</v>
      </c>
    </row>
    <row r="1600" spans="1:7">
      <c r="A1600" s="102" t="s">
        <v>4510</v>
      </c>
      <c r="B1600" s="82" t="s">
        <v>18849</v>
      </c>
      <c r="C1600" s="82" t="s">
        <v>70</v>
      </c>
      <c r="D1600" s="83">
        <v>1022</v>
      </c>
      <c r="E1600" s="86">
        <v>511</v>
      </c>
      <c r="F1600" s="87">
        <v>647</v>
      </c>
      <c r="G1600" s="85">
        <v>1022</v>
      </c>
    </row>
    <row r="1601" spans="1:7">
      <c r="A1601" s="102" t="s">
        <v>4510</v>
      </c>
      <c r="B1601" s="82" t="s">
        <v>18850</v>
      </c>
      <c r="C1601" s="82" t="s">
        <v>70</v>
      </c>
      <c r="D1601" s="83">
        <v>785</v>
      </c>
      <c r="E1601" s="86">
        <v>393</v>
      </c>
      <c r="F1601" s="87">
        <v>498</v>
      </c>
      <c r="G1601" s="85">
        <v>785</v>
      </c>
    </row>
    <row r="1602" spans="1:7">
      <c r="A1602" s="102" t="s">
        <v>4510</v>
      </c>
      <c r="B1602" s="82" t="s">
        <v>18851</v>
      </c>
      <c r="C1602" s="82" t="s">
        <v>70</v>
      </c>
      <c r="D1602" s="83">
        <v>553</v>
      </c>
      <c r="E1602" s="86">
        <v>277</v>
      </c>
      <c r="F1602" s="87">
        <v>351</v>
      </c>
      <c r="G1602" s="85">
        <v>553</v>
      </c>
    </row>
    <row r="1603" spans="1:7">
      <c r="A1603" s="102" t="s">
        <v>4403</v>
      </c>
      <c r="B1603" s="82" t="s">
        <v>18852</v>
      </c>
      <c r="C1603" s="82" t="s">
        <v>48</v>
      </c>
      <c r="D1603" s="83">
        <v>2997</v>
      </c>
      <c r="E1603" s="86">
        <v>1624</v>
      </c>
      <c r="F1603" s="87">
        <v>2065</v>
      </c>
      <c r="G1603" s="85">
        <v>3496</v>
      </c>
    </row>
    <row r="1604" spans="1:7">
      <c r="A1604" s="102" t="s">
        <v>4403</v>
      </c>
      <c r="B1604" s="82" t="s">
        <v>18853</v>
      </c>
      <c r="C1604" s="82" t="s">
        <v>70</v>
      </c>
      <c r="D1604" s="83">
        <v>2397</v>
      </c>
      <c r="E1604" s="86">
        <v>1300</v>
      </c>
      <c r="F1604" s="87">
        <v>1652</v>
      </c>
      <c r="G1604" s="85">
        <v>2797</v>
      </c>
    </row>
    <row r="1605" spans="1:7">
      <c r="A1605" s="102" t="s">
        <v>4403</v>
      </c>
      <c r="B1605" s="82" t="s">
        <v>18854</v>
      </c>
      <c r="C1605" s="82" t="s">
        <v>106</v>
      </c>
      <c r="D1605" s="83">
        <v>2397</v>
      </c>
      <c r="E1605" s="86">
        <v>1299</v>
      </c>
      <c r="F1605" s="87">
        <v>1652</v>
      </c>
      <c r="G1605" s="85">
        <v>2797</v>
      </c>
    </row>
    <row r="1606" spans="1:7">
      <c r="A1606" s="102" t="s">
        <v>4403</v>
      </c>
      <c r="B1606" s="82" t="s">
        <v>18854</v>
      </c>
      <c r="C1606" s="82" t="s">
        <v>17492</v>
      </c>
      <c r="D1606" s="83">
        <v>479</v>
      </c>
      <c r="E1606" s="86">
        <v>260</v>
      </c>
      <c r="F1606" s="87">
        <v>330</v>
      </c>
      <c r="G1606" s="85">
        <v>559</v>
      </c>
    </row>
    <row r="1607" spans="1:7">
      <c r="A1607" s="102" t="s">
        <v>5304</v>
      </c>
      <c r="B1607" s="82" t="s">
        <v>18855</v>
      </c>
      <c r="C1607" s="82" t="s">
        <v>48</v>
      </c>
      <c r="D1607" s="83">
        <v>4349</v>
      </c>
      <c r="E1607" s="86">
        <v>2224</v>
      </c>
      <c r="F1607" s="87">
        <v>2804</v>
      </c>
      <c r="G1607" s="85">
        <v>4349</v>
      </c>
    </row>
    <row r="1608" spans="1:7">
      <c r="A1608" s="102" t="s">
        <v>5304</v>
      </c>
      <c r="B1608" s="82" t="s">
        <v>18856</v>
      </c>
      <c r="C1608" s="82" t="s">
        <v>70</v>
      </c>
      <c r="D1608" s="83">
        <v>3478</v>
      </c>
      <c r="E1608" s="86">
        <v>1779</v>
      </c>
      <c r="F1608" s="87">
        <v>2243</v>
      </c>
      <c r="G1608" s="85">
        <v>3478</v>
      </c>
    </row>
    <row r="1609" spans="1:7">
      <c r="A1609" s="102" t="s">
        <v>5304</v>
      </c>
      <c r="B1609" s="82" t="s">
        <v>18857</v>
      </c>
      <c r="C1609" s="82" t="s">
        <v>106</v>
      </c>
      <c r="D1609" s="83">
        <v>3478</v>
      </c>
      <c r="E1609" s="86">
        <v>1779</v>
      </c>
      <c r="F1609" s="87">
        <v>2243</v>
      </c>
      <c r="G1609" s="85">
        <v>3478</v>
      </c>
    </row>
    <row r="1610" spans="1:7">
      <c r="A1610" s="102" t="s">
        <v>5304</v>
      </c>
      <c r="B1610" s="82" t="s">
        <v>18857</v>
      </c>
      <c r="C1610" s="82" t="s">
        <v>17492</v>
      </c>
      <c r="D1610" s="83">
        <v>696</v>
      </c>
      <c r="E1610" s="86">
        <v>356</v>
      </c>
      <c r="F1610" s="87">
        <v>449</v>
      </c>
      <c r="G1610" s="85">
        <v>696</v>
      </c>
    </row>
    <row r="1611" spans="1:7">
      <c r="A1611" s="102" t="s">
        <v>4410</v>
      </c>
      <c r="B1611" s="82" t="s">
        <v>18858</v>
      </c>
      <c r="C1611" s="82" t="s">
        <v>70</v>
      </c>
      <c r="D1611" s="83">
        <v>3424</v>
      </c>
      <c r="E1611" s="86">
        <v>2159</v>
      </c>
      <c r="F1611" s="87">
        <v>2500</v>
      </c>
      <c r="G1611" s="85">
        <v>3424</v>
      </c>
    </row>
    <row r="1612" spans="1:7">
      <c r="A1612" s="102" t="s">
        <v>4410</v>
      </c>
      <c r="B1612" s="82" t="s">
        <v>18859</v>
      </c>
      <c r="C1612" s="82" t="s">
        <v>70</v>
      </c>
      <c r="D1612" s="83">
        <v>5136</v>
      </c>
      <c r="E1612" s="86">
        <v>3238</v>
      </c>
      <c r="F1612" s="87">
        <v>3751</v>
      </c>
      <c r="G1612" s="85">
        <v>5136</v>
      </c>
    </row>
    <row r="1613" spans="1:7">
      <c r="A1613" s="102" t="s">
        <v>4410</v>
      </c>
      <c r="B1613" s="82" t="s">
        <v>18860</v>
      </c>
      <c r="C1613" s="82" t="s">
        <v>70</v>
      </c>
      <c r="D1613" s="83">
        <v>7679</v>
      </c>
      <c r="E1613" s="86">
        <v>4842</v>
      </c>
      <c r="F1613" s="87">
        <v>5608</v>
      </c>
      <c r="G1613" s="85">
        <v>7679</v>
      </c>
    </row>
    <row r="1614" spans="1:7">
      <c r="A1614" s="102" t="s">
        <v>4576</v>
      </c>
      <c r="B1614" s="82" t="s">
        <v>18861</v>
      </c>
      <c r="C1614" s="82" t="s">
        <v>70</v>
      </c>
      <c r="D1614" s="83">
        <v>511</v>
      </c>
      <c r="E1614" s="86">
        <v>418</v>
      </c>
      <c r="F1614" s="87">
        <v>532</v>
      </c>
      <c r="G1614" s="85">
        <v>819</v>
      </c>
    </row>
    <row r="1615" spans="1:7">
      <c r="A1615" s="102" t="s">
        <v>4544</v>
      </c>
      <c r="B1615" s="82" t="s">
        <v>18862</v>
      </c>
      <c r="C1615" s="82" t="s">
        <v>70</v>
      </c>
      <c r="D1615" s="83">
        <v>631</v>
      </c>
      <c r="E1615" s="86">
        <v>327</v>
      </c>
      <c r="F1615" s="87">
        <v>416</v>
      </c>
      <c r="G1615" s="85">
        <v>631</v>
      </c>
    </row>
    <row r="1616" spans="1:7">
      <c r="A1616" s="102" t="s">
        <v>4518</v>
      </c>
      <c r="B1616" s="82" t="s">
        <v>18863</v>
      </c>
      <c r="C1616" s="82" t="s">
        <v>48</v>
      </c>
      <c r="D1616" s="83">
        <v>677</v>
      </c>
      <c r="E1616" s="86">
        <v>348</v>
      </c>
      <c r="F1616" s="87">
        <v>439</v>
      </c>
      <c r="G1616" s="85">
        <v>677</v>
      </c>
    </row>
    <row r="1617" spans="1:7">
      <c r="A1617" s="102" t="s">
        <v>4518</v>
      </c>
      <c r="B1617" s="82" t="s">
        <v>18864</v>
      </c>
      <c r="C1617" s="82" t="s">
        <v>70</v>
      </c>
      <c r="D1617" s="83">
        <v>541</v>
      </c>
      <c r="E1617" s="86">
        <v>278</v>
      </c>
      <c r="F1617" s="87">
        <v>351</v>
      </c>
      <c r="G1617" s="85">
        <v>541</v>
      </c>
    </row>
    <row r="1618" spans="1:7">
      <c r="A1618" s="102" t="s">
        <v>4518</v>
      </c>
      <c r="B1618" s="82" t="s">
        <v>18865</v>
      </c>
      <c r="C1618" s="82" t="s">
        <v>106</v>
      </c>
      <c r="D1618" s="83">
        <v>541</v>
      </c>
      <c r="E1618" s="86">
        <v>278</v>
      </c>
      <c r="F1618" s="87">
        <v>351</v>
      </c>
      <c r="G1618" s="85">
        <v>541</v>
      </c>
    </row>
    <row r="1619" spans="1:7">
      <c r="A1619" s="102" t="s">
        <v>4518</v>
      </c>
      <c r="B1619" s="82" t="s">
        <v>18865</v>
      </c>
      <c r="C1619" s="82" t="s">
        <v>17492</v>
      </c>
      <c r="D1619" s="83">
        <v>135</v>
      </c>
      <c r="E1619" s="86">
        <v>70</v>
      </c>
      <c r="F1619" s="87">
        <v>88</v>
      </c>
      <c r="G1619" s="85">
        <v>135</v>
      </c>
    </row>
    <row r="1620" spans="1:7">
      <c r="A1620" s="102" t="s">
        <v>4293</v>
      </c>
      <c r="B1620" s="82" t="s">
        <v>18866</v>
      </c>
      <c r="C1620" s="82" t="s">
        <v>70</v>
      </c>
      <c r="D1620" s="83">
        <v>3886</v>
      </c>
      <c r="E1620" s="86">
        <v>2182</v>
      </c>
      <c r="F1620" s="87">
        <v>2770</v>
      </c>
      <c r="G1620" s="85">
        <v>4268</v>
      </c>
    </row>
    <row r="1621" spans="1:7">
      <c r="A1621" s="102" t="s">
        <v>4390</v>
      </c>
      <c r="B1621" s="82" t="s">
        <v>18867</v>
      </c>
      <c r="C1621" s="82" t="s">
        <v>48</v>
      </c>
      <c r="D1621" s="83">
        <v>1902</v>
      </c>
      <c r="E1621" s="86">
        <v>1028</v>
      </c>
      <c r="F1621" s="87">
        <v>1306</v>
      </c>
      <c r="G1621" s="85">
        <v>2221</v>
      </c>
    </row>
    <row r="1622" spans="1:7">
      <c r="A1622" s="102" t="s">
        <v>4390</v>
      </c>
      <c r="B1622" s="82" t="s">
        <v>18868</v>
      </c>
      <c r="C1622" s="82" t="s">
        <v>70</v>
      </c>
      <c r="D1622" s="83">
        <v>1522</v>
      </c>
      <c r="E1622" s="86">
        <v>822</v>
      </c>
      <c r="F1622" s="87">
        <v>1045</v>
      </c>
      <c r="G1622" s="85">
        <v>1777</v>
      </c>
    </row>
    <row r="1623" spans="1:7">
      <c r="A1623" s="102" t="s">
        <v>4390</v>
      </c>
      <c r="B1623" s="82" t="s">
        <v>18869</v>
      </c>
      <c r="C1623" s="82" t="s">
        <v>106</v>
      </c>
      <c r="D1623" s="83">
        <v>1522</v>
      </c>
      <c r="E1623" s="86">
        <v>822</v>
      </c>
      <c r="F1623" s="87">
        <v>1045</v>
      </c>
      <c r="G1623" s="85">
        <v>1777</v>
      </c>
    </row>
    <row r="1624" spans="1:7">
      <c r="A1624" s="102" t="s">
        <v>4390</v>
      </c>
      <c r="B1624" s="82" t="s">
        <v>18869</v>
      </c>
      <c r="C1624" s="82" t="s">
        <v>17492</v>
      </c>
      <c r="D1624" s="83">
        <v>381</v>
      </c>
      <c r="E1624" s="86">
        <v>206</v>
      </c>
      <c r="F1624" s="87">
        <v>261</v>
      </c>
      <c r="G1624" s="85">
        <v>444</v>
      </c>
    </row>
    <row r="1625" spans="1:7">
      <c r="A1625" s="102" t="s">
        <v>4280</v>
      </c>
      <c r="B1625" s="82" t="s">
        <v>18870</v>
      </c>
      <c r="C1625" s="82" t="s">
        <v>48</v>
      </c>
      <c r="D1625" s="83">
        <v>2268</v>
      </c>
      <c r="E1625" s="86">
        <v>1354</v>
      </c>
      <c r="F1625" s="87">
        <v>1718</v>
      </c>
      <c r="G1625" s="85">
        <v>2644</v>
      </c>
    </row>
    <row r="1626" spans="1:7">
      <c r="A1626" s="102" t="s">
        <v>4280</v>
      </c>
      <c r="B1626" s="82" t="s">
        <v>18871</v>
      </c>
      <c r="C1626" s="82" t="s">
        <v>70</v>
      </c>
      <c r="D1626" s="83">
        <v>1814</v>
      </c>
      <c r="E1626" s="86">
        <v>1083</v>
      </c>
      <c r="F1626" s="87">
        <v>1374</v>
      </c>
      <c r="G1626" s="85">
        <v>2115</v>
      </c>
    </row>
    <row r="1627" spans="1:7">
      <c r="A1627" s="102" t="s">
        <v>4280</v>
      </c>
      <c r="B1627" s="82" t="s">
        <v>18872</v>
      </c>
      <c r="C1627" s="82" t="s">
        <v>106</v>
      </c>
      <c r="D1627" s="83">
        <v>1814</v>
      </c>
      <c r="E1627" s="86">
        <v>1083</v>
      </c>
      <c r="F1627" s="87">
        <v>1374</v>
      </c>
      <c r="G1627" s="85">
        <v>2115</v>
      </c>
    </row>
    <row r="1628" spans="1:7">
      <c r="A1628" s="102" t="s">
        <v>4280</v>
      </c>
      <c r="B1628" s="82" t="s">
        <v>18872</v>
      </c>
      <c r="C1628" s="82" t="s">
        <v>17492</v>
      </c>
      <c r="D1628" s="83">
        <v>363</v>
      </c>
      <c r="E1628" s="86">
        <v>217</v>
      </c>
      <c r="F1628" s="87">
        <v>275</v>
      </c>
      <c r="G1628" s="85">
        <v>423</v>
      </c>
    </row>
    <row r="1629" spans="1:7">
      <c r="A1629" s="102" t="s">
        <v>4560</v>
      </c>
      <c r="B1629" s="82" t="s">
        <v>18873</v>
      </c>
      <c r="C1629" s="82" t="s">
        <v>48</v>
      </c>
      <c r="D1629" s="83">
        <v>1137</v>
      </c>
      <c r="E1629" s="86">
        <v>684</v>
      </c>
      <c r="F1629" s="87">
        <v>868</v>
      </c>
      <c r="G1629" s="85">
        <v>1334</v>
      </c>
    </row>
    <row r="1630" spans="1:7">
      <c r="A1630" s="102" t="s">
        <v>4560</v>
      </c>
      <c r="B1630" s="82" t="s">
        <v>18874</v>
      </c>
      <c r="C1630" s="82" t="s">
        <v>70</v>
      </c>
      <c r="D1630" s="83">
        <v>909</v>
      </c>
      <c r="E1630" s="86">
        <v>547</v>
      </c>
      <c r="F1630" s="87">
        <v>694</v>
      </c>
      <c r="G1630" s="85">
        <v>1067</v>
      </c>
    </row>
    <row r="1631" spans="1:7">
      <c r="A1631" s="102" t="s">
        <v>4560</v>
      </c>
      <c r="B1631" s="82" t="s">
        <v>18875</v>
      </c>
      <c r="C1631" s="82" t="s">
        <v>106</v>
      </c>
      <c r="D1631" s="83">
        <v>909</v>
      </c>
      <c r="E1631" s="86">
        <v>547</v>
      </c>
      <c r="F1631" s="87">
        <v>694</v>
      </c>
      <c r="G1631" s="85">
        <v>1067</v>
      </c>
    </row>
    <row r="1632" spans="1:7">
      <c r="A1632" s="102" t="s">
        <v>4560</v>
      </c>
      <c r="B1632" s="82" t="s">
        <v>18875</v>
      </c>
      <c r="C1632" s="82" t="s">
        <v>17492</v>
      </c>
      <c r="D1632" s="83">
        <v>227</v>
      </c>
      <c r="E1632" s="86">
        <v>137</v>
      </c>
      <c r="F1632" s="87">
        <v>174</v>
      </c>
      <c r="G1632" s="85">
        <v>267</v>
      </c>
    </row>
    <row r="1633" spans="1:7">
      <c r="A1633" s="102" t="s">
        <v>4569</v>
      </c>
      <c r="B1633" s="82" t="s">
        <v>18876</v>
      </c>
      <c r="C1633" s="82" t="s">
        <v>48</v>
      </c>
      <c r="D1633" s="83">
        <v>524</v>
      </c>
      <c r="E1633" s="86">
        <v>434</v>
      </c>
      <c r="F1633" s="87">
        <v>546</v>
      </c>
      <c r="G1633" s="85">
        <v>842</v>
      </c>
    </row>
    <row r="1634" spans="1:7">
      <c r="A1634" s="102" t="s">
        <v>4569</v>
      </c>
      <c r="B1634" s="82" t="s">
        <v>18877</v>
      </c>
      <c r="C1634" s="82" t="s">
        <v>70</v>
      </c>
      <c r="D1634" s="83">
        <v>419</v>
      </c>
      <c r="E1634" s="86">
        <v>347</v>
      </c>
      <c r="F1634" s="87">
        <v>437</v>
      </c>
      <c r="G1634" s="85">
        <v>674</v>
      </c>
    </row>
    <row r="1635" spans="1:7">
      <c r="A1635" s="102" t="s">
        <v>4569</v>
      </c>
      <c r="B1635" s="82" t="s">
        <v>18878</v>
      </c>
      <c r="C1635" s="82" t="s">
        <v>106</v>
      </c>
      <c r="D1635" s="83">
        <v>419</v>
      </c>
      <c r="E1635" s="86">
        <v>347</v>
      </c>
      <c r="F1635" s="87">
        <v>437</v>
      </c>
      <c r="G1635" s="85">
        <v>674</v>
      </c>
    </row>
    <row r="1636" spans="1:7">
      <c r="A1636" s="102" t="s">
        <v>4569</v>
      </c>
      <c r="B1636" s="82" t="s">
        <v>18878</v>
      </c>
      <c r="C1636" s="82" t="s">
        <v>17492</v>
      </c>
      <c r="D1636" s="83">
        <v>105</v>
      </c>
      <c r="E1636" s="86">
        <v>87</v>
      </c>
      <c r="F1636" s="87">
        <v>109</v>
      </c>
      <c r="G1636" s="85">
        <v>169</v>
      </c>
    </row>
    <row r="1637" spans="1:7">
      <c r="A1637" s="102" t="s">
        <v>4585</v>
      </c>
      <c r="B1637" s="82" t="s">
        <v>18879</v>
      </c>
      <c r="C1637" s="82" t="s">
        <v>48</v>
      </c>
      <c r="D1637" s="83">
        <v>2420</v>
      </c>
      <c r="E1637" s="86">
        <v>1314</v>
      </c>
      <c r="F1637" s="87">
        <v>1668</v>
      </c>
      <c r="G1637" s="85">
        <v>2823</v>
      </c>
    </row>
    <row r="1638" spans="1:7">
      <c r="A1638" s="102" t="s">
        <v>4585</v>
      </c>
      <c r="B1638" s="82" t="s">
        <v>18880</v>
      </c>
      <c r="C1638" s="82" t="s">
        <v>70</v>
      </c>
      <c r="D1638" s="83">
        <v>1936</v>
      </c>
      <c r="E1638" s="86">
        <v>1051</v>
      </c>
      <c r="F1638" s="87">
        <v>1334</v>
      </c>
      <c r="G1638" s="85">
        <v>2258</v>
      </c>
    </row>
    <row r="1639" spans="1:7">
      <c r="A1639" s="102" t="s">
        <v>4585</v>
      </c>
      <c r="B1639" s="82" t="s">
        <v>18881</v>
      </c>
      <c r="C1639" s="82" t="s">
        <v>106</v>
      </c>
      <c r="D1639" s="83">
        <v>1936</v>
      </c>
      <c r="E1639" s="86">
        <v>1051</v>
      </c>
      <c r="F1639" s="87">
        <v>1334</v>
      </c>
      <c r="G1639" s="85">
        <v>2258</v>
      </c>
    </row>
    <row r="1640" spans="1:7">
      <c r="A1640" s="102" t="s">
        <v>4585</v>
      </c>
      <c r="B1640" s="82" t="s">
        <v>18881</v>
      </c>
      <c r="C1640" s="82" t="s">
        <v>17492</v>
      </c>
      <c r="D1640" s="83">
        <v>484</v>
      </c>
      <c r="E1640" s="86">
        <v>263</v>
      </c>
      <c r="F1640" s="87">
        <v>334</v>
      </c>
      <c r="G1640" s="85">
        <v>565</v>
      </c>
    </row>
    <row r="1641" spans="1:7">
      <c r="A1641" s="102" t="s">
        <v>4593</v>
      </c>
      <c r="B1641" s="82" t="s">
        <v>18882</v>
      </c>
      <c r="C1641" s="82" t="s">
        <v>48</v>
      </c>
      <c r="D1641" s="83">
        <v>667</v>
      </c>
      <c r="E1641" s="86">
        <v>433</v>
      </c>
      <c r="F1641" s="87">
        <v>506</v>
      </c>
      <c r="G1641" s="85">
        <v>667</v>
      </c>
    </row>
    <row r="1642" spans="1:7">
      <c r="A1642" s="102" t="s">
        <v>4593</v>
      </c>
      <c r="B1642" s="82" t="s">
        <v>18883</v>
      </c>
      <c r="C1642" s="82" t="s">
        <v>70</v>
      </c>
      <c r="D1642" s="83">
        <v>533</v>
      </c>
      <c r="E1642" s="86">
        <v>346</v>
      </c>
      <c r="F1642" s="87">
        <v>404</v>
      </c>
      <c r="G1642" s="85">
        <v>533</v>
      </c>
    </row>
    <row r="1643" spans="1:7">
      <c r="A1643" s="102" t="s">
        <v>4593</v>
      </c>
      <c r="B1643" s="82" t="s">
        <v>18884</v>
      </c>
      <c r="C1643" s="82" t="s">
        <v>106</v>
      </c>
      <c r="D1643" s="83">
        <v>533</v>
      </c>
      <c r="E1643" s="86">
        <v>346</v>
      </c>
      <c r="F1643" s="87">
        <v>404</v>
      </c>
      <c r="G1643" s="85">
        <v>533</v>
      </c>
    </row>
    <row r="1644" spans="1:7">
      <c r="A1644" s="102" t="s">
        <v>4593</v>
      </c>
      <c r="B1644" s="82" t="s">
        <v>18884</v>
      </c>
      <c r="C1644" s="82" t="s">
        <v>17492</v>
      </c>
      <c r="D1644" s="83">
        <v>107</v>
      </c>
      <c r="E1644" s="86">
        <v>69</v>
      </c>
      <c r="F1644" s="87">
        <v>81</v>
      </c>
      <c r="G1644" s="85">
        <v>107</v>
      </c>
    </row>
    <row r="1645" spans="1:7">
      <c r="A1645" s="102" t="s">
        <v>4800</v>
      </c>
      <c r="B1645" s="82" t="s">
        <v>18885</v>
      </c>
      <c r="C1645" s="82" t="s">
        <v>48</v>
      </c>
      <c r="D1645" s="83">
        <v>4055</v>
      </c>
      <c r="E1645" s="86">
        <v>2278</v>
      </c>
      <c r="F1645" s="87">
        <v>2876</v>
      </c>
      <c r="G1645" s="85">
        <v>4452</v>
      </c>
    </row>
    <row r="1646" spans="1:7">
      <c r="A1646" s="102" t="s">
        <v>4800</v>
      </c>
      <c r="B1646" s="82" t="s">
        <v>18886</v>
      </c>
      <c r="C1646" s="82" t="s">
        <v>70</v>
      </c>
      <c r="D1646" s="83">
        <v>3244</v>
      </c>
      <c r="E1646" s="86">
        <v>1659</v>
      </c>
      <c r="F1646" s="87">
        <v>2095</v>
      </c>
      <c r="G1646" s="85">
        <v>3244</v>
      </c>
    </row>
    <row r="1647" spans="1:7">
      <c r="A1647" s="102" t="s">
        <v>4800</v>
      </c>
      <c r="B1647" s="82" t="s">
        <v>18887</v>
      </c>
      <c r="C1647" s="82" t="s">
        <v>106</v>
      </c>
      <c r="D1647" s="83">
        <v>3244</v>
      </c>
      <c r="E1647" s="86">
        <v>1823</v>
      </c>
      <c r="F1647" s="87">
        <v>2301</v>
      </c>
      <c r="G1647" s="85">
        <v>3562</v>
      </c>
    </row>
    <row r="1648" spans="1:7">
      <c r="A1648" s="102" t="s">
        <v>4800</v>
      </c>
      <c r="B1648" s="82" t="s">
        <v>18887</v>
      </c>
      <c r="C1648" s="82" t="s">
        <v>17492</v>
      </c>
      <c r="D1648" s="83">
        <v>649</v>
      </c>
      <c r="E1648" s="86">
        <v>365</v>
      </c>
      <c r="F1648" s="87">
        <v>460</v>
      </c>
      <c r="G1648" s="85">
        <v>712</v>
      </c>
    </row>
    <row r="1649" spans="1:7">
      <c r="A1649" s="102" t="s">
        <v>4684</v>
      </c>
      <c r="B1649" s="82" t="s">
        <v>18888</v>
      </c>
      <c r="C1649" s="82" t="s">
        <v>48</v>
      </c>
      <c r="D1649" s="83">
        <v>583</v>
      </c>
      <c r="E1649" s="86">
        <v>461</v>
      </c>
      <c r="F1649" s="87">
        <v>583</v>
      </c>
      <c r="G1649" s="85">
        <v>894</v>
      </c>
    </row>
    <row r="1650" spans="1:7">
      <c r="A1650" s="102" t="s">
        <v>4684</v>
      </c>
      <c r="B1650" s="82" t="s">
        <v>18889</v>
      </c>
      <c r="C1650" s="82" t="s">
        <v>70</v>
      </c>
      <c r="D1650" s="83">
        <v>467</v>
      </c>
      <c r="E1650" s="86">
        <v>368</v>
      </c>
      <c r="F1650" s="87">
        <v>467</v>
      </c>
      <c r="G1650" s="85">
        <v>715</v>
      </c>
    </row>
    <row r="1651" spans="1:7">
      <c r="A1651" s="102" t="s">
        <v>4684</v>
      </c>
      <c r="B1651" s="82" t="s">
        <v>18890</v>
      </c>
      <c r="C1651" s="82" t="s">
        <v>106</v>
      </c>
      <c r="D1651" s="83">
        <v>467</v>
      </c>
      <c r="E1651" s="86">
        <v>368</v>
      </c>
      <c r="F1651" s="87">
        <v>467</v>
      </c>
      <c r="G1651" s="85">
        <v>715</v>
      </c>
    </row>
    <row r="1652" spans="1:7">
      <c r="A1652" s="102" t="s">
        <v>4684</v>
      </c>
      <c r="B1652" s="82" t="s">
        <v>18890</v>
      </c>
      <c r="C1652" s="82" t="s">
        <v>17492</v>
      </c>
      <c r="D1652" s="83">
        <v>117</v>
      </c>
      <c r="E1652" s="86">
        <v>92</v>
      </c>
      <c r="F1652" s="87">
        <v>117</v>
      </c>
      <c r="G1652" s="85">
        <v>179</v>
      </c>
    </row>
    <row r="1653" spans="1:7">
      <c r="A1653" s="102" t="s">
        <v>8559</v>
      </c>
      <c r="B1653" s="82" t="s">
        <v>18891</v>
      </c>
      <c r="C1653" s="82" t="s">
        <v>48</v>
      </c>
      <c r="D1653" s="83">
        <v>533</v>
      </c>
      <c r="E1653" s="86">
        <v>334</v>
      </c>
      <c r="F1653" s="87">
        <v>427</v>
      </c>
      <c r="G1653" s="85">
        <v>649</v>
      </c>
    </row>
    <row r="1654" spans="1:7">
      <c r="A1654" s="102" t="s">
        <v>8559</v>
      </c>
      <c r="B1654" s="82" t="s">
        <v>18892</v>
      </c>
      <c r="C1654" s="82" t="s">
        <v>70</v>
      </c>
      <c r="D1654" s="83">
        <v>426</v>
      </c>
      <c r="E1654" s="86">
        <v>219</v>
      </c>
      <c r="F1654" s="87">
        <v>278</v>
      </c>
      <c r="G1654" s="85">
        <v>426</v>
      </c>
    </row>
    <row r="1655" spans="1:7">
      <c r="A1655" s="102" t="s">
        <v>8559</v>
      </c>
      <c r="B1655" s="82" t="s">
        <v>18893</v>
      </c>
      <c r="C1655" s="82" t="s">
        <v>106</v>
      </c>
      <c r="D1655" s="83">
        <v>426</v>
      </c>
      <c r="E1655" s="86">
        <v>268</v>
      </c>
      <c r="F1655" s="87">
        <v>341</v>
      </c>
      <c r="G1655" s="85">
        <v>519</v>
      </c>
    </row>
    <row r="1656" spans="1:7">
      <c r="A1656" s="102" t="s">
        <v>8559</v>
      </c>
      <c r="B1656" s="82" t="s">
        <v>18893</v>
      </c>
      <c r="C1656" s="82" t="s">
        <v>17492</v>
      </c>
      <c r="D1656" s="83">
        <v>107</v>
      </c>
      <c r="E1656" s="86">
        <v>67</v>
      </c>
      <c r="F1656" s="87">
        <v>85</v>
      </c>
      <c r="G1656" s="85">
        <v>130</v>
      </c>
    </row>
    <row r="1657" spans="1:7">
      <c r="A1657" s="102" t="s">
        <v>4715</v>
      </c>
      <c r="B1657" s="82" t="s">
        <v>18894</v>
      </c>
      <c r="C1657" s="82" t="s">
        <v>48</v>
      </c>
      <c r="D1657" s="83">
        <v>1635</v>
      </c>
      <c r="E1657" s="86">
        <v>1001</v>
      </c>
      <c r="F1657" s="87">
        <v>1171</v>
      </c>
      <c r="G1657" s="85">
        <v>1635</v>
      </c>
    </row>
    <row r="1658" spans="1:7">
      <c r="A1658" s="102" t="s">
        <v>4715</v>
      </c>
      <c r="B1658" s="82" t="s">
        <v>18895</v>
      </c>
      <c r="C1658" s="82" t="s">
        <v>70</v>
      </c>
      <c r="D1658" s="83">
        <v>1307</v>
      </c>
      <c r="E1658" s="86">
        <v>801</v>
      </c>
      <c r="F1658" s="87">
        <v>936</v>
      </c>
      <c r="G1658" s="85">
        <v>1307</v>
      </c>
    </row>
    <row r="1659" spans="1:7">
      <c r="A1659" s="102" t="s">
        <v>4715</v>
      </c>
      <c r="B1659" s="82" t="s">
        <v>18896</v>
      </c>
      <c r="C1659" s="82" t="s">
        <v>106</v>
      </c>
      <c r="D1659" s="83">
        <v>1307</v>
      </c>
      <c r="E1659" s="86">
        <v>801</v>
      </c>
      <c r="F1659" s="87">
        <v>936</v>
      </c>
      <c r="G1659" s="85">
        <v>1307</v>
      </c>
    </row>
    <row r="1660" spans="1:7">
      <c r="A1660" s="102" t="s">
        <v>4715</v>
      </c>
      <c r="B1660" s="82" t="s">
        <v>18896</v>
      </c>
      <c r="C1660" s="82" t="s">
        <v>17492</v>
      </c>
      <c r="D1660" s="83">
        <v>261</v>
      </c>
      <c r="E1660" s="86">
        <v>160</v>
      </c>
      <c r="F1660" s="87">
        <v>187</v>
      </c>
      <c r="G1660" s="85">
        <v>261</v>
      </c>
    </row>
    <row r="1661" spans="1:7">
      <c r="A1661" s="102" t="s">
        <v>4607</v>
      </c>
      <c r="B1661" s="82" t="s">
        <v>18897</v>
      </c>
      <c r="C1661" s="82" t="s">
        <v>48</v>
      </c>
      <c r="D1661" s="83">
        <v>851</v>
      </c>
      <c r="E1661" s="86">
        <v>702</v>
      </c>
      <c r="F1661" s="87">
        <v>893</v>
      </c>
      <c r="G1661" s="85">
        <v>1371</v>
      </c>
    </row>
    <row r="1662" spans="1:7">
      <c r="A1662" s="102" t="s">
        <v>4607</v>
      </c>
      <c r="B1662" s="82" t="s">
        <v>18898</v>
      </c>
      <c r="C1662" s="82" t="s">
        <v>70</v>
      </c>
      <c r="D1662" s="83">
        <v>680</v>
      </c>
      <c r="E1662" s="86">
        <v>561</v>
      </c>
      <c r="F1662" s="87">
        <v>714</v>
      </c>
      <c r="G1662" s="85">
        <v>1097</v>
      </c>
    </row>
    <row r="1663" spans="1:7">
      <c r="A1663" s="102" t="s">
        <v>4607</v>
      </c>
      <c r="B1663" s="82" t="s">
        <v>18899</v>
      </c>
      <c r="C1663" s="82" t="s">
        <v>106</v>
      </c>
      <c r="D1663" s="83">
        <v>680</v>
      </c>
      <c r="E1663" s="86">
        <v>561</v>
      </c>
      <c r="F1663" s="87">
        <v>714</v>
      </c>
      <c r="G1663" s="85">
        <v>1097</v>
      </c>
    </row>
    <row r="1664" spans="1:7">
      <c r="A1664" s="102" t="s">
        <v>4607</v>
      </c>
      <c r="B1664" s="82" t="s">
        <v>18899</v>
      </c>
      <c r="C1664" s="82" t="s">
        <v>17492</v>
      </c>
      <c r="D1664" s="83">
        <v>170</v>
      </c>
      <c r="E1664" s="86">
        <v>140</v>
      </c>
      <c r="F1664" s="87">
        <v>179</v>
      </c>
      <c r="G1664" s="85">
        <v>274</v>
      </c>
    </row>
    <row r="1665" spans="1:7">
      <c r="A1665" s="102" t="s">
        <v>4622</v>
      </c>
      <c r="B1665" s="82" t="s">
        <v>18900</v>
      </c>
      <c r="C1665" s="82" t="s">
        <v>48</v>
      </c>
      <c r="D1665" s="83">
        <v>3509</v>
      </c>
      <c r="E1665" s="86">
        <v>1781</v>
      </c>
      <c r="F1665" s="87">
        <v>2268</v>
      </c>
      <c r="G1665" s="85">
        <v>3509</v>
      </c>
    </row>
    <row r="1666" spans="1:7">
      <c r="A1666" s="102" t="s">
        <v>4622</v>
      </c>
      <c r="B1666" s="82" t="s">
        <v>18901</v>
      </c>
      <c r="C1666" s="82" t="s">
        <v>70</v>
      </c>
      <c r="D1666" s="83">
        <v>2807</v>
      </c>
      <c r="E1666" s="86">
        <v>1425</v>
      </c>
      <c r="F1666" s="87">
        <v>1814</v>
      </c>
      <c r="G1666" s="85">
        <v>2807</v>
      </c>
    </row>
    <row r="1667" spans="1:7">
      <c r="A1667" s="102" t="s">
        <v>4622</v>
      </c>
      <c r="B1667" s="82" t="s">
        <v>18902</v>
      </c>
      <c r="C1667" s="82" t="s">
        <v>106</v>
      </c>
      <c r="D1667" s="83">
        <v>2807</v>
      </c>
      <c r="E1667" s="86">
        <v>1425</v>
      </c>
      <c r="F1667" s="87">
        <v>1814</v>
      </c>
      <c r="G1667" s="85">
        <v>2807</v>
      </c>
    </row>
    <row r="1668" spans="1:7">
      <c r="A1668" s="102" t="s">
        <v>4622</v>
      </c>
      <c r="B1668" s="82" t="s">
        <v>18902</v>
      </c>
      <c r="C1668" s="82" t="s">
        <v>17492</v>
      </c>
      <c r="D1668" s="83">
        <v>561</v>
      </c>
      <c r="E1668" s="86">
        <v>285</v>
      </c>
      <c r="F1668" s="87">
        <v>363</v>
      </c>
      <c r="G1668" s="85">
        <v>561</v>
      </c>
    </row>
    <row r="1669" spans="1:7">
      <c r="A1669" s="102" t="s">
        <v>4600</v>
      </c>
      <c r="B1669" s="82" t="s">
        <v>18903</v>
      </c>
      <c r="C1669" s="82" t="s">
        <v>48</v>
      </c>
      <c r="D1669" s="83">
        <v>3910</v>
      </c>
      <c r="E1669" s="86">
        <v>2203</v>
      </c>
      <c r="F1669" s="87">
        <v>2785</v>
      </c>
      <c r="G1669" s="85">
        <v>4307</v>
      </c>
    </row>
    <row r="1670" spans="1:7">
      <c r="A1670" s="102" t="s">
        <v>4600</v>
      </c>
      <c r="B1670" s="82" t="s">
        <v>18904</v>
      </c>
      <c r="C1670" s="82" t="s">
        <v>70</v>
      </c>
      <c r="D1670" s="83">
        <v>3127</v>
      </c>
      <c r="E1670" s="86">
        <v>1599</v>
      </c>
      <c r="F1670" s="87">
        <v>2021</v>
      </c>
      <c r="G1670" s="85">
        <v>3127</v>
      </c>
    </row>
    <row r="1671" spans="1:7">
      <c r="A1671" s="102" t="s">
        <v>4600</v>
      </c>
      <c r="B1671" s="82" t="s">
        <v>18905</v>
      </c>
      <c r="C1671" s="82" t="s">
        <v>106</v>
      </c>
      <c r="D1671" s="83">
        <v>3127</v>
      </c>
      <c r="E1671" s="86">
        <v>1762</v>
      </c>
      <c r="F1671" s="87">
        <v>2228</v>
      </c>
      <c r="G1671" s="85">
        <v>3445</v>
      </c>
    </row>
    <row r="1672" spans="1:7">
      <c r="A1672" s="102" t="s">
        <v>4600</v>
      </c>
      <c r="B1672" s="82" t="s">
        <v>18905</v>
      </c>
      <c r="C1672" s="82" t="s">
        <v>17492</v>
      </c>
      <c r="D1672" s="83">
        <v>782</v>
      </c>
      <c r="E1672" s="86">
        <v>441</v>
      </c>
      <c r="F1672" s="87">
        <v>557</v>
      </c>
      <c r="G1672" s="85">
        <v>861</v>
      </c>
    </row>
    <row r="1673" spans="1:7">
      <c r="A1673" s="102" t="s">
        <v>4722</v>
      </c>
      <c r="B1673" s="82" t="s">
        <v>18906</v>
      </c>
      <c r="C1673" s="82" t="s">
        <v>106</v>
      </c>
      <c r="D1673" s="83">
        <v>2148</v>
      </c>
      <c r="E1673" s="86">
        <v>2052</v>
      </c>
      <c r="F1673" s="87">
        <v>3162</v>
      </c>
      <c r="G1673" s="85">
        <v>2232</v>
      </c>
    </row>
    <row r="1674" spans="1:7">
      <c r="A1674" s="102" t="s">
        <v>4663</v>
      </c>
      <c r="B1674" s="82" t="s">
        <v>18907</v>
      </c>
      <c r="C1674" s="82" t="s">
        <v>70</v>
      </c>
      <c r="D1674" s="83">
        <v>2220</v>
      </c>
      <c r="E1674" s="86">
        <v>1207</v>
      </c>
      <c r="F1674" s="87">
        <v>1531</v>
      </c>
      <c r="G1674" s="85">
        <v>2594</v>
      </c>
    </row>
    <row r="1675" spans="1:7">
      <c r="A1675" s="102" t="s">
        <v>4702</v>
      </c>
      <c r="B1675" s="82" t="s">
        <v>18908</v>
      </c>
      <c r="C1675" s="82" t="s">
        <v>48</v>
      </c>
      <c r="D1675" s="83">
        <v>3201</v>
      </c>
      <c r="E1675" s="86">
        <v>1733</v>
      </c>
      <c r="F1675" s="87">
        <v>2198</v>
      </c>
      <c r="G1675" s="85">
        <v>3389</v>
      </c>
    </row>
    <row r="1676" spans="1:7">
      <c r="A1676" s="102" t="s">
        <v>4702</v>
      </c>
      <c r="B1676" s="82" t="s">
        <v>18909</v>
      </c>
      <c r="C1676" s="82" t="s">
        <v>70</v>
      </c>
      <c r="D1676" s="83">
        <v>2560</v>
      </c>
      <c r="E1676" s="86">
        <v>1386</v>
      </c>
      <c r="F1676" s="87">
        <v>1758</v>
      </c>
      <c r="G1676" s="85">
        <v>2711</v>
      </c>
    </row>
    <row r="1677" spans="1:7">
      <c r="A1677" s="102" t="s">
        <v>4702</v>
      </c>
      <c r="B1677" s="82" t="s">
        <v>18910</v>
      </c>
      <c r="C1677" s="82" t="s">
        <v>106</v>
      </c>
      <c r="D1677" s="83">
        <v>2560</v>
      </c>
      <c r="E1677" s="86">
        <v>1386</v>
      </c>
      <c r="F1677" s="87">
        <v>1758</v>
      </c>
      <c r="G1677" s="85">
        <v>2711</v>
      </c>
    </row>
    <row r="1678" spans="1:7">
      <c r="A1678" s="102" t="s">
        <v>4702</v>
      </c>
      <c r="B1678" s="82" t="s">
        <v>18910</v>
      </c>
      <c r="C1678" s="82" t="s">
        <v>17492</v>
      </c>
      <c r="D1678" s="83">
        <v>640</v>
      </c>
      <c r="E1678" s="86">
        <v>347</v>
      </c>
      <c r="F1678" s="87">
        <v>440</v>
      </c>
      <c r="G1678" s="85">
        <v>678</v>
      </c>
    </row>
    <row r="1679" spans="1:7">
      <c r="A1679" s="102" t="s">
        <v>4726</v>
      </c>
      <c r="B1679" s="82" t="s">
        <v>18911</v>
      </c>
      <c r="C1679" s="82" t="s">
        <v>48</v>
      </c>
      <c r="D1679" s="83">
        <v>1292</v>
      </c>
      <c r="E1679" s="86">
        <v>639</v>
      </c>
      <c r="F1679" s="87">
        <v>809</v>
      </c>
      <c r="G1679" s="85">
        <v>1504</v>
      </c>
    </row>
    <row r="1680" spans="1:7">
      <c r="A1680" s="102" t="s">
        <v>4726</v>
      </c>
      <c r="B1680" s="82" t="s">
        <v>18912</v>
      </c>
      <c r="C1680" s="82" t="s">
        <v>70</v>
      </c>
      <c r="D1680" s="83">
        <v>1033</v>
      </c>
      <c r="E1680" s="86">
        <v>510</v>
      </c>
      <c r="F1680" s="87">
        <v>647</v>
      </c>
      <c r="G1680" s="85">
        <v>1203</v>
      </c>
    </row>
    <row r="1681" spans="1:7">
      <c r="A1681" s="102" t="s">
        <v>4726</v>
      </c>
      <c r="B1681" s="82" t="s">
        <v>18913</v>
      </c>
      <c r="C1681" s="82" t="s">
        <v>106</v>
      </c>
      <c r="D1681" s="83">
        <v>1033</v>
      </c>
      <c r="E1681" s="86">
        <v>510</v>
      </c>
      <c r="F1681" s="87">
        <v>647</v>
      </c>
      <c r="G1681" s="85">
        <v>1203</v>
      </c>
    </row>
    <row r="1682" spans="1:7">
      <c r="A1682" s="102" t="s">
        <v>4726</v>
      </c>
      <c r="B1682" s="82" t="s">
        <v>18913</v>
      </c>
      <c r="C1682" s="82" t="s">
        <v>17492</v>
      </c>
      <c r="D1682" s="83">
        <v>207</v>
      </c>
      <c r="E1682" s="86">
        <v>102</v>
      </c>
      <c r="F1682" s="87">
        <v>129</v>
      </c>
      <c r="G1682" s="85">
        <v>241</v>
      </c>
    </row>
    <row r="1683" spans="1:7">
      <c r="A1683" s="102" t="s">
        <v>4647</v>
      </c>
      <c r="B1683" s="82" t="s">
        <v>18914</v>
      </c>
      <c r="C1683" s="82" t="s">
        <v>48</v>
      </c>
      <c r="D1683" s="83">
        <v>1568</v>
      </c>
      <c r="E1683" s="86">
        <v>1168</v>
      </c>
      <c r="F1683" s="87">
        <v>1485</v>
      </c>
      <c r="G1683" s="85">
        <v>2286</v>
      </c>
    </row>
    <row r="1684" spans="1:7">
      <c r="A1684" s="102" t="s">
        <v>4647</v>
      </c>
      <c r="B1684" s="82" t="s">
        <v>18915</v>
      </c>
      <c r="C1684" s="82" t="s">
        <v>70</v>
      </c>
      <c r="D1684" s="83">
        <v>1254</v>
      </c>
      <c r="E1684" s="86">
        <v>934</v>
      </c>
      <c r="F1684" s="87">
        <v>1187</v>
      </c>
      <c r="G1684" s="85">
        <v>1829</v>
      </c>
    </row>
    <row r="1685" spans="1:7">
      <c r="A1685" s="102" t="s">
        <v>4647</v>
      </c>
      <c r="B1685" s="82" t="s">
        <v>18916</v>
      </c>
      <c r="C1685" s="82" t="s">
        <v>106</v>
      </c>
      <c r="D1685" s="83">
        <v>1254</v>
      </c>
      <c r="E1685" s="86">
        <v>934</v>
      </c>
      <c r="F1685" s="87">
        <v>1187</v>
      </c>
      <c r="G1685" s="85">
        <v>1829</v>
      </c>
    </row>
    <row r="1686" spans="1:7">
      <c r="A1686" s="102" t="s">
        <v>4647</v>
      </c>
      <c r="B1686" s="82" t="s">
        <v>18916</v>
      </c>
      <c r="C1686" s="82" t="s">
        <v>17492</v>
      </c>
      <c r="D1686" s="83">
        <v>314</v>
      </c>
      <c r="E1686" s="86">
        <v>234</v>
      </c>
      <c r="F1686" s="87">
        <v>297</v>
      </c>
      <c r="G1686" s="85">
        <v>457</v>
      </c>
    </row>
    <row r="1687" spans="1:7">
      <c r="A1687" s="102" t="s">
        <v>10782</v>
      </c>
      <c r="B1687" s="82" t="s">
        <v>18917</v>
      </c>
      <c r="C1687" s="82" t="s">
        <v>48</v>
      </c>
      <c r="D1687" s="83">
        <v>988</v>
      </c>
      <c r="E1687" s="86">
        <v>554</v>
      </c>
      <c r="F1687" s="87">
        <v>702</v>
      </c>
      <c r="G1687" s="85">
        <v>1154</v>
      </c>
    </row>
    <row r="1688" spans="1:7">
      <c r="A1688" s="102" t="s">
        <v>10782</v>
      </c>
      <c r="B1688" s="82" t="s">
        <v>18918</v>
      </c>
      <c r="C1688" s="82" t="s">
        <v>70</v>
      </c>
      <c r="D1688" s="83">
        <v>790</v>
      </c>
      <c r="E1688" s="86">
        <v>443</v>
      </c>
      <c r="F1688" s="87">
        <v>561</v>
      </c>
      <c r="G1688" s="85">
        <v>923</v>
      </c>
    </row>
    <row r="1689" spans="1:7">
      <c r="A1689" s="102" t="s">
        <v>10782</v>
      </c>
      <c r="B1689" s="82" t="s">
        <v>18919</v>
      </c>
      <c r="C1689" s="82" t="s">
        <v>106</v>
      </c>
      <c r="D1689" s="83">
        <v>790</v>
      </c>
      <c r="E1689" s="86">
        <v>443</v>
      </c>
      <c r="F1689" s="87">
        <v>561</v>
      </c>
      <c r="G1689" s="85">
        <v>923</v>
      </c>
    </row>
    <row r="1690" spans="1:7">
      <c r="A1690" s="102" t="s">
        <v>10782</v>
      </c>
      <c r="B1690" s="82" t="s">
        <v>18919</v>
      </c>
      <c r="C1690" s="82" t="s">
        <v>17492</v>
      </c>
      <c r="D1690" s="83">
        <v>198</v>
      </c>
      <c r="E1690" s="86">
        <v>111</v>
      </c>
      <c r="F1690" s="87">
        <v>140</v>
      </c>
      <c r="G1690" s="85">
        <v>231</v>
      </c>
    </row>
    <row r="1691" spans="1:7">
      <c r="A1691" s="102" t="s">
        <v>4807</v>
      </c>
      <c r="B1691" s="82" t="s">
        <v>18920</v>
      </c>
      <c r="C1691" s="82" t="s">
        <v>70</v>
      </c>
      <c r="D1691" s="83">
        <v>1879</v>
      </c>
      <c r="E1691" s="86">
        <v>960</v>
      </c>
      <c r="F1691" s="87">
        <v>1211</v>
      </c>
      <c r="G1691" s="85">
        <v>1879</v>
      </c>
    </row>
    <row r="1692" spans="1:7">
      <c r="A1692" s="102" t="s">
        <v>4774</v>
      </c>
      <c r="B1692" s="82" t="s">
        <v>18921</v>
      </c>
      <c r="C1692" s="82" t="s">
        <v>70</v>
      </c>
      <c r="D1692" s="83">
        <v>1451</v>
      </c>
      <c r="E1692" s="86">
        <v>826</v>
      </c>
      <c r="F1692" s="87">
        <v>1050</v>
      </c>
      <c r="G1692" s="85">
        <v>1615</v>
      </c>
    </row>
    <row r="1693" spans="1:7">
      <c r="A1693" s="102" t="s">
        <v>4733</v>
      </c>
      <c r="B1693" s="82" t="s">
        <v>18922</v>
      </c>
      <c r="C1693" s="82" t="s">
        <v>48</v>
      </c>
      <c r="D1693" s="83">
        <v>3776</v>
      </c>
      <c r="E1693" s="86">
        <v>2133</v>
      </c>
      <c r="F1693" s="87">
        <v>2696</v>
      </c>
      <c r="G1693" s="85">
        <v>4172</v>
      </c>
    </row>
    <row r="1694" spans="1:7">
      <c r="A1694" s="102" t="s">
        <v>4733</v>
      </c>
      <c r="B1694" s="82" t="s">
        <v>18923</v>
      </c>
      <c r="C1694" s="82" t="s">
        <v>70</v>
      </c>
      <c r="D1694" s="83">
        <v>3020</v>
      </c>
      <c r="E1694" s="86">
        <v>1544</v>
      </c>
      <c r="F1694" s="87">
        <v>1953</v>
      </c>
      <c r="G1694" s="85">
        <v>3020</v>
      </c>
    </row>
    <row r="1695" spans="1:7">
      <c r="A1695" s="102" t="s">
        <v>4733</v>
      </c>
      <c r="B1695" s="82" t="s">
        <v>18924</v>
      </c>
      <c r="C1695" s="82" t="s">
        <v>106</v>
      </c>
      <c r="D1695" s="83">
        <v>3020</v>
      </c>
      <c r="E1695" s="86">
        <v>1706</v>
      </c>
      <c r="F1695" s="87">
        <v>2157</v>
      </c>
      <c r="G1695" s="85">
        <v>3337</v>
      </c>
    </row>
    <row r="1696" spans="1:7">
      <c r="A1696" s="102" t="s">
        <v>4733</v>
      </c>
      <c r="B1696" s="82" t="s">
        <v>18924</v>
      </c>
      <c r="C1696" s="82" t="s">
        <v>17492</v>
      </c>
      <c r="D1696" s="83">
        <v>604</v>
      </c>
      <c r="E1696" s="86">
        <v>341</v>
      </c>
      <c r="F1696" s="87">
        <v>431</v>
      </c>
      <c r="G1696" s="85">
        <v>667</v>
      </c>
    </row>
    <row r="1697" spans="1:7">
      <c r="A1697" s="102" t="s">
        <v>4630</v>
      </c>
      <c r="B1697" s="82" t="s">
        <v>18925</v>
      </c>
      <c r="C1697" s="82" t="s">
        <v>48</v>
      </c>
      <c r="D1697" s="83">
        <v>1507</v>
      </c>
      <c r="E1697" s="86">
        <v>819</v>
      </c>
      <c r="F1697" s="87">
        <v>1038</v>
      </c>
      <c r="G1697" s="85">
        <v>1757</v>
      </c>
    </row>
    <row r="1698" spans="1:7">
      <c r="A1698" s="102" t="s">
        <v>4630</v>
      </c>
      <c r="B1698" s="82" t="s">
        <v>18926</v>
      </c>
      <c r="C1698" s="82" t="s">
        <v>70</v>
      </c>
      <c r="D1698" s="83">
        <v>1205</v>
      </c>
      <c r="E1698" s="86">
        <v>655</v>
      </c>
      <c r="F1698" s="87">
        <v>830</v>
      </c>
      <c r="G1698" s="85">
        <v>1405</v>
      </c>
    </row>
    <row r="1699" spans="1:7">
      <c r="A1699" s="102" t="s">
        <v>4630</v>
      </c>
      <c r="B1699" s="82" t="s">
        <v>18927</v>
      </c>
      <c r="C1699" s="82" t="s">
        <v>106</v>
      </c>
      <c r="D1699" s="83">
        <v>1205</v>
      </c>
      <c r="E1699" s="86">
        <v>655</v>
      </c>
      <c r="F1699" s="87">
        <v>830</v>
      </c>
      <c r="G1699" s="85">
        <v>1405</v>
      </c>
    </row>
    <row r="1700" spans="1:7">
      <c r="A1700" s="102" t="s">
        <v>4630</v>
      </c>
      <c r="B1700" s="82" t="s">
        <v>18927</v>
      </c>
      <c r="C1700" s="82" t="s">
        <v>17492</v>
      </c>
      <c r="D1700" s="83">
        <v>301</v>
      </c>
      <c r="E1700" s="86">
        <v>164</v>
      </c>
      <c r="F1700" s="87">
        <v>208</v>
      </c>
      <c r="G1700" s="85">
        <v>351</v>
      </c>
    </row>
    <row r="1701" spans="1:7">
      <c r="A1701" s="102" t="s">
        <v>4740</v>
      </c>
      <c r="B1701" s="82" t="s">
        <v>18928</v>
      </c>
      <c r="C1701" s="82" t="s">
        <v>48</v>
      </c>
      <c r="D1701" s="83">
        <v>4913</v>
      </c>
      <c r="E1701" s="86">
        <v>2656</v>
      </c>
      <c r="F1701" s="87">
        <v>3374</v>
      </c>
      <c r="G1701" s="85">
        <v>5735</v>
      </c>
    </row>
    <row r="1702" spans="1:7">
      <c r="A1702" s="102" t="s">
        <v>4740</v>
      </c>
      <c r="B1702" s="82" t="s">
        <v>18929</v>
      </c>
      <c r="C1702" s="82" t="s">
        <v>70</v>
      </c>
      <c r="D1702" s="83">
        <v>3930</v>
      </c>
      <c r="E1702" s="86">
        <v>2125</v>
      </c>
      <c r="F1702" s="87">
        <v>2699</v>
      </c>
      <c r="G1702" s="85">
        <v>4588</v>
      </c>
    </row>
    <row r="1703" spans="1:7">
      <c r="A1703" s="102" t="s">
        <v>4740</v>
      </c>
      <c r="B1703" s="82" t="s">
        <v>18930</v>
      </c>
      <c r="C1703" s="82" t="s">
        <v>106</v>
      </c>
      <c r="D1703" s="83">
        <v>3930</v>
      </c>
      <c r="E1703" s="86">
        <v>2125</v>
      </c>
      <c r="F1703" s="87">
        <v>2699</v>
      </c>
      <c r="G1703" s="85">
        <v>4588</v>
      </c>
    </row>
    <row r="1704" spans="1:7">
      <c r="A1704" s="102" t="s">
        <v>4740</v>
      </c>
      <c r="B1704" s="82" t="s">
        <v>18930</v>
      </c>
      <c r="C1704" s="82" t="s">
        <v>17492</v>
      </c>
      <c r="D1704" s="83">
        <v>983</v>
      </c>
      <c r="E1704" s="86">
        <v>531</v>
      </c>
      <c r="F1704" s="87">
        <v>675</v>
      </c>
      <c r="G1704" s="85">
        <v>1147</v>
      </c>
    </row>
    <row r="1705" spans="1:7">
      <c r="A1705" s="102" t="s">
        <v>10789</v>
      </c>
      <c r="B1705" s="82" t="s">
        <v>18931</v>
      </c>
      <c r="C1705" s="82" t="s">
        <v>48</v>
      </c>
      <c r="D1705" s="83">
        <v>358</v>
      </c>
      <c r="E1705" s="86">
        <v>299</v>
      </c>
      <c r="F1705" s="87">
        <v>380</v>
      </c>
      <c r="G1705" s="85">
        <v>583</v>
      </c>
    </row>
    <row r="1706" spans="1:7">
      <c r="A1706" s="102" t="s">
        <v>10789</v>
      </c>
      <c r="B1706" s="82" t="s">
        <v>18932</v>
      </c>
      <c r="C1706" s="82" t="s">
        <v>70</v>
      </c>
      <c r="D1706" s="83">
        <v>286</v>
      </c>
      <c r="E1706" s="86">
        <v>239</v>
      </c>
      <c r="F1706" s="87">
        <v>304</v>
      </c>
      <c r="G1706" s="85">
        <v>467</v>
      </c>
    </row>
    <row r="1707" spans="1:7">
      <c r="A1707" s="102" t="s">
        <v>10789</v>
      </c>
      <c r="B1707" s="82" t="s">
        <v>18933</v>
      </c>
      <c r="C1707" s="82" t="s">
        <v>106</v>
      </c>
      <c r="D1707" s="83">
        <v>286</v>
      </c>
      <c r="E1707" s="86">
        <v>239</v>
      </c>
      <c r="F1707" s="87">
        <v>304</v>
      </c>
      <c r="G1707" s="85">
        <v>467</v>
      </c>
    </row>
    <row r="1708" spans="1:7">
      <c r="A1708" s="102" t="s">
        <v>10789</v>
      </c>
      <c r="B1708" s="82" t="s">
        <v>18933</v>
      </c>
      <c r="C1708" s="82" t="s">
        <v>17492</v>
      </c>
      <c r="D1708" s="83">
        <v>72</v>
      </c>
      <c r="E1708" s="86">
        <v>60</v>
      </c>
      <c r="F1708" s="87">
        <v>76</v>
      </c>
      <c r="G1708" s="85">
        <v>117</v>
      </c>
    </row>
    <row r="1709" spans="1:7">
      <c r="A1709" s="102" t="s">
        <v>4749</v>
      </c>
      <c r="B1709" s="82" t="s">
        <v>18934</v>
      </c>
      <c r="C1709" s="82" t="s">
        <v>48</v>
      </c>
      <c r="D1709" s="83">
        <v>911</v>
      </c>
      <c r="E1709" s="86">
        <v>405</v>
      </c>
      <c r="F1709" s="87">
        <v>511</v>
      </c>
      <c r="G1709" s="85">
        <v>1064</v>
      </c>
    </row>
    <row r="1710" spans="1:7">
      <c r="A1710" s="102" t="s">
        <v>4749</v>
      </c>
      <c r="B1710" s="82" t="s">
        <v>18935</v>
      </c>
      <c r="C1710" s="82" t="s">
        <v>70</v>
      </c>
      <c r="D1710" s="83">
        <v>729</v>
      </c>
      <c r="E1710" s="86">
        <v>324</v>
      </c>
      <c r="F1710" s="87">
        <v>409</v>
      </c>
      <c r="G1710" s="85">
        <v>851</v>
      </c>
    </row>
    <row r="1711" spans="1:7">
      <c r="A1711" s="102" t="s">
        <v>4749</v>
      </c>
      <c r="B1711" s="82" t="s">
        <v>18936</v>
      </c>
      <c r="C1711" s="82" t="s">
        <v>106</v>
      </c>
      <c r="D1711" s="83">
        <v>729</v>
      </c>
      <c r="E1711" s="86">
        <v>324</v>
      </c>
      <c r="F1711" s="87">
        <v>409</v>
      </c>
      <c r="G1711" s="85">
        <v>851</v>
      </c>
    </row>
    <row r="1712" spans="1:7">
      <c r="A1712" s="102" t="s">
        <v>4749</v>
      </c>
      <c r="B1712" s="82" t="s">
        <v>18936</v>
      </c>
      <c r="C1712" s="82" t="s">
        <v>17492</v>
      </c>
      <c r="D1712" s="83">
        <v>146</v>
      </c>
      <c r="E1712" s="86">
        <v>65</v>
      </c>
      <c r="F1712" s="87">
        <v>82</v>
      </c>
      <c r="G1712" s="85">
        <v>170</v>
      </c>
    </row>
    <row r="1713" spans="1:7">
      <c r="A1713" s="102" t="s">
        <v>4758</v>
      </c>
      <c r="B1713" s="82" t="s">
        <v>18937</v>
      </c>
      <c r="C1713" s="82" t="s">
        <v>48</v>
      </c>
      <c r="D1713" s="83">
        <v>1144</v>
      </c>
      <c r="E1713" s="86">
        <v>650</v>
      </c>
      <c r="F1713" s="87">
        <v>819</v>
      </c>
      <c r="G1713" s="85">
        <v>1334</v>
      </c>
    </row>
    <row r="1714" spans="1:7">
      <c r="A1714" s="102" t="s">
        <v>4758</v>
      </c>
      <c r="B1714" s="82" t="s">
        <v>18938</v>
      </c>
      <c r="C1714" s="82" t="s">
        <v>70</v>
      </c>
      <c r="D1714" s="83">
        <v>915</v>
      </c>
      <c r="E1714" s="86">
        <v>520</v>
      </c>
      <c r="F1714" s="87">
        <v>655</v>
      </c>
      <c r="G1714" s="85">
        <v>1067</v>
      </c>
    </row>
    <row r="1715" spans="1:7">
      <c r="A1715" s="102" t="s">
        <v>4758</v>
      </c>
      <c r="B1715" s="82" t="s">
        <v>18939</v>
      </c>
      <c r="C1715" s="82" t="s">
        <v>17492</v>
      </c>
      <c r="D1715" s="88">
        <v>228.75</v>
      </c>
      <c r="E1715" s="89">
        <v>130</v>
      </c>
      <c r="F1715" s="90">
        <v>163.75</v>
      </c>
      <c r="G1715" s="91">
        <v>266.75</v>
      </c>
    </row>
    <row r="1716" spans="1:7">
      <c r="A1716" s="102" t="s">
        <v>4767</v>
      </c>
      <c r="B1716" s="82" t="s">
        <v>18940</v>
      </c>
      <c r="C1716" s="82" t="s">
        <v>48</v>
      </c>
      <c r="D1716" s="83">
        <v>557</v>
      </c>
      <c r="E1716" s="86">
        <v>432</v>
      </c>
      <c r="F1716" s="87">
        <v>545</v>
      </c>
      <c r="G1716" s="85">
        <v>835</v>
      </c>
    </row>
    <row r="1717" spans="1:7">
      <c r="A1717" s="102" t="s">
        <v>4767</v>
      </c>
      <c r="B1717" s="82" t="s">
        <v>18941</v>
      </c>
      <c r="C1717" s="82" t="s">
        <v>70</v>
      </c>
      <c r="D1717" s="83">
        <v>446</v>
      </c>
      <c r="E1717" s="86">
        <v>345</v>
      </c>
      <c r="F1717" s="87">
        <v>436</v>
      </c>
      <c r="G1717" s="85">
        <v>667</v>
      </c>
    </row>
    <row r="1718" spans="1:7">
      <c r="A1718" s="102" t="s">
        <v>4767</v>
      </c>
      <c r="B1718" s="82" t="s">
        <v>18942</v>
      </c>
      <c r="C1718" s="82" t="s">
        <v>106</v>
      </c>
      <c r="D1718" s="83">
        <v>446</v>
      </c>
      <c r="E1718" s="86">
        <v>345</v>
      </c>
      <c r="F1718" s="87">
        <v>436</v>
      </c>
      <c r="G1718" s="85">
        <v>667</v>
      </c>
    </row>
    <row r="1719" spans="1:7">
      <c r="A1719" s="102" t="s">
        <v>4767</v>
      </c>
      <c r="B1719" s="82" t="s">
        <v>18942</v>
      </c>
      <c r="C1719" s="82" t="s">
        <v>17492</v>
      </c>
      <c r="D1719" s="83">
        <v>89</v>
      </c>
      <c r="E1719" s="86">
        <v>69</v>
      </c>
      <c r="F1719" s="87">
        <v>87</v>
      </c>
      <c r="G1719" s="85">
        <v>133</v>
      </c>
    </row>
    <row r="1720" spans="1:7">
      <c r="A1720" s="102" t="s">
        <v>4779</v>
      </c>
      <c r="B1720" s="82" t="s">
        <v>18943</v>
      </c>
      <c r="C1720" s="82" t="s">
        <v>48</v>
      </c>
      <c r="D1720" s="83">
        <v>2820</v>
      </c>
      <c r="E1720" s="86">
        <v>1530</v>
      </c>
      <c r="F1720" s="87">
        <v>1940</v>
      </c>
      <c r="G1720" s="85">
        <v>3289</v>
      </c>
    </row>
    <row r="1721" spans="1:7">
      <c r="A1721" s="102" t="s">
        <v>4779</v>
      </c>
      <c r="B1721" s="82" t="s">
        <v>18944</v>
      </c>
      <c r="C1721" s="82" t="s">
        <v>70</v>
      </c>
      <c r="D1721" s="83">
        <v>2256</v>
      </c>
      <c r="E1721" s="86">
        <v>1224</v>
      </c>
      <c r="F1721" s="87">
        <v>1552</v>
      </c>
      <c r="G1721" s="85">
        <v>2630</v>
      </c>
    </row>
    <row r="1722" spans="1:7">
      <c r="A1722" s="102" t="s">
        <v>4779</v>
      </c>
      <c r="B1722" s="82" t="s">
        <v>18945</v>
      </c>
      <c r="C1722" s="82" t="s">
        <v>106</v>
      </c>
      <c r="D1722" s="83">
        <v>2256</v>
      </c>
      <c r="E1722" s="86">
        <v>1224</v>
      </c>
      <c r="F1722" s="87">
        <v>1552</v>
      </c>
      <c r="G1722" s="85">
        <v>2630</v>
      </c>
    </row>
    <row r="1723" spans="1:7">
      <c r="A1723" s="102" t="s">
        <v>4779</v>
      </c>
      <c r="B1723" s="82" t="s">
        <v>18945</v>
      </c>
      <c r="C1723" s="82" t="s">
        <v>17492</v>
      </c>
      <c r="D1723" s="83">
        <v>564</v>
      </c>
      <c r="E1723" s="86">
        <v>306</v>
      </c>
      <c r="F1723" s="87">
        <v>388</v>
      </c>
      <c r="G1723" s="85">
        <v>658</v>
      </c>
    </row>
    <row r="1724" spans="1:7">
      <c r="A1724" s="102" t="s">
        <v>18946</v>
      </c>
      <c r="B1724" s="82" t="s">
        <v>18947</v>
      </c>
      <c r="C1724" s="82" t="s">
        <v>70</v>
      </c>
      <c r="D1724" s="83">
        <v>5227</v>
      </c>
      <c r="E1724" s="86">
        <v>2670</v>
      </c>
      <c r="F1724" s="87">
        <v>3967</v>
      </c>
      <c r="G1724" s="85">
        <v>5227</v>
      </c>
    </row>
    <row r="1725" spans="1:7">
      <c r="A1725" s="102" t="s">
        <v>10796</v>
      </c>
      <c r="B1725" s="82" t="s">
        <v>18948</v>
      </c>
      <c r="C1725" s="82" t="s">
        <v>48</v>
      </c>
      <c r="D1725" s="83">
        <v>1854</v>
      </c>
      <c r="E1725" s="86">
        <v>912</v>
      </c>
      <c r="F1725" s="87">
        <v>1158</v>
      </c>
      <c r="G1725" s="85">
        <v>2163</v>
      </c>
    </row>
    <row r="1726" spans="1:7">
      <c r="A1726" s="102" t="s">
        <v>10796</v>
      </c>
      <c r="B1726" s="82" t="s">
        <v>18949</v>
      </c>
      <c r="C1726" s="82" t="s">
        <v>70</v>
      </c>
      <c r="D1726" s="83">
        <v>1483</v>
      </c>
      <c r="E1726" s="86">
        <v>730</v>
      </c>
      <c r="F1726" s="87">
        <v>926</v>
      </c>
      <c r="G1726" s="85">
        <v>1730</v>
      </c>
    </row>
    <row r="1727" spans="1:7">
      <c r="A1727" s="102" t="s">
        <v>10796</v>
      </c>
      <c r="B1727" s="82" t="s">
        <v>18950</v>
      </c>
      <c r="C1727" s="82" t="s">
        <v>106</v>
      </c>
      <c r="D1727" s="83">
        <v>1483</v>
      </c>
      <c r="E1727" s="86">
        <v>730</v>
      </c>
      <c r="F1727" s="87">
        <v>926</v>
      </c>
      <c r="G1727" s="85">
        <v>1730</v>
      </c>
    </row>
    <row r="1728" spans="1:7">
      <c r="A1728" s="102" t="s">
        <v>10796</v>
      </c>
      <c r="B1728" s="82" t="s">
        <v>18950</v>
      </c>
      <c r="C1728" s="82" t="s">
        <v>17492</v>
      </c>
      <c r="D1728" s="83">
        <v>297</v>
      </c>
      <c r="E1728" s="86">
        <v>146</v>
      </c>
      <c r="F1728" s="87">
        <v>185</v>
      </c>
      <c r="G1728" s="85">
        <v>346</v>
      </c>
    </row>
    <row r="1729" spans="1:7">
      <c r="A1729" s="102" t="s">
        <v>4677</v>
      </c>
      <c r="B1729" s="82" t="s">
        <v>18951</v>
      </c>
      <c r="C1729" s="82" t="s">
        <v>70</v>
      </c>
      <c r="D1729" s="83">
        <v>2889</v>
      </c>
      <c r="E1729" s="86">
        <v>1477</v>
      </c>
      <c r="F1729" s="87">
        <v>1864</v>
      </c>
      <c r="G1729" s="85">
        <v>2889</v>
      </c>
    </row>
    <row r="1730" spans="1:7">
      <c r="A1730" s="102" t="s">
        <v>4638</v>
      </c>
      <c r="B1730" s="82" t="s">
        <v>18952</v>
      </c>
      <c r="C1730" s="82" t="s">
        <v>70</v>
      </c>
      <c r="D1730" s="83">
        <v>315</v>
      </c>
      <c r="E1730" s="86">
        <v>245</v>
      </c>
      <c r="F1730" s="87">
        <v>292</v>
      </c>
      <c r="G1730" s="85">
        <v>315</v>
      </c>
    </row>
    <row r="1731" spans="1:7">
      <c r="A1731" s="102" t="s">
        <v>10803</v>
      </c>
      <c r="B1731" s="82" t="s">
        <v>18953</v>
      </c>
      <c r="C1731" s="82" t="s">
        <v>48</v>
      </c>
      <c r="D1731" s="83">
        <v>4588</v>
      </c>
      <c r="E1731" s="86">
        <v>2343</v>
      </c>
      <c r="F1731" s="87">
        <v>2963</v>
      </c>
      <c r="G1731" s="85">
        <v>4588</v>
      </c>
    </row>
    <row r="1732" spans="1:7">
      <c r="A1732" s="102" t="s">
        <v>10803</v>
      </c>
      <c r="B1732" s="82" t="s">
        <v>18954</v>
      </c>
      <c r="C1732" s="82" t="s">
        <v>70</v>
      </c>
      <c r="D1732" s="83">
        <v>3670</v>
      </c>
      <c r="E1732" s="86">
        <v>1875</v>
      </c>
      <c r="F1732" s="87">
        <v>2371</v>
      </c>
      <c r="G1732" s="85">
        <v>3670</v>
      </c>
    </row>
    <row r="1733" spans="1:7">
      <c r="A1733" s="102" t="s">
        <v>10803</v>
      </c>
      <c r="B1733" s="82" t="s">
        <v>18955</v>
      </c>
      <c r="C1733" s="82" t="s">
        <v>106</v>
      </c>
      <c r="D1733" s="83">
        <v>3670</v>
      </c>
      <c r="E1733" s="86">
        <v>1875</v>
      </c>
      <c r="F1733" s="87">
        <v>2371</v>
      </c>
      <c r="G1733" s="85">
        <v>3670</v>
      </c>
    </row>
    <row r="1734" spans="1:7">
      <c r="A1734" s="102" t="s">
        <v>10803</v>
      </c>
      <c r="B1734" s="82" t="s">
        <v>18955</v>
      </c>
      <c r="C1734" s="82" t="s">
        <v>17492</v>
      </c>
      <c r="D1734" s="83">
        <v>918</v>
      </c>
      <c r="E1734" s="86">
        <v>469</v>
      </c>
      <c r="F1734" s="87">
        <v>593</v>
      </c>
      <c r="G1734" s="85">
        <v>918</v>
      </c>
    </row>
    <row r="1735" spans="1:7">
      <c r="A1735" s="102" t="s">
        <v>4828</v>
      </c>
      <c r="B1735" s="82" t="s">
        <v>18956</v>
      </c>
      <c r="C1735" s="82" t="s">
        <v>48</v>
      </c>
      <c r="D1735" s="83">
        <v>810</v>
      </c>
      <c r="E1735" s="86">
        <v>482</v>
      </c>
      <c r="F1735" s="87">
        <v>605</v>
      </c>
      <c r="G1735" s="85">
        <v>928</v>
      </c>
    </row>
    <row r="1736" spans="1:7">
      <c r="A1736" s="102" t="s">
        <v>4828</v>
      </c>
      <c r="B1736" s="82" t="s">
        <v>18957</v>
      </c>
      <c r="C1736" s="82" t="s">
        <v>70</v>
      </c>
      <c r="D1736" s="83">
        <v>648</v>
      </c>
      <c r="E1736" s="86">
        <v>335</v>
      </c>
      <c r="F1736" s="87">
        <v>424</v>
      </c>
      <c r="G1736" s="85">
        <v>648</v>
      </c>
    </row>
    <row r="1737" spans="1:7">
      <c r="A1737" s="102" t="s">
        <v>4828</v>
      </c>
      <c r="B1737" s="82" t="s">
        <v>18958</v>
      </c>
      <c r="C1737" s="82" t="s">
        <v>106</v>
      </c>
      <c r="D1737" s="83">
        <v>648</v>
      </c>
      <c r="E1737" s="86">
        <v>385</v>
      </c>
      <c r="F1737" s="87">
        <v>484</v>
      </c>
      <c r="G1737" s="85">
        <v>742</v>
      </c>
    </row>
    <row r="1738" spans="1:7">
      <c r="A1738" s="102" t="s">
        <v>4828</v>
      </c>
      <c r="B1738" s="82" t="s">
        <v>18958</v>
      </c>
      <c r="C1738" s="82" t="s">
        <v>17492</v>
      </c>
      <c r="D1738" s="83">
        <v>162</v>
      </c>
      <c r="E1738" s="86">
        <v>96</v>
      </c>
      <c r="F1738" s="87">
        <v>121</v>
      </c>
      <c r="G1738" s="85">
        <v>186</v>
      </c>
    </row>
    <row r="1739" spans="1:7">
      <c r="A1739" s="102" t="s">
        <v>4836</v>
      </c>
      <c r="B1739" s="82" t="s">
        <v>18959</v>
      </c>
      <c r="C1739" s="82" t="s">
        <v>48</v>
      </c>
      <c r="D1739" s="83">
        <v>1922</v>
      </c>
      <c r="E1739" s="86">
        <v>1048</v>
      </c>
      <c r="F1739" s="87">
        <v>1323</v>
      </c>
      <c r="G1739" s="85">
        <v>2040</v>
      </c>
    </row>
    <row r="1740" spans="1:7">
      <c r="A1740" s="102" t="s">
        <v>4836</v>
      </c>
      <c r="B1740" s="82" t="s">
        <v>18960</v>
      </c>
      <c r="C1740" s="82" t="s">
        <v>70</v>
      </c>
      <c r="D1740" s="83">
        <v>1537</v>
      </c>
      <c r="E1740" s="86">
        <v>790</v>
      </c>
      <c r="F1740" s="87">
        <v>998</v>
      </c>
      <c r="G1740" s="85">
        <v>1537</v>
      </c>
    </row>
    <row r="1741" spans="1:7">
      <c r="A1741" s="102" t="s">
        <v>4836</v>
      </c>
      <c r="B1741" s="82" t="s">
        <v>18961</v>
      </c>
      <c r="C1741" s="82" t="s">
        <v>106</v>
      </c>
      <c r="D1741" s="83">
        <v>1537</v>
      </c>
      <c r="E1741" s="86">
        <v>838</v>
      </c>
      <c r="F1741" s="87">
        <v>1058</v>
      </c>
      <c r="G1741" s="85">
        <v>1632</v>
      </c>
    </row>
    <row r="1742" spans="1:7">
      <c r="A1742" s="102" t="s">
        <v>4836</v>
      </c>
      <c r="B1742" s="82" t="s">
        <v>18961</v>
      </c>
      <c r="C1742" s="82" t="s">
        <v>17492</v>
      </c>
      <c r="D1742" s="83">
        <v>384</v>
      </c>
      <c r="E1742" s="86">
        <v>210</v>
      </c>
      <c r="F1742" s="87">
        <v>265</v>
      </c>
      <c r="G1742" s="85">
        <v>408</v>
      </c>
    </row>
    <row r="1743" spans="1:7">
      <c r="A1743" s="102" t="s">
        <v>4844</v>
      </c>
      <c r="B1743" s="82" t="s">
        <v>18962</v>
      </c>
      <c r="C1743" s="82" t="s">
        <v>48</v>
      </c>
      <c r="D1743" s="83">
        <v>851</v>
      </c>
      <c r="E1743" s="86">
        <v>511</v>
      </c>
      <c r="F1743" s="87">
        <v>642</v>
      </c>
      <c r="G1743" s="85">
        <v>988</v>
      </c>
    </row>
    <row r="1744" spans="1:7">
      <c r="A1744" s="102" t="s">
        <v>4844</v>
      </c>
      <c r="B1744" s="82" t="s">
        <v>18963</v>
      </c>
      <c r="C1744" s="82" t="s">
        <v>70</v>
      </c>
      <c r="D1744" s="83">
        <v>680</v>
      </c>
      <c r="E1744" s="86">
        <v>409</v>
      </c>
      <c r="F1744" s="87">
        <v>514</v>
      </c>
      <c r="G1744" s="85">
        <v>790</v>
      </c>
    </row>
    <row r="1745" spans="1:7">
      <c r="A1745" s="102" t="s">
        <v>4844</v>
      </c>
      <c r="B1745" s="82" t="s">
        <v>18964</v>
      </c>
      <c r="C1745" s="82" t="s">
        <v>17492</v>
      </c>
      <c r="D1745" s="88">
        <v>170</v>
      </c>
      <c r="E1745" s="89">
        <v>102.25</v>
      </c>
      <c r="F1745" s="90">
        <v>128.5</v>
      </c>
      <c r="G1745" s="91">
        <v>197.5</v>
      </c>
    </row>
    <row r="1746" spans="1:7">
      <c r="A1746" s="102" t="s">
        <v>4615</v>
      </c>
      <c r="B1746" s="82" t="s">
        <v>18965</v>
      </c>
      <c r="C1746" s="82" t="s">
        <v>48</v>
      </c>
      <c r="D1746" s="83">
        <v>2097</v>
      </c>
      <c r="E1746" s="86">
        <v>1137</v>
      </c>
      <c r="F1746" s="87">
        <v>1444</v>
      </c>
      <c r="G1746" s="85">
        <v>2447</v>
      </c>
    </row>
    <row r="1747" spans="1:7">
      <c r="A1747" s="102" t="s">
        <v>4615</v>
      </c>
      <c r="B1747" s="82" t="s">
        <v>18966</v>
      </c>
      <c r="C1747" s="82" t="s">
        <v>70</v>
      </c>
      <c r="D1747" s="83">
        <v>1677</v>
      </c>
      <c r="E1747" s="86">
        <v>909</v>
      </c>
      <c r="F1747" s="87">
        <v>1155</v>
      </c>
      <c r="G1747" s="85">
        <v>1957</v>
      </c>
    </row>
    <row r="1748" spans="1:7">
      <c r="A1748" s="102" t="s">
        <v>4615</v>
      </c>
      <c r="B1748" s="82" t="s">
        <v>18967</v>
      </c>
      <c r="C1748" s="82" t="s">
        <v>106</v>
      </c>
      <c r="D1748" s="83">
        <v>1677</v>
      </c>
      <c r="E1748" s="86">
        <v>909</v>
      </c>
      <c r="F1748" s="87">
        <v>1155</v>
      </c>
      <c r="G1748" s="85">
        <v>1957</v>
      </c>
    </row>
    <row r="1749" spans="1:7">
      <c r="A1749" s="102" t="s">
        <v>4615</v>
      </c>
      <c r="B1749" s="82" t="s">
        <v>18967</v>
      </c>
      <c r="C1749" s="82" t="s">
        <v>17492</v>
      </c>
      <c r="D1749" s="83">
        <v>419</v>
      </c>
      <c r="E1749" s="86">
        <v>227</v>
      </c>
      <c r="F1749" s="87">
        <v>289</v>
      </c>
      <c r="G1749" s="85">
        <v>489</v>
      </c>
    </row>
    <row r="1750" spans="1:7">
      <c r="A1750" s="102" t="s">
        <v>4656</v>
      </c>
      <c r="B1750" s="82" t="s">
        <v>18968</v>
      </c>
      <c r="C1750" s="82" t="s">
        <v>48</v>
      </c>
      <c r="D1750" s="83">
        <v>12682</v>
      </c>
      <c r="E1750" s="86">
        <v>6615</v>
      </c>
      <c r="F1750" s="87">
        <v>8353</v>
      </c>
      <c r="G1750" s="85">
        <v>12947</v>
      </c>
    </row>
    <row r="1751" spans="1:7">
      <c r="A1751" s="102" t="s">
        <v>4656</v>
      </c>
      <c r="B1751" s="82" t="s">
        <v>18969</v>
      </c>
      <c r="C1751" s="82" t="s">
        <v>70</v>
      </c>
      <c r="D1751" s="83">
        <v>10146</v>
      </c>
      <c r="E1751" s="86">
        <v>5184</v>
      </c>
      <c r="F1751" s="87">
        <v>6547</v>
      </c>
      <c r="G1751" s="85">
        <v>10146</v>
      </c>
    </row>
    <row r="1752" spans="1:7">
      <c r="A1752" s="102" t="s">
        <v>4656</v>
      </c>
      <c r="B1752" s="82" t="s">
        <v>18970</v>
      </c>
      <c r="C1752" s="82" t="s">
        <v>106</v>
      </c>
      <c r="D1752" s="83">
        <v>10146</v>
      </c>
      <c r="E1752" s="86">
        <v>5292</v>
      </c>
      <c r="F1752" s="87">
        <v>6683</v>
      </c>
      <c r="G1752" s="85">
        <v>10358</v>
      </c>
    </row>
    <row r="1753" spans="1:7">
      <c r="A1753" s="102" t="s">
        <v>4656</v>
      </c>
      <c r="B1753" s="82" t="s">
        <v>18970</v>
      </c>
      <c r="C1753" s="82" t="s">
        <v>17492</v>
      </c>
      <c r="D1753" s="83">
        <v>2029</v>
      </c>
      <c r="E1753" s="86">
        <v>1058</v>
      </c>
      <c r="F1753" s="87">
        <v>1337</v>
      </c>
      <c r="G1753" s="85">
        <v>2072</v>
      </c>
    </row>
    <row r="1754" spans="1:7">
      <c r="A1754" s="102" t="s">
        <v>4814</v>
      </c>
      <c r="B1754" s="82" t="s">
        <v>18971</v>
      </c>
      <c r="C1754" s="82" t="s">
        <v>48</v>
      </c>
      <c r="D1754" s="83">
        <v>3381</v>
      </c>
      <c r="E1754" s="86">
        <v>1929</v>
      </c>
      <c r="F1754" s="87">
        <v>2441</v>
      </c>
      <c r="G1754" s="85">
        <v>3778</v>
      </c>
    </row>
    <row r="1755" spans="1:7">
      <c r="A1755" s="102" t="s">
        <v>4814</v>
      </c>
      <c r="B1755" s="82" t="s">
        <v>18972</v>
      </c>
      <c r="C1755" s="82" t="s">
        <v>70</v>
      </c>
      <c r="D1755" s="83">
        <v>2705</v>
      </c>
      <c r="E1755" s="86">
        <v>1380</v>
      </c>
      <c r="F1755" s="87">
        <v>1745</v>
      </c>
      <c r="G1755" s="85">
        <v>2705</v>
      </c>
    </row>
    <row r="1756" spans="1:7">
      <c r="A1756" s="102" t="s">
        <v>4814</v>
      </c>
      <c r="B1756" s="82" t="s">
        <v>18973</v>
      </c>
      <c r="C1756" s="82" t="s">
        <v>106</v>
      </c>
      <c r="D1756" s="83">
        <v>2705</v>
      </c>
      <c r="E1756" s="86">
        <v>1543</v>
      </c>
      <c r="F1756" s="87">
        <v>1952</v>
      </c>
      <c r="G1756" s="85">
        <v>3023</v>
      </c>
    </row>
    <row r="1757" spans="1:7">
      <c r="A1757" s="102" t="s">
        <v>4814</v>
      </c>
      <c r="B1757" s="82" t="s">
        <v>18973</v>
      </c>
      <c r="C1757" s="82" t="s">
        <v>17492</v>
      </c>
      <c r="D1757" s="83">
        <v>676</v>
      </c>
      <c r="E1757" s="86">
        <v>386</v>
      </c>
      <c r="F1757" s="87">
        <v>488</v>
      </c>
      <c r="G1757" s="85">
        <v>756</v>
      </c>
    </row>
    <row r="1758" spans="1:7">
      <c r="A1758" s="102" t="s">
        <v>4821</v>
      </c>
      <c r="B1758" s="82" t="s">
        <v>18974</v>
      </c>
      <c r="C1758" s="82" t="s">
        <v>70</v>
      </c>
      <c r="D1758" s="83">
        <v>2974</v>
      </c>
      <c r="E1758" s="86">
        <v>1522</v>
      </c>
      <c r="F1758" s="87">
        <v>1919</v>
      </c>
      <c r="G1758" s="85">
        <v>2974</v>
      </c>
    </row>
    <row r="1759" spans="1:7">
      <c r="A1759" s="102" t="s">
        <v>4851</v>
      </c>
      <c r="B1759" s="82" t="s">
        <v>18975</v>
      </c>
      <c r="C1759" s="82" t="s">
        <v>70</v>
      </c>
      <c r="D1759" s="83">
        <v>8341</v>
      </c>
      <c r="E1759" s="86">
        <v>4259</v>
      </c>
      <c r="F1759" s="87">
        <v>5384</v>
      </c>
      <c r="G1759" s="85">
        <v>8341</v>
      </c>
    </row>
    <row r="1760" spans="1:7">
      <c r="A1760" s="102" t="s">
        <v>4858</v>
      </c>
      <c r="B1760" s="82" t="s">
        <v>18976</v>
      </c>
      <c r="C1760" s="82" t="s">
        <v>48</v>
      </c>
      <c r="D1760" s="83">
        <v>435</v>
      </c>
      <c r="E1760" s="86">
        <v>278</v>
      </c>
      <c r="F1760" s="87">
        <v>349</v>
      </c>
      <c r="G1760" s="85">
        <v>539</v>
      </c>
    </row>
    <row r="1761" spans="1:7">
      <c r="A1761" s="102" t="s">
        <v>4858</v>
      </c>
      <c r="B1761" s="82" t="s">
        <v>18977</v>
      </c>
      <c r="C1761" s="82" t="s">
        <v>70</v>
      </c>
      <c r="D1761" s="83">
        <v>348</v>
      </c>
      <c r="E1761" s="86">
        <v>222</v>
      </c>
      <c r="F1761" s="87">
        <v>279</v>
      </c>
      <c r="G1761" s="85">
        <v>431</v>
      </c>
    </row>
    <row r="1762" spans="1:7">
      <c r="A1762" s="102" t="s">
        <v>4858</v>
      </c>
      <c r="B1762" s="82" t="s">
        <v>18978</v>
      </c>
      <c r="C1762" s="82" t="s">
        <v>106</v>
      </c>
      <c r="D1762" s="83">
        <v>348</v>
      </c>
      <c r="E1762" s="86">
        <v>222</v>
      </c>
      <c r="F1762" s="87">
        <v>279</v>
      </c>
      <c r="G1762" s="85">
        <v>431</v>
      </c>
    </row>
    <row r="1763" spans="1:7">
      <c r="A1763" s="102" t="s">
        <v>4858</v>
      </c>
      <c r="B1763" s="82" t="s">
        <v>18978</v>
      </c>
      <c r="C1763" s="82" t="s">
        <v>17492</v>
      </c>
      <c r="D1763" s="83">
        <v>87</v>
      </c>
      <c r="E1763" s="86">
        <v>56</v>
      </c>
      <c r="F1763" s="87">
        <v>70</v>
      </c>
      <c r="G1763" s="85">
        <v>108</v>
      </c>
    </row>
    <row r="1764" spans="1:7">
      <c r="A1764" s="102" t="s">
        <v>5715</v>
      </c>
      <c r="B1764" s="82" t="s">
        <v>18979</v>
      </c>
      <c r="C1764" s="82" t="s">
        <v>70</v>
      </c>
      <c r="D1764" s="83">
        <v>1994</v>
      </c>
      <c r="E1764" s="86">
        <v>1230</v>
      </c>
      <c r="F1764" s="87">
        <v>1565</v>
      </c>
      <c r="G1764" s="85">
        <v>2411</v>
      </c>
    </row>
    <row r="1765" spans="1:7">
      <c r="A1765" s="102" t="s">
        <v>4867</v>
      </c>
      <c r="B1765" s="82" t="s">
        <v>18980</v>
      </c>
      <c r="C1765" s="82" t="s">
        <v>48</v>
      </c>
      <c r="D1765" s="83">
        <v>1404</v>
      </c>
      <c r="E1765" s="86">
        <v>761</v>
      </c>
      <c r="F1765" s="87">
        <v>968</v>
      </c>
      <c r="G1765" s="85">
        <v>1636</v>
      </c>
    </row>
    <row r="1766" spans="1:7">
      <c r="A1766" s="102" t="s">
        <v>4867</v>
      </c>
      <c r="B1766" s="82" t="s">
        <v>18981</v>
      </c>
      <c r="C1766" s="82" t="s">
        <v>70</v>
      </c>
      <c r="D1766" s="83">
        <v>1123</v>
      </c>
      <c r="E1766" s="86">
        <v>608</v>
      </c>
      <c r="F1766" s="87">
        <v>774</v>
      </c>
      <c r="G1766" s="85">
        <v>1309</v>
      </c>
    </row>
    <row r="1767" spans="1:7">
      <c r="A1767" s="102" t="s">
        <v>4867</v>
      </c>
      <c r="B1767" s="82" t="s">
        <v>18982</v>
      </c>
      <c r="C1767" s="82" t="s">
        <v>106</v>
      </c>
      <c r="D1767" s="83">
        <v>1123</v>
      </c>
      <c r="E1767" s="86">
        <v>608</v>
      </c>
      <c r="F1767" s="87">
        <v>774</v>
      </c>
      <c r="G1767" s="85">
        <v>1309</v>
      </c>
    </row>
    <row r="1768" spans="1:7">
      <c r="A1768" s="102" t="s">
        <v>4867</v>
      </c>
      <c r="B1768" s="82" t="s">
        <v>18982</v>
      </c>
      <c r="C1768" s="82" t="s">
        <v>17492</v>
      </c>
      <c r="D1768" s="83">
        <v>225</v>
      </c>
      <c r="E1768" s="86">
        <v>122</v>
      </c>
      <c r="F1768" s="87">
        <v>155</v>
      </c>
      <c r="G1768" s="85">
        <v>262</v>
      </c>
    </row>
    <row r="1769" spans="1:7">
      <c r="A1769" s="102" t="s">
        <v>4994</v>
      </c>
      <c r="B1769" s="82" t="s">
        <v>18983</v>
      </c>
      <c r="C1769" s="82" t="s">
        <v>48</v>
      </c>
      <c r="D1769" s="83">
        <v>2189</v>
      </c>
      <c r="E1769" s="86">
        <v>1186</v>
      </c>
      <c r="F1769" s="87">
        <v>1509</v>
      </c>
      <c r="G1769" s="85">
        <v>2550</v>
      </c>
    </row>
    <row r="1770" spans="1:7">
      <c r="A1770" s="102" t="s">
        <v>4994</v>
      </c>
      <c r="B1770" s="82" t="s">
        <v>18984</v>
      </c>
      <c r="C1770" s="82" t="s">
        <v>70</v>
      </c>
      <c r="D1770" s="83">
        <v>1752</v>
      </c>
      <c r="E1770" s="86">
        <v>948</v>
      </c>
      <c r="F1770" s="87">
        <v>1207</v>
      </c>
      <c r="G1770" s="85">
        <v>2040</v>
      </c>
    </row>
    <row r="1771" spans="1:7">
      <c r="A1771" s="102" t="s">
        <v>4994</v>
      </c>
      <c r="B1771" s="82" t="s">
        <v>18985</v>
      </c>
      <c r="C1771" s="82" t="s">
        <v>106</v>
      </c>
      <c r="D1771" s="83">
        <v>1752</v>
      </c>
      <c r="E1771" s="86">
        <v>948</v>
      </c>
      <c r="F1771" s="87">
        <v>1207</v>
      </c>
      <c r="G1771" s="85">
        <v>2040</v>
      </c>
    </row>
    <row r="1772" spans="1:7">
      <c r="A1772" s="102" t="s">
        <v>4994</v>
      </c>
      <c r="B1772" s="82" t="s">
        <v>18985</v>
      </c>
      <c r="C1772" s="82" t="s">
        <v>17492</v>
      </c>
      <c r="D1772" s="83">
        <v>350</v>
      </c>
      <c r="E1772" s="86">
        <v>190</v>
      </c>
      <c r="F1772" s="87">
        <v>241</v>
      </c>
      <c r="G1772" s="85">
        <v>408</v>
      </c>
    </row>
    <row r="1773" spans="1:7">
      <c r="A1773" s="102" t="s">
        <v>4959</v>
      </c>
      <c r="B1773" s="82" t="s">
        <v>18986</v>
      </c>
      <c r="C1773" s="82" t="s">
        <v>70</v>
      </c>
      <c r="D1773" s="83">
        <v>1245</v>
      </c>
      <c r="E1773" s="86">
        <v>650</v>
      </c>
      <c r="F1773" s="87">
        <v>804</v>
      </c>
      <c r="G1773" s="85">
        <v>1245</v>
      </c>
    </row>
    <row r="1774" spans="1:7">
      <c r="A1774" s="102" t="s">
        <v>5225</v>
      </c>
      <c r="B1774" s="82" t="s">
        <v>18987</v>
      </c>
      <c r="C1774" s="82" t="s">
        <v>48</v>
      </c>
      <c r="D1774" s="83">
        <v>3909</v>
      </c>
      <c r="E1774" s="86">
        <v>2114</v>
      </c>
      <c r="F1774" s="87">
        <v>2684</v>
      </c>
      <c r="G1774" s="85">
        <v>4558</v>
      </c>
    </row>
    <row r="1775" spans="1:7">
      <c r="A1775" s="102" t="s">
        <v>5225</v>
      </c>
      <c r="B1775" s="82" t="s">
        <v>18988</v>
      </c>
      <c r="C1775" s="82" t="s">
        <v>70</v>
      </c>
      <c r="D1775" s="83">
        <v>3126</v>
      </c>
      <c r="E1775" s="86">
        <v>1692</v>
      </c>
      <c r="F1775" s="87">
        <v>2148</v>
      </c>
      <c r="G1775" s="85">
        <v>3648</v>
      </c>
    </row>
    <row r="1776" spans="1:7">
      <c r="A1776" s="102" t="s">
        <v>5225</v>
      </c>
      <c r="B1776" s="82" t="s">
        <v>18989</v>
      </c>
      <c r="C1776" s="82" t="s">
        <v>106</v>
      </c>
      <c r="D1776" s="83">
        <v>3126</v>
      </c>
      <c r="E1776" s="86">
        <v>1691</v>
      </c>
      <c r="F1776" s="87">
        <v>2147</v>
      </c>
      <c r="G1776" s="85">
        <v>3647</v>
      </c>
    </row>
    <row r="1777" spans="1:7">
      <c r="A1777" s="102" t="s">
        <v>5225</v>
      </c>
      <c r="B1777" s="82" t="s">
        <v>18989</v>
      </c>
      <c r="C1777" s="82" t="s">
        <v>17492</v>
      </c>
      <c r="D1777" s="83">
        <v>625</v>
      </c>
      <c r="E1777" s="86">
        <v>338</v>
      </c>
      <c r="F1777" s="87">
        <v>429</v>
      </c>
      <c r="G1777" s="85">
        <v>729</v>
      </c>
    </row>
    <row r="1778" spans="1:7">
      <c r="A1778" s="102" t="s">
        <v>5241</v>
      </c>
      <c r="B1778" s="82" t="s">
        <v>18990</v>
      </c>
      <c r="C1778" s="82" t="s">
        <v>48</v>
      </c>
      <c r="D1778" s="83">
        <v>789</v>
      </c>
      <c r="E1778" s="86">
        <v>472</v>
      </c>
      <c r="F1778" s="87">
        <v>603</v>
      </c>
      <c r="G1778" s="85">
        <v>923</v>
      </c>
    </row>
    <row r="1779" spans="1:7">
      <c r="A1779" s="102" t="s">
        <v>5241</v>
      </c>
      <c r="B1779" s="82" t="s">
        <v>18991</v>
      </c>
      <c r="C1779" s="82" t="s">
        <v>70</v>
      </c>
      <c r="D1779" s="83">
        <v>631</v>
      </c>
      <c r="E1779" s="86">
        <v>378</v>
      </c>
      <c r="F1779" s="87">
        <v>482</v>
      </c>
      <c r="G1779" s="85">
        <v>738</v>
      </c>
    </row>
    <row r="1780" spans="1:7">
      <c r="A1780" s="102" t="s">
        <v>5241</v>
      </c>
      <c r="B1780" s="82" t="s">
        <v>18992</v>
      </c>
      <c r="C1780" s="82" t="s">
        <v>106</v>
      </c>
      <c r="D1780" s="83">
        <v>631</v>
      </c>
      <c r="E1780" s="86">
        <v>378</v>
      </c>
      <c r="F1780" s="87">
        <v>482</v>
      </c>
      <c r="G1780" s="85">
        <v>738</v>
      </c>
    </row>
    <row r="1781" spans="1:7">
      <c r="A1781" s="102" t="s">
        <v>5241</v>
      </c>
      <c r="B1781" s="82" t="s">
        <v>18992</v>
      </c>
      <c r="C1781" s="82" t="s">
        <v>17492</v>
      </c>
      <c r="D1781" s="83">
        <v>126</v>
      </c>
      <c r="E1781" s="86">
        <v>76</v>
      </c>
      <c r="F1781" s="87">
        <v>96</v>
      </c>
      <c r="G1781" s="85">
        <v>148</v>
      </c>
    </row>
    <row r="1782" spans="1:7">
      <c r="A1782" s="102" t="s">
        <v>5049</v>
      </c>
      <c r="B1782" s="82" t="s">
        <v>18993</v>
      </c>
      <c r="C1782" s="82" t="s">
        <v>48</v>
      </c>
      <c r="D1782" s="83">
        <v>678</v>
      </c>
      <c r="E1782" s="86">
        <v>429</v>
      </c>
      <c r="F1782" s="87">
        <v>578</v>
      </c>
      <c r="G1782" s="85">
        <v>678</v>
      </c>
    </row>
    <row r="1783" spans="1:7">
      <c r="A1783" s="102" t="s">
        <v>5049</v>
      </c>
      <c r="B1783" s="82" t="s">
        <v>18994</v>
      </c>
      <c r="C1783" s="82" t="s">
        <v>70</v>
      </c>
      <c r="D1783" s="83">
        <v>542</v>
      </c>
      <c r="E1783" s="86">
        <v>343</v>
      </c>
      <c r="F1783" s="87">
        <v>463</v>
      </c>
      <c r="G1783" s="85">
        <v>542</v>
      </c>
    </row>
    <row r="1784" spans="1:7">
      <c r="A1784" s="102" t="s">
        <v>5049</v>
      </c>
      <c r="B1784" s="82" t="s">
        <v>18995</v>
      </c>
      <c r="C1784" s="82" t="s">
        <v>106</v>
      </c>
      <c r="D1784" s="83">
        <v>542</v>
      </c>
      <c r="E1784" s="86">
        <v>343</v>
      </c>
      <c r="F1784" s="87">
        <v>463</v>
      </c>
      <c r="G1784" s="85">
        <v>542</v>
      </c>
    </row>
    <row r="1785" spans="1:7">
      <c r="A1785" s="102" t="s">
        <v>5049</v>
      </c>
      <c r="B1785" s="82" t="s">
        <v>18995</v>
      </c>
      <c r="C1785" s="82" t="s">
        <v>17492</v>
      </c>
      <c r="D1785" s="83">
        <v>108</v>
      </c>
      <c r="E1785" s="86">
        <v>69</v>
      </c>
      <c r="F1785" s="87">
        <v>93</v>
      </c>
      <c r="G1785" s="85">
        <v>108</v>
      </c>
    </row>
    <row r="1786" spans="1:7">
      <c r="A1786" s="102" t="s">
        <v>5233</v>
      </c>
      <c r="B1786" s="82" t="s">
        <v>18996</v>
      </c>
      <c r="C1786" s="82" t="s">
        <v>48</v>
      </c>
      <c r="D1786" s="83">
        <v>1836</v>
      </c>
      <c r="E1786" s="86">
        <v>996</v>
      </c>
      <c r="F1786" s="87">
        <v>1261</v>
      </c>
      <c r="G1786" s="85">
        <v>2149</v>
      </c>
    </row>
    <row r="1787" spans="1:7">
      <c r="A1787" s="102" t="s">
        <v>5233</v>
      </c>
      <c r="B1787" s="82" t="s">
        <v>18997</v>
      </c>
      <c r="C1787" s="82" t="s">
        <v>70</v>
      </c>
      <c r="D1787" s="83">
        <v>1469</v>
      </c>
      <c r="E1787" s="86">
        <v>797</v>
      </c>
      <c r="F1787" s="87">
        <v>1009</v>
      </c>
      <c r="G1787" s="85">
        <v>1719</v>
      </c>
    </row>
    <row r="1788" spans="1:7">
      <c r="A1788" s="102" t="s">
        <v>5233</v>
      </c>
      <c r="B1788" s="82" t="s">
        <v>18998</v>
      </c>
      <c r="C1788" s="82" t="s">
        <v>106</v>
      </c>
      <c r="D1788" s="83">
        <v>1469</v>
      </c>
      <c r="E1788" s="86">
        <v>797</v>
      </c>
      <c r="F1788" s="87">
        <v>1009</v>
      </c>
      <c r="G1788" s="85">
        <v>1719</v>
      </c>
    </row>
    <row r="1789" spans="1:7">
      <c r="A1789" s="102" t="s">
        <v>5233</v>
      </c>
      <c r="B1789" s="82" t="s">
        <v>18998</v>
      </c>
      <c r="C1789" s="82" t="s">
        <v>17492</v>
      </c>
      <c r="D1789" s="83">
        <v>294</v>
      </c>
      <c r="E1789" s="86">
        <v>159</v>
      </c>
      <c r="F1789" s="87">
        <v>202</v>
      </c>
      <c r="G1789" s="85">
        <v>344</v>
      </c>
    </row>
    <row r="1790" spans="1:7">
      <c r="A1790" s="102" t="s">
        <v>5020</v>
      </c>
      <c r="B1790" s="82" t="s">
        <v>18999</v>
      </c>
      <c r="C1790" s="82" t="s">
        <v>70</v>
      </c>
      <c r="D1790" s="83">
        <v>942</v>
      </c>
      <c r="E1790" s="86">
        <v>578</v>
      </c>
      <c r="F1790" s="87">
        <v>674</v>
      </c>
      <c r="G1790" s="85">
        <v>942</v>
      </c>
    </row>
    <row r="1791" spans="1:7">
      <c r="A1791" s="102" t="s">
        <v>5065</v>
      </c>
      <c r="B1791" s="82" t="s">
        <v>19000</v>
      </c>
      <c r="C1791" s="82" t="s">
        <v>48</v>
      </c>
      <c r="D1791" s="83">
        <v>3417</v>
      </c>
      <c r="E1791" s="86">
        <v>1855</v>
      </c>
      <c r="F1791" s="87">
        <v>2354</v>
      </c>
      <c r="G1791" s="85">
        <v>3989</v>
      </c>
    </row>
    <row r="1792" spans="1:7">
      <c r="A1792" s="102" t="s">
        <v>5065</v>
      </c>
      <c r="B1792" s="82" t="s">
        <v>19001</v>
      </c>
      <c r="C1792" s="82" t="s">
        <v>70</v>
      </c>
      <c r="D1792" s="83">
        <v>2733</v>
      </c>
      <c r="E1792" s="86">
        <v>1484</v>
      </c>
      <c r="F1792" s="87">
        <v>1883</v>
      </c>
      <c r="G1792" s="85">
        <v>3191</v>
      </c>
    </row>
    <row r="1793" spans="1:7">
      <c r="A1793" s="102" t="s">
        <v>5065</v>
      </c>
      <c r="B1793" s="82" t="s">
        <v>19002</v>
      </c>
      <c r="C1793" s="82" t="s">
        <v>106</v>
      </c>
      <c r="D1793" s="83">
        <v>2733</v>
      </c>
      <c r="E1793" s="86">
        <v>1484</v>
      </c>
      <c r="F1793" s="87">
        <v>1883</v>
      </c>
      <c r="G1793" s="85">
        <v>3191</v>
      </c>
    </row>
    <row r="1794" spans="1:7">
      <c r="A1794" s="102" t="s">
        <v>5065</v>
      </c>
      <c r="B1794" s="82" t="s">
        <v>19002</v>
      </c>
      <c r="C1794" s="82" t="s">
        <v>17492</v>
      </c>
      <c r="D1794" s="83">
        <v>547</v>
      </c>
      <c r="E1794" s="86">
        <v>297</v>
      </c>
      <c r="F1794" s="87">
        <v>377</v>
      </c>
      <c r="G1794" s="85">
        <v>638</v>
      </c>
    </row>
    <row r="1795" spans="1:7">
      <c r="A1795" s="102" t="s">
        <v>5281</v>
      </c>
      <c r="B1795" s="82" t="s">
        <v>19003</v>
      </c>
      <c r="C1795" s="82" t="s">
        <v>70</v>
      </c>
      <c r="D1795" s="83">
        <v>1457</v>
      </c>
      <c r="E1795" s="86">
        <v>797</v>
      </c>
      <c r="F1795" s="87">
        <v>1010</v>
      </c>
      <c r="G1795" s="85">
        <v>1698</v>
      </c>
    </row>
    <row r="1796" spans="1:7">
      <c r="A1796" s="102" t="s">
        <v>5056</v>
      </c>
      <c r="B1796" s="82" t="s">
        <v>19004</v>
      </c>
      <c r="C1796" s="82" t="s">
        <v>48</v>
      </c>
      <c r="D1796" s="83">
        <v>889</v>
      </c>
      <c r="E1796" s="86">
        <v>613</v>
      </c>
      <c r="F1796" s="87">
        <v>662</v>
      </c>
      <c r="G1796" s="85">
        <v>889</v>
      </c>
    </row>
    <row r="1797" spans="1:7">
      <c r="A1797" s="102" t="s">
        <v>5056</v>
      </c>
      <c r="B1797" s="82" t="s">
        <v>19005</v>
      </c>
      <c r="C1797" s="82" t="s">
        <v>70</v>
      </c>
      <c r="D1797" s="83">
        <v>711</v>
      </c>
      <c r="E1797" s="86">
        <v>491</v>
      </c>
      <c r="F1797" s="87">
        <v>529</v>
      </c>
      <c r="G1797" s="85">
        <v>711</v>
      </c>
    </row>
    <row r="1798" spans="1:7">
      <c r="A1798" s="102" t="s">
        <v>5056</v>
      </c>
      <c r="B1798" s="82" t="s">
        <v>19006</v>
      </c>
      <c r="C1798" s="82" t="s">
        <v>106</v>
      </c>
      <c r="D1798" s="83">
        <v>711</v>
      </c>
      <c r="E1798" s="86">
        <v>491</v>
      </c>
      <c r="F1798" s="87">
        <v>529</v>
      </c>
      <c r="G1798" s="85">
        <v>711</v>
      </c>
    </row>
    <row r="1799" spans="1:7">
      <c r="A1799" s="102" t="s">
        <v>5056</v>
      </c>
      <c r="B1799" s="82" t="s">
        <v>19006</v>
      </c>
      <c r="C1799" s="82" t="s">
        <v>17492</v>
      </c>
      <c r="D1799" s="83">
        <v>178</v>
      </c>
      <c r="E1799" s="86">
        <v>123</v>
      </c>
      <c r="F1799" s="87">
        <v>132</v>
      </c>
      <c r="G1799" s="85">
        <v>178</v>
      </c>
    </row>
    <row r="1800" spans="1:7">
      <c r="A1800" s="102" t="s">
        <v>5089</v>
      </c>
      <c r="B1800" s="82" t="s">
        <v>19007</v>
      </c>
      <c r="C1800" s="82" t="s">
        <v>48</v>
      </c>
      <c r="D1800" s="83">
        <v>2152</v>
      </c>
      <c r="E1800" s="86">
        <v>1190</v>
      </c>
      <c r="F1800" s="87">
        <v>1391</v>
      </c>
      <c r="G1800" s="85">
        <v>2152</v>
      </c>
    </row>
    <row r="1801" spans="1:7">
      <c r="A1801" s="102" t="s">
        <v>5089</v>
      </c>
      <c r="B1801" s="82" t="s">
        <v>19008</v>
      </c>
      <c r="C1801" s="82" t="s">
        <v>70</v>
      </c>
      <c r="D1801" s="83">
        <v>1722</v>
      </c>
      <c r="E1801" s="86">
        <v>951</v>
      </c>
      <c r="F1801" s="87">
        <v>1112</v>
      </c>
      <c r="G1801" s="85">
        <v>1722</v>
      </c>
    </row>
    <row r="1802" spans="1:7">
      <c r="A1802" s="102" t="s">
        <v>5089</v>
      </c>
      <c r="B1802" s="82" t="s">
        <v>19009</v>
      </c>
      <c r="C1802" s="82" t="s">
        <v>106</v>
      </c>
      <c r="D1802" s="83">
        <v>1722</v>
      </c>
      <c r="E1802" s="86">
        <v>951</v>
      </c>
      <c r="F1802" s="87">
        <v>1112</v>
      </c>
      <c r="G1802" s="85">
        <v>1722</v>
      </c>
    </row>
    <row r="1803" spans="1:7">
      <c r="A1803" s="102" t="s">
        <v>5089</v>
      </c>
      <c r="B1803" s="82" t="s">
        <v>19009</v>
      </c>
      <c r="C1803" s="82" t="s">
        <v>17492</v>
      </c>
      <c r="D1803" s="83">
        <v>431</v>
      </c>
      <c r="E1803" s="86">
        <v>238</v>
      </c>
      <c r="F1803" s="87">
        <v>278</v>
      </c>
      <c r="G1803" s="85">
        <v>431</v>
      </c>
    </row>
    <row r="1804" spans="1:7">
      <c r="A1804" s="102" t="s">
        <v>4920</v>
      </c>
      <c r="B1804" s="82" t="s">
        <v>19010</v>
      </c>
      <c r="C1804" s="82" t="s">
        <v>70</v>
      </c>
      <c r="D1804" s="83">
        <v>536</v>
      </c>
      <c r="E1804" s="86">
        <v>335</v>
      </c>
      <c r="F1804" s="87">
        <v>401</v>
      </c>
      <c r="G1804" s="85">
        <v>536</v>
      </c>
    </row>
    <row r="1805" spans="1:7">
      <c r="A1805" s="102" t="s">
        <v>5126</v>
      </c>
      <c r="B1805" s="82" t="s">
        <v>19011</v>
      </c>
      <c r="C1805" s="82" t="s">
        <v>48</v>
      </c>
      <c r="D1805" s="83">
        <v>960</v>
      </c>
      <c r="E1805" s="86">
        <v>539</v>
      </c>
      <c r="F1805" s="87">
        <v>679</v>
      </c>
      <c r="G1805" s="85">
        <v>1048</v>
      </c>
    </row>
    <row r="1806" spans="1:7">
      <c r="A1806" s="102" t="s">
        <v>5126</v>
      </c>
      <c r="B1806" s="82" t="s">
        <v>19012</v>
      </c>
      <c r="C1806" s="82" t="s">
        <v>70</v>
      </c>
      <c r="D1806" s="83">
        <v>768</v>
      </c>
      <c r="E1806" s="86">
        <v>431</v>
      </c>
      <c r="F1806" s="87">
        <v>543</v>
      </c>
      <c r="G1806" s="85">
        <v>838</v>
      </c>
    </row>
    <row r="1807" spans="1:7">
      <c r="A1807" s="102" t="s">
        <v>5126</v>
      </c>
      <c r="B1807" s="82" t="s">
        <v>19013</v>
      </c>
      <c r="C1807" s="82" t="s">
        <v>106</v>
      </c>
      <c r="D1807" s="83">
        <v>768</v>
      </c>
      <c r="E1807" s="86">
        <v>431</v>
      </c>
      <c r="F1807" s="87">
        <v>543</v>
      </c>
      <c r="G1807" s="85">
        <v>838</v>
      </c>
    </row>
    <row r="1808" spans="1:7">
      <c r="A1808" s="102" t="s">
        <v>5126</v>
      </c>
      <c r="B1808" s="82" t="s">
        <v>19013</v>
      </c>
      <c r="C1808" s="82" t="s">
        <v>17492</v>
      </c>
      <c r="D1808" s="83">
        <v>154</v>
      </c>
      <c r="E1808" s="86">
        <v>86</v>
      </c>
      <c r="F1808" s="87">
        <v>109</v>
      </c>
      <c r="G1808" s="85">
        <v>168</v>
      </c>
    </row>
    <row r="1809" spans="1:7">
      <c r="A1809" s="102" t="s">
        <v>5135</v>
      </c>
      <c r="B1809" s="82" t="s">
        <v>19014</v>
      </c>
      <c r="C1809" s="82" t="s">
        <v>48</v>
      </c>
      <c r="D1809" s="83">
        <v>539</v>
      </c>
      <c r="E1809" s="86">
        <v>332</v>
      </c>
      <c r="F1809" s="87">
        <v>387</v>
      </c>
      <c r="G1809" s="85">
        <v>586</v>
      </c>
    </row>
    <row r="1810" spans="1:7">
      <c r="A1810" s="102" t="s">
        <v>5135</v>
      </c>
      <c r="B1810" s="82" t="s">
        <v>19015</v>
      </c>
      <c r="C1810" s="82" t="s">
        <v>70</v>
      </c>
      <c r="D1810" s="83">
        <v>431</v>
      </c>
      <c r="E1810" s="86">
        <v>265</v>
      </c>
      <c r="F1810" s="87">
        <v>310</v>
      </c>
      <c r="G1810" s="85">
        <v>468</v>
      </c>
    </row>
    <row r="1811" spans="1:7">
      <c r="A1811" s="102" t="s">
        <v>5135</v>
      </c>
      <c r="B1811" s="82" t="s">
        <v>19016</v>
      </c>
      <c r="C1811" s="82" t="s">
        <v>106</v>
      </c>
      <c r="D1811" s="83">
        <v>431</v>
      </c>
      <c r="E1811" s="86">
        <v>265</v>
      </c>
      <c r="F1811" s="87">
        <v>310</v>
      </c>
      <c r="G1811" s="85">
        <v>468</v>
      </c>
    </row>
    <row r="1812" spans="1:7">
      <c r="A1812" s="102" t="s">
        <v>5135</v>
      </c>
      <c r="B1812" s="82" t="s">
        <v>19016</v>
      </c>
      <c r="C1812" s="82" t="s">
        <v>17492</v>
      </c>
      <c r="D1812" s="83">
        <v>86</v>
      </c>
      <c r="E1812" s="86">
        <v>53</v>
      </c>
      <c r="F1812" s="87">
        <v>62</v>
      </c>
      <c r="G1812" s="85">
        <v>94</v>
      </c>
    </row>
    <row r="1813" spans="1:7">
      <c r="A1813" s="102" t="s">
        <v>5142</v>
      </c>
      <c r="B1813" s="82" t="s">
        <v>19017</v>
      </c>
      <c r="C1813" s="82" t="s">
        <v>48</v>
      </c>
      <c r="D1813" s="83">
        <v>655</v>
      </c>
      <c r="E1813" s="86">
        <v>395</v>
      </c>
      <c r="F1813" s="87">
        <v>497</v>
      </c>
      <c r="G1813" s="85">
        <v>767</v>
      </c>
    </row>
    <row r="1814" spans="1:7">
      <c r="A1814" s="102" t="s">
        <v>5142</v>
      </c>
      <c r="B1814" s="82" t="s">
        <v>19018</v>
      </c>
      <c r="C1814" s="82" t="s">
        <v>70</v>
      </c>
      <c r="D1814" s="83">
        <v>523</v>
      </c>
      <c r="E1814" s="86">
        <v>315</v>
      </c>
      <c r="F1814" s="87">
        <v>397</v>
      </c>
      <c r="G1814" s="85">
        <v>613</v>
      </c>
    </row>
    <row r="1815" spans="1:7">
      <c r="A1815" s="102" t="s">
        <v>5142</v>
      </c>
      <c r="B1815" s="82" t="s">
        <v>19019</v>
      </c>
      <c r="C1815" s="82" t="s">
        <v>106</v>
      </c>
      <c r="D1815" s="83">
        <v>523</v>
      </c>
      <c r="E1815" s="86">
        <v>315</v>
      </c>
      <c r="F1815" s="87">
        <v>397</v>
      </c>
      <c r="G1815" s="85">
        <v>613</v>
      </c>
    </row>
    <row r="1816" spans="1:7">
      <c r="A1816" s="102" t="s">
        <v>5142</v>
      </c>
      <c r="B1816" s="82" t="s">
        <v>19019</v>
      </c>
      <c r="C1816" s="82" t="s">
        <v>17492</v>
      </c>
      <c r="D1816" s="83">
        <v>105</v>
      </c>
      <c r="E1816" s="86">
        <v>63</v>
      </c>
      <c r="F1816" s="87">
        <v>79</v>
      </c>
      <c r="G1816" s="85">
        <v>123</v>
      </c>
    </row>
    <row r="1817" spans="1:7">
      <c r="A1817" s="102" t="s">
        <v>5163</v>
      </c>
      <c r="B1817" s="82" t="s">
        <v>19020</v>
      </c>
      <c r="C1817" s="82" t="s">
        <v>48</v>
      </c>
      <c r="D1817" s="83">
        <v>1654</v>
      </c>
      <c r="E1817" s="86">
        <v>988</v>
      </c>
      <c r="F1817" s="87">
        <v>1251</v>
      </c>
      <c r="G1817" s="85">
        <v>1930</v>
      </c>
    </row>
    <row r="1818" spans="1:7">
      <c r="A1818" s="102" t="s">
        <v>5163</v>
      </c>
      <c r="B1818" s="82" t="s">
        <v>19021</v>
      </c>
      <c r="C1818" s="82" t="s">
        <v>70</v>
      </c>
      <c r="D1818" s="83">
        <v>1323</v>
      </c>
      <c r="E1818" s="86">
        <v>790</v>
      </c>
      <c r="F1818" s="87">
        <v>1001</v>
      </c>
      <c r="G1818" s="85">
        <v>1544</v>
      </c>
    </row>
    <row r="1819" spans="1:7">
      <c r="A1819" s="102" t="s">
        <v>5163</v>
      </c>
      <c r="B1819" s="82" t="s">
        <v>19022</v>
      </c>
      <c r="C1819" s="82" t="s">
        <v>106</v>
      </c>
      <c r="D1819" s="83">
        <v>1323</v>
      </c>
      <c r="E1819" s="86">
        <v>790</v>
      </c>
      <c r="F1819" s="87">
        <v>1001</v>
      </c>
      <c r="G1819" s="85">
        <v>1544</v>
      </c>
    </row>
    <row r="1820" spans="1:7">
      <c r="A1820" s="102" t="s">
        <v>5163</v>
      </c>
      <c r="B1820" s="82" t="s">
        <v>19022</v>
      </c>
      <c r="C1820" s="82" t="s">
        <v>17492</v>
      </c>
      <c r="D1820" s="83">
        <v>265</v>
      </c>
      <c r="E1820" s="86">
        <v>158</v>
      </c>
      <c r="F1820" s="87">
        <v>200</v>
      </c>
      <c r="G1820" s="85">
        <v>309</v>
      </c>
    </row>
    <row r="1821" spans="1:7">
      <c r="A1821" s="102" t="s">
        <v>5170</v>
      </c>
      <c r="B1821" s="82" t="s">
        <v>19023</v>
      </c>
      <c r="C1821" s="82" t="s">
        <v>48</v>
      </c>
      <c r="D1821" s="83">
        <v>8478</v>
      </c>
      <c r="E1821" s="86">
        <v>4331</v>
      </c>
      <c r="F1821" s="87">
        <v>5470</v>
      </c>
      <c r="G1821" s="85">
        <v>8478</v>
      </c>
    </row>
    <row r="1822" spans="1:7">
      <c r="A1822" s="102" t="s">
        <v>5170</v>
      </c>
      <c r="B1822" s="82" t="s">
        <v>19024</v>
      </c>
      <c r="C1822" s="82" t="s">
        <v>70</v>
      </c>
      <c r="D1822" s="83">
        <v>6782</v>
      </c>
      <c r="E1822" s="86">
        <v>3465</v>
      </c>
      <c r="F1822" s="87">
        <v>4376</v>
      </c>
      <c r="G1822" s="85">
        <v>6782</v>
      </c>
    </row>
    <row r="1823" spans="1:7">
      <c r="A1823" s="102" t="s">
        <v>5170</v>
      </c>
      <c r="B1823" s="82" t="s">
        <v>19025</v>
      </c>
      <c r="C1823" s="82" t="s">
        <v>106</v>
      </c>
      <c r="D1823" s="83">
        <v>6782</v>
      </c>
      <c r="E1823" s="86">
        <v>3465</v>
      </c>
      <c r="F1823" s="87">
        <v>4376</v>
      </c>
      <c r="G1823" s="85">
        <v>6782</v>
      </c>
    </row>
    <row r="1824" spans="1:7">
      <c r="A1824" s="102" t="s">
        <v>5170</v>
      </c>
      <c r="B1824" s="82" t="s">
        <v>19025</v>
      </c>
      <c r="C1824" s="82" t="s">
        <v>17492</v>
      </c>
      <c r="D1824" s="83">
        <v>1356</v>
      </c>
      <c r="E1824" s="86">
        <v>693</v>
      </c>
      <c r="F1824" s="87">
        <v>875</v>
      </c>
      <c r="G1824" s="85">
        <v>1356</v>
      </c>
    </row>
    <row r="1825" spans="1:7">
      <c r="A1825" s="102" t="s">
        <v>19026</v>
      </c>
      <c r="B1825" s="82" t="s">
        <v>19027</v>
      </c>
      <c r="C1825" s="82" t="s">
        <v>70</v>
      </c>
      <c r="D1825" s="83">
        <v>2841</v>
      </c>
      <c r="E1825" s="86">
        <v>1833</v>
      </c>
      <c r="F1825" s="87">
        <v>2115</v>
      </c>
      <c r="G1825" s="85">
        <v>2841</v>
      </c>
    </row>
    <row r="1826" spans="1:7">
      <c r="A1826" s="102" t="s">
        <v>5203</v>
      </c>
      <c r="B1826" s="82" t="s">
        <v>19028</v>
      </c>
      <c r="C1826" s="82" t="s">
        <v>70</v>
      </c>
      <c r="D1826" s="83">
        <v>863</v>
      </c>
      <c r="E1826" s="86">
        <v>355</v>
      </c>
      <c r="F1826" s="87">
        <v>446</v>
      </c>
      <c r="G1826" s="85">
        <v>1006</v>
      </c>
    </row>
    <row r="1827" spans="1:7">
      <c r="A1827" s="102" t="s">
        <v>5218</v>
      </c>
      <c r="B1827" s="82" t="s">
        <v>19029</v>
      </c>
      <c r="C1827" s="82" t="s">
        <v>48</v>
      </c>
      <c r="D1827" s="83">
        <v>2585</v>
      </c>
      <c r="E1827" s="86">
        <v>1404</v>
      </c>
      <c r="F1827" s="87">
        <v>1781</v>
      </c>
      <c r="G1827" s="85">
        <v>3014</v>
      </c>
    </row>
    <row r="1828" spans="1:7">
      <c r="A1828" s="102" t="s">
        <v>5218</v>
      </c>
      <c r="B1828" s="82" t="s">
        <v>19030</v>
      </c>
      <c r="C1828" s="82" t="s">
        <v>70</v>
      </c>
      <c r="D1828" s="83">
        <v>2067</v>
      </c>
      <c r="E1828" s="86">
        <v>1123</v>
      </c>
      <c r="F1828" s="87">
        <v>1425</v>
      </c>
      <c r="G1828" s="85">
        <v>2411</v>
      </c>
    </row>
    <row r="1829" spans="1:7">
      <c r="A1829" s="102" t="s">
        <v>5218</v>
      </c>
      <c r="B1829" s="82" t="s">
        <v>19031</v>
      </c>
      <c r="C1829" s="82" t="s">
        <v>106</v>
      </c>
      <c r="D1829" s="83">
        <v>2067</v>
      </c>
      <c r="E1829" s="86">
        <v>1123</v>
      </c>
      <c r="F1829" s="87">
        <v>1425</v>
      </c>
      <c r="G1829" s="85">
        <v>2411</v>
      </c>
    </row>
    <row r="1830" spans="1:7">
      <c r="A1830" s="102" t="s">
        <v>5218</v>
      </c>
      <c r="B1830" s="82" t="s">
        <v>19031</v>
      </c>
      <c r="C1830" s="82" t="s">
        <v>17492</v>
      </c>
      <c r="D1830" s="83">
        <v>413</v>
      </c>
      <c r="E1830" s="86">
        <v>225</v>
      </c>
      <c r="F1830" s="87">
        <v>285</v>
      </c>
      <c r="G1830" s="85">
        <v>482</v>
      </c>
    </row>
    <row r="1831" spans="1:7">
      <c r="A1831" s="102" t="s">
        <v>5250</v>
      </c>
      <c r="B1831" s="82" t="s">
        <v>19032</v>
      </c>
      <c r="C1831" s="82" t="s">
        <v>48</v>
      </c>
      <c r="D1831" s="83">
        <v>3175</v>
      </c>
      <c r="E1831" s="86">
        <v>1892</v>
      </c>
      <c r="F1831" s="87">
        <v>2404</v>
      </c>
      <c r="G1831" s="85">
        <v>3703</v>
      </c>
    </row>
    <row r="1832" spans="1:7">
      <c r="A1832" s="102" t="s">
        <v>5250</v>
      </c>
      <c r="B1832" s="82" t="s">
        <v>19033</v>
      </c>
      <c r="C1832" s="82" t="s">
        <v>70</v>
      </c>
      <c r="D1832" s="83">
        <v>2540</v>
      </c>
      <c r="E1832" s="86">
        <v>1513</v>
      </c>
      <c r="F1832" s="87">
        <v>1922</v>
      </c>
      <c r="G1832" s="85">
        <v>2962</v>
      </c>
    </row>
    <row r="1833" spans="1:7">
      <c r="A1833" s="102" t="s">
        <v>5250</v>
      </c>
      <c r="B1833" s="82" t="s">
        <v>19034</v>
      </c>
      <c r="C1833" s="82" t="s">
        <v>106</v>
      </c>
      <c r="D1833" s="83">
        <v>2540</v>
      </c>
      <c r="E1833" s="86">
        <v>1513</v>
      </c>
      <c r="F1833" s="87">
        <v>1922</v>
      </c>
      <c r="G1833" s="85">
        <v>2962</v>
      </c>
    </row>
    <row r="1834" spans="1:7">
      <c r="A1834" s="102" t="s">
        <v>5250</v>
      </c>
      <c r="B1834" s="82" t="s">
        <v>19034</v>
      </c>
      <c r="C1834" s="82" t="s">
        <v>17492</v>
      </c>
      <c r="D1834" s="83">
        <v>508</v>
      </c>
      <c r="E1834" s="86">
        <v>303</v>
      </c>
      <c r="F1834" s="87">
        <v>384</v>
      </c>
      <c r="G1834" s="85">
        <v>592</v>
      </c>
    </row>
    <row r="1835" spans="1:7">
      <c r="A1835" s="102" t="s">
        <v>5265</v>
      </c>
      <c r="B1835" s="82" t="s">
        <v>19035</v>
      </c>
      <c r="C1835" s="82" t="s">
        <v>48</v>
      </c>
      <c r="D1835" s="83">
        <v>870</v>
      </c>
      <c r="E1835" s="86">
        <v>536</v>
      </c>
      <c r="F1835" s="87">
        <v>683</v>
      </c>
      <c r="G1835" s="85">
        <v>1050</v>
      </c>
    </row>
    <row r="1836" spans="1:7">
      <c r="A1836" s="102" t="s">
        <v>5265</v>
      </c>
      <c r="B1836" s="82" t="s">
        <v>19036</v>
      </c>
      <c r="C1836" s="82" t="s">
        <v>70</v>
      </c>
      <c r="D1836" s="83">
        <v>696</v>
      </c>
      <c r="E1836" s="86">
        <v>429</v>
      </c>
      <c r="F1836" s="87">
        <v>546</v>
      </c>
      <c r="G1836" s="85">
        <v>840</v>
      </c>
    </row>
    <row r="1837" spans="1:7">
      <c r="A1837" s="102" t="s">
        <v>5265</v>
      </c>
      <c r="B1837" s="82" t="s">
        <v>19037</v>
      </c>
      <c r="C1837" s="82" t="s">
        <v>106</v>
      </c>
      <c r="D1837" s="83">
        <v>696</v>
      </c>
      <c r="E1837" s="86">
        <v>429</v>
      </c>
      <c r="F1837" s="87">
        <v>546</v>
      </c>
      <c r="G1837" s="85">
        <v>840</v>
      </c>
    </row>
    <row r="1838" spans="1:7">
      <c r="A1838" s="102" t="s">
        <v>5265</v>
      </c>
      <c r="B1838" s="82" t="s">
        <v>19037</v>
      </c>
      <c r="C1838" s="82" t="s">
        <v>17492</v>
      </c>
      <c r="D1838" s="83">
        <v>174</v>
      </c>
      <c r="E1838" s="86">
        <v>107</v>
      </c>
      <c r="F1838" s="87">
        <v>137</v>
      </c>
      <c r="G1838" s="85">
        <v>210</v>
      </c>
    </row>
    <row r="1839" spans="1:7">
      <c r="A1839" s="102" t="s">
        <v>5289</v>
      </c>
      <c r="B1839" s="82" t="s">
        <v>19038</v>
      </c>
      <c r="C1839" s="82" t="s">
        <v>48</v>
      </c>
      <c r="D1839" s="83">
        <v>1821</v>
      </c>
      <c r="E1839" s="86">
        <v>931</v>
      </c>
      <c r="F1839" s="87">
        <v>1179</v>
      </c>
      <c r="G1839" s="85">
        <v>1821</v>
      </c>
    </row>
    <row r="1840" spans="1:7">
      <c r="A1840" s="102" t="s">
        <v>5289</v>
      </c>
      <c r="B1840" s="82" t="s">
        <v>19039</v>
      </c>
      <c r="C1840" s="82" t="s">
        <v>70</v>
      </c>
      <c r="D1840" s="83">
        <v>1456</v>
      </c>
      <c r="E1840" s="86">
        <v>745</v>
      </c>
      <c r="F1840" s="87">
        <v>943</v>
      </c>
      <c r="G1840" s="85">
        <v>1456</v>
      </c>
    </row>
    <row r="1841" spans="1:7">
      <c r="A1841" s="102" t="s">
        <v>5289</v>
      </c>
      <c r="B1841" s="82" t="s">
        <v>19040</v>
      </c>
      <c r="C1841" s="82" t="s">
        <v>106</v>
      </c>
      <c r="D1841" s="83">
        <v>1456</v>
      </c>
      <c r="E1841" s="86">
        <v>745</v>
      </c>
      <c r="F1841" s="87">
        <v>943</v>
      </c>
      <c r="G1841" s="85">
        <v>1456</v>
      </c>
    </row>
    <row r="1842" spans="1:7">
      <c r="A1842" s="102" t="s">
        <v>5289</v>
      </c>
      <c r="B1842" s="82" t="s">
        <v>19040</v>
      </c>
      <c r="C1842" s="82" t="s">
        <v>17492</v>
      </c>
      <c r="D1842" s="83">
        <v>291</v>
      </c>
      <c r="E1842" s="86">
        <v>149</v>
      </c>
      <c r="F1842" s="87">
        <v>189</v>
      </c>
      <c r="G1842" s="85">
        <v>291</v>
      </c>
    </row>
    <row r="1843" spans="1:7">
      <c r="A1843" s="102" t="s">
        <v>5296</v>
      </c>
      <c r="B1843" s="82" t="s">
        <v>19041</v>
      </c>
      <c r="C1843" s="82" t="s">
        <v>48</v>
      </c>
      <c r="D1843" s="83">
        <v>4974</v>
      </c>
      <c r="E1843" s="86">
        <v>2695</v>
      </c>
      <c r="F1843" s="87">
        <v>3419</v>
      </c>
      <c r="G1843" s="85">
        <v>5802</v>
      </c>
    </row>
    <row r="1844" spans="1:7">
      <c r="A1844" s="102" t="s">
        <v>5296</v>
      </c>
      <c r="B1844" s="82" t="s">
        <v>19042</v>
      </c>
      <c r="C1844" s="82" t="s">
        <v>70</v>
      </c>
      <c r="D1844" s="83">
        <v>3979</v>
      </c>
      <c r="E1844" s="86">
        <v>2155</v>
      </c>
      <c r="F1844" s="87">
        <v>2735</v>
      </c>
      <c r="G1844" s="85">
        <v>4641</v>
      </c>
    </row>
    <row r="1845" spans="1:7">
      <c r="A1845" s="102" t="s">
        <v>5296</v>
      </c>
      <c r="B1845" s="82" t="s">
        <v>19043</v>
      </c>
      <c r="C1845" s="82" t="s">
        <v>106</v>
      </c>
      <c r="D1845" s="83">
        <v>3979</v>
      </c>
      <c r="E1845" s="86">
        <v>2155</v>
      </c>
      <c r="F1845" s="87">
        <v>2735</v>
      </c>
      <c r="G1845" s="85">
        <v>4641</v>
      </c>
    </row>
    <row r="1846" spans="1:7">
      <c r="A1846" s="102" t="s">
        <v>5296</v>
      </c>
      <c r="B1846" s="82" t="s">
        <v>19043</v>
      </c>
      <c r="C1846" s="82" t="s">
        <v>17492</v>
      </c>
      <c r="D1846" s="83">
        <v>796</v>
      </c>
      <c r="E1846" s="86">
        <v>431</v>
      </c>
      <c r="F1846" s="87">
        <v>547</v>
      </c>
      <c r="G1846" s="85">
        <v>928</v>
      </c>
    </row>
    <row r="1847" spans="1:7">
      <c r="A1847" s="102" t="s">
        <v>5312</v>
      </c>
      <c r="B1847" s="82" t="s">
        <v>19044</v>
      </c>
      <c r="C1847" s="82" t="s">
        <v>48</v>
      </c>
      <c r="D1847" s="83">
        <v>5080</v>
      </c>
      <c r="E1847" s="86">
        <v>3411</v>
      </c>
      <c r="F1847" s="87">
        <v>4620</v>
      </c>
      <c r="G1847" s="85">
        <v>5080</v>
      </c>
    </row>
    <row r="1848" spans="1:7">
      <c r="A1848" s="102" t="s">
        <v>5312</v>
      </c>
      <c r="B1848" s="82" t="s">
        <v>19045</v>
      </c>
      <c r="C1848" s="82" t="s">
        <v>70</v>
      </c>
      <c r="D1848" s="83">
        <v>4063</v>
      </c>
      <c r="E1848" s="86">
        <v>2728</v>
      </c>
      <c r="F1848" s="87">
        <v>3696</v>
      </c>
      <c r="G1848" s="85">
        <v>4063</v>
      </c>
    </row>
    <row r="1849" spans="1:7">
      <c r="A1849" s="102" t="s">
        <v>5312</v>
      </c>
      <c r="B1849" s="82" t="s">
        <v>19046</v>
      </c>
      <c r="C1849" s="82" t="s">
        <v>106</v>
      </c>
      <c r="D1849" s="83">
        <v>4063</v>
      </c>
      <c r="E1849" s="86">
        <v>2728</v>
      </c>
      <c r="F1849" s="87">
        <v>3696</v>
      </c>
      <c r="G1849" s="85">
        <v>4063</v>
      </c>
    </row>
    <row r="1850" spans="1:7">
      <c r="A1850" s="102" t="s">
        <v>5312</v>
      </c>
      <c r="B1850" s="82" t="s">
        <v>19046</v>
      </c>
      <c r="C1850" s="82" t="s">
        <v>17492</v>
      </c>
      <c r="D1850" s="83">
        <v>1016</v>
      </c>
      <c r="E1850" s="86">
        <v>682</v>
      </c>
      <c r="F1850" s="87">
        <v>924</v>
      </c>
      <c r="G1850" s="85">
        <v>1016</v>
      </c>
    </row>
    <row r="1851" spans="1:7">
      <c r="A1851" s="102" t="s">
        <v>5326</v>
      </c>
      <c r="B1851" s="82" t="s">
        <v>19047</v>
      </c>
      <c r="C1851" s="82" t="s">
        <v>48</v>
      </c>
      <c r="D1851" s="83">
        <v>3564</v>
      </c>
      <c r="E1851" s="86">
        <v>1932</v>
      </c>
      <c r="F1851" s="87">
        <v>2451</v>
      </c>
      <c r="G1851" s="85">
        <v>4156</v>
      </c>
    </row>
    <row r="1852" spans="1:7">
      <c r="A1852" s="102" t="s">
        <v>5326</v>
      </c>
      <c r="B1852" s="82" t="s">
        <v>19048</v>
      </c>
      <c r="C1852" s="82" t="s">
        <v>70</v>
      </c>
      <c r="D1852" s="83">
        <v>2851</v>
      </c>
      <c r="E1852" s="86">
        <v>1545</v>
      </c>
      <c r="F1852" s="87">
        <v>1960</v>
      </c>
      <c r="G1852" s="85">
        <v>3325</v>
      </c>
    </row>
    <row r="1853" spans="1:7">
      <c r="A1853" s="102" t="s">
        <v>5326</v>
      </c>
      <c r="B1853" s="82" t="s">
        <v>19049</v>
      </c>
      <c r="C1853" s="82" t="s">
        <v>106</v>
      </c>
      <c r="D1853" s="83">
        <v>2851</v>
      </c>
      <c r="E1853" s="86">
        <v>1545</v>
      </c>
      <c r="F1853" s="87">
        <v>1960</v>
      </c>
      <c r="G1853" s="85">
        <v>3325</v>
      </c>
    </row>
    <row r="1854" spans="1:7">
      <c r="A1854" s="102" t="s">
        <v>5326</v>
      </c>
      <c r="B1854" s="82" t="s">
        <v>19049</v>
      </c>
      <c r="C1854" s="82" t="s">
        <v>17492</v>
      </c>
      <c r="D1854" s="83">
        <v>570</v>
      </c>
      <c r="E1854" s="86">
        <v>309</v>
      </c>
      <c r="F1854" s="87">
        <v>392</v>
      </c>
      <c r="G1854" s="85">
        <v>665</v>
      </c>
    </row>
    <row r="1855" spans="1:7">
      <c r="A1855" s="102" t="s">
        <v>5341</v>
      </c>
      <c r="B1855" s="82" t="s">
        <v>19050</v>
      </c>
      <c r="C1855" s="82" t="s">
        <v>48</v>
      </c>
      <c r="D1855" s="83">
        <v>270</v>
      </c>
      <c r="E1855" s="86">
        <v>173</v>
      </c>
      <c r="F1855" s="87">
        <v>221</v>
      </c>
      <c r="G1855" s="85">
        <v>329</v>
      </c>
    </row>
    <row r="1856" spans="1:7">
      <c r="A1856" s="102" t="s">
        <v>5341</v>
      </c>
      <c r="B1856" s="82" t="s">
        <v>19051</v>
      </c>
      <c r="C1856" s="82" t="s">
        <v>70</v>
      </c>
      <c r="D1856" s="83">
        <v>216</v>
      </c>
      <c r="E1856" s="86">
        <v>138</v>
      </c>
      <c r="F1856" s="87">
        <v>176</v>
      </c>
      <c r="G1856" s="85">
        <v>263</v>
      </c>
    </row>
    <row r="1857" spans="1:7">
      <c r="A1857" s="102" t="s">
        <v>5341</v>
      </c>
      <c r="B1857" s="82" t="s">
        <v>19052</v>
      </c>
      <c r="C1857" s="82" t="s">
        <v>106</v>
      </c>
      <c r="D1857" s="83">
        <v>216</v>
      </c>
      <c r="E1857" s="86">
        <v>138</v>
      </c>
      <c r="F1857" s="87">
        <v>176</v>
      </c>
      <c r="G1857" s="85">
        <v>263</v>
      </c>
    </row>
    <row r="1858" spans="1:7">
      <c r="A1858" s="102" t="s">
        <v>5341</v>
      </c>
      <c r="B1858" s="82" t="s">
        <v>19052</v>
      </c>
      <c r="C1858" s="82" t="s">
        <v>17492</v>
      </c>
      <c r="D1858" s="83">
        <v>54</v>
      </c>
      <c r="E1858" s="86">
        <v>35</v>
      </c>
      <c r="F1858" s="87">
        <v>44</v>
      </c>
      <c r="G1858" s="85">
        <v>66</v>
      </c>
    </row>
    <row r="1859" spans="1:7">
      <c r="A1859" s="102" t="s">
        <v>5348</v>
      </c>
      <c r="B1859" s="82" t="s">
        <v>19053</v>
      </c>
      <c r="C1859" s="82" t="s">
        <v>48</v>
      </c>
      <c r="D1859" s="83">
        <v>3360</v>
      </c>
      <c r="E1859" s="86">
        <v>1817</v>
      </c>
      <c r="F1859" s="87">
        <v>2308</v>
      </c>
      <c r="G1859" s="85">
        <v>3917</v>
      </c>
    </row>
    <row r="1860" spans="1:7">
      <c r="A1860" s="102" t="s">
        <v>5348</v>
      </c>
      <c r="B1860" s="82" t="s">
        <v>19054</v>
      </c>
      <c r="C1860" s="82" t="s">
        <v>70</v>
      </c>
      <c r="D1860" s="83">
        <v>2688</v>
      </c>
      <c r="E1860" s="86">
        <v>1454</v>
      </c>
      <c r="F1860" s="87">
        <v>1846</v>
      </c>
      <c r="G1860" s="85">
        <v>3134</v>
      </c>
    </row>
    <row r="1861" spans="1:7">
      <c r="A1861" s="102" t="s">
        <v>5348</v>
      </c>
      <c r="B1861" s="82" t="s">
        <v>19055</v>
      </c>
      <c r="C1861" s="82" t="s">
        <v>106</v>
      </c>
      <c r="D1861" s="83">
        <v>2688</v>
      </c>
      <c r="E1861" s="86">
        <v>1454</v>
      </c>
      <c r="F1861" s="87">
        <v>1846</v>
      </c>
      <c r="G1861" s="85">
        <v>3134</v>
      </c>
    </row>
    <row r="1862" spans="1:7">
      <c r="A1862" s="102" t="s">
        <v>5348</v>
      </c>
      <c r="B1862" s="82" t="s">
        <v>19055</v>
      </c>
      <c r="C1862" s="82" t="s">
        <v>17492</v>
      </c>
      <c r="D1862" s="83">
        <v>672</v>
      </c>
      <c r="E1862" s="86">
        <v>364</v>
      </c>
      <c r="F1862" s="87">
        <v>462</v>
      </c>
      <c r="G1862" s="85">
        <v>784</v>
      </c>
    </row>
    <row r="1863" spans="1:7">
      <c r="A1863" s="102" t="s">
        <v>5424</v>
      </c>
      <c r="B1863" s="82" t="s">
        <v>19056</v>
      </c>
      <c r="C1863" s="82" t="s">
        <v>70</v>
      </c>
      <c r="D1863" s="83">
        <v>1459</v>
      </c>
      <c r="E1863" s="86">
        <v>904</v>
      </c>
      <c r="F1863" s="87">
        <v>1147</v>
      </c>
      <c r="G1863" s="85">
        <v>1768</v>
      </c>
    </row>
    <row r="1864" spans="1:7">
      <c r="A1864" s="102" t="s">
        <v>5388</v>
      </c>
      <c r="B1864" s="82" t="s">
        <v>19057</v>
      </c>
      <c r="C1864" s="82" t="s">
        <v>48</v>
      </c>
      <c r="D1864" s="83">
        <v>1244</v>
      </c>
      <c r="E1864" s="86">
        <v>873</v>
      </c>
      <c r="F1864" s="87">
        <v>1105</v>
      </c>
      <c r="G1864" s="85">
        <v>1705</v>
      </c>
    </row>
    <row r="1865" spans="1:7">
      <c r="A1865" s="102" t="s">
        <v>5388</v>
      </c>
      <c r="B1865" s="82" t="s">
        <v>19058</v>
      </c>
      <c r="C1865" s="82" t="s">
        <v>70</v>
      </c>
      <c r="D1865" s="83">
        <v>995</v>
      </c>
      <c r="E1865" s="86">
        <v>698</v>
      </c>
      <c r="F1865" s="87">
        <v>883</v>
      </c>
      <c r="G1865" s="85">
        <v>1364</v>
      </c>
    </row>
    <row r="1866" spans="1:7">
      <c r="A1866" s="102" t="s">
        <v>5388</v>
      </c>
      <c r="B1866" s="82" t="s">
        <v>19059</v>
      </c>
      <c r="C1866" s="82" t="s">
        <v>106</v>
      </c>
      <c r="D1866" s="83">
        <v>995</v>
      </c>
      <c r="E1866" s="86">
        <v>698</v>
      </c>
      <c r="F1866" s="87">
        <v>883</v>
      </c>
      <c r="G1866" s="85">
        <v>1364</v>
      </c>
    </row>
    <row r="1867" spans="1:7">
      <c r="A1867" s="102" t="s">
        <v>5388</v>
      </c>
      <c r="B1867" s="82" t="s">
        <v>19059</v>
      </c>
      <c r="C1867" s="82" t="s">
        <v>17492</v>
      </c>
      <c r="D1867" s="83">
        <v>249</v>
      </c>
      <c r="E1867" s="86">
        <v>175</v>
      </c>
      <c r="F1867" s="87">
        <v>221</v>
      </c>
      <c r="G1867" s="85">
        <v>341</v>
      </c>
    </row>
    <row r="1868" spans="1:7">
      <c r="A1868" s="102" t="s">
        <v>5416</v>
      </c>
      <c r="B1868" s="82" t="s">
        <v>19060</v>
      </c>
      <c r="C1868" s="82" t="s">
        <v>70</v>
      </c>
      <c r="D1868" s="83">
        <v>328</v>
      </c>
      <c r="E1868" s="86">
        <v>217</v>
      </c>
      <c r="F1868" s="87">
        <v>274</v>
      </c>
      <c r="G1868" s="85">
        <v>417</v>
      </c>
    </row>
    <row r="1869" spans="1:7">
      <c r="A1869" s="102" t="s">
        <v>5459</v>
      </c>
      <c r="B1869" s="82" t="s">
        <v>19061</v>
      </c>
      <c r="C1869" s="82" t="s">
        <v>48</v>
      </c>
      <c r="D1869" s="83">
        <v>1579</v>
      </c>
      <c r="E1869" s="86">
        <v>994</v>
      </c>
      <c r="F1869" s="87">
        <v>1155</v>
      </c>
      <c r="G1869" s="85">
        <v>1579</v>
      </c>
    </row>
    <row r="1870" spans="1:7">
      <c r="A1870" s="102" t="s">
        <v>5459</v>
      </c>
      <c r="B1870" s="82" t="s">
        <v>19062</v>
      </c>
      <c r="C1870" s="82" t="s">
        <v>70</v>
      </c>
      <c r="D1870" s="83">
        <v>1263</v>
      </c>
      <c r="E1870" s="86">
        <v>794</v>
      </c>
      <c r="F1870" s="87">
        <v>924</v>
      </c>
      <c r="G1870" s="85">
        <v>1263</v>
      </c>
    </row>
    <row r="1871" spans="1:7">
      <c r="A1871" s="102" t="s">
        <v>5459</v>
      </c>
      <c r="B1871" s="82" t="s">
        <v>19063</v>
      </c>
      <c r="C1871" s="82" t="s">
        <v>17492</v>
      </c>
      <c r="D1871" s="88">
        <v>315.75</v>
      </c>
      <c r="E1871" s="89">
        <v>198.5</v>
      </c>
      <c r="F1871" s="90">
        <v>231</v>
      </c>
      <c r="G1871" s="91">
        <v>315.75</v>
      </c>
    </row>
    <row r="1872" spans="1:7">
      <c r="A1872" s="102" t="s">
        <v>9040</v>
      </c>
      <c r="B1872" s="82" t="s">
        <v>19064</v>
      </c>
      <c r="C1872" s="82" t="s">
        <v>70</v>
      </c>
      <c r="D1872" s="83">
        <v>1020</v>
      </c>
      <c r="E1872" s="86">
        <v>621</v>
      </c>
      <c r="F1872" s="87">
        <v>821</v>
      </c>
      <c r="G1872" s="85">
        <v>1020</v>
      </c>
    </row>
    <row r="1873" spans="1:7">
      <c r="A1873" s="102" t="s">
        <v>5451</v>
      </c>
      <c r="B1873" s="82" t="s">
        <v>19065</v>
      </c>
      <c r="C1873" s="82" t="s">
        <v>48</v>
      </c>
      <c r="D1873" s="83">
        <v>1175</v>
      </c>
      <c r="E1873" s="86">
        <v>592</v>
      </c>
      <c r="F1873" s="87">
        <v>810</v>
      </c>
      <c r="G1873" s="85">
        <v>1175</v>
      </c>
    </row>
    <row r="1874" spans="1:7">
      <c r="A1874" s="102" t="s">
        <v>5451</v>
      </c>
      <c r="B1874" s="82" t="s">
        <v>19066</v>
      </c>
      <c r="C1874" s="82" t="s">
        <v>70</v>
      </c>
      <c r="D1874" s="83">
        <v>940</v>
      </c>
      <c r="E1874" s="86">
        <v>473</v>
      </c>
      <c r="F1874" s="87">
        <v>648</v>
      </c>
      <c r="G1874" s="85">
        <v>940</v>
      </c>
    </row>
    <row r="1875" spans="1:7">
      <c r="A1875" s="102" t="s">
        <v>5451</v>
      </c>
      <c r="B1875" s="82" t="s">
        <v>19067</v>
      </c>
      <c r="C1875" s="82" t="s">
        <v>106</v>
      </c>
      <c r="D1875" s="83">
        <v>940</v>
      </c>
      <c r="E1875" s="86">
        <v>473</v>
      </c>
      <c r="F1875" s="87">
        <v>648</v>
      </c>
      <c r="G1875" s="85">
        <v>940</v>
      </c>
    </row>
    <row r="1876" spans="1:7">
      <c r="A1876" s="102" t="s">
        <v>5451</v>
      </c>
      <c r="B1876" s="82" t="s">
        <v>19067</v>
      </c>
      <c r="C1876" s="82" t="s">
        <v>17492</v>
      </c>
      <c r="D1876" s="83">
        <v>235</v>
      </c>
      <c r="E1876" s="86">
        <v>118</v>
      </c>
      <c r="F1876" s="87">
        <v>162</v>
      </c>
      <c r="G1876" s="85">
        <v>235</v>
      </c>
    </row>
    <row r="1877" spans="1:7">
      <c r="A1877" s="102" t="s">
        <v>5507</v>
      </c>
      <c r="B1877" s="82" t="s">
        <v>19068</v>
      </c>
      <c r="C1877" s="82" t="s">
        <v>48</v>
      </c>
      <c r="D1877" s="83">
        <v>1727</v>
      </c>
      <c r="E1877" s="86">
        <v>1034</v>
      </c>
      <c r="F1877" s="87">
        <v>1307</v>
      </c>
      <c r="G1877" s="85">
        <v>2017</v>
      </c>
    </row>
    <row r="1878" spans="1:7">
      <c r="A1878" s="102" t="s">
        <v>5507</v>
      </c>
      <c r="B1878" s="82" t="s">
        <v>19069</v>
      </c>
      <c r="C1878" s="82" t="s">
        <v>70</v>
      </c>
      <c r="D1878" s="83">
        <v>1382</v>
      </c>
      <c r="E1878" s="86">
        <v>827</v>
      </c>
      <c r="F1878" s="87">
        <v>1046</v>
      </c>
      <c r="G1878" s="85">
        <v>1613</v>
      </c>
    </row>
    <row r="1879" spans="1:7">
      <c r="A1879" s="102" t="s">
        <v>5507</v>
      </c>
      <c r="B1879" s="82" t="s">
        <v>19070</v>
      </c>
      <c r="C1879" s="82" t="s">
        <v>106</v>
      </c>
      <c r="D1879" s="83">
        <v>1382</v>
      </c>
      <c r="E1879" s="86">
        <v>827</v>
      </c>
      <c r="F1879" s="87">
        <v>1046</v>
      </c>
      <c r="G1879" s="85">
        <v>1613</v>
      </c>
    </row>
    <row r="1880" spans="1:7">
      <c r="A1880" s="102" t="s">
        <v>5507</v>
      </c>
      <c r="B1880" s="82" t="s">
        <v>19070</v>
      </c>
      <c r="C1880" s="82" t="s">
        <v>17492</v>
      </c>
      <c r="D1880" s="83">
        <v>276</v>
      </c>
      <c r="E1880" s="86">
        <v>165</v>
      </c>
      <c r="F1880" s="87">
        <v>209</v>
      </c>
      <c r="G1880" s="85">
        <v>323</v>
      </c>
    </row>
    <row r="1881" spans="1:7">
      <c r="A1881" s="102" t="s">
        <v>5523</v>
      </c>
      <c r="B1881" s="82" t="s">
        <v>19071</v>
      </c>
      <c r="C1881" s="82" t="s">
        <v>48</v>
      </c>
      <c r="D1881" s="83">
        <v>1197</v>
      </c>
      <c r="E1881" s="86">
        <v>716</v>
      </c>
      <c r="F1881" s="87">
        <v>906</v>
      </c>
      <c r="G1881" s="85">
        <v>1397</v>
      </c>
    </row>
    <row r="1882" spans="1:7">
      <c r="A1882" s="102" t="s">
        <v>5523</v>
      </c>
      <c r="B1882" s="82" t="s">
        <v>19072</v>
      </c>
      <c r="C1882" s="82" t="s">
        <v>70</v>
      </c>
      <c r="D1882" s="83">
        <v>958</v>
      </c>
      <c r="E1882" s="86">
        <v>573</v>
      </c>
      <c r="F1882" s="87">
        <v>724</v>
      </c>
      <c r="G1882" s="85">
        <v>1117</v>
      </c>
    </row>
    <row r="1883" spans="1:7">
      <c r="A1883" s="102" t="s">
        <v>5523</v>
      </c>
      <c r="B1883" s="82" t="s">
        <v>19073</v>
      </c>
      <c r="C1883" s="82" t="s">
        <v>106</v>
      </c>
      <c r="D1883" s="83">
        <v>958</v>
      </c>
      <c r="E1883" s="86">
        <v>573</v>
      </c>
      <c r="F1883" s="87">
        <v>724</v>
      </c>
      <c r="G1883" s="85">
        <v>1117</v>
      </c>
    </row>
    <row r="1884" spans="1:7">
      <c r="A1884" s="102" t="s">
        <v>5523</v>
      </c>
      <c r="B1884" s="82" t="s">
        <v>19073</v>
      </c>
      <c r="C1884" s="82" t="s">
        <v>17492</v>
      </c>
      <c r="D1884" s="83">
        <v>240</v>
      </c>
      <c r="E1884" s="86">
        <v>143</v>
      </c>
      <c r="F1884" s="87">
        <v>181</v>
      </c>
      <c r="G1884" s="85">
        <v>279</v>
      </c>
    </row>
    <row r="1885" spans="1:7">
      <c r="A1885" s="102" t="s">
        <v>5514</v>
      </c>
      <c r="B1885" s="82" t="s">
        <v>19074</v>
      </c>
      <c r="C1885" s="82" t="s">
        <v>70</v>
      </c>
      <c r="D1885" s="83">
        <v>1283</v>
      </c>
      <c r="E1885" s="86">
        <v>768</v>
      </c>
      <c r="F1885" s="87">
        <v>977</v>
      </c>
      <c r="G1885" s="85">
        <v>1503</v>
      </c>
    </row>
    <row r="1886" spans="1:7">
      <c r="A1886" s="102" t="s">
        <v>5537</v>
      </c>
      <c r="B1886" s="82" t="s">
        <v>19075</v>
      </c>
      <c r="C1886" s="82" t="s">
        <v>48</v>
      </c>
      <c r="D1886" s="83">
        <v>1625</v>
      </c>
      <c r="E1886" s="86">
        <v>968</v>
      </c>
      <c r="F1886" s="87">
        <v>1227</v>
      </c>
      <c r="G1886" s="85">
        <v>1890</v>
      </c>
    </row>
    <row r="1887" spans="1:7">
      <c r="A1887" s="102" t="s">
        <v>5537</v>
      </c>
      <c r="B1887" s="82" t="s">
        <v>19076</v>
      </c>
      <c r="C1887" s="82" t="s">
        <v>70</v>
      </c>
      <c r="D1887" s="83">
        <v>1300</v>
      </c>
      <c r="E1887" s="86">
        <v>774</v>
      </c>
      <c r="F1887" s="87">
        <v>981</v>
      </c>
      <c r="G1887" s="85">
        <v>1512</v>
      </c>
    </row>
    <row r="1888" spans="1:7">
      <c r="A1888" s="102" t="s">
        <v>5537</v>
      </c>
      <c r="B1888" s="82" t="s">
        <v>19077</v>
      </c>
      <c r="C1888" s="82" t="s">
        <v>106</v>
      </c>
      <c r="D1888" s="83">
        <v>1300</v>
      </c>
      <c r="E1888" s="86">
        <v>774</v>
      </c>
      <c r="F1888" s="87">
        <v>981</v>
      </c>
      <c r="G1888" s="85">
        <v>1512</v>
      </c>
    </row>
    <row r="1889" spans="1:7">
      <c r="A1889" s="102" t="s">
        <v>5537</v>
      </c>
      <c r="B1889" s="82" t="s">
        <v>19077</v>
      </c>
      <c r="C1889" s="82" t="s">
        <v>17492</v>
      </c>
      <c r="D1889" s="83">
        <v>325</v>
      </c>
      <c r="E1889" s="86">
        <v>194</v>
      </c>
      <c r="F1889" s="87">
        <v>245</v>
      </c>
      <c r="G1889" s="85">
        <v>378</v>
      </c>
    </row>
    <row r="1890" spans="1:7">
      <c r="A1890" s="102" t="s">
        <v>5560</v>
      </c>
      <c r="B1890" s="82" t="s">
        <v>19078</v>
      </c>
      <c r="C1890" s="82" t="s">
        <v>70</v>
      </c>
      <c r="D1890" s="83">
        <v>2130</v>
      </c>
      <c r="E1890" s="86">
        <v>1317</v>
      </c>
      <c r="F1890" s="87">
        <v>1672</v>
      </c>
      <c r="G1890" s="85">
        <v>2575</v>
      </c>
    </row>
    <row r="1891" spans="1:7">
      <c r="A1891" s="102" t="s">
        <v>5553</v>
      </c>
      <c r="B1891" s="82" t="s">
        <v>19079</v>
      </c>
      <c r="C1891" s="82" t="s">
        <v>48</v>
      </c>
      <c r="D1891" s="83">
        <v>668</v>
      </c>
      <c r="E1891" s="86">
        <v>366</v>
      </c>
      <c r="F1891" s="87">
        <v>462</v>
      </c>
      <c r="G1891" s="85">
        <v>780</v>
      </c>
    </row>
    <row r="1892" spans="1:7">
      <c r="A1892" s="102" t="s">
        <v>5553</v>
      </c>
      <c r="B1892" s="82" t="s">
        <v>19080</v>
      </c>
      <c r="C1892" s="82" t="s">
        <v>70</v>
      </c>
      <c r="D1892" s="83">
        <v>535</v>
      </c>
      <c r="E1892" s="86">
        <v>293</v>
      </c>
      <c r="F1892" s="87">
        <v>369</v>
      </c>
      <c r="G1892" s="85">
        <v>624</v>
      </c>
    </row>
    <row r="1893" spans="1:7">
      <c r="A1893" s="102" t="s">
        <v>5553</v>
      </c>
      <c r="B1893" s="82" t="s">
        <v>19081</v>
      </c>
      <c r="C1893" s="82" t="s">
        <v>106</v>
      </c>
      <c r="D1893" s="83">
        <v>535</v>
      </c>
      <c r="E1893" s="86">
        <v>293</v>
      </c>
      <c r="F1893" s="87">
        <v>369</v>
      </c>
      <c r="G1893" s="85">
        <v>624</v>
      </c>
    </row>
    <row r="1894" spans="1:7">
      <c r="A1894" s="102" t="s">
        <v>5553</v>
      </c>
      <c r="B1894" s="82" t="s">
        <v>19081</v>
      </c>
      <c r="C1894" s="82" t="s">
        <v>17492</v>
      </c>
      <c r="D1894" s="83">
        <v>107</v>
      </c>
      <c r="E1894" s="86">
        <v>59</v>
      </c>
      <c r="F1894" s="87">
        <v>74</v>
      </c>
      <c r="G1894" s="85">
        <v>125</v>
      </c>
    </row>
    <row r="1895" spans="1:7">
      <c r="A1895" s="102" t="s">
        <v>5544</v>
      </c>
      <c r="B1895" s="82" t="s">
        <v>19082</v>
      </c>
      <c r="C1895" s="82" t="s">
        <v>48</v>
      </c>
      <c r="D1895" s="83">
        <v>1572</v>
      </c>
      <c r="E1895" s="86">
        <v>840</v>
      </c>
      <c r="F1895" s="87">
        <v>1069</v>
      </c>
      <c r="G1895" s="85">
        <v>1768</v>
      </c>
    </row>
    <row r="1896" spans="1:7">
      <c r="A1896" s="102" t="s">
        <v>5544</v>
      </c>
      <c r="B1896" s="82" t="s">
        <v>19083</v>
      </c>
      <c r="C1896" s="82" t="s">
        <v>70</v>
      </c>
      <c r="D1896" s="83">
        <v>1258</v>
      </c>
      <c r="E1896" s="86">
        <v>671</v>
      </c>
      <c r="F1896" s="87">
        <v>855</v>
      </c>
      <c r="G1896" s="85">
        <v>1413</v>
      </c>
    </row>
    <row r="1897" spans="1:7">
      <c r="A1897" s="102" t="s">
        <v>5544</v>
      </c>
      <c r="B1897" s="82" t="s">
        <v>19084</v>
      </c>
      <c r="C1897" s="82" t="s">
        <v>106</v>
      </c>
      <c r="D1897" s="83">
        <v>1258</v>
      </c>
      <c r="E1897" s="86">
        <v>671</v>
      </c>
      <c r="F1897" s="87">
        <v>855</v>
      </c>
      <c r="G1897" s="85">
        <v>1413</v>
      </c>
    </row>
    <row r="1898" spans="1:7">
      <c r="A1898" s="102" t="s">
        <v>5544</v>
      </c>
      <c r="B1898" s="82" t="s">
        <v>19084</v>
      </c>
      <c r="C1898" s="82" t="s">
        <v>17492</v>
      </c>
      <c r="D1898" s="83">
        <v>315</v>
      </c>
      <c r="E1898" s="86">
        <v>168</v>
      </c>
      <c r="F1898" s="87">
        <v>214</v>
      </c>
      <c r="G1898" s="85">
        <v>353</v>
      </c>
    </row>
    <row r="1899" spans="1:7">
      <c r="A1899" s="102" t="s">
        <v>5576</v>
      </c>
      <c r="B1899" s="82" t="s">
        <v>19085</v>
      </c>
      <c r="C1899" s="82" t="s">
        <v>48</v>
      </c>
      <c r="D1899" s="83">
        <v>629</v>
      </c>
      <c r="E1899" s="86">
        <v>345</v>
      </c>
      <c r="F1899" s="87">
        <v>435</v>
      </c>
      <c r="G1899" s="85">
        <v>668</v>
      </c>
    </row>
    <row r="1900" spans="1:7">
      <c r="A1900" s="102" t="s">
        <v>5576</v>
      </c>
      <c r="B1900" s="82" t="s">
        <v>19086</v>
      </c>
      <c r="C1900" s="82" t="s">
        <v>70</v>
      </c>
      <c r="D1900" s="83">
        <v>503</v>
      </c>
      <c r="E1900" s="86">
        <v>276</v>
      </c>
      <c r="F1900" s="87">
        <v>348</v>
      </c>
      <c r="G1900" s="85">
        <v>535</v>
      </c>
    </row>
    <row r="1901" spans="1:7">
      <c r="A1901" s="102" t="s">
        <v>5576</v>
      </c>
      <c r="B1901" s="82" t="s">
        <v>19087</v>
      </c>
      <c r="C1901" s="82" t="s">
        <v>17492</v>
      </c>
      <c r="D1901" s="88">
        <v>125.75</v>
      </c>
      <c r="E1901" s="89">
        <v>69</v>
      </c>
      <c r="F1901" s="90">
        <v>87</v>
      </c>
      <c r="G1901" s="91">
        <v>133.75</v>
      </c>
    </row>
    <row r="1902" spans="1:7">
      <c r="A1902" s="102" t="s">
        <v>9958</v>
      </c>
      <c r="B1902" s="82" t="s">
        <v>19088</v>
      </c>
      <c r="C1902" s="82" t="s">
        <v>48</v>
      </c>
      <c r="D1902" s="83">
        <v>629</v>
      </c>
      <c r="E1902" s="86">
        <v>345</v>
      </c>
      <c r="F1902" s="87">
        <v>435</v>
      </c>
      <c r="G1902" s="85">
        <v>668</v>
      </c>
    </row>
    <row r="1903" spans="1:7">
      <c r="A1903" s="102" t="s">
        <v>9958</v>
      </c>
      <c r="B1903" s="82" t="s">
        <v>19089</v>
      </c>
      <c r="C1903" s="82" t="s">
        <v>70</v>
      </c>
      <c r="D1903" s="83">
        <v>503</v>
      </c>
      <c r="E1903" s="86">
        <v>276</v>
      </c>
      <c r="F1903" s="87">
        <v>348</v>
      </c>
      <c r="G1903" s="85">
        <v>535</v>
      </c>
    </row>
    <row r="1904" spans="1:7">
      <c r="A1904" s="102" t="s">
        <v>9958</v>
      </c>
      <c r="B1904" s="82" t="s">
        <v>19090</v>
      </c>
      <c r="C1904" s="82" t="s">
        <v>17492</v>
      </c>
      <c r="D1904" s="88">
        <v>125.75</v>
      </c>
      <c r="E1904" s="89">
        <v>69</v>
      </c>
      <c r="F1904" s="90">
        <v>87</v>
      </c>
      <c r="G1904" s="91">
        <v>133.75</v>
      </c>
    </row>
    <row r="1905" spans="1:7">
      <c r="A1905" s="102" t="s">
        <v>9952</v>
      </c>
      <c r="B1905" s="82" t="s">
        <v>19091</v>
      </c>
      <c r="C1905" s="82" t="s">
        <v>48</v>
      </c>
      <c r="D1905" s="83">
        <v>629</v>
      </c>
      <c r="E1905" s="86">
        <v>345</v>
      </c>
      <c r="F1905" s="87">
        <v>435</v>
      </c>
      <c r="G1905" s="85">
        <v>668</v>
      </c>
    </row>
    <row r="1906" spans="1:7">
      <c r="A1906" s="102" t="s">
        <v>9952</v>
      </c>
      <c r="B1906" s="82" t="s">
        <v>19092</v>
      </c>
      <c r="C1906" s="82" t="s">
        <v>70</v>
      </c>
      <c r="D1906" s="83">
        <v>503</v>
      </c>
      <c r="E1906" s="86">
        <v>276</v>
      </c>
      <c r="F1906" s="87">
        <v>348</v>
      </c>
      <c r="G1906" s="85">
        <v>535</v>
      </c>
    </row>
    <row r="1907" spans="1:7">
      <c r="A1907" s="102" t="s">
        <v>9952</v>
      </c>
      <c r="B1907" s="82" t="s">
        <v>19093</v>
      </c>
      <c r="C1907" s="82" t="s">
        <v>17492</v>
      </c>
      <c r="D1907" s="88">
        <v>125.75</v>
      </c>
      <c r="E1907" s="89">
        <v>69</v>
      </c>
      <c r="F1907" s="90">
        <v>87</v>
      </c>
      <c r="G1907" s="91">
        <v>133.75</v>
      </c>
    </row>
    <row r="1908" spans="1:7">
      <c r="A1908" s="102" t="s">
        <v>5320</v>
      </c>
      <c r="B1908" s="82" t="s">
        <v>19094</v>
      </c>
      <c r="C1908" s="82" t="s">
        <v>48</v>
      </c>
      <c r="D1908" s="83">
        <v>2348</v>
      </c>
      <c r="E1908" s="86">
        <v>1301</v>
      </c>
      <c r="F1908" s="87">
        <v>1648</v>
      </c>
      <c r="G1908" s="85">
        <v>2547</v>
      </c>
    </row>
    <row r="1909" spans="1:7">
      <c r="A1909" s="102" t="s">
        <v>5320</v>
      </c>
      <c r="B1909" s="82" t="s">
        <v>19095</v>
      </c>
      <c r="C1909" s="82" t="s">
        <v>70</v>
      </c>
      <c r="D1909" s="83">
        <v>1879</v>
      </c>
      <c r="E1909" s="86">
        <v>960</v>
      </c>
      <c r="F1909" s="87">
        <v>1215</v>
      </c>
      <c r="G1909" s="85">
        <v>1879</v>
      </c>
    </row>
    <row r="1910" spans="1:7">
      <c r="A1910" s="102" t="s">
        <v>5320</v>
      </c>
      <c r="B1910" s="82" t="s">
        <v>19096</v>
      </c>
      <c r="C1910" s="82" t="s">
        <v>106</v>
      </c>
      <c r="D1910" s="83">
        <v>1879</v>
      </c>
      <c r="E1910" s="86">
        <v>1040</v>
      </c>
      <c r="F1910" s="87">
        <v>1318</v>
      </c>
      <c r="G1910" s="85">
        <v>2037</v>
      </c>
    </row>
    <row r="1911" spans="1:7">
      <c r="A1911" s="102" t="s">
        <v>5320</v>
      </c>
      <c r="B1911" s="82" t="s">
        <v>19096</v>
      </c>
      <c r="C1911" s="82" t="s">
        <v>17492</v>
      </c>
      <c r="D1911" s="83">
        <v>376</v>
      </c>
      <c r="E1911" s="86">
        <v>208</v>
      </c>
      <c r="F1911" s="87">
        <v>264</v>
      </c>
      <c r="G1911" s="85">
        <v>407</v>
      </c>
    </row>
    <row r="1912" spans="1:7">
      <c r="A1912" s="102" t="s">
        <v>5000</v>
      </c>
      <c r="B1912" s="82" t="s">
        <v>19097</v>
      </c>
      <c r="C1912" s="82" t="s">
        <v>48</v>
      </c>
      <c r="D1912" s="83">
        <v>3538</v>
      </c>
      <c r="E1912" s="86">
        <v>1914</v>
      </c>
      <c r="F1912" s="87">
        <v>2431</v>
      </c>
      <c r="G1912" s="85">
        <v>4123</v>
      </c>
    </row>
    <row r="1913" spans="1:7">
      <c r="A1913" s="102" t="s">
        <v>5000</v>
      </c>
      <c r="B1913" s="82" t="s">
        <v>19098</v>
      </c>
      <c r="C1913" s="82" t="s">
        <v>70</v>
      </c>
      <c r="D1913" s="83">
        <v>2830</v>
      </c>
      <c r="E1913" s="86">
        <v>1531</v>
      </c>
      <c r="F1913" s="87">
        <v>1945</v>
      </c>
      <c r="G1913" s="85">
        <v>3298</v>
      </c>
    </row>
    <row r="1914" spans="1:7">
      <c r="A1914" s="102" t="s">
        <v>5000</v>
      </c>
      <c r="B1914" s="82" t="s">
        <v>19099</v>
      </c>
      <c r="C1914" s="82" t="s">
        <v>106</v>
      </c>
      <c r="D1914" s="83">
        <v>2830</v>
      </c>
      <c r="E1914" s="86">
        <v>1531</v>
      </c>
      <c r="F1914" s="87">
        <v>1945</v>
      </c>
      <c r="G1914" s="85">
        <v>3298</v>
      </c>
    </row>
    <row r="1915" spans="1:7">
      <c r="A1915" s="102" t="s">
        <v>5000</v>
      </c>
      <c r="B1915" s="82" t="s">
        <v>19099</v>
      </c>
      <c r="C1915" s="82" t="s">
        <v>17492</v>
      </c>
      <c r="D1915" s="83">
        <v>566</v>
      </c>
      <c r="E1915" s="86">
        <v>306</v>
      </c>
      <c r="F1915" s="87">
        <v>389</v>
      </c>
      <c r="G1915" s="85">
        <v>660</v>
      </c>
    </row>
    <row r="1916" spans="1:7">
      <c r="A1916" s="102" t="s">
        <v>4906</v>
      </c>
      <c r="B1916" s="82" t="s">
        <v>19100</v>
      </c>
      <c r="C1916" s="82" t="s">
        <v>48</v>
      </c>
      <c r="D1916" s="83">
        <v>3432</v>
      </c>
      <c r="E1916" s="86">
        <v>1762</v>
      </c>
      <c r="F1916" s="87">
        <v>2728</v>
      </c>
      <c r="G1916" s="85">
        <v>3432</v>
      </c>
    </row>
    <row r="1917" spans="1:7">
      <c r="A1917" s="102" t="s">
        <v>4906</v>
      </c>
      <c r="B1917" s="82" t="s">
        <v>19101</v>
      </c>
      <c r="C1917" s="82" t="s">
        <v>70</v>
      </c>
      <c r="D1917" s="83">
        <v>2745</v>
      </c>
      <c r="E1917" s="86">
        <v>1409</v>
      </c>
      <c r="F1917" s="87">
        <v>2182</v>
      </c>
      <c r="G1917" s="85">
        <v>2745</v>
      </c>
    </row>
    <row r="1918" spans="1:7">
      <c r="A1918" s="102" t="s">
        <v>4906</v>
      </c>
      <c r="B1918" s="82" t="s">
        <v>19102</v>
      </c>
      <c r="C1918" s="82" t="s">
        <v>106</v>
      </c>
      <c r="D1918" s="83">
        <v>2745</v>
      </c>
      <c r="E1918" s="86">
        <v>1409</v>
      </c>
      <c r="F1918" s="87">
        <v>2182</v>
      </c>
      <c r="G1918" s="85">
        <v>2745</v>
      </c>
    </row>
    <row r="1919" spans="1:7">
      <c r="A1919" s="102" t="s">
        <v>4906</v>
      </c>
      <c r="B1919" s="82" t="s">
        <v>19102</v>
      </c>
      <c r="C1919" s="82" t="s">
        <v>17492</v>
      </c>
      <c r="D1919" s="83">
        <v>686</v>
      </c>
      <c r="E1919" s="86">
        <v>352</v>
      </c>
      <c r="F1919" s="87">
        <v>546</v>
      </c>
      <c r="G1919" s="85">
        <v>686</v>
      </c>
    </row>
    <row r="1920" spans="1:7">
      <c r="A1920" s="102" t="s">
        <v>4965</v>
      </c>
      <c r="B1920" s="82" t="s">
        <v>19103</v>
      </c>
      <c r="C1920" s="82" t="s">
        <v>48</v>
      </c>
      <c r="D1920" s="83">
        <v>1174</v>
      </c>
      <c r="E1920" s="86">
        <v>633</v>
      </c>
      <c r="F1920" s="87">
        <v>804</v>
      </c>
      <c r="G1920" s="85">
        <v>1249</v>
      </c>
    </row>
    <row r="1921" spans="1:7">
      <c r="A1921" s="102" t="s">
        <v>4965</v>
      </c>
      <c r="B1921" s="82" t="s">
        <v>19104</v>
      </c>
      <c r="C1921" s="82" t="s">
        <v>70</v>
      </c>
      <c r="D1921" s="83">
        <v>939</v>
      </c>
      <c r="E1921" s="86">
        <v>476</v>
      </c>
      <c r="F1921" s="87">
        <v>604</v>
      </c>
      <c r="G1921" s="85">
        <v>939</v>
      </c>
    </row>
    <row r="1922" spans="1:7">
      <c r="A1922" s="102" t="s">
        <v>4965</v>
      </c>
      <c r="B1922" s="82" t="s">
        <v>19105</v>
      </c>
      <c r="C1922" s="82" t="s">
        <v>106</v>
      </c>
      <c r="D1922" s="83">
        <v>939</v>
      </c>
      <c r="E1922" s="86">
        <v>506</v>
      </c>
      <c r="F1922" s="87">
        <v>643</v>
      </c>
      <c r="G1922" s="85">
        <v>999</v>
      </c>
    </row>
    <row r="1923" spans="1:7">
      <c r="A1923" s="102" t="s">
        <v>4965</v>
      </c>
      <c r="B1923" s="82" t="s">
        <v>19105</v>
      </c>
      <c r="C1923" s="82" t="s">
        <v>17492</v>
      </c>
      <c r="D1923" s="83">
        <v>235</v>
      </c>
      <c r="E1923" s="86">
        <v>127</v>
      </c>
      <c r="F1923" s="87">
        <v>161</v>
      </c>
      <c r="G1923" s="85">
        <v>250</v>
      </c>
    </row>
    <row r="1924" spans="1:7">
      <c r="A1924" s="102" t="s">
        <v>5586</v>
      </c>
      <c r="B1924" s="82" t="s">
        <v>19106</v>
      </c>
      <c r="C1924" s="82" t="s">
        <v>70</v>
      </c>
      <c r="D1924" s="83">
        <v>695</v>
      </c>
      <c r="E1924" s="86">
        <v>417</v>
      </c>
      <c r="F1924" s="87">
        <v>529</v>
      </c>
      <c r="G1924" s="85">
        <v>814</v>
      </c>
    </row>
    <row r="1925" spans="1:7">
      <c r="A1925" s="102" t="s">
        <v>5042</v>
      </c>
      <c r="B1925" s="82" t="s">
        <v>19107</v>
      </c>
      <c r="C1925" s="82" t="s">
        <v>48</v>
      </c>
      <c r="D1925" s="83">
        <v>2300</v>
      </c>
      <c r="E1925" s="86">
        <v>1423</v>
      </c>
      <c r="F1925" s="87">
        <v>1802</v>
      </c>
      <c r="G1925" s="85">
        <v>2782</v>
      </c>
    </row>
    <row r="1926" spans="1:7">
      <c r="A1926" s="102" t="s">
        <v>5042</v>
      </c>
      <c r="B1926" s="82" t="s">
        <v>19108</v>
      </c>
      <c r="C1926" s="82" t="s">
        <v>70</v>
      </c>
      <c r="D1926" s="83">
        <v>1840</v>
      </c>
      <c r="E1926" s="86">
        <v>1138</v>
      </c>
      <c r="F1926" s="87">
        <v>1442</v>
      </c>
      <c r="G1926" s="85">
        <v>2225</v>
      </c>
    </row>
    <row r="1927" spans="1:7">
      <c r="A1927" s="102" t="s">
        <v>5042</v>
      </c>
      <c r="B1927" s="82" t="s">
        <v>19109</v>
      </c>
      <c r="C1927" s="82" t="s">
        <v>106</v>
      </c>
      <c r="D1927" s="83">
        <v>1840</v>
      </c>
      <c r="E1927" s="86">
        <v>1138</v>
      </c>
      <c r="F1927" s="87">
        <v>1442</v>
      </c>
      <c r="G1927" s="85">
        <v>2225</v>
      </c>
    </row>
    <row r="1928" spans="1:7">
      <c r="A1928" s="102" t="s">
        <v>5042</v>
      </c>
      <c r="B1928" s="82" t="s">
        <v>19109</v>
      </c>
      <c r="C1928" s="82" t="s">
        <v>17492</v>
      </c>
      <c r="D1928" s="83">
        <v>460</v>
      </c>
      <c r="E1928" s="86">
        <v>285</v>
      </c>
      <c r="F1928" s="87">
        <v>361</v>
      </c>
      <c r="G1928" s="85">
        <v>556</v>
      </c>
    </row>
    <row r="1929" spans="1:7">
      <c r="A1929" s="102" t="s">
        <v>4898</v>
      </c>
      <c r="B1929" s="82" t="s">
        <v>19110</v>
      </c>
      <c r="C1929" s="82" t="s">
        <v>48</v>
      </c>
      <c r="D1929" s="83">
        <v>3827</v>
      </c>
      <c r="E1929" s="86">
        <v>2075</v>
      </c>
      <c r="F1929" s="87">
        <v>2635</v>
      </c>
      <c r="G1929" s="85">
        <v>4466</v>
      </c>
    </row>
    <row r="1930" spans="1:7">
      <c r="A1930" s="102" t="s">
        <v>4898</v>
      </c>
      <c r="B1930" s="82" t="s">
        <v>19111</v>
      </c>
      <c r="C1930" s="82" t="s">
        <v>70</v>
      </c>
      <c r="D1930" s="83">
        <v>3062</v>
      </c>
      <c r="E1930" s="86">
        <v>1659</v>
      </c>
      <c r="F1930" s="87">
        <v>2108</v>
      </c>
      <c r="G1930" s="85">
        <v>3573</v>
      </c>
    </row>
    <row r="1931" spans="1:7">
      <c r="A1931" s="102" t="s">
        <v>4898</v>
      </c>
      <c r="B1931" s="82" t="s">
        <v>19112</v>
      </c>
      <c r="C1931" s="82" t="s">
        <v>106</v>
      </c>
      <c r="D1931" s="83">
        <v>3062</v>
      </c>
      <c r="E1931" s="86">
        <v>1659</v>
      </c>
      <c r="F1931" s="87">
        <v>2108</v>
      </c>
      <c r="G1931" s="85">
        <v>3573</v>
      </c>
    </row>
    <row r="1932" spans="1:7">
      <c r="A1932" s="102" t="s">
        <v>4898</v>
      </c>
      <c r="B1932" s="82" t="s">
        <v>19112</v>
      </c>
      <c r="C1932" s="82" t="s">
        <v>17492</v>
      </c>
      <c r="D1932" s="83">
        <v>766</v>
      </c>
      <c r="E1932" s="86">
        <v>415</v>
      </c>
      <c r="F1932" s="87">
        <v>527</v>
      </c>
      <c r="G1932" s="85">
        <v>893</v>
      </c>
    </row>
    <row r="1933" spans="1:7">
      <c r="A1933" s="102" t="s">
        <v>4888</v>
      </c>
      <c r="B1933" s="82" t="s">
        <v>19113</v>
      </c>
      <c r="C1933" s="82" t="s">
        <v>70</v>
      </c>
      <c r="D1933" s="83">
        <v>1942</v>
      </c>
      <c r="E1933" s="86">
        <v>1161</v>
      </c>
      <c r="F1933" s="87">
        <v>1474</v>
      </c>
      <c r="G1933" s="85">
        <v>2271</v>
      </c>
    </row>
    <row r="1934" spans="1:7">
      <c r="A1934" s="102" t="s">
        <v>4927</v>
      </c>
      <c r="B1934" s="82" t="s">
        <v>19114</v>
      </c>
      <c r="C1934" s="82" t="s">
        <v>70</v>
      </c>
      <c r="D1934" s="83">
        <v>1254</v>
      </c>
      <c r="E1934" s="86">
        <v>749</v>
      </c>
      <c r="F1934" s="87">
        <v>951</v>
      </c>
      <c r="G1934" s="85">
        <v>1463</v>
      </c>
    </row>
    <row r="1935" spans="1:7">
      <c r="A1935" s="102" t="s">
        <v>4950</v>
      </c>
      <c r="B1935" s="82" t="s">
        <v>19115</v>
      </c>
      <c r="C1935" s="82" t="s">
        <v>70</v>
      </c>
      <c r="D1935" s="83">
        <v>1300</v>
      </c>
      <c r="E1935" s="86">
        <v>796</v>
      </c>
      <c r="F1935" s="87">
        <v>933</v>
      </c>
      <c r="G1935" s="85">
        <v>1300</v>
      </c>
    </row>
    <row r="1936" spans="1:7">
      <c r="A1936" s="102" t="s">
        <v>5073</v>
      </c>
      <c r="B1936" s="82" t="s">
        <v>19116</v>
      </c>
      <c r="C1936" s="82" t="s">
        <v>48</v>
      </c>
      <c r="D1936" s="83">
        <v>1934</v>
      </c>
      <c r="E1936" s="86">
        <v>1155</v>
      </c>
      <c r="F1936" s="87">
        <v>1463</v>
      </c>
      <c r="G1936" s="85">
        <v>2253</v>
      </c>
    </row>
    <row r="1937" spans="1:7">
      <c r="A1937" s="102" t="s">
        <v>5073</v>
      </c>
      <c r="B1937" s="82" t="s">
        <v>19117</v>
      </c>
      <c r="C1937" s="82" t="s">
        <v>70</v>
      </c>
      <c r="D1937" s="83">
        <v>1547</v>
      </c>
      <c r="E1937" s="86">
        <v>924</v>
      </c>
      <c r="F1937" s="87">
        <v>1171</v>
      </c>
      <c r="G1937" s="85">
        <v>1802</v>
      </c>
    </row>
    <row r="1938" spans="1:7">
      <c r="A1938" s="102" t="s">
        <v>5073</v>
      </c>
      <c r="B1938" s="82" t="s">
        <v>19118</v>
      </c>
      <c r="C1938" s="82" t="s">
        <v>106</v>
      </c>
      <c r="D1938" s="83">
        <v>1547</v>
      </c>
      <c r="E1938" s="86">
        <v>924</v>
      </c>
      <c r="F1938" s="87">
        <v>1171</v>
      </c>
      <c r="G1938" s="85">
        <v>1802</v>
      </c>
    </row>
    <row r="1939" spans="1:7">
      <c r="A1939" s="102" t="s">
        <v>5073</v>
      </c>
      <c r="B1939" s="82" t="s">
        <v>19118</v>
      </c>
      <c r="C1939" s="82" t="s">
        <v>17492</v>
      </c>
      <c r="D1939" s="83">
        <v>387</v>
      </c>
      <c r="E1939" s="86">
        <v>231</v>
      </c>
      <c r="F1939" s="87">
        <v>293</v>
      </c>
      <c r="G1939" s="85">
        <v>451</v>
      </c>
    </row>
    <row r="1940" spans="1:7">
      <c r="A1940" s="102" t="s">
        <v>4972</v>
      </c>
      <c r="B1940" s="82" t="s">
        <v>19119</v>
      </c>
      <c r="C1940" s="82" t="s">
        <v>106</v>
      </c>
      <c r="D1940" s="83">
        <v>1067</v>
      </c>
      <c r="E1940" s="86">
        <v>575</v>
      </c>
      <c r="F1940" s="87">
        <v>729</v>
      </c>
      <c r="G1940" s="85">
        <v>1245</v>
      </c>
    </row>
    <row r="1941" spans="1:7">
      <c r="A1941" s="102" t="s">
        <v>5373</v>
      </c>
      <c r="B1941" s="82" t="s">
        <v>19120</v>
      </c>
      <c r="C1941" s="82" t="s">
        <v>70</v>
      </c>
      <c r="D1941" s="83">
        <v>833</v>
      </c>
      <c r="E1941" s="86">
        <v>511</v>
      </c>
      <c r="F1941" s="87">
        <v>648</v>
      </c>
      <c r="G1941" s="85">
        <v>999</v>
      </c>
    </row>
    <row r="1942" spans="1:7">
      <c r="A1942" s="102" t="s">
        <v>5594</v>
      </c>
      <c r="B1942" s="82" t="s">
        <v>19121</v>
      </c>
      <c r="C1942" s="82" t="s">
        <v>48</v>
      </c>
      <c r="D1942" s="83">
        <v>755</v>
      </c>
      <c r="E1942" s="86">
        <v>411</v>
      </c>
      <c r="F1942" s="87">
        <v>519</v>
      </c>
      <c r="G1942" s="85">
        <v>880</v>
      </c>
    </row>
    <row r="1943" spans="1:7">
      <c r="A1943" s="102" t="s">
        <v>5594</v>
      </c>
      <c r="B1943" s="82" t="s">
        <v>19122</v>
      </c>
      <c r="C1943" s="82" t="s">
        <v>70</v>
      </c>
      <c r="D1943" s="83">
        <v>604</v>
      </c>
      <c r="E1943" s="86">
        <v>328</v>
      </c>
      <c r="F1943" s="87">
        <v>415</v>
      </c>
      <c r="G1943" s="85">
        <v>704</v>
      </c>
    </row>
    <row r="1944" spans="1:7">
      <c r="A1944" s="102" t="s">
        <v>5594</v>
      </c>
      <c r="B1944" s="82" t="s">
        <v>19123</v>
      </c>
      <c r="C1944" s="82" t="s">
        <v>106</v>
      </c>
      <c r="D1944" s="83">
        <v>604</v>
      </c>
      <c r="E1944" s="86">
        <v>328</v>
      </c>
      <c r="F1944" s="87">
        <v>415</v>
      </c>
      <c r="G1944" s="85">
        <v>704</v>
      </c>
    </row>
    <row r="1945" spans="1:7">
      <c r="A1945" s="102" t="s">
        <v>5594</v>
      </c>
      <c r="B1945" s="82" t="s">
        <v>19123</v>
      </c>
      <c r="C1945" s="82" t="s">
        <v>17492</v>
      </c>
      <c r="D1945" s="83">
        <v>151</v>
      </c>
      <c r="E1945" s="86">
        <v>82</v>
      </c>
      <c r="F1945" s="87">
        <v>104</v>
      </c>
      <c r="G1945" s="85">
        <v>176</v>
      </c>
    </row>
    <row r="1946" spans="1:7">
      <c r="A1946" s="102" t="s">
        <v>5006</v>
      </c>
      <c r="B1946" s="82" t="s">
        <v>19124</v>
      </c>
      <c r="C1946" s="82" t="s">
        <v>70</v>
      </c>
      <c r="D1946" s="83">
        <v>897</v>
      </c>
      <c r="E1946" s="86">
        <v>536</v>
      </c>
      <c r="F1946" s="87">
        <v>682</v>
      </c>
      <c r="G1946" s="85">
        <v>1047</v>
      </c>
    </row>
    <row r="1947" spans="1:7">
      <c r="A1947" s="102" t="s">
        <v>5641</v>
      </c>
      <c r="B1947" s="82" t="s">
        <v>19125</v>
      </c>
      <c r="C1947" s="82" t="s">
        <v>48</v>
      </c>
      <c r="D1947" s="83">
        <v>724</v>
      </c>
      <c r="E1947" s="86">
        <v>405</v>
      </c>
      <c r="F1947" s="87">
        <v>509</v>
      </c>
      <c r="G1947" s="85">
        <v>787</v>
      </c>
    </row>
    <row r="1948" spans="1:7">
      <c r="A1948" s="102" t="s">
        <v>5641</v>
      </c>
      <c r="B1948" s="82" t="s">
        <v>19126</v>
      </c>
      <c r="C1948" s="82" t="s">
        <v>70</v>
      </c>
      <c r="D1948" s="83">
        <v>579</v>
      </c>
      <c r="E1948" s="86">
        <v>324</v>
      </c>
      <c r="F1948" s="87">
        <v>408</v>
      </c>
      <c r="G1948" s="85">
        <v>629</v>
      </c>
    </row>
    <row r="1949" spans="1:7">
      <c r="A1949" s="102" t="s">
        <v>5641</v>
      </c>
      <c r="B1949" s="82" t="s">
        <v>19127</v>
      </c>
      <c r="C1949" s="82" t="s">
        <v>17492</v>
      </c>
      <c r="D1949" s="88">
        <v>144.75</v>
      </c>
      <c r="E1949" s="89">
        <v>81</v>
      </c>
      <c r="F1949" s="90">
        <v>102</v>
      </c>
      <c r="G1949" s="91">
        <v>157.25</v>
      </c>
    </row>
    <row r="1950" spans="1:7">
      <c r="A1950" s="102" t="s">
        <v>5014</v>
      </c>
      <c r="B1950" s="82" t="s">
        <v>19128</v>
      </c>
      <c r="C1950" s="82" t="s">
        <v>48</v>
      </c>
      <c r="D1950" s="83">
        <v>467</v>
      </c>
      <c r="E1950" s="86">
        <v>295</v>
      </c>
      <c r="F1950" s="87">
        <v>396</v>
      </c>
      <c r="G1950" s="85">
        <v>467</v>
      </c>
    </row>
    <row r="1951" spans="1:7">
      <c r="A1951" s="102" t="s">
        <v>5014</v>
      </c>
      <c r="B1951" s="82" t="s">
        <v>19129</v>
      </c>
      <c r="C1951" s="82" t="s">
        <v>70</v>
      </c>
      <c r="D1951" s="83">
        <v>374</v>
      </c>
      <c r="E1951" s="86">
        <v>236</v>
      </c>
      <c r="F1951" s="87">
        <v>316</v>
      </c>
      <c r="G1951" s="85">
        <v>374</v>
      </c>
    </row>
    <row r="1952" spans="1:7">
      <c r="A1952" s="102" t="s">
        <v>5014</v>
      </c>
      <c r="B1952" s="82" t="s">
        <v>19130</v>
      </c>
      <c r="C1952" s="82" t="s">
        <v>106</v>
      </c>
      <c r="D1952" s="83">
        <v>374</v>
      </c>
      <c r="E1952" s="86">
        <v>236</v>
      </c>
      <c r="F1952" s="87">
        <v>316</v>
      </c>
      <c r="G1952" s="85">
        <v>374</v>
      </c>
    </row>
    <row r="1953" spans="1:7">
      <c r="A1953" s="102" t="s">
        <v>5014</v>
      </c>
      <c r="B1953" s="82" t="s">
        <v>19130</v>
      </c>
      <c r="C1953" s="82" t="s">
        <v>17492</v>
      </c>
      <c r="D1953" s="83">
        <v>94</v>
      </c>
      <c r="E1953" s="86">
        <v>59</v>
      </c>
      <c r="F1953" s="87">
        <v>79</v>
      </c>
      <c r="G1953" s="85">
        <v>94</v>
      </c>
    </row>
    <row r="1954" spans="1:7">
      <c r="A1954" s="102" t="s">
        <v>5333</v>
      </c>
      <c r="B1954" s="82" t="s">
        <v>19131</v>
      </c>
      <c r="C1954" s="82" t="s">
        <v>48</v>
      </c>
      <c r="D1954" s="83">
        <v>6546</v>
      </c>
      <c r="E1954" s="86">
        <v>3549</v>
      </c>
      <c r="F1954" s="87">
        <v>4486</v>
      </c>
      <c r="G1954" s="85">
        <v>6943</v>
      </c>
    </row>
    <row r="1955" spans="1:7">
      <c r="A1955" s="102" t="s">
        <v>5333</v>
      </c>
      <c r="B1955" s="82" t="s">
        <v>19132</v>
      </c>
      <c r="C1955" s="82" t="s">
        <v>70</v>
      </c>
      <c r="D1955" s="83">
        <v>5237</v>
      </c>
      <c r="E1955" s="86">
        <v>2677</v>
      </c>
      <c r="F1955" s="87">
        <v>3383</v>
      </c>
      <c r="G1955" s="85">
        <v>5237</v>
      </c>
    </row>
    <row r="1956" spans="1:7">
      <c r="A1956" s="102" t="s">
        <v>5333</v>
      </c>
      <c r="B1956" s="82" t="s">
        <v>19133</v>
      </c>
      <c r="C1956" s="82" t="s">
        <v>106</v>
      </c>
      <c r="D1956" s="83">
        <v>5237</v>
      </c>
      <c r="E1956" s="86">
        <v>2839</v>
      </c>
      <c r="F1956" s="87">
        <v>3589</v>
      </c>
      <c r="G1956" s="85">
        <v>5555</v>
      </c>
    </row>
    <row r="1957" spans="1:7">
      <c r="A1957" s="102" t="s">
        <v>5333</v>
      </c>
      <c r="B1957" s="82" t="s">
        <v>19133</v>
      </c>
      <c r="C1957" s="82" t="s">
        <v>17492</v>
      </c>
      <c r="D1957" s="83">
        <v>1309</v>
      </c>
      <c r="E1957" s="86">
        <v>710</v>
      </c>
      <c r="F1957" s="87">
        <v>897</v>
      </c>
      <c r="G1957" s="85">
        <v>1389</v>
      </c>
    </row>
    <row r="1958" spans="1:7">
      <c r="A1958" s="102" t="s">
        <v>5027</v>
      </c>
      <c r="B1958" s="82" t="s">
        <v>19134</v>
      </c>
      <c r="C1958" s="82" t="s">
        <v>70</v>
      </c>
      <c r="D1958" s="83">
        <v>1160</v>
      </c>
      <c r="E1958" s="86">
        <v>764</v>
      </c>
      <c r="F1958" s="87">
        <v>861</v>
      </c>
      <c r="G1958" s="85">
        <v>1160</v>
      </c>
    </row>
    <row r="1959" spans="1:7">
      <c r="A1959" s="102" t="s">
        <v>5442</v>
      </c>
      <c r="B1959" s="82" t="s">
        <v>19135</v>
      </c>
      <c r="C1959" s="82" t="s">
        <v>48</v>
      </c>
      <c r="D1959" s="83">
        <v>2611</v>
      </c>
      <c r="E1959" s="86">
        <v>1420</v>
      </c>
      <c r="F1959" s="87">
        <v>1801</v>
      </c>
      <c r="G1959" s="85">
        <v>3046</v>
      </c>
    </row>
    <row r="1960" spans="1:7">
      <c r="A1960" s="102" t="s">
        <v>5442</v>
      </c>
      <c r="B1960" s="82" t="s">
        <v>19136</v>
      </c>
      <c r="C1960" s="82" t="s">
        <v>70</v>
      </c>
      <c r="D1960" s="83">
        <v>2089</v>
      </c>
      <c r="E1960" s="86">
        <v>1136</v>
      </c>
      <c r="F1960" s="87">
        <v>1441</v>
      </c>
      <c r="G1960" s="85">
        <v>2436</v>
      </c>
    </row>
    <row r="1961" spans="1:7">
      <c r="A1961" s="102" t="s">
        <v>5442</v>
      </c>
      <c r="B1961" s="82" t="s">
        <v>19137</v>
      </c>
      <c r="C1961" s="82" t="s">
        <v>106</v>
      </c>
      <c r="D1961" s="83">
        <v>2089</v>
      </c>
      <c r="E1961" s="86">
        <v>1136</v>
      </c>
      <c r="F1961" s="87">
        <v>1441</v>
      </c>
      <c r="G1961" s="85">
        <v>2436</v>
      </c>
    </row>
    <row r="1962" spans="1:7">
      <c r="A1962" s="102" t="s">
        <v>5442</v>
      </c>
      <c r="B1962" s="82" t="s">
        <v>19137</v>
      </c>
      <c r="C1962" s="82" t="s">
        <v>17492</v>
      </c>
      <c r="D1962" s="83">
        <v>522</v>
      </c>
      <c r="E1962" s="86">
        <v>284</v>
      </c>
      <c r="F1962" s="87">
        <v>360</v>
      </c>
      <c r="G1962" s="85">
        <v>609</v>
      </c>
    </row>
    <row r="1963" spans="1:7">
      <c r="A1963" s="102" t="s">
        <v>8565</v>
      </c>
      <c r="B1963" s="82" t="s">
        <v>19138</v>
      </c>
      <c r="C1963" s="82" t="s">
        <v>48</v>
      </c>
      <c r="D1963" s="83">
        <v>541</v>
      </c>
      <c r="E1963" s="86">
        <v>340</v>
      </c>
      <c r="F1963" s="87">
        <v>430</v>
      </c>
      <c r="G1963" s="85">
        <v>658</v>
      </c>
    </row>
    <row r="1964" spans="1:7">
      <c r="A1964" s="102" t="s">
        <v>8565</v>
      </c>
      <c r="B1964" s="82" t="s">
        <v>19139</v>
      </c>
      <c r="C1964" s="82" t="s">
        <v>70</v>
      </c>
      <c r="D1964" s="83">
        <v>433</v>
      </c>
      <c r="E1964" s="86">
        <v>224</v>
      </c>
      <c r="F1964" s="87">
        <v>284</v>
      </c>
      <c r="G1964" s="85">
        <v>433</v>
      </c>
    </row>
    <row r="1965" spans="1:7">
      <c r="A1965" s="102" t="s">
        <v>8565</v>
      </c>
      <c r="B1965" s="82" t="s">
        <v>19140</v>
      </c>
      <c r="C1965" s="82" t="s">
        <v>106</v>
      </c>
      <c r="D1965" s="83">
        <v>433</v>
      </c>
      <c r="E1965" s="86">
        <v>272</v>
      </c>
      <c r="F1965" s="87">
        <v>344</v>
      </c>
      <c r="G1965" s="85">
        <v>526</v>
      </c>
    </row>
    <row r="1966" spans="1:7">
      <c r="A1966" s="102" t="s">
        <v>8565</v>
      </c>
      <c r="B1966" s="82" t="s">
        <v>19140</v>
      </c>
      <c r="C1966" s="82" t="s">
        <v>17492</v>
      </c>
      <c r="D1966" s="83">
        <v>108</v>
      </c>
      <c r="E1966" s="86">
        <v>68</v>
      </c>
      <c r="F1966" s="87">
        <v>86</v>
      </c>
      <c r="G1966" s="85">
        <v>132</v>
      </c>
    </row>
    <row r="1967" spans="1:7">
      <c r="A1967" s="102" t="s">
        <v>5699</v>
      </c>
      <c r="B1967" s="82" t="s">
        <v>19141</v>
      </c>
      <c r="C1967" s="82" t="s">
        <v>48</v>
      </c>
      <c r="D1967" s="83">
        <v>1188</v>
      </c>
      <c r="E1967" s="86">
        <v>613</v>
      </c>
      <c r="F1967" s="87">
        <v>769</v>
      </c>
      <c r="G1967" s="85">
        <v>1188</v>
      </c>
    </row>
    <row r="1968" spans="1:7">
      <c r="A1968" s="102" t="s">
        <v>5699</v>
      </c>
      <c r="B1968" s="82" t="s">
        <v>19142</v>
      </c>
      <c r="C1968" s="82" t="s">
        <v>70</v>
      </c>
      <c r="D1968" s="83">
        <v>950</v>
      </c>
      <c r="E1968" s="86">
        <v>490</v>
      </c>
      <c r="F1968" s="87">
        <v>615</v>
      </c>
      <c r="G1968" s="85">
        <v>950</v>
      </c>
    </row>
    <row r="1969" spans="1:7">
      <c r="A1969" s="102" t="s">
        <v>5699</v>
      </c>
      <c r="B1969" s="82" t="s">
        <v>19143</v>
      </c>
      <c r="C1969" s="82" t="s">
        <v>106</v>
      </c>
      <c r="D1969" s="83">
        <v>950</v>
      </c>
      <c r="E1969" s="86">
        <v>490</v>
      </c>
      <c r="F1969" s="87">
        <v>615</v>
      </c>
      <c r="G1969" s="85">
        <v>950</v>
      </c>
    </row>
    <row r="1970" spans="1:7">
      <c r="A1970" s="102" t="s">
        <v>5699</v>
      </c>
      <c r="B1970" s="82" t="s">
        <v>19143</v>
      </c>
      <c r="C1970" s="82" t="s">
        <v>17492</v>
      </c>
      <c r="D1970" s="83">
        <v>238</v>
      </c>
      <c r="E1970" s="86">
        <v>123</v>
      </c>
      <c r="F1970" s="87">
        <v>154</v>
      </c>
      <c r="G1970" s="85">
        <v>238</v>
      </c>
    </row>
    <row r="1971" spans="1:7">
      <c r="A1971" s="102" t="s">
        <v>4936</v>
      </c>
      <c r="B1971" s="82" t="s">
        <v>19144</v>
      </c>
      <c r="C1971" s="82" t="s">
        <v>48</v>
      </c>
      <c r="D1971" s="83">
        <v>626</v>
      </c>
      <c r="E1971" s="86">
        <v>546</v>
      </c>
      <c r="F1971" s="87">
        <v>693</v>
      </c>
      <c r="G1971" s="85">
        <v>1028</v>
      </c>
    </row>
    <row r="1972" spans="1:7">
      <c r="A1972" s="102" t="s">
        <v>4936</v>
      </c>
      <c r="B1972" s="82" t="s">
        <v>19145</v>
      </c>
      <c r="C1972" s="82" t="s">
        <v>70</v>
      </c>
      <c r="D1972" s="83">
        <v>501</v>
      </c>
      <c r="E1972" s="86">
        <v>437</v>
      </c>
      <c r="F1972" s="87">
        <v>555</v>
      </c>
      <c r="G1972" s="85">
        <v>822</v>
      </c>
    </row>
    <row r="1973" spans="1:7">
      <c r="A1973" s="102" t="s">
        <v>4936</v>
      </c>
      <c r="B1973" s="82" t="s">
        <v>19146</v>
      </c>
      <c r="C1973" s="82" t="s">
        <v>106</v>
      </c>
      <c r="D1973" s="83">
        <v>501</v>
      </c>
      <c r="E1973" s="86">
        <v>437</v>
      </c>
      <c r="F1973" s="87">
        <v>554</v>
      </c>
      <c r="G1973" s="85">
        <v>822</v>
      </c>
    </row>
    <row r="1974" spans="1:7">
      <c r="A1974" s="102" t="s">
        <v>4936</v>
      </c>
      <c r="B1974" s="82" t="s">
        <v>19146</v>
      </c>
      <c r="C1974" s="82" t="s">
        <v>17492</v>
      </c>
      <c r="D1974" s="83">
        <v>125</v>
      </c>
      <c r="E1974" s="86">
        <v>109</v>
      </c>
      <c r="F1974" s="87">
        <v>139</v>
      </c>
      <c r="G1974" s="85">
        <v>206</v>
      </c>
    </row>
    <row r="1975" spans="1:7">
      <c r="A1975" s="102" t="s">
        <v>5601</v>
      </c>
      <c r="B1975" s="82" t="s">
        <v>19147</v>
      </c>
      <c r="C1975" s="82" t="s">
        <v>48</v>
      </c>
      <c r="D1975" s="83">
        <v>930</v>
      </c>
      <c r="E1975" s="86">
        <v>617</v>
      </c>
      <c r="F1975" s="87">
        <v>782</v>
      </c>
      <c r="G1975" s="85">
        <v>1195</v>
      </c>
    </row>
    <row r="1976" spans="1:7">
      <c r="A1976" s="102" t="s">
        <v>5601</v>
      </c>
      <c r="B1976" s="82" t="s">
        <v>19148</v>
      </c>
      <c r="C1976" s="82" t="s">
        <v>70</v>
      </c>
      <c r="D1976" s="83">
        <v>744</v>
      </c>
      <c r="E1976" s="86">
        <v>493</v>
      </c>
      <c r="F1976" s="87">
        <v>625</v>
      </c>
      <c r="G1976" s="85">
        <v>956</v>
      </c>
    </row>
    <row r="1977" spans="1:7">
      <c r="A1977" s="102" t="s">
        <v>5601</v>
      </c>
      <c r="B1977" s="82" t="s">
        <v>19149</v>
      </c>
      <c r="C1977" s="82" t="s">
        <v>106</v>
      </c>
      <c r="D1977" s="83">
        <v>744</v>
      </c>
      <c r="E1977" s="86">
        <v>493</v>
      </c>
      <c r="F1977" s="87">
        <v>625</v>
      </c>
      <c r="G1977" s="85">
        <v>956</v>
      </c>
    </row>
    <row r="1978" spans="1:7">
      <c r="A1978" s="102" t="s">
        <v>5601</v>
      </c>
      <c r="B1978" s="82" t="s">
        <v>19149</v>
      </c>
      <c r="C1978" s="82" t="s">
        <v>17492</v>
      </c>
      <c r="D1978" s="83">
        <v>186</v>
      </c>
      <c r="E1978" s="86">
        <v>123</v>
      </c>
      <c r="F1978" s="87">
        <v>156</v>
      </c>
      <c r="G1978" s="85">
        <v>239</v>
      </c>
    </row>
    <row r="1979" spans="1:7">
      <c r="A1979" s="102" t="s">
        <v>19150</v>
      </c>
      <c r="B1979" s="82" t="s">
        <v>19151</v>
      </c>
      <c r="C1979" s="82" t="s">
        <v>70</v>
      </c>
      <c r="D1979" s="83">
        <v>2733</v>
      </c>
      <c r="E1979" s="86">
        <v>1400</v>
      </c>
      <c r="F1979" s="87">
        <v>2106</v>
      </c>
      <c r="G1979" s="85">
        <v>2733</v>
      </c>
    </row>
    <row r="1980" spans="1:7">
      <c r="A1980" s="102" t="s">
        <v>5617</v>
      </c>
      <c r="B1980" s="82" t="s">
        <v>19152</v>
      </c>
      <c r="C1980" s="82" t="s">
        <v>48</v>
      </c>
      <c r="D1980" s="83">
        <v>453</v>
      </c>
      <c r="E1980" s="86">
        <v>286</v>
      </c>
      <c r="F1980" s="87">
        <v>359</v>
      </c>
      <c r="G1980" s="85">
        <v>453</v>
      </c>
    </row>
    <row r="1981" spans="1:7">
      <c r="A1981" s="102" t="s">
        <v>5617</v>
      </c>
      <c r="B1981" s="82" t="s">
        <v>19153</v>
      </c>
      <c r="C1981" s="82" t="s">
        <v>70</v>
      </c>
      <c r="D1981" s="83">
        <v>362</v>
      </c>
      <c r="E1981" s="86">
        <v>228</v>
      </c>
      <c r="F1981" s="87">
        <v>287</v>
      </c>
      <c r="G1981" s="85">
        <v>362</v>
      </c>
    </row>
    <row r="1982" spans="1:7">
      <c r="A1982" s="102" t="s">
        <v>5617</v>
      </c>
      <c r="B1982" s="82" t="s">
        <v>19154</v>
      </c>
      <c r="C1982" s="82" t="s">
        <v>106</v>
      </c>
      <c r="D1982" s="83">
        <v>362</v>
      </c>
      <c r="E1982" s="86">
        <v>228</v>
      </c>
      <c r="F1982" s="87">
        <v>287</v>
      </c>
      <c r="G1982" s="85">
        <v>362</v>
      </c>
    </row>
    <row r="1983" spans="1:7">
      <c r="A1983" s="102" t="s">
        <v>5617</v>
      </c>
      <c r="B1983" s="82" t="s">
        <v>19154</v>
      </c>
      <c r="C1983" s="82" t="s">
        <v>17492</v>
      </c>
      <c r="D1983" s="83">
        <v>91</v>
      </c>
      <c r="E1983" s="86">
        <v>57</v>
      </c>
      <c r="F1983" s="87">
        <v>72</v>
      </c>
      <c r="G1983" s="85">
        <v>91</v>
      </c>
    </row>
    <row r="1984" spans="1:7">
      <c r="A1984" s="102" t="s">
        <v>5035</v>
      </c>
      <c r="B1984" s="82" t="s">
        <v>19155</v>
      </c>
      <c r="C1984" s="82" t="s">
        <v>70</v>
      </c>
      <c r="D1984" s="83">
        <v>1409</v>
      </c>
      <c r="E1984" s="86">
        <v>722</v>
      </c>
      <c r="F1984" s="87">
        <v>913</v>
      </c>
      <c r="G1984" s="85">
        <v>1409</v>
      </c>
    </row>
    <row r="1985" spans="1:7">
      <c r="A1985" s="102" t="s">
        <v>4986</v>
      </c>
      <c r="B1985" s="82" t="s">
        <v>19156</v>
      </c>
      <c r="C1985" s="82" t="s">
        <v>48</v>
      </c>
      <c r="D1985" s="83">
        <v>2128</v>
      </c>
      <c r="E1985" s="86">
        <v>1159</v>
      </c>
      <c r="F1985" s="87">
        <v>1468</v>
      </c>
      <c r="G1985" s="85">
        <v>2485</v>
      </c>
    </row>
    <row r="1986" spans="1:7">
      <c r="A1986" s="102" t="s">
        <v>4986</v>
      </c>
      <c r="B1986" s="82" t="s">
        <v>19157</v>
      </c>
      <c r="C1986" s="82" t="s">
        <v>70</v>
      </c>
      <c r="D1986" s="83">
        <v>1702</v>
      </c>
      <c r="E1986" s="86">
        <v>927</v>
      </c>
      <c r="F1986" s="87">
        <v>1174</v>
      </c>
      <c r="G1986" s="85">
        <v>1988</v>
      </c>
    </row>
    <row r="1987" spans="1:7">
      <c r="A1987" s="102" t="s">
        <v>4986</v>
      </c>
      <c r="B1987" s="82" t="s">
        <v>19158</v>
      </c>
      <c r="C1987" s="82" t="s">
        <v>106</v>
      </c>
      <c r="D1987" s="83">
        <v>1702</v>
      </c>
      <c r="E1987" s="86">
        <v>927</v>
      </c>
      <c r="F1987" s="87">
        <v>1174</v>
      </c>
      <c r="G1987" s="85">
        <v>1988</v>
      </c>
    </row>
    <row r="1988" spans="1:7">
      <c r="A1988" s="102" t="s">
        <v>4986</v>
      </c>
      <c r="B1988" s="82" t="s">
        <v>19158</v>
      </c>
      <c r="C1988" s="82" t="s">
        <v>17492</v>
      </c>
      <c r="D1988" s="83">
        <v>340</v>
      </c>
      <c r="E1988" s="86">
        <v>185</v>
      </c>
      <c r="F1988" s="87">
        <v>235</v>
      </c>
      <c r="G1988" s="85">
        <v>398</v>
      </c>
    </row>
    <row r="1989" spans="1:7">
      <c r="A1989" s="102" t="s">
        <v>5627</v>
      </c>
      <c r="B1989" s="82" t="s">
        <v>19159</v>
      </c>
      <c r="C1989" s="82" t="s">
        <v>48</v>
      </c>
      <c r="D1989" s="83">
        <v>953</v>
      </c>
      <c r="E1989" s="86">
        <v>435</v>
      </c>
      <c r="F1989" s="87">
        <v>554</v>
      </c>
      <c r="G1989" s="85">
        <v>1111</v>
      </c>
    </row>
    <row r="1990" spans="1:7">
      <c r="A1990" s="102" t="s">
        <v>5627</v>
      </c>
      <c r="B1990" s="82" t="s">
        <v>19160</v>
      </c>
      <c r="C1990" s="82" t="s">
        <v>70</v>
      </c>
      <c r="D1990" s="83">
        <v>763</v>
      </c>
      <c r="E1990" s="86">
        <v>348</v>
      </c>
      <c r="F1990" s="87">
        <v>443</v>
      </c>
      <c r="G1990" s="85">
        <v>889</v>
      </c>
    </row>
    <row r="1991" spans="1:7">
      <c r="A1991" s="102" t="s">
        <v>5627</v>
      </c>
      <c r="B1991" s="82" t="s">
        <v>19161</v>
      </c>
      <c r="C1991" s="82" t="s">
        <v>106</v>
      </c>
      <c r="D1991" s="83">
        <v>763</v>
      </c>
      <c r="E1991" s="86">
        <v>348</v>
      </c>
      <c r="F1991" s="87">
        <v>443</v>
      </c>
      <c r="G1991" s="85">
        <v>889</v>
      </c>
    </row>
    <row r="1992" spans="1:7">
      <c r="A1992" s="102" t="s">
        <v>5627</v>
      </c>
      <c r="B1992" s="82" t="s">
        <v>19161</v>
      </c>
      <c r="C1992" s="82" t="s">
        <v>17492</v>
      </c>
      <c r="D1992" s="83">
        <v>153</v>
      </c>
      <c r="E1992" s="86">
        <v>70</v>
      </c>
      <c r="F1992" s="87">
        <v>89</v>
      </c>
      <c r="G1992" s="85">
        <v>178</v>
      </c>
    </row>
    <row r="1993" spans="1:7">
      <c r="A1993" s="102" t="s">
        <v>5634</v>
      </c>
      <c r="B1993" s="82" t="s">
        <v>19162</v>
      </c>
      <c r="C1993" s="82" t="s">
        <v>48</v>
      </c>
      <c r="D1993" s="83">
        <v>597</v>
      </c>
      <c r="E1993" s="86">
        <v>359</v>
      </c>
      <c r="F1993" s="87">
        <v>455</v>
      </c>
      <c r="G1993" s="85">
        <v>695</v>
      </c>
    </row>
    <row r="1994" spans="1:7">
      <c r="A1994" s="102" t="s">
        <v>5634</v>
      </c>
      <c r="B1994" s="82" t="s">
        <v>19163</v>
      </c>
      <c r="C1994" s="82" t="s">
        <v>70</v>
      </c>
      <c r="D1994" s="83">
        <v>477</v>
      </c>
      <c r="E1994" s="86">
        <v>287</v>
      </c>
      <c r="F1994" s="87">
        <v>364</v>
      </c>
      <c r="G1994" s="85">
        <v>556</v>
      </c>
    </row>
    <row r="1995" spans="1:7">
      <c r="A1995" s="102" t="s">
        <v>5634</v>
      </c>
      <c r="B1995" s="82" t="s">
        <v>19164</v>
      </c>
      <c r="C1995" s="82" t="s">
        <v>106</v>
      </c>
      <c r="D1995" s="83">
        <v>477</v>
      </c>
      <c r="E1995" s="86">
        <v>287</v>
      </c>
      <c r="F1995" s="87">
        <v>364</v>
      </c>
      <c r="G1995" s="85">
        <v>556</v>
      </c>
    </row>
    <row r="1996" spans="1:7">
      <c r="A1996" s="102" t="s">
        <v>5634</v>
      </c>
      <c r="B1996" s="82" t="s">
        <v>19164</v>
      </c>
      <c r="C1996" s="82" t="s">
        <v>17492</v>
      </c>
      <c r="D1996" s="83">
        <v>95</v>
      </c>
      <c r="E1996" s="86">
        <v>57</v>
      </c>
      <c r="F1996" s="87">
        <v>73</v>
      </c>
      <c r="G1996" s="85">
        <v>111</v>
      </c>
    </row>
    <row r="1997" spans="1:7">
      <c r="A1997" s="102" t="s">
        <v>5649</v>
      </c>
      <c r="B1997" s="82" t="s">
        <v>19165</v>
      </c>
      <c r="C1997" s="82" t="s">
        <v>70</v>
      </c>
      <c r="D1997" s="83">
        <v>2216</v>
      </c>
      <c r="E1997" s="86">
        <v>1319</v>
      </c>
      <c r="F1997" s="87">
        <v>1675</v>
      </c>
      <c r="G1997" s="85">
        <v>2584</v>
      </c>
    </row>
    <row r="1998" spans="1:7">
      <c r="A1998" s="102" t="s">
        <v>5730</v>
      </c>
      <c r="B1998" s="82" t="s">
        <v>19166</v>
      </c>
      <c r="C1998" s="82" t="s">
        <v>70</v>
      </c>
      <c r="D1998" s="83">
        <v>2673</v>
      </c>
      <c r="E1998" s="86">
        <v>1367</v>
      </c>
      <c r="F1998" s="87">
        <v>1728</v>
      </c>
      <c r="G1998" s="85">
        <v>2673</v>
      </c>
    </row>
    <row r="1999" spans="1:7">
      <c r="A1999" s="102" t="s">
        <v>5684</v>
      </c>
      <c r="B1999" s="82" t="s">
        <v>19167</v>
      </c>
      <c r="C1999" s="82" t="s">
        <v>70</v>
      </c>
      <c r="D1999" s="83">
        <v>435</v>
      </c>
      <c r="E1999" s="86">
        <v>265</v>
      </c>
      <c r="F1999" s="87">
        <v>334</v>
      </c>
      <c r="G1999" s="85">
        <v>514</v>
      </c>
    </row>
    <row r="2000" spans="1:7">
      <c r="A2000" s="102" t="s">
        <v>5665</v>
      </c>
      <c r="B2000" s="82" t="s">
        <v>19168</v>
      </c>
      <c r="C2000" s="82" t="s">
        <v>70</v>
      </c>
      <c r="D2000" s="83">
        <v>1037</v>
      </c>
      <c r="E2000" s="86">
        <v>562</v>
      </c>
      <c r="F2000" s="87">
        <v>711</v>
      </c>
      <c r="G2000" s="85">
        <v>1209</v>
      </c>
    </row>
    <row r="2001" spans="1:7">
      <c r="A2001" s="102" t="s">
        <v>5673</v>
      </c>
      <c r="B2001" s="82" t="s">
        <v>19169</v>
      </c>
      <c r="C2001" s="82" t="s">
        <v>48</v>
      </c>
      <c r="D2001" s="83">
        <v>504</v>
      </c>
      <c r="E2001" s="86">
        <v>274</v>
      </c>
      <c r="F2001" s="87">
        <v>348</v>
      </c>
      <c r="G2001" s="85">
        <v>586</v>
      </c>
    </row>
    <row r="2002" spans="1:7">
      <c r="A2002" s="102" t="s">
        <v>5673</v>
      </c>
      <c r="B2002" s="82" t="s">
        <v>19170</v>
      </c>
      <c r="C2002" s="82" t="s">
        <v>70</v>
      </c>
      <c r="D2002" s="83">
        <v>403</v>
      </c>
      <c r="E2002" s="86">
        <v>219</v>
      </c>
      <c r="F2002" s="87">
        <v>278</v>
      </c>
      <c r="G2002" s="85">
        <v>468</v>
      </c>
    </row>
    <row r="2003" spans="1:7">
      <c r="A2003" s="102" t="s">
        <v>5673</v>
      </c>
      <c r="B2003" s="82" t="s">
        <v>19171</v>
      </c>
      <c r="C2003" s="82" t="s">
        <v>106</v>
      </c>
      <c r="D2003" s="83">
        <v>403</v>
      </c>
      <c r="E2003" s="86">
        <v>219</v>
      </c>
      <c r="F2003" s="87">
        <v>278</v>
      </c>
      <c r="G2003" s="85">
        <v>468</v>
      </c>
    </row>
    <row r="2004" spans="1:7">
      <c r="A2004" s="102" t="s">
        <v>5673</v>
      </c>
      <c r="B2004" s="82" t="s">
        <v>19171</v>
      </c>
      <c r="C2004" s="82" t="s">
        <v>17492</v>
      </c>
      <c r="D2004" s="83">
        <v>81</v>
      </c>
      <c r="E2004" s="86">
        <v>44</v>
      </c>
      <c r="F2004" s="87">
        <v>56</v>
      </c>
      <c r="G2004" s="85">
        <v>94</v>
      </c>
    </row>
    <row r="2005" spans="1:7">
      <c r="A2005" s="102" t="s">
        <v>10826</v>
      </c>
      <c r="B2005" s="82" t="s">
        <v>19172</v>
      </c>
      <c r="C2005" s="82" t="s">
        <v>48</v>
      </c>
      <c r="D2005" s="83">
        <v>417</v>
      </c>
      <c r="E2005" s="86">
        <v>323</v>
      </c>
      <c r="F2005" s="87">
        <v>409</v>
      </c>
      <c r="G2005" s="85">
        <v>626</v>
      </c>
    </row>
    <row r="2006" spans="1:7">
      <c r="A2006" s="102" t="s">
        <v>10826</v>
      </c>
      <c r="B2006" s="82" t="s">
        <v>19173</v>
      </c>
      <c r="C2006" s="82" t="s">
        <v>70</v>
      </c>
      <c r="D2006" s="83">
        <v>333</v>
      </c>
      <c r="E2006" s="86">
        <v>258</v>
      </c>
      <c r="F2006" s="87">
        <v>327</v>
      </c>
      <c r="G2006" s="85">
        <v>501</v>
      </c>
    </row>
    <row r="2007" spans="1:7">
      <c r="A2007" s="102" t="s">
        <v>10826</v>
      </c>
      <c r="B2007" s="82" t="s">
        <v>19174</v>
      </c>
      <c r="C2007" s="82" t="s">
        <v>106</v>
      </c>
      <c r="D2007" s="83">
        <v>333</v>
      </c>
      <c r="E2007" s="86">
        <v>258</v>
      </c>
      <c r="F2007" s="87">
        <v>327</v>
      </c>
      <c r="G2007" s="85">
        <v>501</v>
      </c>
    </row>
    <row r="2008" spans="1:7">
      <c r="A2008" s="102" t="s">
        <v>10826</v>
      </c>
      <c r="B2008" s="82" t="s">
        <v>19174</v>
      </c>
      <c r="C2008" s="82" t="s">
        <v>17492</v>
      </c>
      <c r="D2008" s="83">
        <v>83</v>
      </c>
      <c r="E2008" s="86">
        <v>65</v>
      </c>
      <c r="F2008" s="87">
        <v>82</v>
      </c>
      <c r="G2008" s="85">
        <v>125</v>
      </c>
    </row>
    <row r="2009" spans="1:7">
      <c r="A2009" s="102" t="s">
        <v>5824</v>
      </c>
      <c r="B2009" s="82" t="s">
        <v>19175</v>
      </c>
      <c r="C2009" s="82" t="s">
        <v>48</v>
      </c>
      <c r="D2009" s="83">
        <v>231</v>
      </c>
      <c r="E2009" s="86">
        <v>149</v>
      </c>
      <c r="F2009" s="87">
        <v>174</v>
      </c>
      <c r="G2009" s="85">
        <v>231</v>
      </c>
    </row>
    <row r="2010" spans="1:7">
      <c r="A2010" s="102" t="s">
        <v>5824</v>
      </c>
      <c r="B2010" s="82" t="s">
        <v>19176</v>
      </c>
      <c r="C2010" s="82" t="s">
        <v>70</v>
      </c>
      <c r="D2010" s="83">
        <v>184</v>
      </c>
      <c r="E2010" s="86">
        <v>119</v>
      </c>
      <c r="F2010" s="87">
        <v>139</v>
      </c>
      <c r="G2010" s="85">
        <v>184</v>
      </c>
    </row>
    <row r="2011" spans="1:7">
      <c r="A2011" s="102" t="s">
        <v>5824</v>
      </c>
      <c r="B2011" s="82" t="s">
        <v>19177</v>
      </c>
      <c r="C2011" s="82" t="s">
        <v>17492</v>
      </c>
      <c r="D2011" s="88">
        <v>46</v>
      </c>
      <c r="E2011" s="89">
        <v>29.75</v>
      </c>
      <c r="F2011" s="90">
        <v>34.75</v>
      </c>
      <c r="G2011" s="91">
        <v>46</v>
      </c>
    </row>
    <row r="2012" spans="1:7">
      <c r="A2012" s="102" t="s">
        <v>5918</v>
      </c>
      <c r="B2012" s="82" t="s">
        <v>19178</v>
      </c>
      <c r="C2012" s="82" t="s">
        <v>48</v>
      </c>
      <c r="D2012" s="83">
        <v>193</v>
      </c>
      <c r="E2012" s="86">
        <v>125</v>
      </c>
      <c r="F2012" s="87">
        <v>146</v>
      </c>
      <c r="G2012" s="85">
        <v>193</v>
      </c>
    </row>
    <row r="2013" spans="1:7">
      <c r="A2013" s="102" t="s">
        <v>5918</v>
      </c>
      <c r="B2013" s="82" t="s">
        <v>19179</v>
      </c>
      <c r="C2013" s="82" t="s">
        <v>70</v>
      </c>
      <c r="D2013" s="83">
        <v>154</v>
      </c>
      <c r="E2013" s="86">
        <v>99</v>
      </c>
      <c r="F2013" s="87">
        <v>116</v>
      </c>
      <c r="G2013" s="85">
        <v>154</v>
      </c>
    </row>
    <row r="2014" spans="1:7">
      <c r="A2014" s="102" t="s">
        <v>5918</v>
      </c>
      <c r="B2014" s="82" t="s">
        <v>19180</v>
      </c>
      <c r="C2014" s="82" t="s">
        <v>17492</v>
      </c>
      <c r="D2014" s="88">
        <v>38.5</v>
      </c>
      <c r="E2014" s="89">
        <v>24.75</v>
      </c>
      <c r="F2014" s="90">
        <v>29</v>
      </c>
      <c r="G2014" s="91">
        <v>38.5</v>
      </c>
    </row>
    <row r="2015" spans="1:7">
      <c r="A2015" s="102" t="s">
        <v>5926</v>
      </c>
      <c r="B2015" s="82" t="s">
        <v>19181</v>
      </c>
      <c r="C2015" s="82" t="s">
        <v>70</v>
      </c>
      <c r="D2015" s="83">
        <v>257</v>
      </c>
      <c r="E2015" s="86">
        <v>146</v>
      </c>
      <c r="F2015" s="87">
        <v>185</v>
      </c>
      <c r="G2015" s="85">
        <v>284</v>
      </c>
    </row>
    <row r="2016" spans="1:7">
      <c r="A2016" s="102" t="s">
        <v>5861</v>
      </c>
      <c r="B2016" s="82" t="s">
        <v>19182</v>
      </c>
      <c r="C2016" s="82" t="s">
        <v>48</v>
      </c>
      <c r="D2016" s="83">
        <v>3487</v>
      </c>
      <c r="E2016" s="86">
        <v>1890</v>
      </c>
      <c r="F2016" s="87">
        <v>2401</v>
      </c>
      <c r="G2016" s="85">
        <v>4068</v>
      </c>
    </row>
    <row r="2017" spans="1:7">
      <c r="A2017" s="102" t="s">
        <v>5861</v>
      </c>
      <c r="B2017" s="82" t="s">
        <v>19183</v>
      </c>
      <c r="C2017" s="82" t="s">
        <v>70</v>
      </c>
      <c r="D2017" s="83">
        <v>2789</v>
      </c>
      <c r="E2017" s="86">
        <v>1512</v>
      </c>
      <c r="F2017" s="87">
        <v>1921</v>
      </c>
      <c r="G2017" s="85">
        <v>3254</v>
      </c>
    </row>
    <row r="2018" spans="1:7">
      <c r="A2018" s="102" t="s">
        <v>5861</v>
      </c>
      <c r="B2018" s="82" t="s">
        <v>19184</v>
      </c>
      <c r="C2018" s="82" t="s">
        <v>106</v>
      </c>
      <c r="D2018" s="83">
        <v>2789</v>
      </c>
      <c r="E2018" s="86">
        <v>1512</v>
      </c>
      <c r="F2018" s="87">
        <v>1921</v>
      </c>
      <c r="G2018" s="85">
        <v>3254</v>
      </c>
    </row>
    <row r="2019" spans="1:7">
      <c r="A2019" s="102" t="s">
        <v>5861</v>
      </c>
      <c r="B2019" s="82" t="s">
        <v>19184</v>
      </c>
      <c r="C2019" s="82" t="s">
        <v>17492</v>
      </c>
      <c r="D2019" s="83">
        <v>697</v>
      </c>
      <c r="E2019" s="86">
        <v>378</v>
      </c>
      <c r="F2019" s="87">
        <v>480</v>
      </c>
      <c r="G2019" s="85">
        <v>814</v>
      </c>
    </row>
    <row r="2020" spans="1:7">
      <c r="A2020" s="102" t="s">
        <v>10834</v>
      </c>
      <c r="B2020" s="82" t="s">
        <v>19185</v>
      </c>
      <c r="C2020" s="82" t="s">
        <v>48</v>
      </c>
      <c r="D2020" s="83">
        <v>456</v>
      </c>
      <c r="E2020" s="86">
        <v>356</v>
      </c>
      <c r="F2020" s="87">
        <v>454</v>
      </c>
      <c r="G2020" s="85">
        <v>688</v>
      </c>
    </row>
    <row r="2021" spans="1:7">
      <c r="A2021" s="102" t="s">
        <v>10834</v>
      </c>
      <c r="B2021" s="82" t="s">
        <v>19186</v>
      </c>
      <c r="C2021" s="82" t="s">
        <v>70</v>
      </c>
      <c r="D2021" s="83">
        <v>365</v>
      </c>
      <c r="E2021" s="86">
        <v>285</v>
      </c>
      <c r="F2021" s="87">
        <v>363</v>
      </c>
      <c r="G2021" s="85">
        <v>551</v>
      </c>
    </row>
    <row r="2022" spans="1:7">
      <c r="A2022" s="102" t="s">
        <v>10834</v>
      </c>
      <c r="B2022" s="82" t="s">
        <v>19187</v>
      </c>
      <c r="C2022" s="82" t="s">
        <v>106</v>
      </c>
      <c r="D2022" s="83">
        <v>365</v>
      </c>
      <c r="E2022" s="86">
        <v>285</v>
      </c>
      <c r="F2022" s="87">
        <v>363</v>
      </c>
      <c r="G2022" s="85">
        <v>551</v>
      </c>
    </row>
    <row r="2023" spans="1:7">
      <c r="A2023" s="102" t="s">
        <v>10834</v>
      </c>
      <c r="B2023" s="82" t="s">
        <v>19187</v>
      </c>
      <c r="C2023" s="82" t="s">
        <v>17492</v>
      </c>
      <c r="D2023" s="83">
        <v>73</v>
      </c>
      <c r="E2023" s="86">
        <v>57</v>
      </c>
      <c r="F2023" s="87">
        <v>73</v>
      </c>
      <c r="G2023" s="85">
        <v>110</v>
      </c>
    </row>
    <row r="2024" spans="1:7">
      <c r="A2024" s="102" t="s">
        <v>5932</v>
      </c>
      <c r="B2024" s="82" t="s">
        <v>19188</v>
      </c>
      <c r="C2024" s="82" t="s">
        <v>48</v>
      </c>
      <c r="D2024" s="83">
        <v>803</v>
      </c>
      <c r="E2024" s="86">
        <v>491</v>
      </c>
      <c r="F2024" s="87">
        <v>624</v>
      </c>
      <c r="G2024" s="85">
        <v>959</v>
      </c>
    </row>
    <row r="2025" spans="1:7">
      <c r="A2025" s="102" t="s">
        <v>5932</v>
      </c>
      <c r="B2025" s="82" t="s">
        <v>19189</v>
      </c>
      <c r="C2025" s="82" t="s">
        <v>70</v>
      </c>
      <c r="D2025" s="83">
        <v>642</v>
      </c>
      <c r="E2025" s="86">
        <v>393</v>
      </c>
      <c r="F2025" s="87">
        <v>499</v>
      </c>
      <c r="G2025" s="85">
        <v>767</v>
      </c>
    </row>
    <row r="2026" spans="1:7">
      <c r="A2026" s="102" t="s">
        <v>5932</v>
      </c>
      <c r="B2026" s="82" t="s">
        <v>19190</v>
      </c>
      <c r="C2026" s="82" t="s">
        <v>106</v>
      </c>
      <c r="D2026" s="83">
        <v>642</v>
      </c>
      <c r="E2026" s="86">
        <v>393</v>
      </c>
      <c r="F2026" s="87">
        <v>499</v>
      </c>
      <c r="G2026" s="85">
        <v>767</v>
      </c>
    </row>
    <row r="2027" spans="1:7">
      <c r="A2027" s="102" t="s">
        <v>5932</v>
      </c>
      <c r="B2027" s="82" t="s">
        <v>19190</v>
      </c>
      <c r="C2027" s="82" t="s">
        <v>17492</v>
      </c>
      <c r="D2027" s="83">
        <v>128</v>
      </c>
      <c r="E2027" s="86">
        <v>79</v>
      </c>
      <c r="F2027" s="87">
        <v>100</v>
      </c>
      <c r="G2027" s="85">
        <v>153</v>
      </c>
    </row>
    <row r="2028" spans="1:7">
      <c r="A2028" s="102" t="s">
        <v>5155</v>
      </c>
      <c r="B2028" s="82" t="s">
        <v>19191</v>
      </c>
      <c r="C2028" s="82" t="s">
        <v>48</v>
      </c>
      <c r="D2028" s="83">
        <v>2426</v>
      </c>
      <c r="E2028" s="86">
        <v>1204</v>
      </c>
      <c r="F2028" s="87">
        <v>1527</v>
      </c>
      <c r="G2028" s="85">
        <v>2824</v>
      </c>
    </row>
    <row r="2029" spans="1:7">
      <c r="A2029" s="102" t="s">
        <v>5155</v>
      </c>
      <c r="B2029" s="82" t="s">
        <v>19192</v>
      </c>
      <c r="C2029" s="82" t="s">
        <v>70</v>
      </c>
      <c r="D2029" s="83">
        <v>1940</v>
      </c>
      <c r="E2029" s="86">
        <v>963</v>
      </c>
      <c r="F2029" s="87">
        <v>1222</v>
      </c>
      <c r="G2029" s="85">
        <v>2259</v>
      </c>
    </row>
    <row r="2030" spans="1:7">
      <c r="A2030" s="102" t="s">
        <v>5155</v>
      </c>
      <c r="B2030" s="82" t="s">
        <v>19193</v>
      </c>
      <c r="C2030" s="82" t="s">
        <v>106</v>
      </c>
      <c r="D2030" s="83">
        <v>1940</v>
      </c>
      <c r="E2030" s="86">
        <v>963</v>
      </c>
      <c r="F2030" s="87">
        <v>1222</v>
      </c>
      <c r="G2030" s="85">
        <v>2259</v>
      </c>
    </row>
    <row r="2031" spans="1:7">
      <c r="A2031" s="102" t="s">
        <v>5155</v>
      </c>
      <c r="B2031" s="82" t="s">
        <v>19193</v>
      </c>
      <c r="C2031" s="82" t="s">
        <v>17492</v>
      </c>
      <c r="D2031" s="83">
        <v>485</v>
      </c>
      <c r="E2031" s="86">
        <v>241</v>
      </c>
      <c r="F2031" s="87">
        <v>306</v>
      </c>
      <c r="G2031" s="85">
        <v>565</v>
      </c>
    </row>
    <row r="2032" spans="1:7">
      <c r="A2032" s="102" t="s">
        <v>5952</v>
      </c>
      <c r="B2032" s="82" t="s">
        <v>19194</v>
      </c>
      <c r="C2032" s="82" t="s">
        <v>48</v>
      </c>
      <c r="D2032" s="83">
        <v>3665</v>
      </c>
      <c r="E2032" s="86">
        <v>1874</v>
      </c>
      <c r="F2032" s="87">
        <v>2363</v>
      </c>
      <c r="G2032" s="85">
        <v>3665</v>
      </c>
    </row>
    <row r="2033" spans="1:7">
      <c r="A2033" s="102" t="s">
        <v>5952</v>
      </c>
      <c r="B2033" s="82" t="s">
        <v>19195</v>
      </c>
      <c r="C2033" s="82" t="s">
        <v>70</v>
      </c>
      <c r="D2033" s="83">
        <v>2931</v>
      </c>
      <c r="E2033" s="86">
        <v>1498</v>
      </c>
      <c r="F2033" s="87">
        <v>1890</v>
      </c>
      <c r="G2033" s="85">
        <v>2931</v>
      </c>
    </row>
    <row r="2034" spans="1:7">
      <c r="A2034" s="102" t="s">
        <v>5952</v>
      </c>
      <c r="B2034" s="82" t="s">
        <v>19196</v>
      </c>
      <c r="C2034" s="82" t="s">
        <v>106</v>
      </c>
      <c r="D2034" s="83">
        <v>2931</v>
      </c>
      <c r="E2034" s="86">
        <v>1498</v>
      </c>
      <c r="F2034" s="87">
        <v>1890</v>
      </c>
      <c r="G2034" s="85">
        <v>2931</v>
      </c>
    </row>
    <row r="2035" spans="1:7">
      <c r="A2035" s="102" t="s">
        <v>5952</v>
      </c>
      <c r="B2035" s="82" t="s">
        <v>19196</v>
      </c>
      <c r="C2035" s="82" t="s">
        <v>17492</v>
      </c>
      <c r="D2035" s="83">
        <v>586</v>
      </c>
      <c r="E2035" s="86">
        <v>300</v>
      </c>
      <c r="F2035" s="87">
        <v>378</v>
      </c>
      <c r="G2035" s="85">
        <v>586</v>
      </c>
    </row>
    <row r="2036" spans="1:7">
      <c r="A2036" s="102" t="s">
        <v>5966</v>
      </c>
      <c r="B2036" s="82" t="s">
        <v>19197</v>
      </c>
      <c r="C2036" s="82" t="s">
        <v>70</v>
      </c>
      <c r="D2036" s="83">
        <v>1930</v>
      </c>
      <c r="E2036" s="86">
        <v>1046</v>
      </c>
      <c r="F2036" s="87">
        <v>1327</v>
      </c>
      <c r="G2036" s="85">
        <v>2247</v>
      </c>
    </row>
    <row r="2037" spans="1:7">
      <c r="A2037" s="102" t="s">
        <v>5839</v>
      </c>
      <c r="B2037" s="82" t="s">
        <v>19198</v>
      </c>
      <c r="C2037" s="82" t="s">
        <v>48</v>
      </c>
      <c r="D2037" s="83">
        <v>5215</v>
      </c>
      <c r="E2037" s="86">
        <v>2822</v>
      </c>
      <c r="F2037" s="87">
        <v>3585</v>
      </c>
      <c r="G2037" s="85">
        <v>6083</v>
      </c>
    </row>
    <row r="2038" spans="1:7">
      <c r="A2038" s="102" t="s">
        <v>5839</v>
      </c>
      <c r="B2038" s="82" t="s">
        <v>19199</v>
      </c>
      <c r="C2038" s="82" t="s">
        <v>70</v>
      </c>
      <c r="D2038" s="83">
        <v>4172</v>
      </c>
      <c r="E2038" s="86">
        <v>2257</v>
      </c>
      <c r="F2038" s="87">
        <v>2868</v>
      </c>
      <c r="G2038" s="85">
        <v>4866</v>
      </c>
    </row>
    <row r="2039" spans="1:7">
      <c r="A2039" s="102" t="s">
        <v>5839</v>
      </c>
      <c r="B2039" s="82" t="s">
        <v>19200</v>
      </c>
      <c r="C2039" s="82" t="s">
        <v>106</v>
      </c>
      <c r="D2039" s="83">
        <v>4172</v>
      </c>
      <c r="E2039" s="86">
        <v>2257</v>
      </c>
      <c r="F2039" s="87">
        <v>2868</v>
      </c>
      <c r="G2039" s="85">
        <v>4866</v>
      </c>
    </row>
    <row r="2040" spans="1:7">
      <c r="A2040" s="102" t="s">
        <v>5839</v>
      </c>
      <c r="B2040" s="82" t="s">
        <v>19200</v>
      </c>
      <c r="C2040" s="82" t="s">
        <v>17492</v>
      </c>
      <c r="D2040" s="83">
        <v>834</v>
      </c>
      <c r="E2040" s="86">
        <v>451</v>
      </c>
      <c r="F2040" s="87">
        <v>574</v>
      </c>
      <c r="G2040" s="85">
        <v>973</v>
      </c>
    </row>
    <row r="2041" spans="1:7">
      <c r="A2041" s="102" t="s">
        <v>5900</v>
      </c>
      <c r="B2041" s="82" t="s">
        <v>19201</v>
      </c>
      <c r="C2041" s="82" t="s">
        <v>70</v>
      </c>
      <c r="D2041" s="83">
        <v>2158</v>
      </c>
      <c r="E2041" s="86">
        <v>1170</v>
      </c>
      <c r="F2041" s="87">
        <v>1484</v>
      </c>
      <c r="G2041" s="85">
        <v>2515</v>
      </c>
    </row>
    <row r="2042" spans="1:7">
      <c r="A2042" s="102" t="s">
        <v>5818</v>
      </c>
      <c r="B2042" s="82" t="s">
        <v>19202</v>
      </c>
      <c r="C2042" s="82" t="s">
        <v>48</v>
      </c>
      <c r="D2042" s="83">
        <v>183</v>
      </c>
      <c r="E2042" s="86">
        <v>131</v>
      </c>
      <c r="F2042" s="87">
        <v>151</v>
      </c>
      <c r="G2042" s="85">
        <v>183</v>
      </c>
    </row>
    <row r="2043" spans="1:7">
      <c r="A2043" s="102" t="s">
        <v>5818</v>
      </c>
      <c r="B2043" s="82" t="s">
        <v>19203</v>
      </c>
      <c r="C2043" s="82" t="s">
        <v>70</v>
      </c>
      <c r="D2043" s="83">
        <v>146</v>
      </c>
      <c r="E2043" s="86">
        <v>104</v>
      </c>
      <c r="F2043" s="87">
        <v>120</v>
      </c>
      <c r="G2043" s="85">
        <v>146</v>
      </c>
    </row>
    <row r="2044" spans="1:7">
      <c r="A2044" s="102" t="s">
        <v>5818</v>
      </c>
      <c r="B2044" s="82" t="s">
        <v>19204</v>
      </c>
      <c r="C2044" s="82" t="s">
        <v>106</v>
      </c>
      <c r="D2044" s="83">
        <v>146</v>
      </c>
      <c r="E2044" s="86">
        <v>104</v>
      </c>
      <c r="F2044" s="87">
        <v>120</v>
      </c>
      <c r="G2044" s="85">
        <v>146</v>
      </c>
    </row>
    <row r="2045" spans="1:7">
      <c r="A2045" s="102" t="s">
        <v>5818</v>
      </c>
      <c r="B2045" s="82" t="s">
        <v>19204</v>
      </c>
      <c r="C2045" s="82" t="s">
        <v>17492</v>
      </c>
      <c r="D2045" s="83">
        <v>37</v>
      </c>
      <c r="E2045" s="86">
        <v>26</v>
      </c>
      <c r="F2045" s="87">
        <v>30</v>
      </c>
      <c r="G2045" s="85">
        <v>37</v>
      </c>
    </row>
    <row r="2046" spans="1:7">
      <c r="A2046" s="102" t="s">
        <v>5983</v>
      </c>
      <c r="B2046" s="82" t="s">
        <v>19205</v>
      </c>
      <c r="C2046" s="82" t="s">
        <v>48</v>
      </c>
      <c r="D2046" s="83">
        <v>1636</v>
      </c>
      <c r="E2046" s="86">
        <v>981</v>
      </c>
      <c r="F2046" s="87">
        <v>1245</v>
      </c>
      <c r="G2046" s="85">
        <v>1914</v>
      </c>
    </row>
    <row r="2047" spans="1:7">
      <c r="A2047" s="102" t="s">
        <v>5983</v>
      </c>
      <c r="B2047" s="82" t="s">
        <v>19206</v>
      </c>
      <c r="C2047" s="82" t="s">
        <v>70</v>
      </c>
      <c r="D2047" s="83">
        <v>1309</v>
      </c>
      <c r="E2047" s="86">
        <v>785</v>
      </c>
      <c r="F2047" s="87">
        <v>996</v>
      </c>
      <c r="G2047" s="85">
        <v>1531</v>
      </c>
    </row>
    <row r="2048" spans="1:7">
      <c r="A2048" s="102" t="s">
        <v>5983</v>
      </c>
      <c r="B2048" s="82" t="s">
        <v>19207</v>
      </c>
      <c r="C2048" s="82" t="s">
        <v>106</v>
      </c>
      <c r="D2048" s="83">
        <v>1309</v>
      </c>
      <c r="E2048" s="86">
        <v>785</v>
      </c>
      <c r="F2048" s="87">
        <v>996</v>
      </c>
      <c r="G2048" s="85">
        <v>1531</v>
      </c>
    </row>
    <row r="2049" spans="1:7">
      <c r="A2049" s="102" t="s">
        <v>5983</v>
      </c>
      <c r="B2049" s="82" t="s">
        <v>19207</v>
      </c>
      <c r="C2049" s="82" t="s">
        <v>17492</v>
      </c>
      <c r="D2049" s="83">
        <v>327</v>
      </c>
      <c r="E2049" s="86">
        <v>196</v>
      </c>
      <c r="F2049" s="87">
        <v>249</v>
      </c>
      <c r="G2049" s="85">
        <v>383</v>
      </c>
    </row>
    <row r="2050" spans="1:7">
      <c r="A2050" s="102" t="s">
        <v>6000</v>
      </c>
      <c r="B2050" s="82" t="s">
        <v>19208</v>
      </c>
      <c r="C2050" s="82" t="s">
        <v>48</v>
      </c>
      <c r="D2050" s="83">
        <v>1456</v>
      </c>
      <c r="E2050" s="86">
        <v>789</v>
      </c>
      <c r="F2050" s="87">
        <v>1000</v>
      </c>
      <c r="G2050" s="85">
        <v>1700</v>
      </c>
    </row>
    <row r="2051" spans="1:7">
      <c r="A2051" s="102" t="s">
        <v>6000</v>
      </c>
      <c r="B2051" s="82" t="s">
        <v>19209</v>
      </c>
      <c r="C2051" s="82" t="s">
        <v>70</v>
      </c>
      <c r="D2051" s="83">
        <v>1164</v>
      </c>
      <c r="E2051" s="86">
        <v>631</v>
      </c>
      <c r="F2051" s="87">
        <v>800</v>
      </c>
      <c r="G2051" s="85">
        <v>1359</v>
      </c>
    </row>
    <row r="2052" spans="1:7">
      <c r="A2052" s="102" t="s">
        <v>6000</v>
      </c>
      <c r="B2052" s="82" t="s">
        <v>19210</v>
      </c>
      <c r="C2052" s="82" t="s">
        <v>106</v>
      </c>
      <c r="D2052" s="83">
        <v>1164</v>
      </c>
      <c r="E2052" s="86">
        <v>631</v>
      </c>
      <c r="F2052" s="87">
        <v>800</v>
      </c>
      <c r="G2052" s="85">
        <v>1359</v>
      </c>
    </row>
    <row r="2053" spans="1:7">
      <c r="A2053" s="102" t="s">
        <v>6000</v>
      </c>
      <c r="B2053" s="82" t="s">
        <v>19210</v>
      </c>
      <c r="C2053" s="82" t="s">
        <v>17492</v>
      </c>
      <c r="D2053" s="83">
        <v>233</v>
      </c>
      <c r="E2053" s="86">
        <v>126</v>
      </c>
      <c r="F2053" s="87">
        <v>160</v>
      </c>
      <c r="G2053" s="85">
        <v>272</v>
      </c>
    </row>
    <row r="2054" spans="1:7">
      <c r="A2054" s="102" t="s">
        <v>6007</v>
      </c>
      <c r="B2054" s="82" t="s">
        <v>19211</v>
      </c>
      <c r="C2054" s="82" t="s">
        <v>48</v>
      </c>
      <c r="D2054" s="83">
        <v>2881</v>
      </c>
      <c r="E2054" s="86">
        <v>1642</v>
      </c>
      <c r="F2054" s="87">
        <v>2082</v>
      </c>
      <c r="G2054" s="85">
        <v>3207</v>
      </c>
    </row>
    <row r="2055" spans="1:7">
      <c r="A2055" s="102" t="s">
        <v>6007</v>
      </c>
      <c r="B2055" s="82" t="s">
        <v>19212</v>
      </c>
      <c r="C2055" s="82" t="s">
        <v>70</v>
      </c>
      <c r="D2055" s="83">
        <v>2304</v>
      </c>
      <c r="E2055" s="86">
        <v>1314</v>
      </c>
      <c r="F2055" s="87">
        <v>1666</v>
      </c>
      <c r="G2055" s="85">
        <v>2566</v>
      </c>
    </row>
    <row r="2056" spans="1:7">
      <c r="A2056" s="102" t="s">
        <v>6007</v>
      </c>
      <c r="B2056" s="82" t="s">
        <v>19213</v>
      </c>
      <c r="C2056" s="82" t="s">
        <v>106</v>
      </c>
      <c r="D2056" s="83">
        <v>2304</v>
      </c>
      <c r="E2056" s="86">
        <v>1314</v>
      </c>
      <c r="F2056" s="87">
        <v>1666</v>
      </c>
      <c r="G2056" s="85">
        <v>2566</v>
      </c>
    </row>
    <row r="2057" spans="1:7">
      <c r="A2057" s="102" t="s">
        <v>6007</v>
      </c>
      <c r="B2057" s="82" t="s">
        <v>19213</v>
      </c>
      <c r="C2057" s="82" t="s">
        <v>17492</v>
      </c>
      <c r="D2057" s="83">
        <v>576</v>
      </c>
      <c r="E2057" s="86">
        <v>329</v>
      </c>
      <c r="F2057" s="87">
        <v>417</v>
      </c>
      <c r="G2057" s="85">
        <v>642</v>
      </c>
    </row>
    <row r="2058" spans="1:7">
      <c r="A2058" s="102" t="s">
        <v>6015</v>
      </c>
      <c r="B2058" s="82" t="s">
        <v>19214</v>
      </c>
      <c r="C2058" s="82" t="s">
        <v>48</v>
      </c>
      <c r="D2058" s="83">
        <v>6437</v>
      </c>
      <c r="E2058" s="86">
        <v>3290</v>
      </c>
      <c r="F2058" s="87">
        <v>4155</v>
      </c>
      <c r="G2058" s="85">
        <v>6437</v>
      </c>
    </row>
    <row r="2059" spans="1:7">
      <c r="A2059" s="102" t="s">
        <v>6015</v>
      </c>
      <c r="B2059" s="82" t="s">
        <v>19215</v>
      </c>
      <c r="C2059" s="82" t="s">
        <v>70</v>
      </c>
      <c r="D2059" s="83">
        <v>5149</v>
      </c>
      <c r="E2059" s="86">
        <v>2631</v>
      </c>
      <c r="F2059" s="87">
        <v>3324</v>
      </c>
      <c r="G2059" s="85">
        <v>5149</v>
      </c>
    </row>
    <row r="2060" spans="1:7">
      <c r="A2060" s="102" t="s">
        <v>6015</v>
      </c>
      <c r="B2060" s="82" t="s">
        <v>19216</v>
      </c>
      <c r="C2060" s="82" t="s">
        <v>106</v>
      </c>
      <c r="D2060" s="83">
        <v>5149</v>
      </c>
      <c r="E2060" s="86">
        <v>2631</v>
      </c>
      <c r="F2060" s="87">
        <v>3324</v>
      </c>
      <c r="G2060" s="85">
        <v>5149</v>
      </c>
    </row>
    <row r="2061" spans="1:7">
      <c r="A2061" s="102" t="s">
        <v>6015</v>
      </c>
      <c r="B2061" s="82" t="s">
        <v>19216</v>
      </c>
      <c r="C2061" s="82" t="s">
        <v>17492</v>
      </c>
      <c r="D2061" s="83">
        <v>1287</v>
      </c>
      <c r="E2061" s="86">
        <v>658</v>
      </c>
      <c r="F2061" s="87">
        <v>831</v>
      </c>
      <c r="G2061" s="85">
        <v>1287</v>
      </c>
    </row>
    <row r="2062" spans="1:7">
      <c r="A2062" s="102" t="s">
        <v>6029</v>
      </c>
      <c r="B2062" s="82" t="s">
        <v>19217</v>
      </c>
      <c r="C2062" s="82" t="s">
        <v>70</v>
      </c>
      <c r="D2062" s="83">
        <v>655</v>
      </c>
      <c r="E2062" s="86">
        <v>392</v>
      </c>
      <c r="F2062" s="87">
        <v>501</v>
      </c>
      <c r="G2062" s="85">
        <v>767</v>
      </c>
    </row>
    <row r="2063" spans="1:7">
      <c r="A2063" s="102" t="s">
        <v>7455</v>
      </c>
      <c r="B2063" s="82" t="s">
        <v>19218</v>
      </c>
      <c r="C2063" s="82" t="s">
        <v>70</v>
      </c>
      <c r="D2063" s="83">
        <v>793</v>
      </c>
      <c r="E2063" s="86">
        <v>443</v>
      </c>
      <c r="F2063" s="87">
        <v>559</v>
      </c>
      <c r="G2063" s="85">
        <v>861</v>
      </c>
    </row>
    <row r="2064" spans="1:7">
      <c r="A2064" s="102" t="s">
        <v>6093</v>
      </c>
      <c r="B2064" s="82" t="s">
        <v>19219</v>
      </c>
      <c r="C2064" s="82" t="s">
        <v>48</v>
      </c>
      <c r="D2064" s="83">
        <v>3795</v>
      </c>
      <c r="E2064" s="86">
        <v>1993</v>
      </c>
      <c r="F2064" s="87">
        <v>2526</v>
      </c>
      <c r="G2064" s="85">
        <v>4431</v>
      </c>
    </row>
    <row r="2065" spans="1:7">
      <c r="A2065" s="102" t="s">
        <v>6093</v>
      </c>
      <c r="B2065" s="82" t="s">
        <v>19220</v>
      </c>
      <c r="C2065" s="82" t="s">
        <v>70</v>
      </c>
      <c r="D2065" s="83">
        <v>3036</v>
      </c>
      <c r="E2065" s="86">
        <v>1595</v>
      </c>
      <c r="F2065" s="87">
        <v>2021</v>
      </c>
      <c r="G2065" s="85">
        <v>3545</v>
      </c>
    </row>
    <row r="2066" spans="1:7">
      <c r="A2066" s="102" t="s">
        <v>6093</v>
      </c>
      <c r="B2066" s="82" t="s">
        <v>19221</v>
      </c>
      <c r="C2066" s="82" t="s">
        <v>106</v>
      </c>
      <c r="D2066" s="83">
        <v>3036</v>
      </c>
      <c r="E2066" s="86">
        <v>1595</v>
      </c>
      <c r="F2066" s="87">
        <v>2021</v>
      </c>
      <c r="G2066" s="85">
        <v>3545</v>
      </c>
    </row>
    <row r="2067" spans="1:7">
      <c r="A2067" s="102" t="s">
        <v>6093</v>
      </c>
      <c r="B2067" s="82" t="s">
        <v>19221</v>
      </c>
      <c r="C2067" s="82" t="s">
        <v>17492</v>
      </c>
      <c r="D2067" s="83">
        <v>607</v>
      </c>
      <c r="E2067" s="86">
        <v>319</v>
      </c>
      <c r="F2067" s="87">
        <v>404</v>
      </c>
      <c r="G2067" s="85">
        <v>709</v>
      </c>
    </row>
    <row r="2068" spans="1:7">
      <c r="A2068" s="102" t="s">
        <v>5894</v>
      </c>
      <c r="B2068" s="82" t="s">
        <v>19222</v>
      </c>
      <c r="C2068" s="82" t="s">
        <v>48</v>
      </c>
      <c r="D2068" s="83">
        <v>3355</v>
      </c>
      <c r="E2068" s="86">
        <v>1821</v>
      </c>
      <c r="F2068" s="87">
        <v>2304</v>
      </c>
      <c r="G2068" s="85">
        <v>3914</v>
      </c>
    </row>
    <row r="2069" spans="1:7">
      <c r="A2069" s="102" t="s">
        <v>5894</v>
      </c>
      <c r="B2069" s="82" t="s">
        <v>19223</v>
      </c>
      <c r="C2069" s="82" t="s">
        <v>70</v>
      </c>
      <c r="D2069" s="83">
        <v>2684</v>
      </c>
      <c r="E2069" s="86">
        <v>1456</v>
      </c>
      <c r="F2069" s="87">
        <v>1843</v>
      </c>
      <c r="G2069" s="85">
        <v>3131</v>
      </c>
    </row>
    <row r="2070" spans="1:7">
      <c r="A2070" s="102" t="s">
        <v>5894</v>
      </c>
      <c r="B2070" s="82" t="s">
        <v>19224</v>
      </c>
      <c r="C2070" s="82" t="s">
        <v>106</v>
      </c>
      <c r="D2070" s="83">
        <v>2684</v>
      </c>
      <c r="E2070" s="86">
        <v>1456</v>
      </c>
      <c r="F2070" s="87">
        <v>1843</v>
      </c>
      <c r="G2070" s="85">
        <v>3131</v>
      </c>
    </row>
    <row r="2071" spans="1:7">
      <c r="A2071" s="102" t="s">
        <v>5894</v>
      </c>
      <c r="B2071" s="82" t="s">
        <v>19224</v>
      </c>
      <c r="C2071" s="82" t="s">
        <v>17492</v>
      </c>
      <c r="D2071" s="83">
        <v>671</v>
      </c>
      <c r="E2071" s="86">
        <v>364</v>
      </c>
      <c r="F2071" s="87">
        <v>461</v>
      </c>
      <c r="G2071" s="85">
        <v>783</v>
      </c>
    </row>
    <row r="2072" spans="1:7">
      <c r="A2072" s="102" t="s">
        <v>19225</v>
      </c>
      <c r="B2072" s="82" t="s">
        <v>19226</v>
      </c>
      <c r="C2072" s="82" t="s">
        <v>70</v>
      </c>
      <c r="D2072" s="83">
        <v>4179</v>
      </c>
      <c r="E2072" s="86">
        <v>2908</v>
      </c>
      <c r="F2072" s="87">
        <v>3397</v>
      </c>
      <c r="G2072" s="85">
        <v>4179</v>
      </c>
    </row>
    <row r="2073" spans="1:7">
      <c r="A2073" s="102" t="s">
        <v>19225</v>
      </c>
      <c r="B2073" s="82" t="s">
        <v>19227</v>
      </c>
      <c r="C2073" s="82" t="s">
        <v>70</v>
      </c>
      <c r="D2073" s="83">
        <v>3152</v>
      </c>
      <c r="E2073" s="86">
        <v>2190</v>
      </c>
      <c r="F2073" s="87">
        <v>2561</v>
      </c>
      <c r="G2073" s="85">
        <v>3152</v>
      </c>
    </row>
    <row r="2074" spans="1:7">
      <c r="A2074" s="102" t="s">
        <v>19225</v>
      </c>
      <c r="B2074" s="82" t="s">
        <v>19228</v>
      </c>
      <c r="C2074" s="82" t="s">
        <v>70</v>
      </c>
      <c r="D2074" s="83">
        <v>2324</v>
      </c>
      <c r="E2074" s="86">
        <v>1619</v>
      </c>
      <c r="F2074" s="87">
        <v>1889</v>
      </c>
      <c r="G2074" s="85">
        <v>2324</v>
      </c>
    </row>
    <row r="2075" spans="1:7">
      <c r="A2075" s="102" t="s">
        <v>6102</v>
      </c>
      <c r="B2075" s="82" t="s">
        <v>19229</v>
      </c>
      <c r="C2075" s="82" t="s">
        <v>70</v>
      </c>
      <c r="D2075" s="83">
        <v>330</v>
      </c>
      <c r="E2075" s="86">
        <v>236</v>
      </c>
      <c r="F2075" s="87">
        <v>271</v>
      </c>
      <c r="G2075" s="85">
        <v>330</v>
      </c>
    </row>
    <row r="2076" spans="1:7">
      <c r="A2076" s="102" t="s">
        <v>6085</v>
      </c>
      <c r="B2076" s="82" t="s">
        <v>19230</v>
      </c>
      <c r="C2076" s="82" t="s">
        <v>48</v>
      </c>
      <c r="D2076" s="83">
        <v>1524</v>
      </c>
      <c r="E2076" s="86">
        <v>992</v>
      </c>
      <c r="F2076" s="87">
        <v>1163</v>
      </c>
      <c r="G2076" s="85">
        <v>1620</v>
      </c>
    </row>
    <row r="2077" spans="1:7">
      <c r="A2077" s="102" t="s">
        <v>6085</v>
      </c>
      <c r="B2077" s="82" t="s">
        <v>19231</v>
      </c>
      <c r="C2077" s="82" t="s">
        <v>70</v>
      </c>
      <c r="D2077" s="83">
        <v>1218</v>
      </c>
      <c r="E2077" s="86">
        <v>746</v>
      </c>
      <c r="F2077" s="87">
        <v>875</v>
      </c>
      <c r="G2077" s="85">
        <v>1218</v>
      </c>
    </row>
    <row r="2078" spans="1:7">
      <c r="A2078" s="102" t="s">
        <v>6085</v>
      </c>
      <c r="B2078" s="82" t="s">
        <v>19232</v>
      </c>
      <c r="C2078" s="82" t="s">
        <v>106</v>
      </c>
      <c r="D2078" s="83">
        <v>1218</v>
      </c>
      <c r="E2078" s="86">
        <v>793</v>
      </c>
      <c r="F2078" s="87">
        <v>930</v>
      </c>
      <c r="G2078" s="85">
        <v>1296</v>
      </c>
    </row>
    <row r="2079" spans="1:7">
      <c r="A2079" s="102" t="s">
        <v>6085</v>
      </c>
      <c r="B2079" s="82" t="s">
        <v>19232</v>
      </c>
      <c r="C2079" s="82" t="s">
        <v>17492</v>
      </c>
      <c r="D2079" s="83">
        <v>244</v>
      </c>
      <c r="E2079" s="86">
        <v>159</v>
      </c>
      <c r="F2079" s="87">
        <v>186</v>
      </c>
      <c r="G2079" s="85">
        <v>259</v>
      </c>
    </row>
    <row r="2080" spans="1:7">
      <c r="A2080" s="102" t="s">
        <v>6050</v>
      </c>
      <c r="B2080" s="82" t="s">
        <v>19233</v>
      </c>
      <c r="C2080" s="82" t="s">
        <v>70</v>
      </c>
      <c r="D2080" s="83">
        <v>1620</v>
      </c>
      <c r="E2080" s="86">
        <v>830</v>
      </c>
      <c r="F2080" s="87">
        <v>1048</v>
      </c>
      <c r="G2080" s="85">
        <v>1620</v>
      </c>
    </row>
    <row r="2081" spans="1:7">
      <c r="A2081" s="102" t="s">
        <v>6177</v>
      </c>
      <c r="B2081" s="82" t="s">
        <v>19234</v>
      </c>
      <c r="C2081" s="82" t="s">
        <v>70</v>
      </c>
      <c r="D2081" s="83">
        <v>2484</v>
      </c>
      <c r="E2081" s="86">
        <v>1269</v>
      </c>
      <c r="F2081" s="87">
        <v>1603</v>
      </c>
      <c r="G2081" s="85">
        <v>2484</v>
      </c>
    </row>
    <row r="2082" spans="1:7">
      <c r="A2082" s="102" t="s">
        <v>6312</v>
      </c>
      <c r="B2082" s="82" t="s">
        <v>19235</v>
      </c>
      <c r="C2082" s="82" t="s">
        <v>48</v>
      </c>
      <c r="D2082" s="83">
        <v>571</v>
      </c>
      <c r="E2082" s="86">
        <v>406</v>
      </c>
      <c r="F2082" s="87">
        <v>465</v>
      </c>
      <c r="G2082" s="85">
        <v>571</v>
      </c>
    </row>
    <row r="2083" spans="1:7">
      <c r="A2083" s="102" t="s">
        <v>6312</v>
      </c>
      <c r="B2083" s="82" t="s">
        <v>19236</v>
      </c>
      <c r="C2083" s="82" t="s">
        <v>70</v>
      </c>
      <c r="D2083" s="83">
        <v>456</v>
      </c>
      <c r="E2083" s="86">
        <v>325</v>
      </c>
      <c r="F2083" s="87">
        <v>371</v>
      </c>
      <c r="G2083" s="85">
        <v>456</v>
      </c>
    </row>
    <row r="2084" spans="1:7">
      <c r="A2084" s="102" t="s">
        <v>6312</v>
      </c>
      <c r="B2084" s="82" t="s">
        <v>19237</v>
      </c>
      <c r="C2084" s="82" t="s">
        <v>106</v>
      </c>
      <c r="D2084" s="83">
        <v>456</v>
      </c>
      <c r="E2084" s="86">
        <v>325</v>
      </c>
      <c r="F2084" s="87">
        <v>371</v>
      </c>
      <c r="G2084" s="85">
        <v>456</v>
      </c>
    </row>
    <row r="2085" spans="1:7">
      <c r="A2085" s="102" t="s">
        <v>6312</v>
      </c>
      <c r="B2085" s="82" t="s">
        <v>19237</v>
      </c>
      <c r="C2085" s="82" t="s">
        <v>17492</v>
      </c>
      <c r="D2085" s="83">
        <v>114</v>
      </c>
      <c r="E2085" s="86">
        <v>81</v>
      </c>
      <c r="F2085" s="87">
        <v>93</v>
      </c>
      <c r="G2085" s="85">
        <v>114</v>
      </c>
    </row>
    <row r="2086" spans="1:7">
      <c r="A2086" s="102" t="s">
        <v>6298</v>
      </c>
      <c r="B2086" s="82" t="s">
        <v>19238</v>
      </c>
      <c r="C2086" s="82" t="s">
        <v>48</v>
      </c>
      <c r="D2086" s="83">
        <v>1669</v>
      </c>
      <c r="E2086" s="86">
        <v>886</v>
      </c>
      <c r="F2086" s="87">
        <v>1117</v>
      </c>
      <c r="G2086" s="85">
        <v>1725</v>
      </c>
    </row>
    <row r="2087" spans="1:7">
      <c r="A2087" s="102" t="s">
        <v>6298</v>
      </c>
      <c r="B2087" s="82" t="s">
        <v>19239</v>
      </c>
      <c r="C2087" s="82" t="s">
        <v>70</v>
      </c>
      <c r="D2087" s="83">
        <v>1335</v>
      </c>
      <c r="E2087" s="86">
        <v>686</v>
      </c>
      <c r="F2087" s="87">
        <v>864</v>
      </c>
      <c r="G2087" s="85">
        <v>1335</v>
      </c>
    </row>
    <row r="2088" spans="1:7">
      <c r="A2088" s="102" t="s">
        <v>6298</v>
      </c>
      <c r="B2088" s="82" t="s">
        <v>19240</v>
      </c>
      <c r="C2088" s="82" t="s">
        <v>106</v>
      </c>
      <c r="D2088" s="83">
        <v>1335</v>
      </c>
      <c r="E2088" s="86">
        <v>709</v>
      </c>
      <c r="F2088" s="87">
        <v>893</v>
      </c>
      <c r="G2088" s="85">
        <v>1380</v>
      </c>
    </row>
    <row r="2089" spans="1:7">
      <c r="A2089" s="102" t="s">
        <v>6298</v>
      </c>
      <c r="B2089" s="82" t="s">
        <v>19240</v>
      </c>
      <c r="C2089" s="82" t="s">
        <v>17492</v>
      </c>
      <c r="D2089" s="83">
        <v>334</v>
      </c>
      <c r="E2089" s="86">
        <v>177</v>
      </c>
      <c r="F2089" s="87">
        <v>223</v>
      </c>
      <c r="G2089" s="85">
        <v>345</v>
      </c>
    </row>
    <row r="2090" spans="1:7">
      <c r="A2090" s="102" t="s">
        <v>6260</v>
      </c>
      <c r="B2090" s="82" t="s">
        <v>19241</v>
      </c>
      <c r="C2090" s="82" t="s">
        <v>48</v>
      </c>
      <c r="D2090" s="83">
        <v>2622</v>
      </c>
      <c r="E2090" s="86">
        <v>1455</v>
      </c>
      <c r="F2090" s="87">
        <v>1843</v>
      </c>
      <c r="G2090" s="85">
        <v>3121</v>
      </c>
    </row>
    <row r="2091" spans="1:7">
      <c r="A2091" s="102" t="s">
        <v>6260</v>
      </c>
      <c r="B2091" s="82" t="s">
        <v>19242</v>
      </c>
      <c r="C2091" s="82" t="s">
        <v>70</v>
      </c>
      <c r="D2091" s="83">
        <v>2097</v>
      </c>
      <c r="E2091" s="86">
        <v>1163</v>
      </c>
      <c r="F2091" s="87">
        <v>1474</v>
      </c>
      <c r="G2091" s="85">
        <v>2497</v>
      </c>
    </row>
    <row r="2092" spans="1:7">
      <c r="A2092" s="102" t="s">
        <v>6260</v>
      </c>
      <c r="B2092" s="82" t="s">
        <v>19243</v>
      </c>
      <c r="C2092" s="82" t="s">
        <v>106</v>
      </c>
      <c r="D2092" s="83">
        <v>2097</v>
      </c>
      <c r="E2092" s="86">
        <v>1163</v>
      </c>
      <c r="F2092" s="87">
        <v>1474</v>
      </c>
      <c r="G2092" s="85">
        <v>2497</v>
      </c>
    </row>
    <row r="2093" spans="1:7">
      <c r="A2093" s="102" t="s">
        <v>6260</v>
      </c>
      <c r="B2093" s="82" t="s">
        <v>19243</v>
      </c>
      <c r="C2093" s="82" t="s">
        <v>17492</v>
      </c>
      <c r="D2093" s="83">
        <v>524</v>
      </c>
      <c r="E2093" s="86">
        <v>291</v>
      </c>
      <c r="F2093" s="87">
        <v>369</v>
      </c>
      <c r="G2093" s="85">
        <v>624</v>
      </c>
    </row>
    <row r="2094" spans="1:7">
      <c r="A2094" s="102" t="s">
        <v>6162</v>
      </c>
      <c r="B2094" s="82" t="s">
        <v>19244</v>
      </c>
      <c r="C2094" s="82" t="s">
        <v>70</v>
      </c>
      <c r="D2094" s="83">
        <v>370</v>
      </c>
      <c r="E2094" s="86">
        <v>243</v>
      </c>
      <c r="F2094" s="87">
        <v>311</v>
      </c>
      <c r="G2094" s="85">
        <v>475</v>
      </c>
    </row>
    <row r="2095" spans="1:7">
      <c r="A2095" s="102" t="s">
        <v>6126</v>
      </c>
      <c r="B2095" s="82" t="s">
        <v>19245</v>
      </c>
      <c r="C2095" s="82" t="s">
        <v>70</v>
      </c>
      <c r="D2095" s="83">
        <v>16829</v>
      </c>
      <c r="E2095" s="86">
        <v>8591</v>
      </c>
      <c r="F2095" s="87">
        <v>10861</v>
      </c>
      <c r="G2095" s="85">
        <v>16829</v>
      </c>
    </row>
    <row r="2096" spans="1:7">
      <c r="A2096" s="102" t="s">
        <v>6252</v>
      </c>
      <c r="B2096" s="82" t="s">
        <v>19246</v>
      </c>
      <c r="C2096" s="82" t="s">
        <v>48</v>
      </c>
      <c r="D2096" s="83">
        <v>7577</v>
      </c>
      <c r="E2096" s="86">
        <v>4138</v>
      </c>
      <c r="F2096" s="87">
        <v>5231</v>
      </c>
      <c r="G2096" s="85">
        <v>8104</v>
      </c>
    </row>
    <row r="2097" spans="1:7">
      <c r="A2097" s="102" t="s">
        <v>6252</v>
      </c>
      <c r="B2097" s="82" t="s">
        <v>19247</v>
      </c>
      <c r="C2097" s="82" t="s">
        <v>70</v>
      </c>
      <c r="D2097" s="83">
        <v>6062</v>
      </c>
      <c r="E2097" s="86">
        <v>3096</v>
      </c>
      <c r="F2097" s="87">
        <v>3913</v>
      </c>
      <c r="G2097" s="85">
        <v>6062</v>
      </c>
    </row>
    <row r="2098" spans="1:7">
      <c r="A2098" s="102" t="s">
        <v>6252</v>
      </c>
      <c r="B2098" s="82" t="s">
        <v>19248</v>
      </c>
      <c r="C2098" s="82" t="s">
        <v>106</v>
      </c>
      <c r="D2098" s="83">
        <v>6062</v>
      </c>
      <c r="E2098" s="86">
        <v>3310</v>
      </c>
      <c r="F2098" s="87">
        <v>4184</v>
      </c>
      <c r="G2098" s="85">
        <v>6483</v>
      </c>
    </row>
    <row r="2099" spans="1:7">
      <c r="A2099" s="102" t="s">
        <v>6252</v>
      </c>
      <c r="B2099" s="82" t="s">
        <v>19248</v>
      </c>
      <c r="C2099" s="82" t="s">
        <v>17492</v>
      </c>
      <c r="D2099" s="83">
        <v>1516</v>
      </c>
      <c r="E2099" s="86">
        <v>828</v>
      </c>
      <c r="F2099" s="87">
        <v>1046</v>
      </c>
      <c r="G2099" s="85">
        <v>1621</v>
      </c>
    </row>
    <row r="2100" spans="1:7">
      <c r="A2100" s="102" t="s">
        <v>6291</v>
      </c>
      <c r="B2100" s="82" t="s">
        <v>19249</v>
      </c>
      <c r="C2100" s="82" t="s">
        <v>48</v>
      </c>
      <c r="D2100" s="83">
        <v>1479</v>
      </c>
      <c r="E2100" s="86">
        <v>883</v>
      </c>
      <c r="F2100" s="87">
        <v>1122</v>
      </c>
      <c r="G2100" s="85">
        <v>1722</v>
      </c>
    </row>
    <row r="2101" spans="1:7">
      <c r="A2101" s="102" t="s">
        <v>6291</v>
      </c>
      <c r="B2101" s="82" t="s">
        <v>19250</v>
      </c>
      <c r="C2101" s="82" t="s">
        <v>70</v>
      </c>
      <c r="D2101" s="83">
        <v>1183</v>
      </c>
      <c r="E2101" s="86">
        <v>706</v>
      </c>
      <c r="F2101" s="87">
        <v>897</v>
      </c>
      <c r="G2101" s="85">
        <v>1377</v>
      </c>
    </row>
    <row r="2102" spans="1:7">
      <c r="A2102" s="102" t="s">
        <v>6291</v>
      </c>
      <c r="B2102" s="82" t="s">
        <v>19251</v>
      </c>
      <c r="C2102" s="82" t="s">
        <v>106</v>
      </c>
      <c r="D2102" s="83">
        <v>1183</v>
      </c>
      <c r="E2102" s="86">
        <v>706</v>
      </c>
      <c r="F2102" s="87">
        <v>897</v>
      </c>
      <c r="G2102" s="85">
        <v>1377</v>
      </c>
    </row>
    <row r="2103" spans="1:7">
      <c r="A2103" s="102" t="s">
        <v>6291</v>
      </c>
      <c r="B2103" s="82" t="s">
        <v>19251</v>
      </c>
      <c r="C2103" s="82" t="s">
        <v>17492</v>
      </c>
      <c r="D2103" s="83">
        <v>237</v>
      </c>
      <c r="E2103" s="86">
        <v>141</v>
      </c>
      <c r="F2103" s="87">
        <v>179</v>
      </c>
      <c r="G2103" s="85">
        <v>275</v>
      </c>
    </row>
    <row r="2104" spans="1:7">
      <c r="A2104" s="102" t="s">
        <v>19252</v>
      </c>
      <c r="B2104" s="82" t="s">
        <v>19253</v>
      </c>
      <c r="C2104" s="82" t="s">
        <v>70</v>
      </c>
      <c r="D2104" s="83">
        <v>2105</v>
      </c>
      <c r="E2104" s="86">
        <v>1378</v>
      </c>
      <c r="F2104" s="87">
        <v>1613</v>
      </c>
      <c r="G2104" s="85">
        <v>2105</v>
      </c>
    </row>
    <row r="2105" spans="1:7">
      <c r="A2105" s="102" t="s">
        <v>6119</v>
      </c>
      <c r="B2105" s="82" t="s">
        <v>19254</v>
      </c>
      <c r="C2105" s="82" t="s">
        <v>48</v>
      </c>
      <c r="D2105" s="83">
        <v>1738</v>
      </c>
      <c r="E2105" s="86">
        <v>1382</v>
      </c>
      <c r="F2105" s="87">
        <v>1752</v>
      </c>
      <c r="G2105" s="85">
        <v>2702</v>
      </c>
    </row>
    <row r="2106" spans="1:7">
      <c r="A2106" s="102" t="s">
        <v>6119</v>
      </c>
      <c r="B2106" s="82" t="s">
        <v>19255</v>
      </c>
      <c r="C2106" s="82" t="s">
        <v>70</v>
      </c>
      <c r="D2106" s="83">
        <v>1390</v>
      </c>
      <c r="E2106" s="86">
        <v>1105</v>
      </c>
      <c r="F2106" s="87">
        <v>1401</v>
      </c>
      <c r="G2106" s="85">
        <v>2162</v>
      </c>
    </row>
    <row r="2107" spans="1:7">
      <c r="A2107" s="102" t="s">
        <v>6119</v>
      </c>
      <c r="B2107" s="82" t="s">
        <v>19256</v>
      </c>
      <c r="C2107" s="82" t="s">
        <v>106</v>
      </c>
      <c r="D2107" s="83">
        <v>1390</v>
      </c>
      <c r="E2107" s="86">
        <v>1105</v>
      </c>
      <c r="F2107" s="87">
        <v>1401</v>
      </c>
      <c r="G2107" s="85">
        <v>2162</v>
      </c>
    </row>
    <row r="2108" spans="1:7">
      <c r="A2108" s="102" t="s">
        <v>6119</v>
      </c>
      <c r="B2108" s="82" t="s">
        <v>19256</v>
      </c>
      <c r="C2108" s="82" t="s">
        <v>17492</v>
      </c>
      <c r="D2108" s="83">
        <v>348</v>
      </c>
      <c r="E2108" s="86">
        <v>276</v>
      </c>
      <c r="F2108" s="87">
        <v>350</v>
      </c>
      <c r="G2108" s="85">
        <v>541</v>
      </c>
    </row>
    <row r="2109" spans="1:7">
      <c r="A2109" s="102" t="s">
        <v>6214</v>
      </c>
      <c r="B2109" s="82" t="s">
        <v>19257</v>
      </c>
      <c r="C2109" s="82" t="s">
        <v>48</v>
      </c>
      <c r="D2109" s="83">
        <v>1942</v>
      </c>
      <c r="E2109" s="86">
        <v>1063</v>
      </c>
      <c r="F2109" s="87">
        <v>1340</v>
      </c>
      <c r="G2109" s="85">
        <v>2075</v>
      </c>
    </row>
    <row r="2110" spans="1:7">
      <c r="A2110" s="102" t="s">
        <v>6214</v>
      </c>
      <c r="B2110" s="82" t="s">
        <v>19258</v>
      </c>
      <c r="C2110" s="82" t="s">
        <v>70</v>
      </c>
      <c r="D2110" s="83">
        <v>1553</v>
      </c>
      <c r="E2110" s="86">
        <v>797</v>
      </c>
      <c r="F2110" s="87">
        <v>1004</v>
      </c>
      <c r="G2110" s="85">
        <v>1553</v>
      </c>
    </row>
    <row r="2111" spans="1:7">
      <c r="A2111" s="102" t="s">
        <v>6214</v>
      </c>
      <c r="B2111" s="82" t="s">
        <v>19259</v>
      </c>
      <c r="C2111" s="82" t="s">
        <v>106</v>
      </c>
      <c r="D2111" s="83">
        <v>1553</v>
      </c>
      <c r="E2111" s="86">
        <v>850</v>
      </c>
      <c r="F2111" s="87">
        <v>1072</v>
      </c>
      <c r="G2111" s="85">
        <v>1659</v>
      </c>
    </row>
    <row r="2112" spans="1:7">
      <c r="A2112" s="102" t="s">
        <v>6214</v>
      </c>
      <c r="B2112" s="82" t="s">
        <v>19259</v>
      </c>
      <c r="C2112" s="82" t="s">
        <v>17492</v>
      </c>
      <c r="D2112" s="83">
        <v>388</v>
      </c>
      <c r="E2112" s="86">
        <v>213</v>
      </c>
      <c r="F2112" s="87">
        <v>268</v>
      </c>
      <c r="G2112" s="85">
        <v>415</v>
      </c>
    </row>
    <row r="2113" spans="1:7">
      <c r="A2113" s="102" t="s">
        <v>5751</v>
      </c>
      <c r="B2113" s="82" t="s">
        <v>19260</v>
      </c>
      <c r="C2113" s="82" t="s">
        <v>48</v>
      </c>
      <c r="D2113" s="83">
        <v>2877</v>
      </c>
      <c r="E2113" s="86">
        <v>1428</v>
      </c>
      <c r="F2113" s="87">
        <v>1810</v>
      </c>
      <c r="G2113" s="85">
        <v>3359</v>
      </c>
    </row>
    <row r="2114" spans="1:7">
      <c r="A2114" s="102" t="s">
        <v>5751</v>
      </c>
      <c r="B2114" s="82" t="s">
        <v>19261</v>
      </c>
      <c r="C2114" s="82" t="s">
        <v>70</v>
      </c>
      <c r="D2114" s="83">
        <v>2302</v>
      </c>
      <c r="E2114" s="86">
        <v>1142</v>
      </c>
      <c r="F2114" s="87">
        <v>1447</v>
      </c>
      <c r="G2114" s="85">
        <v>2687</v>
      </c>
    </row>
    <row r="2115" spans="1:7">
      <c r="A2115" s="102" t="s">
        <v>5751</v>
      </c>
      <c r="B2115" s="82" t="s">
        <v>19262</v>
      </c>
      <c r="C2115" s="82" t="s">
        <v>106</v>
      </c>
      <c r="D2115" s="83">
        <v>2302</v>
      </c>
      <c r="E2115" s="86">
        <v>1142</v>
      </c>
      <c r="F2115" s="87">
        <v>1447</v>
      </c>
      <c r="G2115" s="85">
        <v>2687</v>
      </c>
    </row>
    <row r="2116" spans="1:7">
      <c r="A2116" s="102" t="s">
        <v>5751</v>
      </c>
      <c r="B2116" s="82" t="s">
        <v>19262</v>
      </c>
      <c r="C2116" s="82" t="s">
        <v>17492</v>
      </c>
      <c r="D2116" s="83">
        <v>576</v>
      </c>
      <c r="E2116" s="86">
        <v>286</v>
      </c>
      <c r="F2116" s="87">
        <v>362</v>
      </c>
      <c r="G2116" s="85">
        <v>672</v>
      </c>
    </row>
    <row r="2117" spans="1:7">
      <c r="A2117" s="102" t="s">
        <v>6246</v>
      </c>
      <c r="B2117" s="82" t="s">
        <v>19263</v>
      </c>
      <c r="C2117" s="82" t="s">
        <v>70</v>
      </c>
      <c r="D2117" s="83">
        <v>1336</v>
      </c>
      <c r="E2117" s="86">
        <v>683</v>
      </c>
      <c r="F2117" s="87">
        <v>863</v>
      </c>
      <c r="G2117" s="85">
        <v>1336</v>
      </c>
    </row>
    <row r="2118" spans="1:7">
      <c r="A2118" s="102" t="s">
        <v>6134</v>
      </c>
      <c r="B2118" s="82" t="s">
        <v>19264</v>
      </c>
      <c r="C2118" s="82" t="s">
        <v>48</v>
      </c>
      <c r="D2118" s="83">
        <v>20886</v>
      </c>
      <c r="E2118" s="86">
        <v>10864</v>
      </c>
      <c r="F2118" s="87">
        <v>13737</v>
      </c>
      <c r="G2118" s="85">
        <v>21284</v>
      </c>
    </row>
    <row r="2119" spans="1:7">
      <c r="A2119" s="102" t="s">
        <v>6134</v>
      </c>
      <c r="B2119" s="82" t="s">
        <v>19265</v>
      </c>
      <c r="C2119" s="82" t="s">
        <v>70</v>
      </c>
      <c r="D2119" s="83">
        <v>16708</v>
      </c>
      <c r="E2119" s="86">
        <v>8529</v>
      </c>
      <c r="F2119" s="87">
        <v>10784</v>
      </c>
      <c r="G2119" s="85">
        <v>16708</v>
      </c>
    </row>
    <row r="2120" spans="1:7">
      <c r="A2120" s="102" t="s">
        <v>6134</v>
      </c>
      <c r="B2120" s="82" t="s">
        <v>19266</v>
      </c>
      <c r="C2120" s="82" t="s">
        <v>106</v>
      </c>
      <c r="D2120" s="83">
        <v>16708</v>
      </c>
      <c r="E2120" s="86">
        <v>8691</v>
      </c>
      <c r="F2120" s="87">
        <v>10990</v>
      </c>
      <c r="G2120" s="85">
        <v>17027</v>
      </c>
    </row>
    <row r="2121" spans="1:7">
      <c r="A2121" s="102" t="s">
        <v>6134</v>
      </c>
      <c r="B2121" s="82" t="s">
        <v>19266</v>
      </c>
      <c r="C2121" s="82" t="s">
        <v>17492</v>
      </c>
      <c r="D2121" s="83">
        <v>4177</v>
      </c>
      <c r="E2121" s="86">
        <v>2173</v>
      </c>
      <c r="F2121" s="87">
        <v>2748</v>
      </c>
      <c r="G2121" s="85">
        <v>4257</v>
      </c>
    </row>
    <row r="2122" spans="1:7">
      <c r="A2122" s="102" t="s">
        <v>6191</v>
      </c>
      <c r="B2122" s="82" t="s">
        <v>19267</v>
      </c>
      <c r="C2122" s="82" t="s">
        <v>48</v>
      </c>
      <c r="D2122" s="83">
        <v>2204</v>
      </c>
      <c r="E2122" s="86">
        <v>1315</v>
      </c>
      <c r="F2122" s="87">
        <v>1669</v>
      </c>
      <c r="G2122" s="85">
        <v>2570</v>
      </c>
    </row>
    <row r="2123" spans="1:7">
      <c r="A2123" s="102" t="s">
        <v>6191</v>
      </c>
      <c r="B2123" s="82" t="s">
        <v>19268</v>
      </c>
      <c r="C2123" s="82" t="s">
        <v>70</v>
      </c>
      <c r="D2123" s="83">
        <v>1763</v>
      </c>
      <c r="E2123" s="86">
        <v>1052</v>
      </c>
      <c r="F2123" s="87">
        <v>1335</v>
      </c>
      <c r="G2123" s="85">
        <v>2056</v>
      </c>
    </row>
    <row r="2124" spans="1:7">
      <c r="A2124" s="102" t="s">
        <v>6191</v>
      </c>
      <c r="B2124" s="82" t="s">
        <v>19269</v>
      </c>
      <c r="C2124" s="82" t="s">
        <v>106</v>
      </c>
      <c r="D2124" s="83">
        <v>1763</v>
      </c>
      <c r="E2124" s="86">
        <v>1052</v>
      </c>
      <c r="F2124" s="87">
        <v>1335</v>
      </c>
      <c r="G2124" s="85">
        <v>2056</v>
      </c>
    </row>
    <row r="2125" spans="1:7">
      <c r="A2125" s="102" t="s">
        <v>6191</v>
      </c>
      <c r="B2125" s="82" t="s">
        <v>19269</v>
      </c>
      <c r="C2125" s="82" t="s">
        <v>17492</v>
      </c>
      <c r="D2125" s="83">
        <v>441</v>
      </c>
      <c r="E2125" s="86">
        <v>263</v>
      </c>
      <c r="F2125" s="87">
        <v>334</v>
      </c>
      <c r="G2125" s="85">
        <v>514</v>
      </c>
    </row>
    <row r="2126" spans="1:7">
      <c r="A2126" s="102" t="s">
        <v>10842</v>
      </c>
      <c r="B2126" s="82" t="s">
        <v>19270</v>
      </c>
      <c r="C2126" s="82" t="s">
        <v>48</v>
      </c>
      <c r="D2126" s="83">
        <v>1599</v>
      </c>
      <c r="E2126" s="86">
        <v>951</v>
      </c>
      <c r="F2126" s="87">
        <v>1204</v>
      </c>
      <c r="G2126" s="85">
        <v>1855</v>
      </c>
    </row>
    <row r="2127" spans="1:7">
      <c r="A2127" s="102" t="s">
        <v>10842</v>
      </c>
      <c r="B2127" s="82" t="s">
        <v>19271</v>
      </c>
      <c r="C2127" s="82" t="s">
        <v>70</v>
      </c>
      <c r="D2127" s="83">
        <v>1279</v>
      </c>
      <c r="E2127" s="86">
        <v>761</v>
      </c>
      <c r="F2127" s="87">
        <v>963</v>
      </c>
      <c r="G2127" s="85">
        <v>1484</v>
      </c>
    </row>
    <row r="2128" spans="1:7">
      <c r="A2128" s="102" t="s">
        <v>10842</v>
      </c>
      <c r="B2128" s="82" t="s">
        <v>19272</v>
      </c>
      <c r="C2128" s="82" t="s">
        <v>106</v>
      </c>
      <c r="D2128" s="83">
        <v>1279</v>
      </c>
      <c r="E2128" s="86">
        <v>761</v>
      </c>
      <c r="F2128" s="87">
        <v>963</v>
      </c>
      <c r="G2128" s="85">
        <v>1484</v>
      </c>
    </row>
    <row r="2129" spans="1:7">
      <c r="A2129" s="102" t="s">
        <v>10842</v>
      </c>
      <c r="B2129" s="82" t="s">
        <v>19272</v>
      </c>
      <c r="C2129" s="82" t="s">
        <v>17492</v>
      </c>
      <c r="D2129" s="83">
        <v>320</v>
      </c>
      <c r="E2129" s="86">
        <v>190</v>
      </c>
      <c r="F2129" s="87">
        <v>241</v>
      </c>
      <c r="G2129" s="85">
        <v>371</v>
      </c>
    </row>
    <row r="2130" spans="1:7">
      <c r="A2130" s="102" t="s">
        <v>6207</v>
      </c>
      <c r="B2130" s="82" t="s">
        <v>19273</v>
      </c>
      <c r="C2130" s="82" t="s">
        <v>48</v>
      </c>
      <c r="D2130" s="83">
        <v>3387</v>
      </c>
      <c r="E2130" s="86">
        <v>1834</v>
      </c>
      <c r="F2130" s="87">
        <v>2329</v>
      </c>
      <c r="G2130" s="85">
        <v>3951</v>
      </c>
    </row>
    <row r="2131" spans="1:7">
      <c r="A2131" s="102" t="s">
        <v>6207</v>
      </c>
      <c r="B2131" s="82" t="s">
        <v>19274</v>
      </c>
      <c r="C2131" s="82" t="s">
        <v>70</v>
      </c>
      <c r="D2131" s="83">
        <v>2710</v>
      </c>
      <c r="E2131" s="86">
        <v>1468</v>
      </c>
      <c r="F2131" s="87">
        <v>1863</v>
      </c>
      <c r="G2131" s="85">
        <v>3160</v>
      </c>
    </row>
    <row r="2132" spans="1:7">
      <c r="A2132" s="102" t="s">
        <v>6207</v>
      </c>
      <c r="B2132" s="82" t="s">
        <v>19275</v>
      </c>
      <c r="C2132" s="82" t="s">
        <v>106</v>
      </c>
      <c r="D2132" s="83">
        <v>2710</v>
      </c>
      <c r="E2132" s="86">
        <v>1468</v>
      </c>
      <c r="F2132" s="87">
        <v>1863</v>
      </c>
      <c r="G2132" s="85">
        <v>3160</v>
      </c>
    </row>
    <row r="2133" spans="1:7">
      <c r="A2133" s="102" t="s">
        <v>6207</v>
      </c>
      <c r="B2133" s="82" t="s">
        <v>19275</v>
      </c>
      <c r="C2133" s="82" t="s">
        <v>17492</v>
      </c>
      <c r="D2133" s="83">
        <v>678</v>
      </c>
      <c r="E2133" s="86">
        <v>367</v>
      </c>
      <c r="F2133" s="87">
        <v>466</v>
      </c>
      <c r="G2133" s="85">
        <v>790</v>
      </c>
    </row>
    <row r="2134" spans="1:7">
      <c r="A2134" s="102" t="s">
        <v>6284</v>
      </c>
      <c r="B2134" s="82" t="s">
        <v>19276</v>
      </c>
      <c r="C2134" s="82" t="s">
        <v>48</v>
      </c>
      <c r="D2134" s="83">
        <v>1489</v>
      </c>
      <c r="E2134" s="86">
        <v>1001</v>
      </c>
      <c r="F2134" s="87">
        <v>1354</v>
      </c>
      <c r="G2134" s="85">
        <v>1489</v>
      </c>
    </row>
    <row r="2135" spans="1:7">
      <c r="A2135" s="102" t="s">
        <v>6284</v>
      </c>
      <c r="B2135" s="82" t="s">
        <v>19277</v>
      </c>
      <c r="C2135" s="82" t="s">
        <v>70</v>
      </c>
      <c r="D2135" s="83">
        <v>1241</v>
      </c>
      <c r="E2135" s="86">
        <v>834</v>
      </c>
      <c r="F2135" s="87">
        <v>1128</v>
      </c>
      <c r="G2135" s="85">
        <v>1241</v>
      </c>
    </row>
    <row r="2136" spans="1:7">
      <c r="A2136" s="102" t="s">
        <v>6284</v>
      </c>
      <c r="B2136" s="82" t="s">
        <v>19278</v>
      </c>
      <c r="C2136" s="82" t="s">
        <v>106</v>
      </c>
      <c r="D2136" s="83">
        <v>1241</v>
      </c>
      <c r="E2136" s="86">
        <v>834</v>
      </c>
      <c r="F2136" s="87">
        <v>1128</v>
      </c>
      <c r="G2136" s="85">
        <v>1241</v>
      </c>
    </row>
    <row r="2137" spans="1:7">
      <c r="A2137" s="102" t="s">
        <v>6284</v>
      </c>
      <c r="B2137" s="82" t="s">
        <v>19278</v>
      </c>
      <c r="C2137" s="82" t="s">
        <v>17492</v>
      </c>
      <c r="D2137" s="83">
        <v>310</v>
      </c>
      <c r="E2137" s="86">
        <v>209</v>
      </c>
      <c r="F2137" s="87">
        <v>282</v>
      </c>
      <c r="G2137" s="85">
        <v>310</v>
      </c>
    </row>
    <row r="2138" spans="1:7">
      <c r="A2138" s="102" t="s">
        <v>5938</v>
      </c>
      <c r="B2138" s="82" t="s">
        <v>19279</v>
      </c>
      <c r="C2138" s="82" t="s">
        <v>70</v>
      </c>
      <c r="D2138" s="83">
        <v>1341</v>
      </c>
      <c r="E2138" s="86">
        <v>802</v>
      </c>
      <c r="F2138" s="87">
        <v>1015</v>
      </c>
      <c r="G2138" s="85">
        <v>1341</v>
      </c>
    </row>
    <row r="2139" spans="1:7">
      <c r="A2139" s="102" t="s">
        <v>6146</v>
      </c>
      <c r="B2139" s="82" t="s">
        <v>19280</v>
      </c>
      <c r="C2139" s="82" t="s">
        <v>48</v>
      </c>
      <c r="D2139" s="83">
        <v>5258</v>
      </c>
      <c r="E2139" s="86">
        <v>2685</v>
      </c>
      <c r="F2139" s="87">
        <v>3398</v>
      </c>
      <c r="G2139" s="85">
        <v>5258</v>
      </c>
    </row>
    <row r="2140" spans="1:7">
      <c r="A2140" s="102" t="s">
        <v>6146</v>
      </c>
      <c r="B2140" s="82" t="s">
        <v>19281</v>
      </c>
      <c r="C2140" s="82" t="s">
        <v>70</v>
      </c>
      <c r="D2140" s="83">
        <v>4207</v>
      </c>
      <c r="E2140" s="86">
        <v>2148</v>
      </c>
      <c r="F2140" s="87">
        <v>2718</v>
      </c>
      <c r="G2140" s="85">
        <v>4207</v>
      </c>
    </row>
    <row r="2141" spans="1:7">
      <c r="A2141" s="102" t="s">
        <v>6146</v>
      </c>
      <c r="B2141" s="82" t="s">
        <v>19282</v>
      </c>
      <c r="C2141" s="82" t="s">
        <v>106</v>
      </c>
      <c r="D2141" s="83">
        <v>4207</v>
      </c>
      <c r="E2141" s="86">
        <v>2148</v>
      </c>
      <c r="F2141" s="87">
        <v>2718</v>
      </c>
      <c r="G2141" s="85">
        <v>4207</v>
      </c>
    </row>
    <row r="2142" spans="1:7">
      <c r="A2142" s="102" t="s">
        <v>6146</v>
      </c>
      <c r="B2142" s="82" t="s">
        <v>19282</v>
      </c>
      <c r="C2142" s="82" t="s">
        <v>17492</v>
      </c>
      <c r="D2142" s="83">
        <v>1052</v>
      </c>
      <c r="E2142" s="86">
        <v>537</v>
      </c>
      <c r="F2142" s="87">
        <v>680</v>
      </c>
      <c r="G2142" s="85">
        <v>1052</v>
      </c>
    </row>
    <row r="2143" spans="1:7">
      <c r="A2143" s="102" t="s">
        <v>6221</v>
      </c>
      <c r="B2143" s="82" t="s">
        <v>19283</v>
      </c>
      <c r="C2143" s="82" t="s">
        <v>48</v>
      </c>
      <c r="D2143" s="83">
        <v>3324</v>
      </c>
      <c r="E2143" s="86">
        <v>1656</v>
      </c>
      <c r="F2143" s="87">
        <v>2097</v>
      </c>
      <c r="G2143" s="85">
        <v>3623</v>
      </c>
    </row>
    <row r="2144" spans="1:7">
      <c r="A2144" s="102" t="s">
        <v>6221</v>
      </c>
      <c r="B2144" s="82" t="s">
        <v>19284</v>
      </c>
      <c r="C2144" s="82" t="s">
        <v>70</v>
      </c>
      <c r="D2144" s="83">
        <v>2659</v>
      </c>
      <c r="E2144" s="86">
        <v>1358</v>
      </c>
      <c r="F2144" s="87">
        <v>1719</v>
      </c>
      <c r="G2144" s="85">
        <v>2659</v>
      </c>
    </row>
    <row r="2145" spans="1:7">
      <c r="A2145" s="102" t="s">
        <v>6221</v>
      </c>
      <c r="B2145" s="82" t="s">
        <v>19285</v>
      </c>
      <c r="C2145" s="82" t="s">
        <v>106</v>
      </c>
      <c r="D2145" s="83">
        <v>2659</v>
      </c>
      <c r="E2145" s="86">
        <v>1324</v>
      </c>
      <c r="F2145" s="87">
        <v>1677</v>
      </c>
      <c r="G2145" s="85">
        <v>2897</v>
      </c>
    </row>
    <row r="2146" spans="1:7">
      <c r="A2146" s="102" t="s">
        <v>6221</v>
      </c>
      <c r="B2146" s="82" t="s">
        <v>19285</v>
      </c>
      <c r="C2146" s="82" t="s">
        <v>17492</v>
      </c>
      <c r="D2146" s="83">
        <v>532</v>
      </c>
      <c r="E2146" s="86">
        <v>265</v>
      </c>
      <c r="F2146" s="87">
        <v>335</v>
      </c>
      <c r="G2146" s="85">
        <v>579</v>
      </c>
    </row>
    <row r="2147" spans="1:7">
      <c r="A2147" s="102" t="s">
        <v>6327</v>
      </c>
      <c r="B2147" s="82" t="s">
        <v>19286</v>
      </c>
      <c r="C2147" s="82" t="s">
        <v>70</v>
      </c>
      <c r="D2147" s="83">
        <v>1911</v>
      </c>
      <c r="E2147" s="86">
        <v>1211</v>
      </c>
      <c r="F2147" s="87">
        <v>1405</v>
      </c>
      <c r="G2147" s="85">
        <v>1911</v>
      </c>
    </row>
    <row r="2148" spans="1:7">
      <c r="A2148" s="102" t="s">
        <v>6327</v>
      </c>
      <c r="B2148" s="82" t="s">
        <v>19287</v>
      </c>
      <c r="C2148" s="82" t="s">
        <v>70</v>
      </c>
      <c r="D2148" s="83">
        <v>1469</v>
      </c>
      <c r="E2148" s="86">
        <v>932</v>
      </c>
      <c r="F2148" s="87">
        <v>1089</v>
      </c>
      <c r="G2148" s="85">
        <v>1469</v>
      </c>
    </row>
    <row r="2149" spans="1:7">
      <c r="A2149" s="102" t="s">
        <v>6327</v>
      </c>
      <c r="B2149" s="82" t="s">
        <v>19288</v>
      </c>
      <c r="C2149" s="82" t="s">
        <v>70</v>
      </c>
      <c r="D2149" s="83">
        <v>1032</v>
      </c>
      <c r="E2149" s="86">
        <v>655</v>
      </c>
      <c r="F2149" s="87">
        <v>767</v>
      </c>
      <c r="G2149" s="85">
        <v>1032</v>
      </c>
    </row>
    <row r="2150" spans="1:7">
      <c r="A2150" s="102" t="s">
        <v>10875</v>
      </c>
      <c r="B2150" s="82" t="s">
        <v>19289</v>
      </c>
      <c r="C2150" s="82" t="s">
        <v>48</v>
      </c>
      <c r="D2150" s="83">
        <v>1691</v>
      </c>
      <c r="E2150" s="86">
        <v>1052</v>
      </c>
      <c r="F2150" s="87">
        <v>1334</v>
      </c>
      <c r="G2150" s="85">
        <v>2054</v>
      </c>
    </row>
    <row r="2151" spans="1:7">
      <c r="A2151" s="102" t="s">
        <v>10875</v>
      </c>
      <c r="B2151" s="82" t="s">
        <v>19290</v>
      </c>
      <c r="C2151" s="82" t="s">
        <v>70</v>
      </c>
      <c r="D2151" s="83">
        <v>1353</v>
      </c>
      <c r="E2151" s="86">
        <v>841</v>
      </c>
      <c r="F2151" s="87">
        <v>1067</v>
      </c>
      <c r="G2151" s="85">
        <v>1642</v>
      </c>
    </row>
    <row r="2152" spans="1:7">
      <c r="A2152" s="102" t="s">
        <v>10875</v>
      </c>
      <c r="B2152" s="82" t="s">
        <v>19291</v>
      </c>
      <c r="C2152" s="82" t="s">
        <v>106</v>
      </c>
      <c r="D2152" s="83">
        <v>1353</v>
      </c>
      <c r="E2152" s="86">
        <v>841</v>
      </c>
      <c r="F2152" s="87">
        <v>1067</v>
      </c>
      <c r="G2152" s="85">
        <v>1642</v>
      </c>
    </row>
    <row r="2153" spans="1:7">
      <c r="A2153" s="102" t="s">
        <v>10875</v>
      </c>
      <c r="B2153" s="82" t="s">
        <v>19291</v>
      </c>
      <c r="C2153" s="82" t="s">
        <v>17492</v>
      </c>
      <c r="D2153" s="83">
        <v>271</v>
      </c>
      <c r="E2153" s="86">
        <v>168</v>
      </c>
      <c r="F2153" s="87">
        <v>213</v>
      </c>
      <c r="G2153" s="85">
        <v>328</v>
      </c>
    </row>
    <row r="2154" spans="1:7">
      <c r="A2154" s="102" t="s">
        <v>7478</v>
      </c>
      <c r="B2154" s="82" t="s">
        <v>19292</v>
      </c>
      <c r="C2154" s="82" t="s">
        <v>48</v>
      </c>
      <c r="D2154" s="83">
        <v>6359</v>
      </c>
      <c r="E2154" s="86">
        <v>3450</v>
      </c>
      <c r="F2154" s="87">
        <v>4383</v>
      </c>
      <c r="G2154" s="85">
        <v>7418</v>
      </c>
    </row>
    <row r="2155" spans="1:7">
      <c r="A2155" s="102" t="s">
        <v>7478</v>
      </c>
      <c r="B2155" s="82" t="s">
        <v>19293</v>
      </c>
      <c r="C2155" s="82" t="s">
        <v>70</v>
      </c>
      <c r="D2155" s="83">
        <v>5087</v>
      </c>
      <c r="E2155" s="86">
        <v>2760</v>
      </c>
      <c r="F2155" s="87">
        <v>3506</v>
      </c>
      <c r="G2155" s="85">
        <v>5934</v>
      </c>
    </row>
    <row r="2156" spans="1:7">
      <c r="A2156" s="102" t="s">
        <v>7478</v>
      </c>
      <c r="B2156" s="82" t="s">
        <v>19294</v>
      </c>
      <c r="C2156" s="82" t="s">
        <v>106</v>
      </c>
      <c r="D2156" s="83">
        <v>5087</v>
      </c>
      <c r="E2156" s="86">
        <v>2760</v>
      </c>
      <c r="F2156" s="87">
        <v>3506</v>
      </c>
      <c r="G2156" s="85">
        <v>5934</v>
      </c>
    </row>
    <row r="2157" spans="1:7">
      <c r="A2157" s="102" t="s">
        <v>7478</v>
      </c>
      <c r="B2157" s="82" t="s">
        <v>19294</v>
      </c>
      <c r="C2157" s="82" t="s">
        <v>17492</v>
      </c>
      <c r="D2157" s="83">
        <v>1017</v>
      </c>
      <c r="E2157" s="86">
        <v>552</v>
      </c>
      <c r="F2157" s="87">
        <v>701</v>
      </c>
      <c r="G2157" s="85">
        <v>1187</v>
      </c>
    </row>
    <row r="2158" spans="1:7">
      <c r="A2158" s="102" t="s">
        <v>7487</v>
      </c>
      <c r="B2158" s="82" t="s">
        <v>19295</v>
      </c>
      <c r="C2158" s="82" t="s">
        <v>48</v>
      </c>
      <c r="D2158" s="83">
        <v>323</v>
      </c>
      <c r="E2158" s="86">
        <v>206</v>
      </c>
      <c r="F2158" s="87">
        <v>237</v>
      </c>
      <c r="G2158" s="85">
        <v>323</v>
      </c>
    </row>
    <row r="2159" spans="1:7">
      <c r="A2159" s="102" t="s">
        <v>7487</v>
      </c>
      <c r="B2159" s="82" t="s">
        <v>19296</v>
      </c>
      <c r="C2159" s="82" t="s">
        <v>70</v>
      </c>
      <c r="D2159" s="83">
        <v>258</v>
      </c>
      <c r="E2159" s="86">
        <v>165</v>
      </c>
      <c r="F2159" s="87">
        <v>189</v>
      </c>
      <c r="G2159" s="85">
        <v>258</v>
      </c>
    </row>
    <row r="2160" spans="1:7">
      <c r="A2160" s="102" t="s">
        <v>7487</v>
      </c>
      <c r="B2160" s="82" t="s">
        <v>19297</v>
      </c>
      <c r="C2160" s="82" t="s">
        <v>17492</v>
      </c>
      <c r="D2160" s="88">
        <v>64.5</v>
      </c>
      <c r="E2160" s="89">
        <v>41.25</v>
      </c>
      <c r="F2160" s="90">
        <v>47.25</v>
      </c>
      <c r="G2160" s="91">
        <v>64.5</v>
      </c>
    </row>
    <row r="2161" spans="1:7">
      <c r="A2161" s="102" t="s">
        <v>6416</v>
      </c>
      <c r="B2161" s="82" t="s">
        <v>19298</v>
      </c>
      <c r="C2161" s="82" t="s">
        <v>70</v>
      </c>
      <c r="D2161" s="83">
        <v>4049</v>
      </c>
      <c r="E2161" s="86">
        <v>2175</v>
      </c>
      <c r="F2161" s="87">
        <v>2761</v>
      </c>
      <c r="G2161" s="85">
        <v>4049</v>
      </c>
    </row>
    <row r="2162" spans="1:7">
      <c r="A2162" s="102" t="s">
        <v>6343</v>
      </c>
      <c r="B2162" s="82" t="s">
        <v>19299</v>
      </c>
      <c r="C2162" s="82" t="s">
        <v>48</v>
      </c>
      <c r="D2162" s="83">
        <v>2822</v>
      </c>
      <c r="E2162" s="86">
        <v>1529</v>
      </c>
      <c r="F2162" s="87">
        <v>1946</v>
      </c>
      <c r="G2162" s="85">
        <v>3292</v>
      </c>
    </row>
    <row r="2163" spans="1:7">
      <c r="A2163" s="102" t="s">
        <v>6343</v>
      </c>
      <c r="B2163" s="82" t="s">
        <v>19300</v>
      </c>
      <c r="C2163" s="82" t="s">
        <v>70</v>
      </c>
      <c r="D2163" s="83">
        <v>2257</v>
      </c>
      <c r="E2163" s="86">
        <v>1223</v>
      </c>
      <c r="F2163" s="87">
        <v>1557</v>
      </c>
      <c r="G2163" s="85">
        <v>2634</v>
      </c>
    </row>
    <row r="2164" spans="1:7">
      <c r="A2164" s="102" t="s">
        <v>6343</v>
      </c>
      <c r="B2164" s="82" t="s">
        <v>19301</v>
      </c>
      <c r="C2164" s="82" t="s">
        <v>106</v>
      </c>
      <c r="D2164" s="83">
        <v>2257</v>
      </c>
      <c r="E2164" s="86">
        <v>1223</v>
      </c>
      <c r="F2164" s="87">
        <v>1557</v>
      </c>
      <c r="G2164" s="85">
        <v>2634</v>
      </c>
    </row>
    <row r="2165" spans="1:7">
      <c r="A2165" s="102" t="s">
        <v>6343</v>
      </c>
      <c r="B2165" s="82" t="s">
        <v>19301</v>
      </c>
      <c r="C2165" s="82" t="s">
        <v>17492</v>
      </c>
      <c r="D2165" s="83">
        <v>564</v>
      </c>
      <c r="E2165" s="86">
        <v>306</v>
      </c>
      <c r="F2165" s="87">
        <v>389</v>
      </c>
      <c r="G2165" s="85">
        <v>659</v>
      </c>
    </row>
    <row r="2166" spans="1:7">
      <c r="A2166" s="102" t="s">
        <v>5774</v>
      </c>
      <c r="B2166" s="82" t="s">
        <v>19302</v>
      </c>
      <c r="C2166" s="82" t="s">
        <v>48</v>
      </c>
      <c r="D2166" s="83">
        <v>1008</v>
      </c>
      <c r="E2166" s="86">
        <v>500</v>
      </c>
      <c r="F2166" s="87">
        <v>634</v>
      </c>
      <c r="G2166" s="85">
        <v>1008</v>
      </c>
    </row>
    <row r="2167" spans="1:7">
      <c r="A2167" s="102" t="s">
        <v>5774</v>
      </c>
      <c r="B2167" s="82" t="s">
        <v>19303</v>
      </c>
      <c r="C2167" s="82" t="s">
        <v>70</v>
      </c>
      <c r="D2167" s="83">
        <v>806</v>
      </c>
      <c r="E2167" s="86">
        <v>400</v>
      </c>
      <c r="F2167" s="87">
        <v>507</v>
      </c>
      <c r="G2167" s="85">
        <v>806</v>
      </c>
    </row>
    <row r="2168" spans="1:7">
      <c r="A2168" s="102" t="s">
        <v>5774</v>
      </c>
      <c r="B2168" s="82" t="s">
        <v>19304</v>
      </c>
      <c r="C2168" s="82" t="s">
        <v>17492</v>
      </c>
      <c r="D2168" s="88">
        <v>201.5</v>
      </c>
      <c r="E2168" s="89">
        <v>100</v>
      </c>
      <c r="F2168" s="90">
        <v>126.75</v>
      </c>
      <c r="G2168" s="91">
        <v>201.5</v>
      </c>
    </row>
    <row r="2169" spans="1:7">
      <c r="A2169" s="102" t="s">
        <v>6385</v>
      </c>
      <c r="B2169" s="82" t="s">
        <v>19305</v>
      </c>
      <c r="C2169" s="82" t="s">
        <v>48</v>
      </c>
      <c r="D2169" s="83">
        <v>806</v>
      </c>
      <c r="E2169" s="86">
        <v>511</v>
      </c>
      <c r="F2169" s="87">
        <v>592</v>
      </c>
      <c r="G2169" s="85">
        <v>806</v>
      </c>
    </row>
    <row r="2170" spans="1:7">
      <c r="A2170" s="102" t="s">
        <v>6385</v>
      </c>
      <c r="B2170" s="82" t="s">
        <v>19306</v>
      </c>
      <c r="C2170" s="82" t="s">
        <v>70</v>
      </c>
      <c r="D2170" s="83">
        <v>645</v>
      </c>
      <c r="E2170" s="86">
        <v>409</v>
      </c>
      <c r="F2170" s="87">
        <v>473</v>
      </c>
      <c r="G2170" s="85">
        <v>645</v>
      </c>
    </row>
    <row r="2171" spans="1:7">
      <c r="A2171" s="102" t="s">
        <v>6385</v>
      </c>
      <c r="B2171" s="82" t="s">
        <v>19307</v>
      </c>
      <c r="C2171" s="82" t="s">
        <v>106</v>
      </c>
      <c r="D2171" s="83">
        <v>645</v>
      </c>
      <c r="E2171" s="86">
        <v>409</v>
      </c>
      <c r="F2171" s="87">
        <v>473</v>
      </c>
      <c r="G2171" s="85">
        <v>645</v>
      </c>
    </row>
    <row r="2172" spans="1:7">
      <c r="A2172" s="102" t="s">
        <v>6385</v>
      </c>
      <c r="B2172" s="82" t="s">
        <v>19307</v>
      </c>
      <c r="C2172" s="82" t="s">
        <v>17492</v>
      </c>
      <c r="D2172" s="83">
        <v>129</v>
      </c>
      <c r="E2172" s="86">
        <v>82</v>
      </c>
      <c r="F2172" s="87">
        <v>95</v>
      </c>
      <c r="G2172" s="85">
        <v>129</v>
      </c>
    </row>
    <row r="2173" spans="1:7">
      <c r="A2173" s="102" t="s">
        <v>6371</v>
      </c>
      <c r="B2173" s="82" t="s">
        <v>19308</v>
      </c>
      <c r="C2173" s="82" t="s">
        <v>48</v>
      </c>
      <c r="D2173" s="83">
        <v>889</v>
      </c>
      <c r="E2173" s="86">
        <v>682</v>
      </c>
      <c r="F2173" s="87">
        <v>862</v>
      </c>
      <c r="G2173" s="85">
        <v>1328</v>
      </c>
    </row>
    <row r="2174" spans="1:7">
      <c r="A2174" s="102" t="s">
        <v>6371</v>
      </c>
      <c r="B2174" s="82" t="s">
        <v>19309</v>
      </c>
      <c r="C2174" s="82" t="s">
        <v>70</v>
      </c>
      <c r="D2174" s="83">
        <v>711</v>
      </c>
      <c r="E2174" s="86">
        <v>545</v>
      </c>
      <c r="F2174" s="87">
        <v>689</v>
      </c>
      <c r="G2174" s="85">
        <v>1062</v>
      </c>
    </row>
    <row r="2175" spans="1:7">
      <c r="A2175" s="102" t="s">
        <v>6371</v>
      </c>
      <c r="B2175" s="82" t="s">
        <v>19310</v>
      </c>
      <c r="C2175" s="82" t="s">
        <v>106</v>
      </c>
      <c r="D2175" s="83">
        <v>711</v>
      </c>
      <c r="E2175" s="86">
        <v>545</v>
      </c>
      <c r="F2175" s="87">
        <v>689</v>
      </c>
      <c r="G2175" s="85">
        <v>1062</v>
      </c>
    </row>
    <row r="2176" spans="1:7">
      <c r="A2176" s="102" t="s">
        <v>6371</v>
      </c>
      <c r="B2176" s="82" t="s">
        <v>19310</v>
      </c>
      <c r="C2176" s="82" t="s">
        <v>17492</v>
      </c>
      <c r="D2176" s="83">
        <v>178</v>
      </c>
      <c r="E2176" s="86">
        <v>136</v>
      </c>
      <c r="F2176" s="87">
        <v>172</v>
      </c>
      <c r="G2176" s="85">
        <v>266</v>
      </c>
    </row>
    <row r="2177" spans="1:7">
      <c r="A2177" s="102" t="s">
        <v>6357</v>
      </c>
      <c r="B2177" s="82" t="s">
        <v>19311</v>
      </c>
      <c r="C2177" s="82" t="s">
        <v>48</v>
      </c>
      <c r="D2177" s="83">
        <v>768</v>
      </c>
      <c r="E2177" s="86">
        <v>604</v>
      </c>
      <c r="F2177" s="87">
        <v>768</v>
      </c>
      <c r="G2177" s="85">
        <v>1181</v>
      </c>
    </row>
    <row r="2178" spans="1:7">
      <c r="A2178" s="102" t="s">
        <v>6357</v>
      </c>
      <c r="B2178" s="82" t="s">
        <v>19312</v>
      </c>
      <c r="C2178" s="82" t="s">
        <v>70</v>
      </c>
      <c r="D2178" s="83">
        <v>614</v>
      </c>
      <c r="E2178" s="86">
        <v>483</v>
      </c>
      <c r="F2178" s="87">
        <v>614</v>
      </c>
      <c r="G2178" s="85">
        <v>945</v>
      </c>
    </row>
    <row r="2179" spans="1:7">
      <c r="A2179" s="102" t="s">
        <v>6357</v>
      </c>
      <c r="B2179" s="82" t="s">
        <v>19313</v>
      </c>
      <c r="C2179" s="82" t="s">
        <v>106</v>
      </c>
      <c r="D2179" s="83">
        <v>614</v>
      </c>
      <c r="E2179" s="86">
        <v>483</v>
      </c>
      <c r="F2179" s="87">
        <v>614</v>
      </c>
      <c r="G2179" s="85">
        <v>945</v>
      </c>
    </row>
    <row r="2180" spans="1:7">
      <c r="A2180" s="102" t="s">
        <v>6357</v>
      </c>
      <c r="B2180" s="82" t="s">
        <v>19313</v>
      </c>
      <c r="C2180" s="82" t="s">
        <v>17492</v>
      </c>
      <c r="D2180" s="83">
        <v>154</v>
      </c>
      <c r="E2180" s="86">
        <v>121</v>
      </c>
      <c r="F2180" s="87">
        <v>154</v>
      </c>
      <c r="G2180" s="85">
        <v>236</v>
      </c>
    </row>
    <row r="2181" spans="1:7">
      <c r="A2181" s="102" t="s">
        <v>8198</v>
      </c>
      <c r="B2181" s="82" t="s">
        <v>19314</v>
      </c>
      <c r="C2181" s="82" t="s">
        <v>48</v>
      </c>
      <c r="D2181" s="83">
        <v>16884</v>
      </c>
      <c r="E2181" s="86">
        <v>8819</v>
      </c>
      <c r="F2181" s="87">
        <v>11150</v>
      </c>
      <c r="G2181" s="85">
        <v>17278</v>
      </c>
    </row>
    <row r="2182" spans="1:7">
      <c r="A2182" s="102" t="s">
        <v>8198</v>
      </c>
      <c r="B2182" s="82" t="s">
        <v>19315</v>
      </c>
      <c r="C2182" s="82" t="s">
        <v>70</v>
      </c>
      <c r="D2182" s="83">
        <v>13507</v>
      </c>
      <c r="E2182" s="86">
        <v>6894</v>
      </c>
      <c r="F2182" s="87">
        <v>8714</v>
      </c>
      <c r="G2182" s="85">
        <v>13507</v>
      </c>
    </row>
    <row r="2183" spans="1:7">
      <c r="A2183" s="102" t="s">
        <v>8198</v>
      </c>
      <c r="B2183" s="82" t="s">
        <v>19316</v>
      </c>
      <c r="C2183" s="82" t="s">
        <v>106</v>
      </c>
      <c r="D2183" s="83">
        <v>13507</v>
      </c>
      <c r="E2183" s="86">
        <v>7055</v>
      </c>
      <c r="F2183" s="87">
        <v>8919</v>
      </c>
      <c r="G2183" s="85">
        <v>13823</v>
      </c>
    </row>
    <row r="2184" spans="1:7">
      <c r="A2184" s="102" t="s">
        <v>8198</v>
      </c>
      <c r="B2184" s="82" t="s">
        <v>19316</v>
      </c>
      <c r="C2184" s="82" t="s">
        <v>17492</v>
      </c>
      <c r="D2184" s="83">
        <v>2701</v>
      </c>
      <c r="E2184" s="86">
        <v>1411</v>
      </c>
      <c r="F2184" s="87">
        <v>1784</v>
      </c>
      <c r="G2184" s="85">
        <v>2765</v>
      </c>
    </row>
    <row r="2185" spans="1:7">
      <c r="A2185" s="102" t="s">
        <v>5958</v>
      </c>
      <c r="B2185" s="82" t="s">
        <v>19317</v>
      </c>
      <c r="C2185" s="82" t="s">
        <v>48</v>
      </c>
      <c r="D2185" s="83">
        <v>5110</v>
      </c>
      <c r="E2185" s="86">
        <v>3042</v>
      </c>
      <c r="F2185" s="87">
        <v>3862</v>
      </c>
      <c r="G2185" s="85">
        <v>6549</v>
      </c>
    </row>
    <row r="2186" spans="1:7">
      <c r="A2186" s="102" t="s">
        <v>5958</v>
      </c>
      <c r="B2186" s="82" t="s">
        <v>19318</v>
      </c>
      <c r="C2186" s="82" t="s">
        <v>70</v>
      </c>
      <c r="D2186" s="83">
        <v>4088</v>
      </c>
      <c r="E2186" s="86">
        <v>2433</v>
      </c>
      <c r="F2186" s="87">
        <v>3089</v>
      </c>
      <c r="G2186" s="85">
        <v>5239</v>
      </c>
    </row>
    <row r="2187" spans="1:7">
      <c r="A2187" s="102" t="s">
        <v>5958</v>
      </c>
      <c r="B2187" s="82" t="s">
        <v>19319</v>
      </c>
      <c r="C2187" s="82" t="s">
        <v>106</v>
      </c>
      <c r="D2187" s="83">
        <v>4088</v>
      </c>
      <c r="E2187" s="86">
        <v>2433</v>
      </c>
      <c r="F2187" s="87">
        <v>3089</v>
      </c>
      <c r="G2187" s="85">
        <v>5239</v>
      </c>
    </row>
    <row r="2188" spans="1:7">
      <c r="A2188" s="102" t="s">
        <v>5958</v>
      </c>
      <c r="B2188" s="82" t="s">
        <v>19319</v>
      </c>
      <c r="C2188" s="82" t="s">
        <v>17492</v>
      </c>
      <c r="D2188" s="83">
        <v>818</v>
      </c>
      <c r="E2188" s="86">
        <v>487</v>
      </c>
      <c r="F2188" s="87">
        <v>618</v>
      </c>
      <c r="G2188" s="85">
        <v>1048</v>
      </c>
    </row>
    <row r="2189" spans="1:7">
      <c r="A2189" s="102" t="s">
        <v>6402</v>
      </c>
      <c r="B2189" s="82" t="s">
        <v>19320</v>
      </c>
      <c r="C2189" s="82" t="s">
        <v>70</v>
      </c>
      <c r="D2189" s="83">
        <v>2272</v>
      </c>
      <c r="E2189" s="86">
        <v>1229</v>
      </c>
      <c r="F2189" s="87">
        <v>1561</v>
      </c>
      <c r="G2189" s="85">
        <v>2643</v>
      </c>
    </row>
    <row r="2190" spans="1:7">
      <c r="A2190" s="102" t="s">
        <v>6393</v>
      </c>
      <c r="B2190" s="82" t="s">
        <v>19321</v>
      </c>
      <c r="C2190" s="82" t="s">
        <v>48</v>
      </c>
      <c r="D2190" s="83">
        <v>1356</v>
      </c>
      <c r="E2190" s="86">
        <v>761</v>
      </c>
      <c r="F2190" s="87">
        <v>960</v>
      </c>
      <c r="G2190" s="85">
        <v>1481</v>
      </c>
    </row>
    <row r="2191" spans="1:7">
      <c r="A2191" s="102" t="s">
        <v>6393</v>
      </c>
      <c r="B2191" s="82" t="s">
        <v>19322</v>
      </c>
      <c r="C2191" s="82" t="s">
        <v>70</v>
      </c>
      <c r="D2191" s="83">
        <v>1085</v>
      </c>
      <c r="E2191" s="86">
        <v>608</v>
      </c>
      <c r="F2191" s="87">
        <v>768</v>
      </c>
      <c r="G2191" s="85">
        <v>1185</v>
      </c>
    </row>
    <row r="2192" spans="1:7">
      <c r="A2192" s="102" t="s">
        <v>6393</v>
      </c>
      <c r="B2192" s="82" t="s">
        <v>19323</v>
      </c>
      <c r="C2192" s="82" t="s">
        <v>106</v>
      </c>
      <c r="D2192" s="83">
        <v>1085</v>
      </c>
      <c r="E2192" s="86">
        <v>608</v>
      </c>
      <c r="F2192" s="87">
        <v>768</v>
      </c>
      <c r="G2192" s="85">
        <v>1185</v>
      </c>
    </row>
    <row r="2193" spans="1:7">
      <c r="A2193" s="102" t="s">
        <v>6393</v>
      </c>
      <c r="B2193" s="82" t="s">
        <v>19323</v>
      </c>
      <c r="C2193" s="82" t="s">
        <v>17492</v>
      </c>
      <c r="D2193" s="83">
        <v>271</v>
      </c>
      <c r="E2193" s="86">
        <v>152</v>
      </c>
      <c r="F2193" s="87">
        <v>192</v>
      </c>
      <c r="G2193" s="85">
        <v>296</v>
      </c>
    </row>
    <row r="2194" spans="1:7">
      <c r="A2194" s="102" t="s">
        <v>10818</v>
      </c>
      <c r="B2194" s="82" t="s">
        <v>19324</v>
      </c>
      <c r="C2194" s="82" t="s">
        <v>48</v>
      </c>
      <c r="D2194" s="83">
        <v>420</v>
      </c>
      <c r="E2194" s="86">
        <v>294</v>
      </c>
      <c r="F2194" s="87">
        <v>374</v>
      </c>
      <c r="G2194" s="85">
        <v>589</v>
      </c>
    </row>
    <row r="2195" spans="1:7">
      <c r="A2195" s="102" t="s">
        <v>10818</v>
      </c>
      <c r="B2195" s="82" t="s">
        <v>19325</v>
      </c>
      <c r="C2195" s="82" t="s">
        <v>70</v>
      </c>
      <c r="D2195" s="83">
        <v>336</v>
      </c>
      <c r="E2195" s="86">
        <v>235</v>
      </c>
      <c r="F2195" s="87">
        <v>299</v>
      </c>
      <c r="G2195" s="85">
        <v>471</v>
      </c>
    </row>
    <row r="2196" spans="1:7">
      <c r="A2196" s="102" t="s">
        <v>10818</v>
      </c>
      <c r="B2196" s="82" t="s">
        <v>19326</v>
      </c>
      <c r="C2196" s="82" t="s">
        <v>106</v>
      </c>
      <c r="D2196" s="83">
        <v>336</v>
      </c>
      <c r="E2196" s="86">
        <v>235</v>
      </c>
      <c r="F2196" s="87">
        <v>299</v>
      </c>
      <c r="G2196" s="85">
        <v>471</v>
      </c>
    </row>
    <row r="2197" spans="1:7">
      <c r="A2197" s="102" t="s">
        <v>10818</v>
      </c>
      <c r="B2197" s="82" t="s">
        <v>19326</v>
      </c>
      <c r="C2197" s="82" t="s">
        <v>17492</v>
      </c>
      <c r="D2197" s="83">
        <v>67</v>
      </c>
      <c r="E2197" s="86">
        <v>47</v>
      </c>
      <c r="F2197" s="87">
        <v>60</v>
      </c>
      <c r="G2197" s="85">
        <v>94</v>
      </c>
    </row>
    <row r="2198" spans="1:7">
      <c r="A2198" s="102" t="s">
        <v>10883</v>
      </c>
      <c r="B2198" s="82" t="s">
        <v>19327</v>
      </c>
      <c r="C2198" s="82" t="s">
        <v>70</v>
      </c>
      <c r="D2198" s="83">
        <v>595</v>
      </c>
      <c r="E2198" s="86">
        <v>365</v>
      </c>
      <c r="F2198" s="87">
        <v>462</v>
      </c>
      <c r="G2198" s="85">
        <v>711</v>
      </c>
    </row>
    <row r="2199" spans="1:7">
      <c r="A2199" s="102" t="s">
        <v>6471</v>
      </c>
      <c r="B2199" s="82" t="s">
        <v>19328</v>
      </c>
      <c r="C2199" s="82" t="s">
        <v>48</v>
      </c>
      <c r="D2199" s="83">
        <v>8267</v>
      </c>
      <c r="E2199" s="86">
        <v>4476</v>
      </c>
      <c r="F2199" s="87">
        <v>5680</v>
      </c>
      <c r="G2199" s="85">
        <v>9635</v>
      </c>
    </row>
    <row r="2200" spans="1:7">
      <c r="A2200" s="102" t="s">
        <v>6471</v>
      </c>
      <c r="B2200" s="82" t="s">
        <v>19329</v>
      </c>
      <c r="C2200" s="82" t="s">
        <v>70</v>
      </c>
      <c r="D2200" s="83">
        <v>6614</v>
      </c>
      <c r="E2200" s="86">
        <v>3580</v>
      </c>
      <c r="F2200" s="87">
        <v>4544</v>
      </c>
      <c r="G2200" s="85">
        <v>7708</v>
      </c>
    </row>
    <row r="2201" spans="1:7">
      <c r="A2201" s="102" t="s">
        <v>6471</v>
      </c>
      <c r="B2201" s="82" t="s">
        <v>19330</v>
      </c>
      <c r="C2201" s="82" t="s">
        <v>106</v>
      </c>
      <c r="D2201" s="83">
        <v>6614</v>
      </c>
      <c r="E2201" s="86">
        <v>3580</v>
      </c>
      <c r="F2201" s="87">
        <v>4544</v>
      </c>
      <c r="G2201" s="85">
        <v>7708</v>
      </c>
    </row>
    <row r="2202" spans="1:7">
      <c r="A2202" s="102" t="s">
        <v>6471</v>
      </c>
      <c r="B2202" s="82" t="s">
        <v>19330</v>
      </c>
      <c r="C2202" s="82" t="s">
        <v>17492</v>
      </c>
      <c r="D2202" s="83">
        <v>1323</v>
      </c>
      <c r="E2202" s="86">
        <v>716</v>
      </c>
      <c r="F2202" s="87">
        <v>909</v>
      </c>
      <c r="G2202" s="85">
        <v>1542</v>
      </c>
    </row>
    <row r="2203" spans="1:7">
      <c r="A2203" s="102" t="s">
        <v>6494</v>
      </c>
      <c r="B2203" s="82" t="s">
        <v>19331</v>
      </c>
      <c r="C2203" s="82" t="s">
        <v>70</v>
      </c>
      <c r="D2203" s="83">
        <v>714</v>
      </c>
      <c r="E2203" s="86">
        <v>491</v>
      </c>
      <c r="F2203" s="87">
        <v>618</v>
      </c>
      <c r="G2203" s="85">
        <v>951</v>
      </c>
    </row>
    <row r="2204" spans="1:7">
      <c r="A2204" s="102" t="s">
        <v>7684</v>
      </c>
      <c r="B2204" s="82" t="s">
        <v>19332</v>
      </c>
      <c r="C2204" s="82" t="s">
        <v>48</v>
      </c>
      <c r="D2204" s="83">
        <v>523</v>
      </c>
      <c r="E2204" s="86">
        <v>268</v>
      </c>
      <c r="F2204" s="87">
        <v>340</v>
      </c>
      <c r="G2204" s="85">
        <v>523</v>
      </c>
    </row>
    <row r="2205" spans="1:7">
      <c r="A2205" s="102" t="s">
        <v>7684</v>
      </c>
      <c r="B2205" s="82" t="s">
        <v>19333</v>
      </c>
      <c r="C2205" s="82" t="s">
        <v>70</v>
      </c>
      <c r="D2205" s="83">
        <v>418</v>
      </c>
      <c r="E2205" s="86">
        <v>214</v>
      </c>
      <c r="F2205" s="87">
        <v>272</v>
      </c>
      <c r="G2205" s="85">
        <v>418</v>
      </c>
    </row>
    <row r="2206" spans="1:7">
      <c r="A2206" s="102" t="s">
        <v>7684</v>
      </c>
      <c r="B2206" s="82" t="s">
        <v>19334</v>
      </c>
      <c r="C2206" s="82" t="s">
        <v>17492</v>
      </c>
      <c r="D2206" s="88">
        <v>104.5</v>
      </c>
      <c r="E2206" s="89">
        <v>53.5</v>
      </c>
      <c r="F2206" s="90">
        <v>68</v>
      </c>
      <c r="G2206" s="91">
        <v>104.5</v>
      </c>
    </row>
    <row r="2207" spans="1:7">
      <c r="A2207" s="102" t="s">
        <v>6480</v>
      </c>
      <c r="B2207" s="82" t="s">
        <v>19335</v>
      </c>
      <c r="C2207" s="82" t="s">
        <v>48</v>
      </c>
      <c r="D2207" s="83">
        <v>4937</v>
      </c>
      <c r="E2207" s="86">
        <v>2674</v>
      </c>
      <c r="F2207" s="87">
        <v>3392</v>
      </c>
      <c r="G2207" s="85">
        <v>5759</v>
      </c>
    </row>
    <row r="2208" spans="1:7">
      <c r="A2208" s="102" t="s">
        <v>6480</v>
      </c>
      <c r="B2208" s="82" t="s">
        <v>19336</v>
      </c>
      <c r="C2208" s="82" t="s">
        <v>70</v>
      </c>
      <c r="D2208" s="83">
        <v>3949</v>
      </c>
      <c r="E2208" s="86">
        <v>2139</v>
      </c>
      <c r="F2208" s="87">
        <v>2714</v>
      </c>
      <c r="G2208" s="85">
        <v>4607</v>
      </c>
    </row>
    <row r="2209" spans="1:7">
      <c r="A2209" s="102" t="s">
        <v>6480</v>
      </c>
      <c r="B2209" s="82" t="s">
        <v>19337</v>
      </c>
      <c r="C2209" s="82" t="s">
        <v>106</v>
      </c>
      <c r="D2209" s="83">
        <v>3949</v>
      </c>
      <c r="E2209" s="86">
        <v>2139</v>
      </c>
      <c r="F2209" s="87">
        <v>2714</v>
      </c>
      <c r="G2209" s="85">
        <v>4607</v>
      </c>
    </row>
    <row r="2210" spans="1:7">
      <c r="A2210" s="102" t="s">
        <v>6480</v>
      </c>
      <c r="B2210" s="82" t="s">
        <v>19337</v>
      </c>
      <c r="C2210" s="82" t="s">
        <v>17492</v>
      </c>
      <c r="D2210" s="83">
        <v>987</v>
      </c>
      <c r="E2210" s="86">
        <v>535</v>
      </c>
      <c r="F2210" s="87">
        <v>679</v>
      </c>
      <c r="G2210" s="85">
        <v>1152</v>
      </c>
    </row>
    <row r="2211" spans="1:7">
      <c r="A2211" s="102" t="s">
        <v>6521</v>
      </c>
      <c r="B2211" s="82" t="s">
        <v>19338</v>
      </c>
      <c r="C2211" s="82" t="s">
        <v>48</v>
      </c>
      <c r="D2211" s="83">
        <v>1423</v>
      </c>
      <c r="E2211" s="86">
        <v>773</v>
      </c>
      <c r="F2211" s="87">
        <v>978</v>
      </c>
      <c r="G2211" s="85">
        <v>1503</v>
      </c>
    </row>
    <row r="2212" spans="1:7">
      <c r="A2212" s="102" t="s">
        <v>6521</v>
      </c>
      <c r="B2212" s="82" t="s">
        <v>19339</v>
      </c>
      <c r="C2212" s="82" t="s">
        <v>70</v>
      </c>
      <c r="D2212" s="83">
        <v>1201</v>
      </c>
      <c r="E2212" s="86">
        <v>618</v>
      </c>
      <c r="F2212" s="87">
        <v>782</v>
      </c>
      <c r="G2212" s="85">
        <v>1138</v>
      </c>
    </row>
    <row r="2213" spans="1:7">
      <c r="A2213" s="102" t="s">
        <v>6521</v>
      </c>
      <c r="B2213" s="82" t="s">
        <v>19340</v>
      </c>
      <c r="C2213" s="82" t="s">
        <v>17492</v>
      </c>
      <c r="D2213" s="83">
        <v>300.25</v>
      </c>
      <c r="E2213" s="86">
        <v>154.5</v>
      </c>
      <c r="F2213" s="87">
        <v>195.5</v>
      </c>
      <c r="G2213" s="85">
        <v>284.5</v>
      </c>
    </row>
    <row r="2214" spans="1:7">
      <c r="A2214" s="102" t="s">
        <v>10898</v>
      </c>
      <c r="B2214" s="82" t="s">
        <v>19341</v>
      </c>
      <c r="C2214" s="82" t="s">
        <v>48</v>
      </c>
      <c r="D2214" s="83">
        <v>780</v>
      </c>
      <c r="E2214" s="86">
        <v>670</v>
      </c>
      <c r="F2214" s="87">
        <v>848</v>
      </c>
      <c r="G2214" s="85">
        <v>1304</v>
      </c>
    </row>
    <row r="2215" spans="1:7">
      <c r="A2215" s="102" t="s">
        <v>10898</v>
      </c>
      <c r="B2215" s="82" t="s">
        <v>19342</v>
      </c>
      <c r="C2215" s="82" t="s">
        <v>70</v>
      </c>
      <c r="D2215" s="83">
        <v>624</v>
      </c>
      <c r="E2215" s="86">
        <v>536</v>
      </c>
      <c r="F2215" s="87">
        <v>679</v>
      </c>
      <c r="G2215" s="85">
        <v>1044</v>
      </c>
    </row>
    <row r="2216" spans="1:7">
      <c r="A2216" s="102" t="s">
        <v>10898</v>
      </c>
      <c r="B2216" s="82" t="s">
        <v>19343</v>
      </c>
      <c r="C2216" s="82" t="s">
        <v>106</v>
      </c>
      <c r="D2216" s="83">
        <v>624</v>
      </c>
      <c r="E2216" s="86">
        <v>536</v>
      </c>
      <c r="F2216" s="87">
        <v>679</v>
      </c>
      <c r="G2216" s="85">
        <v>1044</v>
      </c>
    </row>
    <row r="2217" spans="1:7">
      <c r="A2217" s="102" t="s">
        <v>10898</v>
      </c>
      <c r="B2217" s="82" t="s">
        <v>19343</v>
      </c>
      <c r="C2217" s="82" t="s">
        <v>17492</v>
      </c>
      <c r="D2217" s="83">
        <v>125</v>
      </c>
      <c r="E2217" s="86">
        <v>107</v>
      </c>
      <c r="F2217" s="87">
        <v>136</v>
      </c>
      <c r="G2217" s="85">
        <v>209</v>
      </c>
    </row>
    <row r="2218" spans="1:7">
      <c r="A2218" s="102" t="s">
        <v>6540</v>
      </c>
      <c r="B2218" s="82" t="s">
        <v>19344</v>
      </c>
      <c r="C2218" s="82" t="s">
        <v>70</v>
      </c>
      <c r="D2218" s="83">
        <v>777</v>
      </c>
      <c r="E2218" s="86">
        <v>480</v>
      </c>
      <c r="F2218" s="87">
        <v>609</v>
      </c>
      <c r="G2218" s="85">
        <v>939</v>
      </c>
    </row>
    <row r="2219" spans="1:7">
      <c r="A2219" s="102" t="s">
        <v>6500</v>
      </c>
      <c r="B2219" s="82" t="s">
        <v>19345</v>
      </c>
      <c r="C2219" s="82" t="s">
        <v>70</v>
      </c>
      <c r="D2219" s="83">
        <v>738</v>
      </c>
      <c r="E2219" s="86">
        <v>503</v>
      </c>
      <c r="F2219" s="87">
        <v>642</v>
      </c>
      <c r="G2219" s="85">
        <v>982</v>
      </c>
    </row>
    <row r="2220" spans="1:7">
      <c r="A2220" s="102" t="s">
        <v>6507</v>
      </c>
      <c r="B2220" s="82" t="s">
        <v>19346</v>
      </c>
      <c r="C2220" s="82" t="s">
        <v>70</v>
      </c>
      <c r="D2220" s="83">
        <v>687</v>
      </c>
      <c r="E2220" s="86">
        <v>470</v>
      </c>
      <c r="F2220" s="87">
        <v>593</v>
      </c>
      <c r="G2220" s="85">
        <v>915</v>
      </c>
    </row>
    <row r="2221" spans="1:7">
      <c r="A2221" s="102" t="s">
        <v>6487</v>
      </c>
      <c r="B2221" s="82" t="s">
        <v>19347</v>
      </c>
      <c r="C2221" s="82" t="s">
        <v>70</v>
      </c>
      <c r="D2221" s="83">
        <v>1525</v>
      </c>
      <c r="E2221" s="86">
        <v>1075</v>
      </c>
      <c r="F2221" s="87">
        <v>1321</v>
      </c>
      <c r="G2221" s="85">
        <v>1525</v>
      </c>
    </row>
    <row r="2222" spans="1:7">
      <c r="A2222" s="102" t="s">
        <v>6487</v>
      </c>
      <c r="B2222" s="82" t="s">
        <v>19348</v>
      </c>
      <c r="C2222" s="82" t="s">
        <v>70</v>
      </c>
      <c r="D2222" s="83">
        <v>1174</v>
      </c>
      <c r="E2222" s="86">
        <v>827</v>
      </c>
      <c r="F2222" s="87">
        <v>1018</v>
      </c>
      <c r="G2222" s="85">
        <v>1174</v>
      </c>
    </row>
    <row r="2223" spans="1:7">
      <c r="A2223" s="102" t="s">
        <v>6487</v>
      </c>
      <c r="B2223" s="82" t="s">
        <v>19349</v>
      </c>
      <c r="C2223" s="82" t="s">
        <v>70</v>
      </c>
      <c r="D2223" s="83">
        <v>904</v>
      </c>
      <c r="E2223" s="86">
        <v>639</v>
      </c>
      <c r="F2223" s="87">
        <v>782</v>
      </c>
      <c r="G2223" s="85">
        <v>904</v>
      </c>
    </row>
    <row r="2224" spans="1:7">
      <c r="A2224" s="102" t="s">
        <v>6514</v>
      </c>
      <c r="B2224" s="82" t="s">
        <v>19350</v>
      </c>
      <c r="C2224" s="82" t="s">
        <v>70</v>
      </c>
      <c r="D2224" s="83">
        <v>579</v>
      </c>
      <c r="E2224" s="86">
        <v>435</v>
      </c>
      <c r="F2224" s="87">
        <v>549</v>
      </c>
      <c r="G2224" s="85">
        <v>842</v>
      </c>
    </row>
    <row r="2225" spans="1:7">
      <c r="A2225" s="102" t="s">
        <v>6557</v>
      </c>
      <c r="B2225" s="82" t="s">
        <v>19351</v>
      </c>
      <c r="C2225" s="82" t="s">
        <v>70</v>
      </c>
      <c r="D2225" s="83">
        <v>1220</v>
      </c>
      <c r="E2225" s="86">
        <v>913</v>
      </c>
      <c r="F2225" s="87">
        <v>1033</v>
      </c>
      <c r="G2225" s="85">
        <v>1220</v>
      </c>
    </row>
    <row r="2226" spans="1:7">
      <c r="A2226" s="102" t="s">
        <v>6549</v>
      </c>
      <c r="B2226" s="82" t="s">
        <v>19352</v>
      </c>
      <c r="C2226" s="82" t="s">
        <v>48</v>
      </c>
      <c r="D2226" s="83">
        <v>2849</v>
      </c>
      <c r="E2226" s="86">
        <v>1770</v>
      </c>
      <c r="F2226" s="87">
        <v>2242</v>
      </c>
      <c r="G2226" s="85">
        <v>3459</v>
      </c>
    </row>
    <row r="2227" spans="1:7">
      <c r="A2227" s="102" t="s">
        <v>6549</v>
      </c>
      <c r="B2227" s="82" t="s">
        <v>19353</v>
      </c>
      <c r="C2227" s="82" t="s">
        <v>70</v>
      </c>
      <c r="D2227" s="83">
        <v>2278</v>
      </c>
      <c r="E2227" s="86">
        <v>1416</v>
      </c>
      <c r="F2227" s="87">
        <v>1794</v>
      </c>
      <c r="G2227" s="85">
        <v>2767</v>
      </c>
    </row>
    <row r="2228" spans="1:7">
      <c r="A2228" s="102" t="s">
        <v>6549</v>
      </c>
      <c r="B2228" s="82" t="s">
        <v>19354</v>
      </c>
      <c r="C2228" s="82" t="s">
        <v>106</v>
      </c>
      <c r="D2228" s="83">
        <v>2278</v>
      </c>
      <c r="E2228" s="86">
        <v>1416</v>
      </c>
      <c r="F2228" s="87">
        <v>1794</v>
      </c>
      <c r="G2228" s="85">
        <v>2767</v>
      </c>
    </row>
    <row r="2229" spans="1:7">
      <c r="A2229" s="102" t="s">
        <v>6549</v>
      </c>
      <c r="B2229" s="82" t="s">
        <v>19354</v>
      </c>
      <c r="C2229" s="82" t="s">
        <v>17492</v>
      </c>
      <c r="D2229" s="83">
        <v>570</v>
      </c>
      <c r="E2229" s="86">
        <v>354</v>
      </c>
      <c r="F2229" s="87">
        <v>449</v>
      </c>
      <c r="G2229" s="85">
        <v>692</v>
      </c>
    </row>
    <row r="2230" spans="1:7">
      <c r="A2230" s="102" t="s">
        <v>10912</v>
      </c>
      <c r="B2230" s="82" t="s">
        <v>19355</v>
      </c>
      <c r="C2230" s="82" t="s">
        <v>70</v>
      </c>
      <c r="D2230" s="83">
        <v>2037</v>
      </c>
      <c r="E2230" s="86">
        <v>1045</v>
      </c>
      <c r="F2230" s="87">
        <v>1317</v>
      </c>
      <c r="G2230" s="85">
        <v>2037</v>
      </c>
    </row>
    <row r="2231" spans="1:7">
      <c r="A2231" s="102" t="s">
        <v>6607</v>
      </c>
      <c r="B2231" s="82" t="s">
        <v>19356</v>
      </c>
      <c r="C2231" s="82" t="s">
        <v>70</v>
      </c>
      <c r="D2231" s="83">
        <v>7624</v>
      </c>
      <c r="E2231" s="86">
        <v>4804</v>
      </c>
      <c r="F2231" s="87">
        <v>5565</v>
      </c>
      <c r="G2231" s="85">
        <v>7624</v>
      </c>
    </row>
    <row r="2232" spans="1:7">
      <c r="A2232" s="102" t="s">
        <v>6607</v>
      </c>
      <c r="B2232" s="82" t="s">
        <v>19357</v>
      </c>
      <c r="C2232" s="82" t="s">
        <v>70</v>
      </c>
      <c r="D2232" s="83">
        <v>5079</v>
      </c>
      <c r="E2232" s="86">
        <v>3202</v>
      </c>
      <c r="F2232" s="87">
        <v>3709</v>
      </c>
      <c r="G2232" s="85">
        <v>5079</v>
      </c>
    </row>
    <row r="2233" spans="1:7">
      <c r="A2233" s="102" t="s">
        <v>6607</v>
      </c>
      <c r="B2233" s="82" t="s">
        <v>19358</v>
      </c>
      <c r="C2233" s="82" t="s">
        <v>70</v>
      </c>
      <c r="D2233" s="83">
        <v>3397</v>
      </c>
      <c r="E2233" s="86">
        <v>2142</v>
      </c>
      <c r="F2233" s="87">
        <v>2481</v>
      </c>
      <c r="G2233" s="85">
        <v>3397</v>
      </c>
    </row>
    <row r="2234" spans="1:7">
      <c r="A2234" s="102" t="s">
        <v>6600</v>
      </c>
      <c r="B2234" s="82" t="s">
        <v>19359</v>
      </c>
      <c r="C2234" s="82" t="s">
        <v>70</v>
      </c>
      <c r="D2234" s="83">
        <v>7299</v>
      </c>
      <c r="E2234" s="86">
        <v>4600</v>
      </c>
      <c r="F2234" s="87">
        <v>5330</v>
      </c>
      <c r="G2234" s="85">
        <v>7299</v>
      </c>
    </row>
    <row r="2235" spans="1:7">
      <c r="A2235" s="102" t="s">
        <v>6600</v>
      </c>
      <c r="B2235" s="82" t="s">
        <v>19360</v>
      </c>
      <c r="C2235" s="82" t="s">
        <v>70</v>
      </c>
      <c r="D2235" s="83">
        <v>4867</v>
      </c>
      <c r="E2235" s="86">
        <v>3067</v>
      </c>
      <c r="F2235" s="87">
        <v>3553</v>
      </c>
      <c r="G2235" s="85">
        <v>4867</v>
      </c>
    </row>
    <row r="2236" spans="1:7">
      <c r="A2236" s="102" t="s">
        <v>6600</v>
      </c>
      <c r="B2236" s="82" t="s">
        <v>19361</v>
      </c>
      <c r="C2236" s="82" t="s">
        <v>70</v>
      </c>
      <c r="D2236" s="83">
        <v>3256</v>
      </c>
      <c r="E2236" s="86">
        <v>2053</v>
      </c>
      <c r="F2236" s="87">
        <v>2377</v>
      </c>
      <c r="G2236" s="85">
        <v>3256</v>
      </c>
    </row>
    <row r="2237" spans="1:7">
      <c r="A2237" s="102" t="s">
        <v>6584</v>
      </c>
      <c r="B2237" s="82" t="s">
        <v>19362</v>
      </c>
      <c r="C2237" s="82" t="s">
        <v>70</v>
      </c>
      <c r="D2237" s="83">
        <v>5802</v>
      </c>
      <c r="E2237" s="86">
        <v>3657</v>
      </c>
      <c r="F2237" s="87">
        <v>4238</v>
      </c>
      <c r="G2237" s="85">
        <v>5802</v>
      </c>
    </row>
    <row r="2238" spans="1:7">
      <c r="A2238" s="102" t="s">
        <v>6584</v>
      </c>
      <c r="B2238" s="82" t="s">
        <v>19363</v>
      </c>
      <c r="C2238" s="82" t="s">
        <v>70</v>
      </c>
      <c r="D2238" s="83">
        <v>3874</v>
      </c>
      <c r="E2238" s="86">
        <v>2444</v>
      </c>
      <c r="F2238" s="87">
        <v>2831</v>
      </c>
      <c r="G2238" s="85">
        <v>3874</v>
      </c>
    </row>
    <row r="2239" spans="1:7">
      <c r="A2239" s="102" t="s">
        <v>6584</v>
      </c>
      <c r="B2239" s="82" t="s">
        <v>19364</v>
      </c>
      <c r="C2239" s="82" t="s">
        <v>70</v>
      </c>
      <c r="D2239" s="83">
        <v>2593</v>
      </c>
      <c r="E2239" s="86">
        <v>1634</v>
      </c>
      <c r="F2239" s="87">
        <v>1896</v>
      </c>
      <c r="G2239" s="85">
        <v>2593</v>
      </c>
    </row>
    <row r="2240" spans="1:7">
      <c r="A2240" s="102" t="s">
        <v>6563</v>
      </c>
      <c r="B2240" s="82" t="s">
        <v>19365</v>
      </c>
      <c r="C2240" s="82" t="s">
        <v>70</v>
      </c>
      <c r="D2240" s="83">
        <v>15004</v>
      </c>
      <c r="E2240" s="86">
        <v>9454</v>
      </c>
      <c r="F2240" s="87">
        <v>10952</v>
      </c>
      <c r="G2240" s="85">
        <v>15004</v>
      </c>
    </row>
    <row r="2241" spans="1:7">
      <c r="A2241" s="102" t="s">
        <v>6563</v>
      </c>
      <c r="B2241" s="82" t="s">
        <v>19366</v>
      </c>
      <c r="C2241" s="82" t="s">
        <v>70</v>
      </c>
      <c r="D2241" s="83">
        <v>9999</v>
      </c>
      <c r="E2241" s="86">
        <v>6302</v>
      </c>
      <c r="F2241" s="87">
        <v>7301</v>
      </c>
      <c r="G2241" s="85">
        <v>9999</v>
      </c>
    </row>
    <row r="2242" spans="1:7">
      <c r="A2242" s="102" t="s">
        <v>6563</v>
      </c>
      <c r="B2242" s="82" t="s">
        <v>19367</v>
      </c>
      <c r="C2242" s="82" t="s">
        <v>70</v>
      </c>
      <c r="D2242" s="83">
        <v>6675</v>
      </c>
      <c r="E2242" s="86">
        <v>4208</v>
      </c>
      <c r="F2242" s="87">
        <v>4874</v>
      </c>
      <c r="G2242" s="85">
        <v>6675</v>
      </c>
    </row>
    <row r="2243" spans="1:7">
      <c r="A2243" s="102" t="s">
        <v>6592</v>
      </c>
      <c r="B2243" s="82" t="s">
        <v>19368</v>
      </c>
      <c r="C2243" s="82" t="s">
        <v>70</v>
      </c>
      <c r="D2243" s="83">
        <v>2635</v>
      </c>
      <c r="E2243" s="86">
        <v>1662</v>
      </c>
      <c r="F2243" s="87">
        <v>1927</v>
      </c>
      <c r="G2243" s="85">
        <v>2635</v>
      </c>
    </row>
    <row r="2244" spans="1:7">
      <c r="A2244" s="102" t="s">
        <v>6592</v>
      </c>
      <c r="B2244" s="82" t="s">
        <v>19369</v>
      </c>
      <c r="C2244" s="82" t="s">
        <v>70</v>
      </c>
      <c r="D2244" s="83">
        <v>1764</v>
      </c>
      <c r="E2244" s="86">
        <v>1111</v>
      </c>
      <c r="F2244" s="87">
        <v>1287</v>
      </c>
      <c r="G2244" s="85">
        <v>1764</v>
      </c>
    </row>
    <row r="2245" spans="1:7">
      <c r="A2245" s="102" t="s">
        <v>6592</v>
      </c>
      <c r="B2245" s="82" t="s">
        <v>19370</v>
      </c>
      <c r="C2245" s="82" t="s">
        <v>70</v>
      </c>
      <c r="D2245" s="83">
        <v>1180</v>
      </c>
      <c r="E2245" s="86">
        <v>747</v>
      </c>
      <c r="F2245" s="87">
        <v>864</v>
      </c>
      <c r="G2245" s="85">
        <v>1180</v>
      </c>
    </row>
    <row r="2246" spans="1:7">
      <c r="A2246" s="102" t="s">
        <v>6578</v>
      </c>
      <c r="B2246" s="82" t="s">
        <v>19371</v>
      </c>
      <c r="C2246" s="82" t="s">
        <v>70</v>
      </c>
      <c r="D2246" s="83">
        <v>2268</v>
      </c>
      <c r="E2246" s="86">
        <v>1430</v>
      </c>
      <c r="F2246" s="87">
        <v>1655</v>
      </c>
      <c r="G2246" s="85">
        <v>2268</v>
      </c>
    </row>
    <row r="2247" spans="1:7">
      <c r="A2247" s="102" t="s">
        <v>6578</v>
      </c>
      <c r="B2247" s="82" t="s">
        <v>19372</v>
      </c>
      <c r="C2247" s="82" t="s">
        <v>70</v>
      </c>
      <c r="D2247" s="83">
        <v>1514</v>
      </c>
      <c r="E2247" s="86">
        <v>956</v>
      </c>
      <c r="F2247" s="87">
        <v>1106</v>
      </c>
      <c r="G2247" s="85">
        <v>1514</v>
      </c>
    </row>
    <row r="2248" spans="1:7">
      <c r="A2248" s="102" t="s">
        <v>6578</v>
      </c>
      <c r="B2248" s="82" t="s">
        <v>19373</v>
      </c>
      <c r="C2248" s="82" t="s">
        <v>70</v>
      </c>
      <c r="D2248" s="83">
        <v>1010</v>
      </c>
      <c r="E2248" s="86">
        <v>638</v>
      </c>
      <c r="F2248" s="87">
        <v>737</v>
      </c>
      <c r="G2248" s="85">
        <v>1010</v>
      </c>
    </row>
    <row r="2249" spans="1:7">
      <c r="A2249" s="102" t="s">
        <v>6572</v>
      </c>
      <c r="B2249" s="82" t="s">
        <v>19374</v>
      </c>
      <c r="C2249" s="82" t="s">
        <v>70</v>
      </c>
      <c r="D2249" s="83">
        <v>1841</v>
      </c>
      <c r="E2249" s="86">
        <v>1161</v>
      </c>
      <c r="F2249" s="87">
        <v>1346</v>
      </c>
      <c r="G2249" s="85">
        <v>1841</v>
      </c>
    </row>
    <row r="2250" spans="1:7">
      <c r="A2250" s="102" t="s">
        <v>6572</v>
      </c>
      <c r="B2250" s="82" t="s">
        <v>19375</v>
      </c>
      <c r="C2250" s="82" t="s">
        <v>70</v>
      </c>
      <c r="D2250" s="83">
        <v>1234</v>
      </c>
      <c r="E2250" s="86">
        <v>779</v>
      </c>
      <c r="F2250" s="87">
        <v>903</v>
      </c>
      <c r="G2250" s="85">
        <v>1234</v>
      </c>
    </row>
    <row r="2251" spans="1:7">
      <c r="A2251" s="102" t="s">
        <v>6572</v>
      </c>
      <c r="B2251" s="82" t="s">
        <v>19376</v>
      </c>
      <c r="C2251" s="82" t="s">
        <v>70</v>
      </c>
      <c r="D2251" s="83">
        <v>809</v>
      </c>
      <c r="E2251" s="86">
        <v>511</v>
      </c>
      <c r="F2251" s="87">
        <v>593</v>
      </c>
      <c r="G2251" s="85">
        <v>809</v>
      </c>
    </row>
    <row r="2252" spans="1:7">
      <c r="A2252" s="102" t="s">
        <v>5870</v>
      </c>
      <c r="B2252" s="82" t="s">
        <v>19377</v>
      </c>
      <c r="C2252" s="82" t="s">
        <v>48</v>
      </c>
      <c r="D2252" s="83">
        <v>1691</v>
      </c>
      <c r="E2252" s="86">
        <v>1331</v>
      </c>
      <c r="F2252" s="87">
        <v>1691</v>
      </c>
      <c r="G2252" s="85">
        <v>2602</v>
      </c>
    </row>
    <row r="2253" spans="1:7">
      <c r="A2253" s="102" t="s">
        <v>5870</v>
      </c>
      <c r="B2253" s="82" t="s">
        <v>19378</v>
      </c>
      <c r="C2253" s="82" t="s">
        <v>70</v>
      </c>
      <c r="D2253" s="83">
        <v>1353</v>
      </c>
      <c r="E2253" s="86">
        <v>1065</v>
      </c>
      <c r="F2253" s="87">
        <v>1353</v>
      </c>
      <c r="G2253" s="85">
        <v>2081</v>
      </c>
    </row>
    <row r="2254" spans="1:7">
      <c r="A2254" s="102" t="s">
        <v>5870</v>
      </c>
      <c r="B2254" s="82" t="s">
        <v>19379</v>
      </c>
      <c r="C2254" s="82" t="s">
        <v>106</v>
      </c>
      <c r="D2254" s="83">
        <v>1353</v>
      </c>
      <c r="E2254" s="86">
        <v>1065</v>
      </c>
      <c r="F2254" s="87">
        <v>1353</v>
      </c>
      <c r="G2254" s="85">
        <v>2081</v>
      </c>
    </row>
    <row r="2255" spans="1:7">
      <c r="A2255" s="102" t="s">
        <v>5870</v>
      </c>
      <c r="B2255" s="82" t="s">
        <v>19379</v>
      </c>
      <c r="C2255" s="82" t="s">
        <v>17492</v>
      </c>
      <c r="D2255" s="83">
        <v>338</v>
      </c>
      <c r="E2255" s="86">
        <v>266</v>
      </c>
      <c r="F2255" s="87">
        <v>338</v>
      </c>
      <c r="G2255" s="85">
        <v>520</v>
      </c>
    </row>
    <row r="2256" spans="1:7">
      <c r="A2256" s="102" t="s">
        <v>6633</v>
      </c>
      <c r="B2256" s="82" t="s">
        <v>19380</v>
      </c>
      <c r="C2256" s="82" t="s">
        <v>48</v>
      </c>
      <c r="D2256" s="83">
        <v>939</v>
      </c>
      <c r="E2256" s="86">
        <v>599</v>
      </c>
      <c r="F2256" s="87">
        <v>736</v>
      </c>
      <c r="G2256" s="85">
        <v>939</v>
      </c>
    </row>
    <row r="2257" spans="1:7">
      <c r="A2257" s="102" t="s">
        <v>6633</v>
      </c>
      <c r="B2257" s="82" t="s">
        <v>19381</v>
      </c>
      <c r="C2257" s="82" t="s">
        <v>70</v>
      </c>
      <c r="D2257" s="83">
        <v>751</v>
      </c>
      <c r="E2257" s="86">
        <v>480</v>
      </c>
      <c r="F2257" s="87">
        <v>589</v>
      </c>
      <c r="G2257" s="85">
        <v>751</v>
      </c>
    </row>
    <row r="2258" spans="1:7">
      <c r="A2258" s="102" t="s">
        <v>6633</v>
      </c>
      <c r="B2258" s="82" t="s">
        <v>19382</v>
      </c>
      <c r="C2258" s="82" t="s">
        <v>106</v>
      </c>
      <c r="D2258" s="83">
        <v>751</v>
      </c>
      <c r="E2258" s="86">
        <v>480</v>
      </c>
      <c r="F2258" s="87">
        <v>589</v>
      </c>
      <c r="G2258" s="85">
        <v>751</v>
      </c>
    </row>
    <row r="2259" spans="1:7">
      <c r="A2259" s="102" t="s">
        <v>6633</v>
      </c>
      <c r="B2259" s="82" t="s">
        <v>19382</v>
      </c>
      <c r="C2259" s="82" t="s">
        <v>17492</v>
      </c>
      <c r="D2259" s="83">
        <v>150</v>
      </c>
      <c r="E2259" s="86">
        <v>96</v>
      </c>
      <c r="F2259" s="87">
        <v>118</v>
      </c>
      <c r="G2259" s="85">
        <v>150</v>
      </c>
    </row>
    <row r="2260" spans="1:7">
      <c r="A2260" s="102" t="s">
        <v>7495</v>
      </c>
      <c r="B2260" s="82" t="s">
        <v>19383</v>
      </c>
      <c r="C2260" s="82" t="s">
        <v>48</v>
      </c>
      <c r="D2260" s="83">
        <v>1011</v>
      </c>
      <c r="E2260" s="86">
        <v>539</v>
      </c>
      <c r="F2260" s="87">
        <v>682</v>
      </c>
      <c r="G2260" s="85">
        <v>1053</v>
      </c>
    </row>
    <row r="2261" spans="1:7">
      <c r="A2261" s="102" t="s">
        <v>7495</v>
      </c>
      <c r="B2261" s="82" t="s">
        <v>19384</v>
      </c>
      <c r="C2261" s="82" t="s">
        <v>70</v>
      </c>
      <c r="D2261" s="83">
        <v>808</v>
      </c>
      <c r="E2261" s="86">
        <v>414</v>
      </c>
      <c r="F2261" s="87">
        <v>522</v>
      </c>
      <c r="G2261" s="85">
        <v>808</v>
      </c>
    </row>
    <row r="2262" spans="1:7">
      <c r="A2262" s="102" t="s">
        <v>7495</v>
      </c>
      <c r="B2262" s="82" t="s">
        <v>19385</v>
      </c>
      <c r="C2262" s="82" t="s">
        <v>106</v>
      </c>
      <c r="D2262" s="83">
        <v>808</v>
      </c>
      <c r="E2262" s="86">
        <v>431</v>
      </c>
      <c r="F2262" s="87">
        <v>545</v>
      </c>
      <c r="G2262" s="85">
        <v>842</v>
      </c>
    </row>
    <row r="2263" spans="1:7">
      <c r="A2263" s="102" t="s">
        <v>7495</v>
      </c>
      <c r="B2263" s="82" t="s">
        <v>19385</v>
      </c>
      <c r="C2263" s="82" t="s">
        <v>17492</v>
      </c>
      <c r="D2263" s="83">
        <v>162</v>
      </c>
      <c r="E2263" s="86">
        <v>86</v>
      </c>
      <c r="F2263" s="87">
        <v>109</v>
      </c>
      <c r="G2263" s="85">
        <v>168</v>
      </c>
    </row>
    <row r="2264" spans="1:7">
      <c r="A2264" s="102" t="s">
        <v>6641</v>
      </c>
      <c r="B2264" s="82" t="s">
        <v>19386</v>
      </c>
      <c r="C2264" s="82" t="s">
        <v>48</v>
      </c>
      <c r="D2264" s="83">
        <v>2329</v>
      </c>
      <c r="E2264" s="86">
        <v>1270</v>
      </c>
      <c r="F2264" s="87">
        <v>1601</v>
      </c>
      <c r="G2264" s="85">
        <v>2479</v>
      </c>
    </row>
    <row r="2265" spans="1:7">
      <c r="A2265" s="102" t="s">
        <v>6641</v>
      </c>
      <c r="B2265" s="82" t="s">
        <v>19387</v>
      </c>
      <c r="C2265" s="82" t="s">
        <v>70</v>
      </c>
      <c r="D2265" s="83">
        <v>1863</v>
      </c>
      <c r="E2265" s="86">
        <v>1016</v>
      </c>
      <c r="F2265" s="87">
        <v>1281</v>
      </c>
      <c r="G2265" s="85">
        <v>1983</v>
      </c>
    </row>
    <row r="2266" spans="1:7">
      <c r="A2266" s="102" t="s">
        <v>6641</v>
      </c>
      <c r="B2266" s="82" t="s">
        <v>19388</v>
      </c>
      <c r="C2266" s="82" t="s">
        <v>106</v>
      </c>
      <c r="D2266" s="83">
        <v>1863</v>
      </c>
      <c r="E2266" s="86">
        <v>1016</v>
      </c>
      <c r="F2266" s="87">
        <v>1281</v>
      </c>
      <c r="G2266" s="85">
        <v>1983</v>
      </c>
    </row>
    <row r="2267" spans="1:7">
      <c r="A2267" s="102" t="s">
        <v>6641</v>
      </c>
      <c r="B2267" s="82" t="s">
        <v>19388</v>
      </c>
      <c r="C2267" s="82" t="s">
        <v>17492</v>
      </c>
      <c r="D2267" s="83">
        <v>373</v>
      </c>
      <c r="E2267" s="86">
        <v>203</v>
      </c>
      <c r="F2267" s="87">
        <v>256</v>
      </c>
      <c r="G2267" s="85">
        <v>397</v>
      </c>
    </row>
    <row r="2268" spans="1:7">
      <c r="A2268" s="102" t="s">
        <v>6656</v>
      </c>
      <c r="B2268" s="82" t="s">
        <v>19389</v>
      </c>
      <c r="C2268" s="82" t="s">
        <v>70</v>
      </c>
      <c r="D2268" s="83">
        <v>1464</v>
      </c>
      <c r="E2268" s="86">
        <v>795</v>
      </c>
      <c r="F2268" s="87">
        <v>1007</v>
      </c>
      <c r="G2268" s="85">
        <v>1703</v>
      </c>
    </row>
    <row r="2269" spans="1:7">
      <c r="A2269" s="102" t="s">
        <v>6625</v>
      </c>
      <c r="B2269" s="82" t="s">
        <v>19390</v>
      </c>
      <c r="C2269" s="82" t="s">
        <v>48</v>
      </c>
      <c r="D2269" s="83">
        <v>3193</v>
      </c>
      <c r="E2269" s="86">
        <v>2197</v>
      </c>
      <c r="F2269" s="87">
        <v>2364</v>
      </c>
      <c r="G2269" s="85">
        <v>3310</v>
      </c>
    </row>
    <row r="2270" spans="1:7">
      <c r="A2270" s="102" t="s">
        <v>6625</v>
      </c>
      <c r="B2270" s="82" t="s">
        <v>19391</v>
      </c>
      <c r="C2270" s="82" t="s">
        <v>48</v>
      </c>
      <c r="D2270" s="83">
        <v>2115</v>
      </c>
      <c r="E2270" s="86">
        <v>1456</v>
      </c>
      <c r="F2270" s="87">
        <v>1567</v>
      </c>
      <c r="G2270" s="85">
        <v>2231</v>
      </c>
    </row>
    <row r="2271" spans="1:7">
      <c r="A2271" s="102" t="s">
        <v>6625</v>
      </c>
      <c r="B2271" s="82" t="s">
        <v>19392</v>
      </c>
      <c r="C2271" s="82" t="s">
        <v>48</v>
      </c>
      <c r="D2271" s="83">
        <v>1333</v>
      </c>
      <c r="E2271" s="86">
        <v>917</v>
      </c>
      <c r="F2271" s="87">
        <v>989</v>
      </c>
      <c r="G2271" s="85">
        <v>1451</v>
      </c>
    </row>
    <row r="2272" spans="1:7">
      <c r="A2272" s="102" t="s">
        <v>6625</v>
      </c>
      <c r="B2272" s="82" t="s">
        <v>19393</v>
      </c>
      <c r="C2272" s="82" t="s">
        <v>70</v>
      </c>
      <c r="D2272" s="83">
        <v>2554</v>
      </c>
      <c r="E2272" s="86">
        <v>1757</v>
      </c>
      <c r="F2272" s="87">
        <v>1892</v>
      </c>
      <c r="G2272" s="85">
        <v>2554</v>
      </c>
    </row>
    <row r="2273" spans="1:7">
      <c r="A2273" s="102" t="s">
        <v>6625</v>
      </c>
      <c r="B2273" s="82" t="s">
        <v>19394</v>
      </c>
      <c r="C2273" s="82" t="s">
        <v>70</v>
      </c>
      <c r="D2273" s="83">
        <v>1692</v>
      </c>
      <c r="E2273" s="86">
        <v>1164</v>
      </c>
      <c r="F2273" s="87">
        <v>1253</v>
      </c>
      <c r="G2273" s="85">
        <v>1692</v>
      </c>
    </row>
    <row r="2274" spans="1:7">
      <c r="A2274" s="102" t="s">
        <v>6625</v>
      </c>
      <c r="B2274" s="82" t="s">
        <v>19395</v>
      </c>
      <c r="C2274" s="82" t="s">
        <v>70</v>
      </c>
      <c r="D2274" s="83">
        <v>1066</v>
      </c>
      <c r="E2274" s="86">
        <v>734</v>
      </c>
      <c r="F2274" s="87">
        <v>791</v>
      </c>
      <c r="G2274" s="85">
        <v>1066</v>
      </c>
    </row>
    <row r="2275" spans="1:7">
      <c r="A2275" s="102" t="s">
        <v>6625</v>
      </c>
      <c r="B2275" s="82" t="s">
        <v>19396</v>
      </c>
      <c r="C2275" s="82" t="s">
        <v>106</v>
      </c>
      <c r="D2275" s="83">
        <v>2554</v>
      </c>
      <c r="E2275" s="86">
        <v>1757</v>
      </c>
      <c r="F2275" s="87">
        <v>1892</v>
      </c>
      <c r="G2275" s="85">
        <v>2647</v>
      </c>
    </row>
    <row r="2276" spans="1:7">
      <c r="A2276" s="102" t="s">
        <v>6625</v>
      </c>
      <c r="B2276" s="82" t="s">
        <v>19396</v>
      </c>
      <c r="C2276" s="82" t="s">
        <v>17492</v>
      </c>
      <c r="D2276" s="83">
        <v>511</v>
      </c>
      <c r="E2276" s="86">
        <v>351</v>
      </c>
      <c r="F2276" s="87">
        <v>378</v>
      </c>
      <c r="G2276" s="85">
        <v>529</v>
      </c>
    </row>
    <row r="2277" spans="1:7">
      <c r="A2277" s="102" t="s">
        <v>6625</v>
      </c>
      <c r="B2277" s="82" t="s">
        <v>19397</v>
      </c>
      <c r="C2277" s="82" t="s">
        <v>106</v>
      </c>
      <c r="D2277" s="83">
        <v>1692</v>
      </c>
      <c r="E2277" s="86">
        <v>1164</v>
      </c>
      <c r="F2277" s="87">
        <v>1253</v>
      </c>
      <c r="G2277" s="85">
        <v>1784</v>
      </c>
    </row>
    <row r="2278" spans="1:7">
      <c r="A2278" s="102" t="s">
        <v>6625</v>
      </c>
      <c r="B2278" s="82" t="s">
        <v>19397</v>
      </c>
      <c r="C2278" s="82" t="s">
        <v>17492</v>
      </c>
      <c r="D2278" s="83">
        <v>338</v>
      </c>
      <c r="E2278" s="86">
        <v>233</v>
      </c>
      <c r="F2278" s="87">
        <v>251</v>
      </c>
      <c r="G2278" s="85">
        <v>357</v>
      </c>
    </row>
    <row r="2279" spans="1:7">
      <c r="A2279" s="102" t="s">
        <v>6625</v>
      </c>
      <c r="B2279" s="82" t="s">
        <v>19398</v>
      </c>
      <c r="C2279" s="82" t="s">
        <v>106</v>
      </c>
      <c r="D2279" s="83">
        <v>1066</v>
      </c>
      <c r="E2279" s="86">
        <v>734</v>
      </c>
      <c r="F2279" s="87">
        <v>791</v>
      </c>
      <c r="G2279" s="85">
        <v>1160</v>
      </c>
    </row>
    <row r="2280" spans="1:7">
      <c r="A2280" s="102" t="s">
        <v>6625</v>
      </c>
      <c r="B2280" s="82" t="s">
        <v>19398</v>
      </c>
      <c r="C2280" s="82" t="s">
        <v>17492</v>
      </c>
      <c r="D2280" s="83">
        <v>213</v>
      </c>
      <c r="E2280" s="86">
        <v>147</v>
      </c>
      <c r="F2280" s="87">
        <v>158</v>
      </c>
      <c r="G2280" s="85">
        <v>232</v>
      </c>
    </row>
    <row r="2281" spans="1:7">
      <c r="A2281" s="102" t="s">
        <v>7502</v>
      </c>
      <c r="B2281" s="82" t="s">
        <v>19399</v>
      </c>
      <c r="C2281" s="82" t="s">
        <v>48</v>
      </c>
      <c r="D2281" s="83">
        <v>683</v>
      </c>
      <c r="E2281" s="86">
        <v>438</v>
      </c>
      <c r="F2281" s="87">
        <v>515</v>
      </c>
      <c r="G2281" s="85">
        <v>683</v>
      </c>
    </row>
    <row r="2282" spans="1:7">
      <c r="A2282" s="102" t="s">
        <v>7502</v>
      </c>
      <c r="B2282" s="82" t="s">
        <v>19400</v>
      </c>
      <c r="C2282" s="82" t="s">
        <v>70</v>
      </c>
      <c r="D2282" s="83">
        <v>546</v>
      </c>
      <c r="E2282" s="86">
        <v>350</v>
      </c>
      <c r="F2282" s="87">
        <v>412</v>
      </c>
      <c r="G2282" s="85">
        <v>546</v>
      </c>
    </row>
    <row r="2283" spans="1:7">
      <c r="A2283" s="102" t="s">
        <v>7502</v>
      </c>
      <c r="B2283" s="82" t="s">
        <v>19401</v>
      </c>
      <c r="C2283" s="82" t="s">
        <v>106</v>
      </c>
      <c r="D2283" s="83">
        <v>546</v>
      </c>
      <c r="E2283" s="86">
        <v>350</v>
      </c>
      <c r="F2283" s="87">
        <v>412</v>
      </c>
      <c r="G2283" s="85">
        <v>546</v>
      </c>
    </row>
    <row r="2284" spans="1:7">
      <c r="A2284" s="102" t="s">
        <v>7502</v>
      </c>
      <c r="B2284" s="82" t="s">
        <v>19401</v>
      </c>
      <c r="C2284" s="82" t="s">
        <v>17492</v>
      </c>
      <c r="D2284" s="83">
        <v>137</v>
      </c>
      <c r="E2284" s="86">
        <v>88</v>
      </c>
      <c r="F2284" s="87">
        <v>103</v>
      </c>
      <c r="G2284" s="85">
        <v>137</v>
      </c>
    </row>
    <row r="2285" spans="1:7">
      <c r="A2285" s="102" t="s">
        <v>6728</v>
      </c>
      <c r="B2285" s="82" t="s">
        <v>19402</v>
      </c>
      <c r="C2285" s="82" t="s">
        <v>70</v>
      </c>
      <c r="D2285" s="83">
        <v>2226</v>
      </c>
      <c r="E2285" s="86">
        <v>1142</v>
      </c>
      <c r="F2285" s="87">
        <v>1447</v>
      </c>
      <c r="G2285" s="85">
        <v>2226</v>
      </c>
    </row>
    <row r="2286" spans="1:7">
      <c r="A2286" s="102" t="s">
        <v>6728</v>
      </c>
      <c r="B2286" s="82" t="s">
        <v>19403</v>
      </c>
      <c r="C2286" s="82" t="s">
        <v>70</v>
      </c>
      <c r="D2286" s="83">
        <v>1712</v>
      </c>
      <c r="E2286" s="86">
        <v>878</v>
      </c>
      <c r="F2286" s="87">
        <v>1115</v>
      </c>
      <c r="G2286" s="85">
        <v>1712</v>
      </c>
    </row>
    <row r="2287" spans="1:7">
      <c r="A2287" s="102" t="s">
        <v>6728</v>
      </c>
      <c r="B2287" s="82" t="s">
        <v>19404</v>
      </c>
      <c r="C2287" s="82" t="s">
        <v>70</v>
      </c>
      <c r="D2287" s="83">
        <v>1318</v>
      </c>
      <c r="E2287" s="86">
        <v>678</v>
      </c>
      <c r="F2287" s="87">
        <v>857</v>
      </c>
      <c r="G2287" s="85">
        <v>1318</v>
      </c>
    </row>
    <row r="2288" spans="1:7">
      <c r="A2288" s="102" t="s">
        <v>6715</v>
      </c>
      <c r="B2288" s="82" t="s">
        <v>19405</v>
      </c>
      <c r="C2288" s="82" t="s">
        <v>48</v>
      </c>
      <c r="D2288" s="83">
        <v>3199</v>
      </c>
      <c r="E2288" s="86">
        <v>1633</v>
      </c>
      <c r="F2288" s="87">
        <v>2066</v>
      </c>
      <c r="G2288" s="85">
        <v>3199</v>
      </c>
    </row>
    <row r="2289" spans="1:7">
      <c r="A2289" s="102" t="s">
        <v>6715</v>
      </c>
      <c r="B2289" s="82" t="s">
        <v>19406</v>
      </c>
      <c r="C2289" s="82" t="s">
        <v>70</v>
      </c>
      <c r="D2289" s="83">
        <v>2558</v>
      </c>
      <c r="E2289" s="86">
        <v>1306</v>
      </c>
      <c r="F2289" s="87">
        <v>1653</v>
      </c>
      <c r="G2289" s="85">
        <v>2558</v>
      </c>
    </row>
    <row r="2290" spans="1:7">
      <c r="A2290" s="102" t="s">
        <v>6715</v>
      </c>
      <c r="B2290" s="82" t="s">
        <v>19407</v>
      </c>
      <c r="C2290" s="82" t="s">
        <v>106</v>
      </c>
      <c r="D2290" s="83">
        <v>2558</v>
      </c>
      <c r="E2290" s="86">
        <v>1306</v>
      </c>
      <c r="F2290" s="87">
        <v>1653</v>
      </c>
      <c r="G2290" s="85">
        <v>2558</v>
      </c>
    </row>
    <row r="2291" spans="1:7">
      <c r="A2291" s="102" t="s">
        <v>6715</v>
      </c>
      <c r="B2291" s="82" t="s">
        <v>19407</v>
      </c>
      <c r="C2291" s="82" t="s">
        <v>17492</v>
      </c>
      <c r="D2291" s="83">
        <v>640</v>
      </c>
      <c r="E2291" s="86">
        <v>327</v>
      </c>
      <c r="F2291" s="87">
        <v>413</v>
      </c>
      <c r="G2291" s="85">
        <v>640</v>
      </c>
    </row>
    <row r="2292" spans="1:7">
      <c r="A2292" s="102" t="s">
        <v>6665</v>
      </c>
      <c r="B2292" s="82" t="s">
        <v>19408</v>
      </c>
      <c r="C2292" s="82" t="s">
        <v>70</v>
      </c>
      <c r="D2292" s="83">
        <v>665</v>
      </c>
      <c r="E2292" s="86">
        <v>342</v>
      </c>
      <c r="F2292" s="87">
        <v>429</v>
      </c>
      <c r="G2292" s="85">
        <v>665</v>
      </c>
    </row>
    <row r="2293" spans="1:7">
      <c r="A2293" s="102" t="s">
        <v>6722</v>
      </c>
      <c r="B2293" s="82" t="s">
        <v>19409</v>
      </c>
      <c r="C2293" s="82" t="s">
        <v>48</v>
      </c>
      <c r="D2293" s="83">
        <v>1727</v>
      </c>
      <c r="E2293" s="86">
        <v>922</v>
      </c>
      <c r="F2293" s="87">
        <v>1165</v>
      </c>
      <c r="G2293" s="85">
        <v>2017</v>
      </c>
    </row>
    <row r="2294" spans="1:7">
      <c r="A2294" s="102" t="s">
        <v>6722</v>
      </c>
      <c r="B2294" s="82" t="s">
        <v>19410</v>
      </c>
      <c r="C2294" s="82" t="s">
        <v>70</v>
      </c>
      <c r="D2294" s="83">
        <v>1382</v>
      </c>
      <c r="E2294" s="86">
        <v>737</v>
      </c>
      <c r="F2294" s="87">
        <v>932</v>
      </c>
      <c r="G2294" s="85">
        <v>1613</v>
      </c>
    </row>
    <row r="2295" spans="1:7">
      <c r="A2295" s="102" t="s">
        <v>6722</v>
      </c>
      <c r="B2295" s="82" t="s">
        <v>19411</v>
      </c>
      <c r="C2295" s="82" t="s">
        <v>106</v>
      </c>
      <c r="D2295" s="83">
        <v>1382</v>
      </c>
      <c r="E2295" s="86">
        <v>737</v>
      </c>
      <c r="F2295" s="87">
        <v>932</v>
      </c>
      <c r="G2295" s="85">
        <v>1613</v>
      </c>
    </row>
    <row r="2296" spans="1:7">
      <c r="A2296" s="102" t="s">
        <v>6722</v>
      </c>
      <c r="B2296" s="82" t="s">
        <v>19411</v>
      </c>
      <c r="C2296" s="82" t="s">
        <v>17492</v>
      </c>
      <c r="D2296" s="83">
        <v>346</v>
      </c>
      <c r="E2296" s="86">
        <v>184</v>
      </c>
      <c r="F2296" s="87">
        <v>233</v>
      </c>
      <c r="G2296" s="85">
        <v>403</v>
      </c>
    </row>
    <row r="2297" spans="1:7">
      <c r="A2297" s="102" t="s">
        <v>6674</v>
      </c>
      <c r="B2297" s="82" t="s">
        <v>19412</v>
      </c>
      <c r="C2297" s="82" t="s">
        <v>48</v>
      </c>
      <c r="D2297" s="83">
        <v>3364</v>
      </c>
      <c r="E2297" s="86">
        <v>2514</v>
      </c>
      <c r="F2297" s="87">
        <v>2845</v>
      </c>
      <c r="G2297" s="85">
        <v>3364</v>
      </c>
    </row>
    <row r="2298" spans="1:7">
      <c r="A2298" s="102" t="s">
        <v>6674</v>
      </c>
      <c r="B2298" s="82" t="s">
        <v>19413</v>
      </c>
      <c r="C2298" s="82" t="s">
        <v>70</v>
      </c>
      <c r="D2298" s="83">
        <v>2803</v>
      </c>
      <c r="E2298" s="86">
        <v>2095</v>
      </c>
      <c r="F2298" s="87">
        <v>2371</v>
      </c>
      <c r="G2298" s="85">
        <v>2803</v>
      </c>
    </row>
    <row r="2299" spans="1:7">
      <c r="A2299" s="102" t="s">
        <v>6674</v>
      </c>
      <c r="B2299" s="82" t="s">
        <v>19414</v>
      </c>
      <c r="C2299" s="82" t="s">
        <v>106</v>
      </c>
      <c r="D2299" s="83">
        <v>2803</v>
      </c>
      <c r="E2299" s="86">
        <v>2095</v>
      </c>
      <c r="F2299" s="87">
        <v>2371</v>
      </c>
      <c r="G2299" s="85">
        <v>2803</v>
      </c>
    </row>
    <row r="2300" spans="1:7">
      <c r="A2300" s="102" t="s">
        <v>6674</v>
      </c>
      <c r="B2300" s="82" t="s">
        <v>19414</v>
      </c>
      <c r="C2300" s="82" t="s">
        <v>17492</v>
      </c>
      <c r="D2300" s="83">
        <v>561</v>
      </c>
      <c r="E2300" s="86">
        <v>419</v>
      </c>
      <c r="F2300" s="87">
        <v>474</v>
      </c>
      <c r="G2300" s="85">
        <v>561</v>
      </c>
    </row>
    <row r="2301" spans="1:7">
      <c r="A2301" s="102" t="s">
        <v>6734</v>
      </c>
      <c r="B2301" s="82" t="s">
        <v>19415</v>
      </c>
      <c r="C2301" s="82" t="s">
        <v>70</v>
      </c>
      <c r="D2301" s="83">
        <v>380</v>
      </c>
      <c r="E2301" s="86">
        <v>208</v>
      </c>
      <c r="F2301" s="87">
        <v>243</v>
      </c>
      <c r="G2301" s="85">
        <v>380</v>
      </c>
    </row>
    <row r="2302" spans="1:7">
      <c r="A2302" s="102" t="s">
        <v>6681</v>
      </c>
      <c r="B2302" s="82" t="s">
        <v>19416</v>
      </c>
      <c r="C2302" s="82" t="s">
        <v>70</v>
      </c>
      <c r="D2302" s="83">
        <v>1205</v>
      </c>
      <c r="E2302" s="86">
        <v>717</v>
      </c>
      <c r="F2302" s="87">
        <v>910</v>
      </c>
      <c r="G2302" s="85">
        <v>1403</v>
      </c>
    </row>
    <row r="2303" spans="1:7">
      <c r="A2303" s="102" t="s">
        <v>6688</v>
      </c>
      <c r="B2303" s="82" t="s">
        <v>19417</v>
      </c>
      <c r="C2303" s="82" t="s">
        <v>48</v>
      </c>
      <c r="D2303" s="83">
        <v>2564</v>
      </c>
      <c r="E2303" s="86">
        <v>1392</v>
      </c>
      <c r="F2303" s="87">
        <v>1768</v>
      </c>
      <c r="G2303" s="85">
        <v>2988</v>
      </c>
    </row>
    <row r="2304" spans="1:7">
      <c r="A2304" s="102" t="s">
        <v>6688</v>
      </c>
      <c r="B2304" s="82" t="s">
        <v>19418</v>
      </c>
      <c r="C2304" s="82" t="s">
        <v>70</v>
      </c>
      <c r="D2304" s="83">
        <v>2051</v>
      </c>
      <c r="E2304" s="86">
        <v>1113</v>
      </c>
      <c r="F2304" s="87">
        <v>1413</v>
      </c>
      <c r="G2304" s="85">
        <v>2390</v>
      </c>
    </row>
    <row r="2305" spans="1:7">
      <c r="A2305" s="102" t="s">
        <v>6688</v>
      </c>
      <c r="B2305" s="82" t="s">
        <v>19419</v>
      </c>
      <c r="C2305" s="82" t="s">
        <v>106</v>
      </c>
      <c r="D2305" s="83">
        <v>2051</v>
      </c>
      <c r="E2305" s="86">
        <v>1113</v>
      </c>
      <c r="F2305" s="87">
        <v>1413</v>
      </c>
      <c r="G2305" s="85">
        <v>2390</v>
      </c>
    </row>
    <row r="2306" spans="1:7">
      <c r="A2306" s="102" t="s">
        <v>6688</v>
      </c>
      <c r="B2306" s="82" t="s">
        <v>19419</v>
      </c>
      <c r="C2306" s="82" t="s">
        <v>17492</v>
      </c>
      <c r="D2306" s="83">
        <v>513</v>
      </c>
      <c r="E2306" s="86">
        <v>278</v>
      </c>
      <c r="F2306" s="87">
        <v>353</v>
      </c>
      <c r="G2306" s="85">
        <v>598</v>
      </c>
    </row>
    <row r="2307" spans="1:7">
      <c r="A2307" s="102" t="s">
        <v>5743</v>
      </c>
      <c r="B2307" s="82" t="s">
        <v>19420</v>
      </c>
      <c r="C2307" s="82" t="s">
        <v>70</v>
      </c>
      <c r="D2307" s="83">
        <v>430</v>
      </c>
      <c r="E2307" s="86">
        <v>264</v>
      </c>
      <c r="F2307" s="87">
        <v>334</v>
      </c>
      <c r="G2307" s="85">
        <v>515</v>
      </c>
    </row>
    <row r="2308" spans="1:7">
      <c r="A2308" s="102" t="s">
        <v>6783</v>
      </c>
      <c r="B2308" s="82" t="s">
        <v>19421</v>
      </c>
      <c r="C2308" s="82" t="s">
        <v>48</v>
      </c>
      <c r="D2308" s="83">
        <v>1832</v>
      </c>
      <c r="E2308" s="86">
        <v>1421</v>
      </c>
      <c r="F2308" s="87">
        <v>1696</v>
      </c>
      <c r="G2308" s="83">
        <v>1832</v>
      </c>
    </row>
    <row r="2309" spans="1:7">
      <c r="A2309" s="102" t="s">
        <v>6783</v>
      </c>
      <c r="B2309" s="82" t="s">
        <v>19422</v>
      </c>
      <c r="C2309" s="82" t="s">
        <v>48</v>
      </c>
      <c r="D2309" s="83">
        <v>1567</v>
      </c>
      <c r="E2309" s="86">
        <v>1216</v>
      </c>
      <c r="F2309" s="87">
        <v>1452</v>
      </c>
      <c r="G2309" s="83">
        <v>1567</v>
      </c>
    </row>
    <row r="2310" spans="1:7">
      <c r="A2310" s="102" t="s">
        <v>6783</v>
      </c>
      <c r="B2310" s="82" t="s">
        <v>19423</v>
      </c>
      <c r="C2310" s="82" t="s">
        <v>48</v>
      </c>
      <c r="D2310" s="83">
        <v>1495</v>
      </c>
      <c r="E2310" s="86">
        <v>1160</v>
      </c>
      <c r="F2310" s="87">
        <v>1386</v>
      </c>
      <c r="G2310" s="83">
        <v>1495</v>
      </c>
    </row>
    <row r="2311" spans="1:7">
      <c r="A2311" s="102" t="s">
        <v>6783</v>
      </c>
      <c r="B2311" s="82" t="s">
        <v>19424</v>
      </c>
      <c r="C2311" s="82" t="s">
        <v>70</v>
      </c>
      <c r="D2311" s="83">
        <v>1465</v>
      </c>
      <c r="E2311" s="86">
        <v>1137</v>
      </c>
      <c r="F2311" s="87">
        <v>1357</v>
      </c>
      <c r="G2311" s="85">
        <v>1465</v>
      </c>
    </row>
    <row r="2312" spans="1:7">
      <c r="A2312" s="102" t="s">
        <v>6783</v>
      </c>
      <c r="B2312" s="82" t="s">
        <v>19425</v>
      </c>
      <c r="C2312" s="82" t="s">
        <v>70</v>
      </c>
      <c r="D2312" s="83">
        <v>1253</v>
      </c>
      <c r="E2312" s="86">
        <v>973</v>
      </c>
      <c r="F2312" s="87">
        <v>1161</v>
      </c>
      <c r="G2312" s="85">
        <v>1253</v>
      </c>
    </row>
    <row r="2313" spans="1:7">
      <c r="A2313" s="102" t="s">
        <v>6783</v>
      </c>
      <c r="B2313" s="82" t="s">
        <v>19426</v>
      </c>
      <c r="C2313" s="82" t="s">
        <v>70</v>
      </c>
      <c r="D2313" s="83">
        <v>1196</v>
      </c>
      <c r="E2313" s="86">
        <v>928</v>
      </c>
      <c r="F2313" s="87">
        <v>1108</v>
      </c>
      <c r="G2313" s="85">
        <v>1196</v>
      </c>
    </row>
    <row r="2314" spans="1:7">
      <c r="A2314" s="102" t="s">
        <v>6783</v>
      </c>
      <c r="B2314" s="82" t="s">
        <v>19427</v>
      </c>
      <c r="C2314" s="82" t="s">
        <v>17492</v>
      </c>
      <c r="D2314" s="83">
        <v>366.25</v>
      </c>
      <c r="E2314" s="86">
        <v>284.25</v>
      </c>
      <c r="F2314" s="87">
        <v>339.25</v>
      </c>
      <c r="G2314" s="83">
        <v>366.25</v>
      </c>
    </row>
    <row r="2315" spans="1:7">
      <c r="A2315" s="102" t="s">
        <v>6783</v>
      </c>
      <c r="B2315" s="82" t="s">
        <v>19428</v>
      </c>
      <c r="C2315" s="82" t="s">
        <v>17492</v>
      </c>
      <c r="D2315" s="83">
        <v>313.25</v>
      </c>
      <c r="E2315" s="86">
        <v>243.25</v>
      </c>
      <c r="F2315" s="87">
        <v>290.25</v>
      </c>
      <c r="G2315" s="83">
        <v>313.25</v>
      </c>
    </row>
    <row r="2316" spans="1:7">
      <c r="A2316" s="102" t="s">
        <v>6783</v>
      </c>
      <c r="B2316" s="82" t="s">
        <v>19429</v>
      </c>
      <c r="C2316" s="82" t="s">
        <v>17492</v>
      </c>
      <c r="D2316" s="83">
        <v>299</v>
      </c>
      <c r="E2316" s="86">
        <v>232</v>
      </c>
      <c r="F2316" s="87">
        <v>277</v>
      </c>
      <c r="G2316" s="83">
        <v>299</v>
      </c>
    </row>
    <row r="2317" spans="1:7">
      <c r="A2317" s="102" t="s">
        <v>6741</v>
      </c>
      <c r="B2317" s="82" t="s">
        <v>19430</v>
      </c>
      <c r="C2317" s="82" t="s">
        <v>70</v>
      </c>
      <c r="D2317" s="83">
        <v>8636</v>
      </c>
      <c r="E2317" s="86">
        <v>4408</v>
      </c>
      <c r="F2317" s="87">
        <v>5574</v>
      </c>
      <c r="G2317" s="85">
        <v>8636</v>
      </c>
    </row>
    <row r="2318" spans="1:7">
      <c r="A2318" s="102" t="s">
        <v>6755</v>
      </c>
      <c r="B2318" s="82" t="s">
        <v>19431</v>
      </c>
      <c r="C2318" s="82" t="s">
        <v>70</v>
      </c>
      <c r="D2318" s="83">
        <v>105</v>
      </c>
      <c r="E2318" s="86">
        <v>56</v>
      </c>
      <c r="F2318" s="87">
        <v>73</v>
      </c>
      <c r="G2318" s="85">
        <v>106</v>
      </c>
    </row>
    <row r="2319" spans="1:7">
      <c r="A2319" s="102" t="s">
        <v>5357</v>
      </c>
      <c r="B2319" s="82" t="s">
        <v>19432</v>
      </c>
      <c r="C2319" s="82" t="s">
        <v>48</v>
      </c>
      <c r="D2319" s="83">
        <v>2167</v>
      </c>
      <c r="E2319" s="86">
        <v>1206</v>
      </c>
      <c r="F2319" s="87">
        <v>1733</v>
      </c>
      <c r="G2319" s="85">
        <v>2167</v>
      </c>
    </row>
    <row r="2320" spans="1:7">
      <c r="A2320" s="102" t="s">
        <v>5357</v>
      </c>
      <c r="B2320" s="82" t="s">
        <v>19433</v>
      </c>
      <c r="C2320" s="82" t="s">
        <v>70</v>
      </c>
      <c r="D2320" s="83">
        <v>1734</v>
      </c>
      <c r="E2320" s="86">
        <v>964</v>
      </c>
      <c r="F2320" s="87">
        <v>1386</v>
      </c>
      <c r="G2320" s="85">
        <v>1734</v>
      </c>
    </row>
    <row r="2321" spans="1:7">
      <c r="A2321" s="102" t="s">
        <v>5357</v>
      </c>
      <c r="B2321" s="82" t="s">
        <v>19434</v>
      </c>
      <c r="C2321" s="82" t="s">
        <v>106</v>
      </c>
      <c r="D2321" s="83">
        <v>1734</v>
      </c>
      <c r="E2321" s="86">
        <v>964</v>
      </c>
      <c r="F2321" s="87">
        <v>1386</v>
      </c>
      <c r="G2321" s="85">
        <v>1734</v>
      </c>
    </row>
    <row r="2322" spans="1:7">
      <c r="A2322" s="102" t="s">
        <v>5357</v>
      </c>
      <c r="B2322" s="82" t="s">
        <v>19434</v>
      </c>
      <c r="C2322" s="82" t="s">
        <v>17492</v>
      </c>
      <c r="D2322" s="83">
        <v>347</v>
      </c>
      <c r="E2322" s="86">
        <v>193</v>
      </c>
      <c r="F2322" s="87">
        <v>277</v>
      </c>
      <c r="G2322" s="85">
        <v>347</v>
      </c>
    </row>
    <row r="2323" spans="1:7">
      <c r="A2323" s="102" t="s">
        <v>7509</v>
      </c>
      <c r="B2323" s="82" t="s">
        <v>19435</v>
      </c>
      <c r="C2323" s="82" t="s">
        <v>48</v>
      </c>
      <c r="D2323" s="83">
        <v>1581</v>
      </c>
      <c r="E2323" s="86">
        <v>941</v>
      </c>
      <c r="F2323" s="87">
        <v>1412</v>
      </c>
      <c r="G2323" s="85">
        <v>1581</v>
      </c>
    </row>
    <row r="2324" spans="1:7">
      <c r="A2324" s="102" t="s">
        <v>7509</v>
      </c>
      <c r="B2324" s="82" t="s">
        <v>19436</v>
      </c>
      <c r="C2324" s="82" t="s">
        <v>70</v>
      </c>
      <c r="D2324" s="83">
        <v>1265</v>
      </c>
      <c r="E2324" s="86">
        <v>753</v>
      </c>
      <c r="F2324" s="87">
        <v>1130</v>
      </c>
      <c r="G2324" s="85">
        <v>1265</v>
      </c>
    </row>
    <row r="2325" spans="1:7">
      <c r="A2325" s="102" t="s">
        <v>7509</v>
      </c>
      <c r="B2325" s="82" t="s">
        <v>19437</v>
      </c>
      <c r="C2325" s="82" t="s">
        <v>17492</v>
      </c>
      <c r="D2325" s="88">
        <v>316.25</v>
      </c>
      <c r="E2325" s="89">
        <v>188.25</v>
      </c>
      <c r="F2325" s="90">
        <v>282.5</v>
      </c>
      <c r="G2325" s="91">
        <v>316.25</v>
      </c>
    </row>
    <row r="2326" spans="1:7">
      <c r="A2326" s="102" t="s">
        <v>6769</v>
      </c>
      <c r="B2326" s="82" t="s">
        <v>19438</v>
      </c>
      <c r="C2326" s="82" t="s">
        <v>70</v>
      </c>
      <c r="D2326" s="83">
        <v>2288</v>
      </c>
      <c r="E2326" s="86">
        <v>1169</v>
      </c>
      <c r="F2326" s="87">
        <v>1801</v>
      </c>
      <c r="G2326" s="85">
        <v>2288</v>
      </c>
    </row>
    <row r="2327" spans="1:7">
      <c r="A2327" s="102" t="s">
        <v>6769</v>
      </c>
      <c r="B2327" s="82" t="s">
        <v>19439</v>
      </c>
      <c r="C2327" s="82" t="s">
        <v>70</v>
      </c>
      <c r="D2327" s="83">
        <v>1376</v>
      </c>
      <c r="E2327" s="86">
        <v>702</v>
      </c>
      <c r="F2327" s="87">
        <v>1085</v>
      </c>
      <c r="G2327" s="85">
        <v>1376</v>
      </c>
    </row>
    <row r="2328" spans="1:7">
      <c r="A2328" s="102" t="s">
        <v>6769</v>
      </c>
      <c r="B2328" s="82" t="s">
        <v>19440</v>
      </c>
      <c r="C2328" s="82" t="s">
        <v>70</v>
      </c>
      <c r="D2328" s="83">
        <v>462</v>
      </c>
      <c r="E2328" s="86">
        <v>238</v>
      </c>
      <c r="F2328" s="87">
        <v>302</v>
      </c>
      <c r="G2328" s="85">
        <v>462</v>
      </c>
    </row>
    <row r="2329" spans="1:7">
      <c r="A2329" s="102" t="s">
        <v>6890</v>
      </c>
      <c r="B2329" s="82" t="s">
        <v>19441</v>
      </c>
      <c r="C2329" s="82" t="s">
        <v>48</v>
      </c>
      <c r="D2329" s="83">
        <v>954</v>
      </c>
      <c r="E2329" s="86">
        <v>520</v>
      </c>
      <c r="F2329" s="87">
        <v>660</v>
      </c>
      <c r="G2329" s="85">
        <v>1014</v>
      </c>
    </row>
    <row r="2330" spans="1:7">
      <c r="A2330" s="102" t="s">
        <v>6890</v>
      </c>
      <c r="B2330" s="82" t="s">
        <v>19442</v>
      </c>
      <c r="C2330" s="82" t="s">
        <v>70</v>
      </c>
      <c r="D2330" s="83">
        <v>763</v>
      </c>
      <c r="E2330" s="86">
        <v>416</v>
      </c>
      <c r="F2330" s="87">
        <v>528</v>
      </c>
      <c r="G2330" s="85">
        <v>812</v>
      </c>
    </row>
    <row r="2331" spans="1:7">
      <c r="A2331" s="102" t="s">
        <v>6890</v>
      </c>
      <c r="B2331" s="82" t="s">
        <v>19443</v>
      </c>
      <c r="C2331" s="82" t="s">
        <v>17492</v>
      </c>
      <c r="D2331" s="88">
        <v>190.75</v>
      </c>
      <c r="E2331" s="89">
        <v>104</v>
      </c>
      <c r="F2331" s="90">
        <v>132</v>
      </c>
      <c r="G2331" s="91">
        <v>203</v>
      </c>
    </row>
    <row r="2332" spans="1:7">
      <c r="A2332" s="102" t="s">
        <v>6915</v>
      </c>
      <c r="B2332" s="82" t="s">
        <v>19444</v>
      </c>
      <c r="C2332" s="82" t="s">
        <v>48</v>
      </c>
      <c r="D2332" s="83">
        <v>363</v>
      </c>
      <c r="E2332" s="86">
        <v>258</v>
      </c>
      <c r="F2332" s="87">
        <v>297</v>
      </c>
      <c r="G2332" s="85">
        <v>363</v>
      </c>
    </row>
    <row r="2333" spans="1:7">
      <c r="A2333" s="102" t="s">
        <v>6915</v>
      </c>
      <c r="B2333" s="82" t="s">
        <v>19445</v>
      </c>
      <c r="C2333" s="82" t="s">
        <v>70</v>
      </c>
      <c r="D2333" s="83">
        <v>290</v>
      </c>
      <c r="E2333" s="86">
        <v>206</v>
      </c>
      <c r="F2333" s="87">
        <v>238</v>
      </c>
      <c r="G2333" s="85">
        <v>290</v>
      </c>
    </row>
    <row r="2334" spans="1:7">
      <c r="A2334" s="102" t="s">
        <v>6915</v>
      </c>
      <c r="B2334" s="82" t="s">
        <v>19446</v>
      </c>
      <c r="C2334" s="82" t="s">
        <v>106</v>
      </c>
      <c r="D2334" s="83">
        <v>290</v>
      </c>
      <c r="E2334" s="86">
        <v>206</v>
      </c>
      <c r="F2334" s="87">
        <v>238</v>
      </c>
      <c r="G2334" s="85">
        <v>290</v>
      </c>
    </row>
    <row r="2335" spans="1:7">
      <c r="A2335" s="102" t="s">
        <v>6915</v>
      </c>
      <c r="B2335" s="82" t="s">
        <v>19446</v>
      </c>
      <c r="C2335" s="82" t="s">
        <v>17492</v>
      </c>
      <c r="D2335" s="83">
        <v>58</v>
      </c>
      <c r="E2335" s="86">
        <v>41</v>
      </c>
      <c r="F2335" s="87">
        <v>48</v>
      </c>
      <c r="G2335" s="85">
        <v>58</v>
      </c>
    </row>
    <row r="2336" spans="1:7">
      <c r="A2336" s="102" t="s">
        <v>6814</v>
      </c>
      <c r="B2336" s="82" t="s">
        <v>19447</v>
      </c>
      <c r="C2336" s="82" t="s">
        <v>48</v>
      </c>
      <c r="D2336" s="83">
        <v>649</v>
      </c>
      <c r="E2336" s="86">
        <v>414</v>
      </c>
      <c r="F2336" s="87">
        <v>525</v>
      </c>
      <c r="G2336" s="85">
        <v>803</v>
      </c>
    </row>
    <row r="2337" spans="1:7">
      <c r="A2337" s="102" t="s">
        <v>6814</v>
      </c>
      <c r="B2337" s="82" t="s">
        <v>19448</v>
      </c>
      <c r="C2337" s="82" t="s">
        <v>70</v>
      </c>
      <c r="D2337" s="83">
        <v>519</v>
      </c>
      <c r="E2337" s="86">
        <v>331</v>
      </c>
      <c r="F2337" s="87">
        <v>420</v>
      </c>
      <c r="G2337" s="85">
        <v>642</v>
      </c>
    </row>
    <row r="2338" spans="1:7">
      <c r="A2338" s="102" t="s">
        <v>6814</v>
      </c>
      <c r="B2338" s="82" t="s">
        <v>19449</v>
      </c>
      <c r="C2338" s="82" t="s">
        <v>17492</v>
      </c>
      <c r="D2338" s="88">
        <v>129.75</v>
      </c>
      <c r="E2338" s="89">
        <v>82.75</v>
      </c>
      <c r="F2338" s="90">
        <v>105</v>
      </c>
      <c r="G2338" s="91">
        <v>160.5</v>
      </c>
    </row>
    <row r="2339" spans="1:7">
      <c r="A2339" s="102" t="s">
        <v>6860</v>
      </c>
      <c r="B2339" s="82" t="s">
        <v>19450</v>
      </c>
      <c r="C2339" s="82" t="s">
        <v>48</v>
      </c>
      <c r="D2339" s="83">
        <v>5299</v>
      </c>
      <c r="E2339" s="86">
        <v>2872</v>
      </c>
      <c r="F2339" s="87">
        <v>3646</v>
      </c>
      <c r="G2339" s="85">
        <v>6183</v>
      </c>
    </row>
    <row r="2340" spans="1:7">
      <c r="A2340" s="102" t="s">
        <v>6860</v>
      </c>
      <c r="B2340" s="82" t="s">
        <v>19451</v>
      </c>
      <c r="C2340" s="82" t="s">
        <v>70</v>
      </c>
      <c r="D2340" s="83">
        <v>4239</v>
      </c>
      <c r="E2340" s="86">
        <v>2298</v>
      </c>
      <c r="F2340" s="87">
        <v>2917</v>
      </c>
      <c r="G2340" s="85">
        <v>4946</v>
      </c>
    </row>
    <row r="2341" spans="1:7">
      <c r="A2341" s="102" t="s">
        <v>6860</v>
      </c>
      <c r="B2341" s="82" t="s">
        <v>19452</v>
      </c>
      <c r="C2341" s="82" t="s">
        <v>106</v>
      </c>
      <c r="D2341" s="83">
        <v>4239</v>
      </c>
      <c r="E2341" s="86">
        <v>2298</v>
      </c>
      <c r="F2341" s="87">
        <v>2917</v>
      </c>
      <c r="G2341" s="85">
        <v>4946</v>
      </c>
    </row>
    <row r="2342" spans="1:7">
      <c r="A2342" s="102" t="s">
        <v>6860</v>
      </c>
      <c r="B2342" s="82" t="s">
        <v>19452</v>
      </c>
      <c r="C2342" s="82" t="s">
        <v>17492</v>
      </c>
      <c r="D2342" s="83">
        <v>1060</v>
      </c>
      <c r="E2342" s="86">
        <v>575</v>
      </c>
      <c r="F2342" s="87">
        <v>729</v>
      </c>
      <c r="G2342" s="85">
        <v>1237</v>
      </c>
    </row>
    <row r="2343" spans="1:7">
      <c r="A2343" s="102" t="s">
        <v>6867</v>
      </c>
      <c r="B2343" s="82" t="s">
        <v>19453</v>
      </c>
      <c r="C2343" s="82" t="s">
        <v>48</v>
      </c>
      <c r="D2343" s="83">
        <v>4441</v>
      </c>
      <c r="E2343" s="86">
        <v>2394</v>
      </c>
      <c r="F2343" s="87">
        <v>3040</v>
      </c>
      <c r="G2343" s="85">
        <v>5182</v>
      </c>
    </row>
    <row r="2344" spans="1:7">
      <c r="A2344" s="102" t="s">
        <v>6867</v>
      </c>
      <c r="B2344" s="82" t="s">
        <v>19454</v>
      </c>
      <c r="C2344" s="82" t="s">
        <v>70</v>
      </c>
      <c r="D2344" s="83">
        <v>3553</v>
      </c>
      <c r="E2344" s="86">
        <v>1915</v>
      </c>
      <c r="F2344" s="87">
        <v>2431</v>
      </c>
      <c r="G2344" s="85">
        <v>4145</v>
      </c>
    </row>
    <row r="2345" spans="1:7">
      <c r="A2345" s="102" t="s">
        <v>6867</v>
      </c>
      <c r="B2345" s="82" t="s">
        <v>19455</v>
      </c>
      <c r="C2345" s="82" t="s">
        <v>106</v>
      </c>
      <c r="D2345" s="83">
        <v>3553</v>
      </c>
      <c r="E2345" s="86">
        <v>1915</v>
      </c>
      <c r="F2345" s="87">
        <v>2431</v>
      </c>
      <c r="G2345" s="85">
        <v>4145</v>
      </c>
    </row>
    <row r="2346" spans="1:7">
      <c r="A2346" s="102" t="s">
        <v>6867</v>
      </c>
      <c r="B2346" s="82" t="s">
        <v>19455</v>
      </c>
      <c r="C2346" s="82" t="s">
        <v>17492</v>
      </c>
      <c r="D2346" s="83">
        <v>888</v>
      </c>
      <c r="E2346" s="86">
        <v>479</v>
      </c>
      <c r="F2346" s="87">
        <v>608</v>
      </c>
      <c r="G2346" s="85">
        <v>1036</v>
      </c>
    </row>
    <row r="2347" spans="1:7">
      <c r="A2347" s="102" t="s">
        <v>6899</v>
      </c>
      <c r="B2347" s="82" t="s">
        <v>19456</v>
      </c>
      <c r="C2347" s="82" t="s">
        <v>48</v>
      </c>
      <c r="D2347" s="83">
        <v>13499</v>
      </c>
      <c r="E2347" s="86">
        <v>7092</v>
      </c>
      <c r="F2347" s="87">
        <v>8970</v>
      </c>
      <c r="G2347" s="85">
        <v>13896</v>
      </c>
    </row>
    <row r="2348" spans="1:7">
      <c r="A2348" s="102" t="s">
        <v>6899</v>
      </c>
      <c r="B2348" s="82" t="s">
        <v>19457</v>
      </c>
      <c r="C2348" s="82" t="s">
        <v>70</v>
      </c>
      <c r="D2348" s="83">
        <v>10799</v>
      </c>
      <c r="E2348" s="86">
        <v>5511</v>
      </c>
      <c r="F2348" s="87">
        <v>6971</v>
      </c>
      <c r="G2348" s="85">
        <v>10799</v>
      </c>
    </row>
    <row r="2349" spans="1:7">
      <c r="A2349" s="102" t="s">
        <v>6899</v>
      </c>
      <c r="B2349" s="82" t="s">
        <v>19458</v>
      </c>
      <c r="C2349" s="82" t="s">
        <v>106</v>
      </c>
      <c r="D2349" s="83">
        <v>10799</v>
      </c>
      <c r="E2349" s="86">
        <v>5674</v>
      </c>
      <c r="F2349" s="87">
        <v>7176</v>
      </c>
      <c r="G2349" s="85">
        <v>11117</v>
      </c>
    </row>
    <row r="2350" spans="1:7">
      <c r="A2350" s="102" t="s">
        <v>6899</v>
      </c>
      <c r="B2350" s="82" t="s">
        <v>19458</v>
      </c>
      <c r="C2350" s="82" t="s">
        <v>17492</v>
      </c>
      <c r="D2350" s="83">
        <v>2700</v>
      </c>
      <c r="E2350" s="86">
        <v>1419</v>
      </c>
      <c r="F2350" s="87">
        <v>1794</v>
      </c>
      <c r="G2350" s="85">
        <v>2779</v>
      </c>
    </row>
    <row r="2351" spans="1:7">
      <c r="A2351" s="102" t="s">
        <v>6845</v>
      </c>
      <c r="B2351" s="82" t="s">
        <v>19459</v>
      </c>
      <c r="C2351" s="82" t="s">
        <v>70</v>
      </c>
      <c r="D2351" s="83">
        <v>1768</v>
      </c>
      <c r="E2351" s="86">
        <v>1056</v>
      </c>
      <c r="F2351" s="87">
        <v>1341</v>
      </c>
      <c r="G2351" s="85">
        <v>2066</v>
      </c>
    </row>
    <row r="2352" spans="1:7">
      <c r="A2352" s="102" t="s">
        <v>6884</v>
      </c>
      <c r="B2352" s="82" t="s">
        <v>19460</v>
      </c>
      <c r="C2352" s="82" t="s">
        <v>70</v>
      </c>
      <c r="D2352" s="83">
        <v>2776</v>
      </c>
      <c r="E2352" s="86">
        <v>1420</v>
      </c>
      <c r="F2352" s="87">
        <v>1793</v>
      </c>
      <c r="G2352" s="85">
        <v>2776</v>
      </c>
    </row>
    <row r="2353" spans="1:7">
      <c r="A2353" s="102" t="s">
        <v>6798</v>
      </c>
      <c r="B2353" s="82" t="s">
        <v>19461</v>
      </c>
      <c r="C2353" s="82" t="s">
        <v>48</v>
      </c>
      <c r="D2353" s="83">
        <v>4131</v>
      </c>
      <c r="E2353" s="86">
        <v>2313</v>
      </c>
      <c r="F2353" s="87">
        <v>2924</v>
      </c>
      <c r="G2353" s="85">
        <v>4525</v>
      </c>
    </row>
    <row r="2354" spans="1:7">
      <c r="A2354" s="102" t="s">
        <v>6798</v>
      </c>
      <c r="B2354" s="82" t="s">
        <v>19462</v>
      </c>
      <c r="C2354" s="82" t="s">
        <v>70</v>
      </c>
      <c r="D2354" s="83">
        <v>3305</v>
      </c>
      <c r="E2354" s="86">
        <v>1688</v>
      </c>
      <c r="F2354" s="87">
        <v>2135</v>
      </c>
      <c r="G2354" s="85">
        <v>3305</v>
      </c>
    </row>
    <row r="2355" spans="1:7">
      <c r="A2355" s="102" t="s">
        <v>6798</v>
      </c>
      <c r="B2355" s="82" t="s">
        <v>19463</v>
      </c>
      <c r="C2355" s="82" t="s">
        <v>106</v>
      </c>
      <c r="D2355" s="83">
        <v>3305</v>
      </c>
      <c r="E2355" s="86">
        <v>1850</v>
      </c>
      <c r="F2355" s="87">
        <v>2339</v>
      </c>
      <c r="G2355" s="85">
        <v>3619</v>
      </c>
    </row>
    <row r="2356" spans="1:7">
      <c r="A2356" s="102" t="s">
        <v>6798</v>
      </c>
      <c r="B2356" s="82" t="s">
        <v>19463</v>
      </c>
      <c r="C2356" s="82" t="s">
        <v>17492</v>
      </c>
      <c r="D2356" s="83">
        <v>661</v>
      </c>
      <c r="E2356" s="86">
        <v>370</v>
      </c>
      <c r="F2356" s="87">
        <v>468</v>
      </c>
      <c r="G2356" s="85">
        <v>724</v>
      </c>
    </row>
    <row r="2357" spans="1:7">
      <c r="A2357" s="102" t="s">
        <v>6829</v>
      </c>
      <c r="B2357" s="82" t="s">
        <v>19464</v>
      </c>
      <c r="C2357" s="82" t="s">
        <v>48</v>
      </c>
      <c r="D2357" s="83">
        <v>17282</v>
      </c>
      <c r="E2357" s="86">
        <v>8820</v>
      </c>
      <c r="F2357" s="87">
        <v>11151</v>
      </c>
      <c r="G2357" s="85">
        <v>17282</v>
      </c>
    </row>
    <row r="2358" spans="1:7">
      <c r="A2358" s="102" t="s">
        <v>6829</v>
      </c>
      <c r="B2358" s="82" t="s">
        <v>19465</v>
      </c>
      <c r="C2358" s="82" t="s">
        <v>70</v>
      </c>
      <c r="D2358" s="83">
        <v>13825</v>
      </c>
      <c r="E2358" s="86">
        <v>7056</v>
      </c>
      <c r="F2358" s="87">
        <v>8920</v>
      </c>
      <c r="G2358" s="85">
        <v>13825</v>
      </c>
    </row>
    <row r="2359" spans="1:7">
      <c r="A2359" s="102" t="s">
        <v>6829</v>
      </c>
      <c r="B2359" s="82" t="s">
        <v>19466</v>
      </c>
      <c r="C2359" s="82" t="s">
        <v>106</v>
      </c>
      <c r="D2359" s="83">
        <v>13825</v>
      </c>
      <c r="E2359" s="86">
        <v>7056</v>
      </c>
      <c r="F2359" s="87">
        <v>8920</v>
      </c>
      <c r="G2359" s="85">
        <v>13825</v>
      </c>
    </row>
    <row r="2360" spans="1:7">
      <c r="A2360" s="102" t="s">
        <v>6829</v>
      </c>
      <c r="B2360" s="82" t="s">
        <v>19466</v>
      </c>
      <c r="C2360" s="82" t="s">
        <v>17492</v>
      </c>
      <c r="D2360" s="83">
        <v>2765</v>
      </c>
      <c r="E2360" s="86">
        <v>1411</v>
      </c>
      <c r="F2360" s="87">
        <v>1784</v>
      </c>
      <c r="G2360" s="85">
        <v>2765</v>
      </c>
    </row>
    <row r="2361" spans="1:7">
      <c r="A2361" s="102" t="s">
        <v>6852</v>
      </c>
      <c r="B2361" s="82" t="s">
        <v>19467</v>
      </c>
      <c r="C2361" s="82" t="s">
        <v>48</v>
      </c>
      <c r="D2361" s="83">
        <v>12146</v>
      </c>
      <c r="E2361" s="86">
        <v>6145</v>
      </c>
      <c r="F2361" s="87">
        <v>7769</v>
      </c>
      <c r="G2361" s="85">
        <v>12543</v>
      </c>
    </row>
    <row r="2362" spans="1:7">
      <c r="A2362" s="102" t="s">
        <v>6852</v>
      </c>
      <c r="B2362" s="82" t="s">
        <v>19468</v>
      </c>
      <c r="C2362" s="82" t="s">
        <v>70</v>
      </c>
      <c r="D2362" s="83">
        <v>9716</v>
      </c>
      <c r="E2362" s="86">
        <v>4958</v>
      </c>
      <c r="F2362" s="87">
        <v>6267</v>
      </c>
      <c r="G2362" s="85">
        <v>9716</v>
      </c>
    </row>
    <row r="2363" spans="1:7">
      <c r="A2363" s="102" t="s">
        <v>6852</v>
      </c>
      <c r="B2363" s="82" t="s">
        <v>19469</v>
      </c>
      <c r="C2363" s="82" t="s">
        <v>106</v>
      </c>
      <c r="D2363" s="83">
        <v>9716</v>
      </c>
      <c r="E2363" s="86">
        <v>4916</v>
      </c>
      <c r="F2363" s="87">
        <v>6215</v>
      </c>
      <c r="G2363" s="85">
        <v>10034</v>
      </c>
    </row>
    <row r="2364" spans="1:7">
      <c r="A2364" s="102" t="s">
        <v>6852</v>
      </c>
      <c r="B2364" s="82" t="s">
        <v>19469</v>
      </c>
      <c r="C2364" s="82" t="s">
        <v>17492</v>
      </c>
      <c r="D2364" s="83">
        <v>1943</v>
      </c>
      <c r="E2364" s="86">
        <v>983</v>
      </c>
      <c r="F2364" s="87">
        <v>1243</v>
      </c>
      <c r="G2364" s="85">
        <v>2007</v>
      </c>
    </row>
    <row r="2365" spans="1:7">
      <c r="A2365" s="102" t="s">
        <v>6877</v>
      </c>
      <c r="B2365" s="82" t="s">
        <v>19470</v>
      </c>
      <c r="C2365" s="82" t="s">
        <v>48</v>
      </c>
      <c r="D2365" s="83">
        <v>863</v>
      </c>
      <c r="E2365" s="86">
        <v>614</v>
      </c>
      <c r="F2365" s="87">
        <v>705</v>
      </c>
      <c r="G2365" s="85">
        <v>863</v>
      </c>
    </row>
    <row r="2366" spans="1:7">
      <c r="A2366" s="102" t="s">
        <v>6877</v>
      </c>
      <c r="B2366" s="82" t="s">
        <v>19471</v>
      </c>
      <c r="C2366" s="82" t="s">
        <v>70</v>
      </c>
      <c r="D2366" s="83">
        <v>691</v>
      </c>
      <c r="E2366" s="86">
        <v>491</v>
      </c>
      <c r="F2366" s="87">
        <v>564</v>
      </c>
      <c r="G2366" s="85">
        <v>691</v>
      </c>
    </row>
    <row r="2367" spans="1:7">
      <c r="A2367" s="102" t="s">
        <v>6877</v>
      </c>
      <c r="B2367" s="82" t="s">
        <v>19472</v>
      </c>
      <c r="C2367" s="82" t="s">
        <v>106</v>
      </c>
      <c r="D2367" s="83">
        <v>691</v>
      </c>
      <c r="E2367" s="86">
        <v>491</v>
      </c>
      <c r="F2367" s="87">
        <v>564</v>
      </c>
      <c r="G2367" s="85">
        <v>691</v>
      </c>
    </row>
    <row r="2368" spans="1:7">
      <c r="A2368" s="102" t="s">
        <v>6877</v>
      </c>
      <c r="B2368" s="82" t="s">
        <v>19472</v>
      </c>
      <c r="C2368" s="82" t="s">
        <v>17492</v>
      </c>
      <c r="D2368" s="83">
        <v>173</v>
      </c>
      <c r="E2368" s="86">
        <v>123</v>
      </c>
      <c r="F2368" s="87">
        <v>141</v>
      </c>
      <c r="G2368" s="85">
        <v>173</v>
      </c>
    </row>
    <row r="2369" spans="1:7">
      <c r="A2369" s="102" t="s">
        <v>6922</v>
      </c>
      <c r="B2369" s="82" t="s">
        <v>19473</v>
      </c>
      <c r="C2369" s="82" t="s">
        <v>70</v>
      </c>
      <c r="D2369" s="83">
        <v>7263</v>
      </c>
      <c r="E2369" s="86">
        <v>3930</v>
      </c>
      <c r="F2369" s="87">
        <v>4992</v>
      </c>
      <c r="G2369" s="85">
        <v>8471</v>
      </c>
    </row>
    <row r="2370" spans="1:7">
      <c r="A2370" s="102" t="s">
        <v>6931</v>
      </c>
      <c r="B2370" s="82" t="s">
        <v>19474</v>
      </c>
      <c r="C2370" s="82" t="s">
        <v>70</v>
      </c>
      <c r="D2370" s="83">
        <v>4782</v>
      </c>
      <c r="E2370" s="86">
        <v>2588</v>
      </c>
      <c r="F2370" s="87">
        <v>3285</v>
      </c>
      <c r="G2370" s="85">
        <v>5574</v>
      </c>
    </row>
    <row r="2371" spans="1:7">
      <c r="A2371" s="102" t="s">
        <v>5409</v>
      </c>
      <c r="B2371" s="82" t="s">
        <v>19475</v>
      </c>
      <c r="C2371" s="82" t="s">
        <v>70</v>
      </c>
      <c r="D2371" s="83">
        <v>3160</v>
      </c>
      <c r="E2371" s="86">
        <v>1616</v>
      </c>
      <c r="F2371" s="87">
        <v>2040</v>
      </c>
      <c r="G2371" s="85">
        <v>3160</v>
      </c>
    </row>
    <row r="2372" spans="1:7">
      <c r="A2372" s="102" t="s">
        <v>6948</v>
      </c>
      <c r="B2372" s="82" t="s">
        <v>19476</v>
      </c>
      <c r="C2372" s="82" t="s">
        <v>48</v>
      </c>
      <c r="D2372" s="83">
        <v>518</v>
      </c>
      <c r="E2372" s="86">
        <v>316</v>
      </c>
      <c r="F2372" s="87">
        <v>417</v>
      </c>
      <c r="G2372" s="85">
        <v>518</v>
      </c>
    </row>
    <row r="2373" spans="1:7">
      <c r="A2373" s="102" t="s">
        <v>6948</v>
      </c>
      <c r="B2373" s="82" t="s">
        <v>19477</v>
      </c>
      <c r="C2373" s="82" t="s">
        <v>70</v>
      </c>
      <c r="D2373" s="83">
        <v>414</v>
      </c>
      <c r="E2373" s="86">
        <v>253</v>
      </c>
      <c r="F2373" s="87">
        <v>333</v>
      </c>
      <c r="G2373" s="85">
        <v>414</v>
      </c>
    </row>
    <row r="2374" spans="1:7">
      <c r="A2374" s="102" t="s">
        <v>6948</v>
      </c>
      <c r="B2374" s="82" t="s">
        <v>19478</v>
      </c>
      <c r="C2374" s="82" t="s">
        <v>17492</v>
      </c>
      <c r="D2374" s="88">
        <v>103.5</v>
      </c>
      <c r="E2374" s="89">
        <v>63.25</v>
      </c>
      <c r="F2374" s="90">
        <v>83.25</v>
      </c>
      <c r="G2374" s="91">
        <v>103.5</v>
      </c>
    </row>
    <row r="2375" spans="1:7">
      <c r="A2375" s="102" t="s">
        <v>6956</v>
      </c>
      <c r="B2375" s="82" t="s">
        <v>19479</v>
      </c>
      <c r="C2375" s="82" t="s">
        <v>48</v>
      </c>
      <c r="D2375" s="83">
        <v>26328</v>
      </c>
      <c r="E2375" s="86">
        <v>13708</v>
      </c>
      <c r="F2375" s="87">
        <v>17331</v>
      </c>
      <c r="G2375" s="85">
        <v>26860</v>
      </c>
    </row>
    <row r="2376" spans="1:7">
      <c r="A2376" s="102" t="s">
        <v>6956</v>
      </c>
      <c r="B2376" s="82" t="s">
        <v>19480</v>
      </c>
      <c r="C2376" s="82" t="s">
        <v>70</v>
      </c>
      <c r="D2376" s="83">
        <v>21062</v>
      </c>
      <c r="E2376" s="86">
        <v>10749</v>
      </c>
      <c r="F2376" s="87">
        <v>13591</v>
      </c>
      <c r="G2376" s="85">
        <v>21062</v>
      </c>
    </row>
    <row r="2377" spans="1:7">
      <c r="A2377" s="102" t="s">
        <v>6956</v>
      </c>
      <c r="B2377" s="82" t="s">
        <v>19481</v>
      </c>
      <c r="C2377" s="82" t="s">
        <v>106</v>
      </c>
      <c r="D2377" s="83">
        <v>21062</v>
      </c>
      <c r="E2377" s="86">
        <v>10966</v>
      </c>
      <c r="F2377" s="87">
        <v>13865</v>
      </c>
      <c r="G2377" s="85">
        <v>21488</v>
      </c>
    </row>
    <row r="2378" spans="1:7">
      <c r="A2378" s="102" t="s">
        <v>6956</v>
      </c>
      <c r="B2378" s="82" t="s">
        <v>19481</v>
      </c>
      <c r="C2378" s="82" t="s">
        <v>17492</v>
      </c>
      <c r="D2378" s="83">
        <v>5266</v>
      </c>
      <c r="E2378" s="86">
        <v>2742</v>
      </c>
      <c r="F2378" s="87">
        <v>3466</v>
      </c>
      <c r="G2378" s="85">
        <v>5372</v>
      </c>
    </row>
    <row r="2379" spans="1:7">
      <c r="A2379" s="102" t="s">
        <v>7517</v>
      </c>
      <c r="B2379" s="82" t="s">
        <v>19482</v>
      </c>
      <c r="C2379" s="82" t="s">
        <v>70</v>
      </c>
      <c r="D2379" s="83">
        <v>670</v>
      </c>
      <c r="E2379" s="86">
        <v>523</v>
      </c>
      <c r="F2379" s="87">
        <v>664</v>
      </c>
      <c r="G2379" s="85">
        <v>1020</v>
      </c>
    </row>
    <row r="2380" spans="1:7">
      <c r="A2380" s="102" t="s">
        <v>6970</v>
      </c>
      <c r="B2380" s="82" t="s">
        <v>19483</v>
      </c>
      <c r="C2380" s="82" t="s">
        <v>48</v>
      </c>
      <c r="D2380" s="83">
        <v>458</v>
      </c>
      <c r="E2380" s="86">
        <v>333</v>
      </c>
      <c r="F2380" s="87">
        <v>427</v>
      </c>
      <c r="G2380" s="85">
        <v>650</v>
      </c>
    </row>
    <row r="2381" spans="1:7">
      <c r="A2381" s="102" t="s">
        <v>6970</v>
      </c>
      <c r="B2381" s="82" t="s">
        <v>19484</v>
      </c>
      <c r="C2381" s="82" t="s">
        <v>70</v>
      </c>
      <c r="D2381" s="83">
        <v>366</v>
      </c>
      <c r="E2381" s="86">
        <v>267</v>
      </c>
      <c r="F2381" s="87">
        <v>341</v>
      </c>
      <c r="G2381" s="85">
        <v>520</v>
      </c>
    </row>
    <row r="2382" spans="1:7">
      <c r="A2382" s="102" t="s">
        <v>6970</v>
      </c>
      <c r="B2382" s="82" t="s">
        <v>19485</v>
      </c>
      <c r="C2382" s="82" t="s">
        <v>106</v>
      </c>
      <c r="D2382" s="83">
        <v>366</v>
      </c>
      <c r="E2382" s="86">
        <v>267</v>
      </c>
      <c r="F2382" s="87">
        <v>341</v>
      </c>
      <c r="G2382" s="85">
        <v>520</v>
      </c>
    </row>
    <row r="2383" spans="1:7">
      <c r="A2383" s="102" t="s">
        <v>6970</v>
      </c>
      <c r="B2383" s="82" t="s">
        <v>19485</v>
      </c>
      <c r="C2383" s="82" t="s">
        <v>17492</v>
      </c>
      <c r="D2383" s="83">
        <v>73</v>
      </c>
      <c r="E2383" s="86">
        <v>53</v>
      </c>
      <c r="F2383" s="87">
        <v>68</v>
      </c>
      <c r="G2383" s="85">
        <v>104</v>
      </c>
    </row>
    <row r="2384" spans="1:7">
      <c r="A2384" s="102" t="s">
        <v>5884</v>
      </c>
      <c r="B2384" s="82" t="s">
        <v>19486</v>
      </c>
      <c r="C2384" s="82" t="s">
        <v>48</v>
      </c>
      <c r="D2384" s="83">
        <v>4686</v>
      </c>
      <c r="E2384" s="86">
        <v>2538</v>
      </c>
      <c r="F2384" s="87">
        <v>3223</v>
      </c>
      <c r="G2384" s="85">
        <v>5465</v>
      </c>
    </row>
    <row r="2385" spans="1:7">
      <c r="A2385" s="102" t="s">
        <v>5884</v>
      </c>
      <c r="B2385" s="82" t="s">
        <v>19487</v>
      </c>
      <c r="C2385" s="82" t="s">
        <v>70</v>
      </c>
      <c r="D2385" s="83">
        <v>3749</v>
      </c>
      <c r="E2385" s="86">
        <v>2030</v>
      </c>
      <c r="F2385" s="87">
        <v>2578</v>
      </c>
      <c r="G2385" s="85">
        <v>4372</v>
      </c>
    </row>
    <row r="2386" spans="1:7">
      <c r="A2386" s="102" t="s">
        <v>5884</v>
      </c>
      <c r="B2386" s="82" t="s">
        <v>19488</v>
      </c>
      <c r="C2386" s="82" t="s">
        <v>106</v>
      </c>
      <c r="D2386" s="83">
        <v>3749</v>
      </c>
      <c r="E2386" s="86">
        <v>2030</v>
      </c>
      <c r="F2386" s="87">
        <v>2578</v>
      </c>
      <c r="G2386" s="85">
        <v>4372</v>
      </c>
    </row>
    <row r="2387" spans="1:7">
      <c r="A2387" s="102" t="s">
        <v>5884</v>
      </c>
      <c r="B2387" s="82" t="s">
        <v>19488</v>
      </c>
      <c r="C2387" s="82" t="s">
        <v>17492</v>
      </c>
      <c r="D2387" s="83">
        <v>937</v>
      </c>
      <c r="E2387" s="86">
        <v>508</v>
      </c>
      <c r="F2387" s="87">
        <v>645</v>
      </c>
      <c r="G2387" s="85">
        <v>1093</v>
      </c>
    </row>
    <row r="2388" spans="1:7">
      <c r="A2388" s="102" t="s">
        <v>5846</v>
      </c>
      <c r="B2388" s="82" t="s">
        <v>19489</v>
      </c>
      <c r="C2388" s="82" t="s">
        <v>70</v>
      </c>
      <c r="D2388" s="83">
        <v>1072</v>
      </c>
      <c r="E2388" s="86">
        <v>642</v>
      </c>
      <c r="F2388" s="87">
        <v>811</v>
      </c>
      <c r="G2388" s="85">
        <v>1247</v>
      </c>
    </row>
    <row r="2389" spans="1:7">
      <c r="A2389" s="102" t="s">
        <v>5878</v>
      </c>
      <c r="B2389" s="82" t="s">
        <v>19490</v>
      </c>
      <c r="C2389" s="82" t="s">
        <v>48</v>
      </c>
      <c r="D2389" s="83">
        <v>1112</v>
      </c>
      <c r="E2389" s="86">
        <v>665</v>
      </c>
      <c r="F2389" s="87">
        <v>842</v>
      </c>
      <c r="G2389" s="85">
        <v>1297</v>
      </c>
    </row>
    <row r="2390" spans="1:7">
      <c r="A2390" s="102" t="s">
        <v>5878</v>
      </c>
      <c r="B2390" s="82" t="s">
        <v>19491</v>
      </c>
      <c r="C2390" s="82" t="s">
        <v>70</v>
      </c>
      <c r="D2390" s="83">
        <v>890</v>
      </c>
      <c r="E2390" s="86">
        <v>532</v>
      </c>
      <c r="F2390" s="87">
        <v>674</v>
      </c>
      <c r="G2390" s="85">
        <v>1037</v>
      </c>
    </row>
    <row r="2391" spans="1:7">
      <c r="A2391" s="102" t="s">
        <v>5878</v>
      </c>
      <c r="B2391" s="82" t="s">
        <v>19492</v>
      </c>
      <c r="C2391" s="82" t="s">
        <v>106</v>
      </c>
      <c r="D2391" s="83">
        <v>890</v>
      </c>
      <c r="E2391" s="86">
        <v>532</v>
      </c>
      <c r="F2391" s="87">
        <v>674</v>
      </c>
      <c r="G2391" s="85">
        <v>1037</v>
      </c>
    </row>
    <row r="2392" spans="1:7">
      <c r="A2392" s="102" t="s">
        <v>5878</v>
      </c>
      <c r="B2392" s="82" t="s">
        <v>19492</v>
      </c>
      <c r="C2392" s="82" t="s">
        <v>17492</v>
      </c>
      <c r="D2392" s="83">
        <v>223</v>
      </c>
      <c r="E2392" s="86">
        <v>133</v>
      </c>
      <c r="F2392" s="87">
        <v>169</v>
      </c>
      <c r="G2392" s="85">
        <v>259</v>
      </c>
    </row>
    <row r="2393" spans="1:7">
      <c r="A2393" s="102" t="s">
        <v>5811</v>
      </c>
      <c r="B2393" s="82" t="s">
        <v>19493</v>
      </c>
      <c r="C2393" s="82" t="s">
        <v>48</v>
      </c>
      <c r="D2393" s="83">
        <v>1720</v>
      </c>
      <c r="E2393" s="86">
        <v>1191</v>
      </c>
      <c r="F2393" s="87">
        <v>1511</v>
      </c>
      <c r="G2393" s="85">
        <v>2326</v>
      </c>
    </row>
    <row r="2394" spans="1:7">
      <c r="A2394" s="102" t="s">
        <v>5811</v>
      </c>
      <c r="B2394" s="82" t="s">
        <v>19494</v>
      </c>
      <c r="C2394" s="82" t="s">
        <v>70</v>
      </c>
      <c r="D2394" s="83">
        <v>1375</v>
      </c>
      <c r="E2394" s="86">
        <v>952</v>
      </c>
      <c r="F2394" s="87">
        <v>1209</v>
      </c>
      <c r="G2394" s="85">
        <v>1861</v>
      </c>
    </row>
    <row r="2395" spans="1:7">
      <c r="A2395" s="102" t="s">
        <v>5811</v>
      </c>
      <c r="B2395" s="82" t="s">
        <v>19495</v>
      </c>
      <c r="C2395" s="82" t="s">
        <v>106</v>
      </c>
      <c r="D2395" s="83">
        <v>1375</v>
      </c>
      <c r="E2395" s="86">
        <v>952</v>
      </c>
      <c r="F2395" s="87">
        <v>1209</v>
      </c>
      <c r="G2395" s="85">
        <v>1861</v>
      </c>
    </row>
    <row r="2396" spans="1:7">
      <c r="A2396" s="102" t="s">
        <v>5811</v>
      </c>
      <c r="B2396" s="82" t="s">
        <v>19495</v>
      </c>
      <c r="C2396" s="82" t="s">
        <v>17492</v>
      </c>
      <c r="D2396" s="83">
        <v>275</v>
      </c>
      <c r="E2396" s="86">
        <v>190</v>
      </c>
      <c r="F2396" s="87">
        <v>242</v>
      </c>
      <c r="G2396" s="85">
        <v>372</v>
      </c>
    </row>
    <row r="2397" spans="1:7">
      <c r="A2397" s="102" t="s">
        <v>7017</v>
      </c>
      <c r="B2397" s="82" t="s">
        <v>19496</v>
      </c>
      <c r="C2397" s="82" t="s">
        <v>48</v>
      </c>
      <c r="D2397" s="83">
        <v>4839</v>
      </c>
      <c r="E2397" s="86">
        <v>2473</v>
      </c>
      <c r="F2397" s="87">
        <v>3131</v>
      </c>
      <c r="G2397" s="85">
        <v>4839</v>
      </c>
    </row>
    <row r="2398" spans="1:7">
      <c r="A2398" s="102" t="s">
        <v>7017</v>
      </c>
      <c r="B2398" s="82" t="s">
        <v>19497</v>
      </c>
      <c r="C2398" s="82" t="s">
        <v>70</v>
      </c>
      <c r="D2398" s="83">
        <v>3872</v>
      </c>
      <c r="E2398" s="86">
        <v>1978</v>
      </c>
      <c r="F2398" s="87">
        <v>2504</v>
      </c>
      <c r="G2398" s="85">
        <v>3872</v>
      </c>
    </row>
    <row r="2399" spans="1:7">
      <c r="A2399" s="102" t="s">
        <v>7017</v>
      </c>
      <c r="B2399" s="82" t="s">
        <v>19498</v>
      </c>
      <c r="C2399" s="82" t="s">
        <v>106</v>
      </c>
      <c r="D2399" s="83">
        <v>3872</v>
      </c>
      <c r="E2399" s="86">
        <v>1978</v>
      </c>
      <c r="F2399" s="87">
        <v>2504</v>
      </c>
      <c r="G2399" s="85">
        <v>3872</v>
      </c>
    </row>
    <row r="2400" spans="1:7">
      <c r="A2400" s="102" t="s">
        <v>7017</v>
      </c>
      <c r="B2400" s="82" t="s">
        <v>19498</v>
      </c>
      <c r="C2400" s="82" t="s">
        <v>17492</v>
      </c>
      <c r="D2400" s="83">
        <v>968</v>
      </c>
      <c r="E2400" s="86">
        <v>495</v>
      </c>
      <c r="F2400" s="87">
        <v>626</v>
      </c>
      <c r="G2400" s="85">
        <v>968</v>
      </c>
    </row>
    <row r="2401" spans="1:7">
      <c r="A2401" s="102" t="s">
        <v>19499</v>
      </c>
      <c r="B2401" s="82" t="s">
        <v>19500</v>
      </c>
      <c r="C2401" s="82" t="s">
        <v>70</v>
      </c>
      <c r="D2401" s="83">
        <v>2426</v>
      </c>
      <c r="E2401" s="86">
        <v>1241</v>
      </c>
      <c r="F2401" s="87">
        <v>1928</v>
      </c>
      <c r="G2401" s="85">
        <v>2426</v>
      </c>
    </row>
    <row r="2402" spans="1:7">
      <c r="A2402" s="102" t="s">
        <v>5194</v>
      </c>
      <c r="B2402" s="82" t="s">
        <v>19501</v>
      </c>
      <c r="C2402" s="82" t="s">
        <v>48</v>
      </c>
      <c r="D2402" s="83">
        <v>6476</v>
      </c>
      <c r="E2402" s="86">
        <v>3308</v>
      </c>
      <c r="F2402" s="87">
        <v>4180</v>
      </c>
      <c r="G2402" s="85">
        <v>6476</v>
      </c>
    </row>
    <row r="2403" spans="1:7">
      <c r="A2403" s="102" t="s">
        <v>5194</v>
      </c>
      <c r="B2403" s="82" t="s">
        <v>19502</v>
      </c>
      <c r="C2403" s="82" t="s">
        <v>70</v>
      </c>
      <c r="D2403" s="83">
        <v>5181</v>
      </c>
      <c r="E2403" s="86">
        <v>2646</v>
      </c>
      <c r="F2403" s="87">
        <v>3344</v>
      </c>
      <c r="G2403" s="85">
        <v>5181</v>
      </c>
    </row>
    <row r="2404" spans="1:7">
      <c r="A2404" s="102" t="s">
        <v>5194</v>
      </c>
      <c r="B2404" s="82" t="s">
        <v>19503</v>
      </c>
      <c r="C2404" s="82" t="s">
        <v>106</v>
      </c>
      <c r="D2404" s="83">
        <v>5181</v>
      </c>
      <c r="E2404" s="86">
        <v>2646</v>
      </c>
      <c r="F2404" s="87">
        <v>3344</v>
      </c>
      <c r="G2404" s="85">
        <v>5181</v>
      </c>
    </row>
    <row r="2405" spans="1:7">
      <c r="A2405" s="102" t="s">
        <v>5194</v>
      </c>
      <c r="B2405" s="82" t="s">
        <v>19503</v>
      </c>
      <c r="C2405" s="82" t="s">
        <v>17492</v>
      </c>
      <c r="D2405" s="83">
        <v>1036</v>
      </c>
      <c r="E2405" s="86">
        <v>529</v>
      </c>
      <c r="F2405" s="87">
        <v>669</v>
      </c>
      <c r="G2405" s="85">
        <v>1036</v>
      </c>
    </row>
    <row r="2406" spans="1:7">
      <c r="A2406" s="102" t="s">
        <v>6267</v>
      </c>
      <c r="B2406" s="82" t="s">
        <v>19504</v>
      </c>
      <c r="C2406" s="82" t="s">
        <v>48</v>
      </c>
      <c r="D2406" s="83">
        <v>935</v>
      </c>
      <c r="E2406" s="86">
        <v>874</v>
      </c>
      <c r="F2406" s="87">
        <v>1106</v>
      </c>
      <c r="G2406" s="85">
        <v>1700</v>
      </c>
    </row>
    <row r="2407" spans="1:7">
      <c r="A2407" s="102" t="s">
        <v>6267</v>
      </c>
      <c r="B2407" s="82" t="s">
        <v>19505</v>
      </c>
      <c r="C2407" s="82" t="s">
        <v>70</v>
      </c>
      <c r="D2407" s="83">
        <v>748</v>
      </c>
      <c r="E2407" s="86">
        <v>699</v>
      </c>
      <c r="F2407" s="87">
        <v>885</v>
      </c>
      <c r="G2407" s="85">
        <v>1359</v>
      </c>
    </row>
    <row r="2408" spans="1:7">
      <c r="A2408" s="102" t="s">
        <v>6267</v>
      </c>
      <c r="B2408" s="82" t="s">
        <v>19506</v>
      </c>
      <c r="C2408" s="82" t="s">
        <v>106</v>
      </c>
      <c r="D2408" s="83">
        <v>748</v>
      </c>
      <c r="E2408" s="86">
        <v>699</v>
      </c>
      <c r="F2408" s="87">
        <v>885</v>
      </c>
      <c r="G2408" s="85">
        <v>1359</v>
      </c>
    </row>
    <row r="2409" spans="1:7">
      <c r="A2409" s="102" t="s">
        <v>6267</v>
      </c>
      <c r="B2409" s="82" t="s">
        <v>19506</v>
      </c>
      <c r="C2409" s="82" t="s">
        <v>17492</v>
      </c>
      <c r="D2409" s="83">
        <v>187</v>
      </c>
      <c r="E2409" s="86">
        <v>175</v>
      </c>
      <c r="F2409" s="87">
        <v>221</v>
      </c>
      <c r="G2409" s="85">
        <v>340</v>
      </c>
    </row>
    <row r="2410" spans="1:7">
      <c r="A2410" s="102" t="s">
        <v>10868</v>
      </c>
      <c r="B2410" s="82" t="s">
        <v>19507</v>
      </c>
      <c r="C2410" s="82" t="s">
        <v>48</v>
      </c>
      <c r="D2410" s="83">
        <v>555</v>
      </c>
      <c r="E2410" s="86">
        <v>361</v>
      </c>
      <c r="F2410" s="87">
        <v>416</v>
      </c>
      <c r="G2410" s="85">
        <v>702</v>
      </c>
    </row>
    <row r="2411" spans="1:7">
      <c r="A2411" s="102" t="s">
        <v>10868</v>
      </c>
      <c r="B2411" s="82" t="s">
        <v>19508</v>
      </c>
      <c r="C2411" s="82" t="s">
        <v>70</v>
      </c>
      <c r="D2411" s="83">
        <v>444</v>
      </c>
      <c r="E2411" s="86">
        <v>289</v>
      </c>
      <c r="F2411" s="87">
        <v>332</v>
      </c>
      <c r="G2411" s="85">
        <v>561</v>
      </c>
    </row>
    <row r="2412" spans="1:7">
      <c r="A2412" s="102" t="s">
        <v>10868</v>
      </c>
      <c r="B2412" s="82" t="s">
        <v>19509</v>
      </c>
      <c r="C2412" s="82" t="s">
        <v>106</v>
      </c>
      <c r="D2412" s="83">
        <v>444</v>
      </c>
      <c r="E2412" s="86">
        <v>289</v>
      </c>
      <c r="F2412" s="87">
        <v>332</v>
      </c>
      <c r="G2412" s="85">
        <v>561</v>
      </c>
    </row>
    <row r="2413" spans="1:7">
      <c r="A2413" s="102" t="s">
        <v>10868</v>
      </c>
      <c r="B2413" s="82" t="s">
        <v>19509</v>
      </c>
      <c r="C2413" s="82" t="s">
        <v>17492</v>
      </c>
      <c r="D2413" s="83">
        <v>89</v>
      </c>
      <c r="E2413" s="86">
        <v>58</v>
      </c>
      <c r="F2413" s="87">
        <v>66</v>
      </c>
      <c r="G2413" s="85">
        <v>112</v>
      </c>
    </row>
    <row r="2414" spans="1:7">
      <c r="A2414" s="102" t="s">
        <v>6227</v>
      </c>
      <c r="B2414" s="82" t="s">
        <v>19510</v>
      </c>
      <c r="C2414" s="82" t="s">
        <v>48</v>
      </c>
      <c r="D2414" s="83">
        <v>271</v>
      </c>
      <c r="E2414" s="86">
        <v>193</v>
      </c>
      <c r="F2414" s="87">
        <v>221</v>
      </c>
      <c r="G2414" s="85">
        <v>271</v>
      </c>
    </row>
    <row r="2415" spans="1:7">
      <c r="A2415" s="102" t="s">
        <v>6227</v>
      </c>
      <c r="B2415" s="82" t="s">
        <v>19511</v>
      </c>
      <c r="C2415" s="82" t="s">
        <v>70</v>
      </c>
      <c r="D2415" s="83">
        <v>217</v>
      </c>
      <c r="E2415" s="86">
        <v>154</v>
      </c>
      <c r="F2415" s="87">
        <v>176</v>
      </c>
      <c r="G2415" s="85">
        <v>217</v>
      </c>
    </row>
    <row r="2416" spans="1:7">
      <c r="A2416" s="102" t="s">
        <v>6227</v>
      </c>
      <c r="B2416" s="82" t="s">
        <v>19512</v>
      </c>
      <c r="C2416" s="82" t="s">
        <v>106</v>
      </c>
      <c r="D2416" s="83">
        <v>217</v>
      </c>
      <c r="E2416" s="86">
        <v>154</v>
      </c>
      <c r="F2416" s="87">
        <v>176</v>
      </c>
      <c r="G2416" s="85">
        <v>217</v>
      </c>
    </row>
    <row r="2417" spans="1:7">
      <c r="A2417" s="102" t="s">
        <v>6227</v>
      </c>
      <c r="B2417" s="82" t="s">
        <v>19512</v>
      </c>
      <c r="C2417" s="82" t="s">
        <v>17492</v>
      </c>
      <c r="D2417" s="83">
        <v>54</v>
      </c>
      <c r="E2417" s="86">
        <v>39</v>
      </c>
      <c r="F2417" s="87">
        <v>44</v>
      </c>
      <c r="G2417" s="85">
        <v>54</v>
      </c>
    </row>
    <row r="2418" spans="1:7">
      <c r="A2418" s="102" t="s">
        <v>6304</v>
      </c>
      <c r="B2418" s="82" t="s">
        <v>19513</v>
      </c>
      <c r="C2418" s="82" t="s">
        <v>48</v>
      </c>
      <c r="D2418" s="83">
        <v>1662</v>
      </c>
      <c r="E2418" s="86">
        <v>905</v>
      </c>
      <c r="F2418" s="87">
        <v>1144</v>
      </c>
      <c r="G2418" s="85">
        <v>1763</v>
      </c>
    </row>
    <row r="2419" spans="1:7">
      <c r="A2419" s="102" t="s">
        <v>6304</v>
      </c>
      <c r="B2419" s="82" t="s">
        <v>19514</v>
      </c>
      <c r="C2419" s="82" t="s">
        <v>70</v>
      </c>
      <c r="D2419" s="83">
        <v>1329</v>
      </c>
      <c r="E2419" s="86">
        <v>723</v>
      </c>
      <c r="F2419" s="87">
        <v>915</v>
      </c>
      <c r="G2419" s="85">
        <v>1410</v>
      </c>
    </row>
    <row r="2420" spans="1:7">
      <c r="A2420" s="102" t="s">
        <v>6304</v>
      </c>
      <c r="B2420" s="82" t="s">
        <v>19515</v>
      </c>
      <c r="C2420" s="82" t="s">
        <v>106</v>
      </c>
      <c r="D2420" s="83">
        <v>1329</v>
      </c>
      <c r="E2420" s="86">
        <v>723</v>
      </c>
      <c r="F2420" s="87">
        <v>915</v>
      </c>
      <c r="G2420" s="85">
        <v>1410</v>
      </c>
    </row>
    <row r="2421" spans="1:7">
      <c r="A2421" s="102" t="s">
        <v>6304</v>
      </c>
      <c r="B2421" s="82" t="s">
        <v>19515</v>
      </c>
      <c r="C2421" s="82" t="s">
        <v>17492</v>
      </c>
      <c r="D2421" s="83">
        <v>332</v>
      </c>
      <c r="E2421" s="86">
        <v>181</v>
      </c>
      <c r="F2421" s="87">
        <v>229</v>
      </c>
      <c r="G2421" s="85">
        <v>353</v>
      </c>
    </row>
    <row r="2422" spans="1:7">
      <c r="A2422" s="102" t="s">
        <v>6185</v>
      </c>
      <c r="B2422" s="82" t="s">
        <v>19516</v>
      </c>
      <c r="C2422" s="82" t="s">
        <v>48</v>
      </c>
      <c r="D2422" s="83">
        <v>4213</v>
      </c>
      <c r="E2422" s="86">
        <v>2283</v>
      </c>
      <c r="F2422" s="87">
        <v>2900</v>
      </c>
      <c r="G2422" s="85">
        <v>4911</v>
      </c>
    </row>
    <row r="2423" spans="1:7">
      <c r="A2423" s="102" t="s">
        <v>6185</v>
      </c>
      <c r="B2423" s="82" t="s">
        <v>19517</v>
      </c>
      <c r="C2423" s="82" t="s">
        <v>70</v>
      </c>
      <c r="D2423" s="83">
        <v>3370</v>
      </c>
      <c r="E2423" s="86">
        <v>1826</v>
      </c>
      <c r="F2423" s="87">
        <v>2320</v>
      </c>
      <c r="G2423" s="85">
        <v>3929</v>
      </c>
    </row>
    <row r="2424" spans="1:7">
      <c r="A2424" s="102" t="s">
        <v>6185</v>
      </c>
      <c r="B2424" s="82" t="s">
        <v>19518</v>
      </c>
      <c r="C2424" s="82" t="s">
        <v>106</v>
      </c>
      <c r="D2424" s="83">
        <v>3370</v>
      </c>
      <c r="E2424" s="86">
        <v>1826</v>
      </c>
      <c r="F2424" s="87">
        <v>2320</v>
      </c>
      <c r="G2424" s="85">
        <v>3929</v>
      </c>
    </row>
    <row r="2425" spans="1:7">
      <c r="A2425" s="102" t="s">
        <v>6185</v>
      </c>
      <c r="B2425" s="82" t="s">
        <v>19518</v>
      </c>
      <c r="C2425" s="82" t="s">
        <v>17492</v>
      </c>
      <c r="D2425" s="83">
        <v>674</v>
      </c>
      <c r="E2425" s="86">
        <v>365</v>
      </c>
      <c r="F2425" s="87">
        <v>464</v>
      </c>
      <c r="G2425" s="85">
        <v>786</v>
      </c>
    </row>
    <row r="2426" spans="1:7">
      <c r="A2426" s="102" t="s">
        <v>6169</v>
      </c>
      <c r="B2426" s="82" t="s">
        <v>19519</v>
      </c>
      <c r="C2426" s="82" t="s">
        <v>48</v>
      </c>
      <c r="D2426" s="83">
        <v>1553</v>
      </c>
      <c r="E2426" s="86">
        <v>1122</v>
      </c>
      <c r="F2426" s="87">
        <v>1423</v>
      </c>
      <c r="G2426" s="85">
        <v>2192</v>
      </c>
    </row>
    <row r="2427" spans="1:7">
      <c r="A2427" s="102" t="s">
        <v>6169</v>
      </c>
      <c r="B2427" s="82" t="s">
        <v>19520</v>
      </c>
      <c r="C2427" s="82" t="s">
        <v>70</v>
      </c>
      <c r="D2427" s="83">
        <v>1243</v>
      </c>
      <c r="E2427" s="86">
        <v>897</v>
      </c>
      <c r="F2427" s="87">
        <v>1138</v>
      </c>
      <c r="G2427" s="85">
        <v>1753</v>
      </c>
    </row>
    <row r="2428" spans="1:7">
      <c r="A2428" s="102" t="s">
        <v>6169</v>
      </c>
      <c r="B2428" s="82" t="s">
        <v>19521</v>
      </c>
      <c r="C2428" s="82" t="s">
        <v>106</v>
      </c>
      <c r="D2428" s="83">
        <v>1243</v>
      </c>
      <c r="E2428" s="86">
        <v>897</v>
      </c>
      <c r="F2428" s="87">
        <v>1138</v>
      </c>
      <c r="G2428" s="85">
        <v>1753</v>
      </c>
    </row>
    <row r="2429" spans="1:7">
      <c r="A2429" s="102" t="s">
        <v>6169</v>
      </c>
      <c r="B2429" s="82" t="s">
        <v>19521</v>
      </c>
      <c r="C2429" s="82" t="s">
        <v>17492</v>
      </c>
      <c r="D2429" s="83">
        <v>311</v>
      </c>
      <c r="E2429" s="86">
        <v>224</v>
      </c>
      <c r="F2429" s="87">
        <v>285</v>
      </c>
      <c r="G2429" s="85">
        <v>438</v>
      </c>
    </row>
    <row r="2430" spans="1:7">
      <c r="A2430" s="102" t="s">
        <v>6110</v>
      </c>
      <c r="B2430" s="82" t="s">
        <v>19522</v>
      </c>
      <c r="C2430" s="82" t="s">
        <v>70</v>
      </c>
      <c r="D2430" s="83">
        <v>847</v>
      </c>
      <c r="E2430" s="86">
        <v>664</v>
      </c>
      <c r="F2430" s="87">
        <v>935</v>
      </c>
      <c r="G2430" s="85">
        <v>1440</v>
      </c>
    </row>
    <row r="2431" spans="1:7">
      <c r="A2431" s="102" t="s">
        <v>4481</v>
      </c>
      <c r="B2431" s="82" t="s">
        <v>19523</v>
      </c>
      <c r="C2431" s="82" t="s">
        <v>48</v>
      </c>
      <c r="D2431" s="83">
        <v>1472</v>
      </c>
      <c r="E2431" s="86">
        <v>785</v>
      </c>
      <c r="F2431" s="87">
        <v>992</v>
      </c>
      <c r="G2431" s="85">
        <v>1530</v>
      </c>
    </row>
    <row r="2432" spans="1:7">
      <c r="A2432" s="102" t="s">
        <v>4481</v>
      </c>
      <c r="B2432" s="82" t="s">
        <v>19524</v>
      </c>
      <c r="C2432" s="82" t="s">
        <v>70</v>
      </c>
      <c r="D2432" s="83">
        <v>1177</v>
      </c>
      <c r="E2432" s="86">
        <v>606</v>
      </c>
      <c r="F2432" s="87">
        <v>765</v>
      </c>
      <c r="G2432" s="85">
        <v>1177</v>
      </c>
    </row>
    <row r="2433" spans="1:7">
      <c r="A2433" s="102" t="s">
        <v>4481</v>
      </c>
      <c r="B2433" s="82" t="s">
        <v>19525</v>
      </c>
      <c r="C2433" s="82" t="s">
        <v>106</v>
      </c>
      <c r="D2433" s="83">
        <v>1177</v>
      </c>
      <c r="E2433" s="86">
        <v>628</v>
      </c>
      <c r="F2433" s="87">
        <v>793</v>
      </c>
      <c r="G2433" s="85">
        <v>1224</v>
      </c>
    </row>
    <row r="2434" spans="1:7">
      <c r="A2434" s="102" t="s">
        <v>4481</v>
      </c>
      <c r="B2434" s="82" t="s">
        <v>19525</v>
      </c>
      <c r="C2434" s="82" t="s">
        <v>17492</v>
      </c>
      <c r="D2434" s="83">
        <v>235</v>
      </c>
      <c r="E2434" s="86">
        <v>126</v>
      </c>
      <c r="F2434" s="87">
        <v>159</v>
      </c>
      <c r="G2434" s="85">
        <v>245</v>
      </c>
    </row>
    <row r="2435" spans="1:7">
      <c r="A2435" s="102" t="s">
        <v>6378</v>
      </c>
      <c r="B2435" s="82" t="s">
        <v>19526</v>
      </c>
      <c r="C2435" s="82" t="s">
        <v>48</v>
      </c>
      <c r="D2435" s="83">
        <v>271</v>
      </c>
      <c r="E2435" s="86">
        <v>193</v>
      </c>
      <c r="F2435" s="87">
        <v>221</v>
      </c>
      <c r="G2435" s="85">
        <v>271</v>
      </c>
    </row>
    <row r="2436" spans="1:7">
      <c r="A2436" s="102" t="s">
        <v>6378</v>
      </c>
      <c r="B2436" s="82" t="s">
        <v>19527</v>
      </c>
      <c r="C2436" s="82" t="s">
        <v>70</v>
      </c>
      <c r="D2436" s="83">
        <v>217</v>
      </c>
      <c r="E2436" s="86">
        <v>154</v>
      </c>
      <c r="F2436" s="87">
        <v>176</v>
      </c>
      <c r="G2436" s="85">
        <v>217</v>
      </c>
    </row>
    <row r="2437" spans="1:7">
      <c r="A2437" s="102" t="s">
        <v>6378</v>
      </c>
      <c r="B2437" s="82" t="s">
        <v>19528</v>
      </c>
      <c r="C2437" s="82" t="s">
        <v>106</v>
      </c>
      <c r="D2437" s="83">
        <v>217</v>
      </c>
      <c r="E2437" s="86">
        <v>154</v>
      </c>
      <c r="F2437" s="87">
        <v>176</v>
      </c>
      <c r="G2437" s="85">
        <v>217</v>
      </c>
    </row>
    <row r="2438" spans="1:7">
      <c r="A2438" s="102" t="s">
        <v>6378</v>
      </c>
      <c r="B2438" s="82" t="s">
        <v>19528</v>
      </c>
      <c r="C2438" s="82" t="s">
        <v>17492</v>
      </c>
      <c r="D2438" s="83">
        <v>54</v>
      </c>
      <c r="E2438" s="86">
        <v>39</v>
      </c>
      <c r="F2438" s="87">
        <v>44</v>
      </c>
      <c r="G2438" s="85">
        <v>54</v>
      </c>
    </row>
    <row r="2439" spans="1:7">
      <c r="A2439" s="102" t="s">
        <v>6351</v>
      </c>
      <c r="B2439" s="82" t="s">
        <v>19529</v>
      </c>
      <c r="C2439" s="82" t="s">
        <v>48</v>
      </c>
      <c r="D2439" s="83">
        <v>2189</v>
      </c>
      <c r="E2439" s="86">
        <v>1113</v>
      </c>
      <c r="F2439" s="87">
        <v>1412</v>
      </c>
      <c r="G2439" s="85">
        <v>2549</v>
      </c>
    </row>
    <row r="2440" spans="1:7">
      <c r="A2440" s="102" t="s">
        <v>6351</v>
      </c>
      <c r="B2440" s="82" t="s">
        <v>19530</v>
      </c>
      <c r="C2440" s="82" t="s">
        <v>70</v>
      </c>
      <c r="D2440" s="83">
        <v>1752</v>
      </c>
      <c r="E2440" s="86">
        <v>891</v>
      </c>
      <c r="F2440" s="87">
        <v>1129</v>
      </c>
      <c r="G2440" s="85">
        <v>2039</v>
      </c>
    </row>
    <row r="2441" spans="1:7">
      <c r="A2441" s="102" t="s">
        <v>6351</v>
      </c>
      <c r="B2441" s="82" t="s">
        <v>19531</v>
      </c>
      <c r="C2441" s="82" t="s">
        <v>106</v>
      </c>
      <c r="D2441" s="83">
        <v>1752</v>
      </c>
      <c r="E2441" s="86">
        <v>891</v>
      </c>
      <c r="F2441" s="87">
        <v>1129</v>
      </c>
      <c r="G2441" s="85">
        <v>2039</v>
      </c>
    </row>
    <row r="2442" spans="1:7">
      <c r="A2442" s="102" t="s">
        <v>6351</v>
      </c>
      <c r="B2442" s="82" t="s">
        <v>19531</v>
      </c>
      <c r="C2442" s="82" t="s">
        <v>17492</v>
      </c>
      <c r="D2442" s="83">
        <v>438</v>
      </c>
      <c r="E2442" s="86">
        <v>223</v>
      </c>
      <c r="F2442" s="87">
        <v>282</v>
      </c>
      <c r="G2442" s="85">
        <v>510</v>
      </c>
    </row>
    <row r="2443" spans="1:7">
      <c r="A2443" s="102" t="s">
        <v>10890</v>
      </c>
      <c r="B2443" s="82" t="s">
        <v>19532</v>
      </c>
      <c r="C2443" s="82" t="s">
        <v>48</v>
      </c>
      <c r="D2443" s="83">
        <v>969</v>
      </c>
      <c r="E2443" s="86">
        <v>624</v>
      </c>
      <c r="F2443" s="87">
        <v>732</v>
      </c>
      <c r="G2443" s="85">
        <v>969</v>
      </c>
    </row>
    <row r="2444" spans="1:7">
      <c r="A2444" s="102" t="s">
        <v>10890</v>
      </c>
      <c r="B2444" s="82" t="s">
        <v>19533</v>
      </c>
      <c r="C2444" s="82" t="s">
        <v>48</v>
      </c>
      <c r="D2444" s="83">
        <v>803</v>
      </c>
      <c r="E2444" s="86">
        <v>515</v>
      </c>
      <c r="F2444" s="87">
        <v>604</v>
      </c>
      <c r="G2444" s="85">
        <v>803</v>
      </c>
    </row>
    <row r="2445" spans="1:7">
      <c r="A2445" s="102" t="s">
        <v>10890</v>
      </c>
      <c r="B2445" s="82" t="s">
        <v>19534</v>
      </c>
      <c r="C2445" s="82" t="s">
        <v>48</v>
      </c>
      <c r="D2445" s="83">
        <v>651</v>
      </c>
      <c r="E2445" s="86">
        <v>418</v>
      </c>
      <c r="F2445" s="87">
        <v>490</v>
      </c>
      <c r="G2445" s="85">
        <v>651</v>
      </c>
    </row>
    <row r="2446" spans="1:7">
      <c r="A2446" s="102" t="s">
        <v>10890</v>
      </c>
      <c r="B2446" s="82" t="s">
        <v>19535</v>
      </c>
      <c r="C2446" s="82" t="s">
        <v>70</v>
      </c>
      <c r="D2446" s="83">
        <v>775</v>
      </c>
      <c r="E2446" s="86">
        <v>499</v>
      </c>
      <c r="F2446" s="87">
        <v>586</v>
      </c>
      <c r="G2446" s="85">
        <v>775</v>
      </c>
    </row>
    <row r="2447" spans="1:7">
      <c r="A2447" s="102" t="s">
        <v>10890</v>
      </c>
      <c r="B2447" s="82" t="s">
        <v>19536</v>
      </c>
      <c r="C2447" s="82" t="s">
        <v>70</v>
      </c>
      <c r="D2447" s="83">
        <v>642</v>
      </c>
      <c r="E2447" s="86">
        <v>412</v>
      </c>
      <c r="F2447" s="87">
        <v>483</v>
      </c>
      <c r="G2447" s="85">
        <v>642</v>
      </c>
    </row>
    <row r="2448" spans="1:7">
      <c r="A2448" s="102" t="s">
        <v>10890</v>
      </c>
      <c r="B2448" s="82" t="s">
        <v>19537</v>
      </c>
      <c r="C2448" s="82" t="s">
        <v>70</v>
      </c>
      <c r="D2448" s="83">
        <v>521</v>
      </c>
      <c r="E2448" s="86">
        <v>334</v>
      </c>
      <c r="F2448" s="87">
        <v>392</v>
      </c>
      <c r="G2448" s="85">
        <v>521</v>
      </c>
    </row>
    <row r="2449" spans="1:7">
      <c r="A2449" s="102" t="s">
        <v>6457</v>
      </c>
      <c r="B2449" s="82" t="s">
        <v>19538</v>
      </c>
      <c r="C2449" s="82" t="s">
        <v>48</v>
      </c>
      <c r="D2449" s="83">
        <v>693</v>
      </c>
      <c r="E2449" s="86">
        <v>430</v>
      </c>
      <c r="F2449" s="87">
        <v>544</v>
      </c>
      <c r="G2449" s="85">
        <v>833</v>
      </c>
    </row>
    <row r="2450" spans="1:7">
      <c r="A2450" s="102" t="s">
        <v>6457</v>
      </c>
      <c r="B2450" s="82" t="s">
        <v>19539</v>
      </c>
      <c r="C2450" s="82" t="s">
        <v>70</v>
      </c>
      <c r="D2450" s="83">
        <v>554</v>
      </c>
      <c r="E2450" s="86">
        <v>344</v>
      </c>
      <c r="F2450" s="87">
        <v>435</v>
      </c>
      <c r="G2450" s="85">
        <v>666</v>
      </c>
    </row>
    <row r="2451" spans="1:7">
      <c r="A2451" s="102" t="s">
        <v>6457</v>
      </c>
      <c r="B2451" s="82" t="s">
        <v>19540</v>
      </c>
      <c r="C2451" s="82" t="s">
        <v>106</v>
      </c>
      <c r="D2451" s="83">
        <v>554</v>
      </c>
      <c r="E2451" s="86">
        <v>344</v>
      </c>
      <c r="F2451" s="87">
        <v>435</v>
      </c>
      <c r="G2451" s="85">
        <v>666</v>
      </c>
    </row>
    <row r="2452" spans="1:7">
      <c r="A2452" s="102" t="s">
        <v>6457</v>
      </c>
      <c r="B2452" s="82" t="s">
        <v>19540</v>
      </c>
      <c r="C2452" s="82" t="s">
        <v>17492</v>
      </c>
      <c r="D2452" s="83">
        <v>139</v>
      </c>
      <c r="E2452" s="86">
        <v>86</v>
      </c>
      <c r="F2452" s="87">
        <v>109</v>
      </c>
      <c r="G2452" s="85">
        <v>167</v>
      </c>
    </row>
    <row r="2453" spans="1:7">
      <c r="A2453" s="102" t="s">
        <v>6449</v>
      </c>
      <c r="B2453" s="82" t="s">
        <v>19541</v>
      </c>
      <c r="C2453" s="82" t="s">
        <v>48</v>
      </c>
      <c r="D2453" s="83">
        <v>1065</v>
      </c>
      <c r="E2453" s="86">
        <v>588</v>
      </c>
      <c r="F2453" s="87">
        <v>745</v>
      </c>
      <c r="G2453" s="85">
        <v>1240</v>
      </c>
    </row>
    <row r="2454" spans="1:7">
      <c r="A2454" s="102" t="s">
        <v>6449</v>
      </c>
      <c r="B2454" s="82" t="s">
        <v>19542</v>
      </c>
      <c r="C2454" s="82" t="s">
        <v>70</v>
      </c>
      <c r="D2454" s="83">
        <v>852</v>
      </c>
      <c r="E2454" s="86">
        <v>470</v>
      </c>
      <c r="F2454" s="87">
        <v>595</v>
      </c>
      <c r="G2454" s="85">
        <v>992</v>
      </c>
    </row>
    <row r="2455" spans="1:7">
      <c r="A2455" s="102" t="s">
        <v>6449</v>
      </c>
      <c r="B2455" s="82" t="s">
        <v>19543</v>
      </c>
      <c r="C2455" s="82" t="s">
        <v>106</v>
      </c>
      <c r="D2455" s="83">
        <v>852</v>
      </c>
      <c r="E2455" s="86">
        <v>470</v>
      </c>
      <c r="F2455" s="87">
        <v>595</v>
      </c>
      <c r="G2455" s="85">
        <v>992</v>
      </c>
    </row>
    <row r="2456" spans="1:7">
      <c r="A2456" s="102" t="s">
        <v>6449</v>
      </c>
      <c r="B2456" s="82" t="s">
        <v>19543</v>
      </c>
      <c r="C2456" s="82" t="s">
        <v>17492</v>
      </c>
      <c r="D2456" s="83">
        <v>213</v>
      </c>
      <c r="E2456" s="86">
        <v>118</v>
      </c>
      <c r="F2456" s="87">
        <v>149</v>
      </c>
      <c r="G2456" s="85">
        <v>248</v>
      </c>
    </row>
    <row r="2457" spans="1:7">
      <c r="A2457" s="102" t="s">
        <v>6978</v>
      </c>
      <c r="B2457" s="82" t="s">
        <v>19544</v>
      </c>
      <c r="C2457" s="82" t="s">
        <v>70</v>
      </c>
      <c r="D2457" s="83">
        <v>1036</v>
      </c>
      <c r="E2457" s="86">
        <v>642</v>
      </c>
      <c r="F2457" s="87">
        <v>815</v>
      </c>
      <c r="G2457" s="85">
        <v>1251</v>
      </c>
    </row>
    <row r="2458" spans="1:7">
      <c r="A2458" s="102" t="s">
        <v>10920</v>
      </c>
      <c r="B2458" s="82" t="s">
        <v>19545</v>
      </c>
      <c r="C2458" s="82" t="s">
        <v>48</v>
      </c>
      <c r="D2458" s="83">
        <v>183</v>
      </c>
      <c r="E2458" s="86">
        <v>131</v>
      </c>
      <c r="F2458" s="87">
        <v>151</v>
      </c>
      <c r="G2458" s="85">
        <v>183</v>
      </c>
    </row>
    <row r="2459" spans="1:7">
      <c r="A2459" s="102" t="s">
        <v>10920</v>
      </c>
      <c r="B2459" s="82" t="s">
        <v>19546</v>
      </c>
      <c r="C2459" s="82" t="s">
        <v>70</v>
      </c>
      <c r="D2459" s="83">
        <v>146</v>
      </c>
      <c r="E2459" s="86">
        <v>104</v>
      </c>
      <c r="F2459" s="87">
        <v>120</v>
      </c>
      <c r="G2459" s="85">
        <v>146</v>
      </c>
    </row>
    <row r="2460" spans="1:7">
      <c r="A2460" s="102" t="s">
        <v>10920</v>
      </c>
      <c r="B2460" s="82" t="s">
        <v>19547</v>
      </c>
      <c r="C2460" s="82" t="s">
        <v>106</v>
      </c>
      <c r="D2460" s="83">
        <v>146</v>
      </c>
      <c r="E2460" s="86">
        <v>104</v>
      </c>
      <c r="F2460" s="87">
        <v>120</v>
      </c>
      <c r="G2460" s="85">
        <v>146</v>
      </c>
    </row>
    <row r="2461" spans="1:7">
      <c r="A2461" s="102" t="s">
        <v>10920</v>
      </c>
      <c r="B2461" s="82" t="s">
        <v>19547</v>
      </c>
      <c r="C2461" s="82" t="s">
        <v>17492</v>
      </c>
      <c r="D2461" s="83">
        <v>37</v>
      </c>
      <c r="E2461" s="86">
        <v>26</v>
      </c>
      <c r="F2461" s="87">
        <v>30</v>
      </c>
      <c r="G2461" s="85">
        <v>37</v>
      </c>
    </row>
    <row r="2462" spans="1:7">
      <c r="A2462" s="102" t="s">
        <v>6648</v>
      </c>
      <c r="B2462" s="82" t="s">
        <v>19548</v>
      </c>
      <c r="C2462" s="82" t="s">
        <v>48</v>
      </c>
      <c r="D2462" s="83">
        <v>1686</v>
      </c>
      <c r="E2462" s="86">
        <v>843</v>
      </c>
      <c r="F2462" s="87">
        <v>1071</v>
      </c>
      <c r="G2462" s="85">
        <v>1970</v>
      </c>
    </row>
    <row r="2463" spans="1:7">
      <c r="A2463" s="102" t="s">
        <v>6648</v>
      </c>
      <c r="B2463" s="82" t="s">
        <v>19549</v>
      </c>
      <c r="C2463" s="82" t="s">
        <v>70</v>
      </c>
      <c r="D2463" s="83">
        <v>1349</v>
      </c>
      <c r="E2463" s="86">
        <v>675</v>
      </c>
      <c r="F2463" s="87">
        <v>857</v>
      </c>
      <c r="G2463" s="85">
        <v>1576</v>
      </c>
    </row>
    <row r="2464" spans="1:7">
      <c r="A2464" s="102" t="s">
        <v>6648</v>
      </c>
      <c r="B2464" s="82" t="s">
        <v>19550</v>
      </c>
      <c r="C2464" s="82" t="s">
        <v>106</v>
      </c>
      <c r="D2464" s="83">
        <v>1349</v>
      </c>
      <c r="E2464" s="86">
        <v>675</v>
      </c>
      <c r="F2464" s="87">
        <v>857</v>
      </c>
      <c r="G2464" s="85">
        <v>1576</v>
      </c>
    </row>
    <row r="2465" spans="1:7">
      <c r="A2465" s="102" t="s">
        <v>6648</v>
      </c>
      <c r="B2465" s="82" t="s">
        <v>19550</v>
      </c>
      <c r="C2465" s="82" t="s">
        <v>17492</v>
      </c>
      <c r="D2465" s="83">
        <v>337</v>
      </c>
      <c r="E2465" s="86">
        <v>169</v>
      </c>
      <c r="F2465" s="87">
        <v>214</v>
      </c>
      <c r="G2465" s="85">
        <v>394</v>
      </c>
    </row>
    <row r="2466" spans="1:7">
      <c r="A2466" s="102" t="s">
        <v>6695</v>
      </c>
      <c r="B2466" s="82" t="s">
        <v>19551</v>
      </c>
      <c r="C2466" s="82" t="s">
        <v>48</v>
      </c>
      <c r="D2466" s="83">
        <v>783</v>
      </c>
      <c r="E2466" s="86">
        <v>458</v>
      </c>
      <c r="F2466" s="87">
        <v>577</v>
      </c>
      <c r="G2466" s="85">
        <v>888</v>
      </c>
    </row>
    <row r="2467" spans="1:7">
      <c r="A2467" s="102" t="s">
        <v>6695</v>
      </c>
      <c r="B2467" s="82" t="s">
        <v>19552</v>
      </c>
      <c r="C2467" s="82" t="s">
        <v>70</v>
      </c>
      <c r="D2467" s="83">
        <v>626</v>
      </c>
      <c r="E2467" s="86">
        <v>366</v>
      </c>
      <c r="F2467" s="87">
        <v>462</v>
      </c>
      <c r="G2467" s="85">
        <v>710</v>
      </c>
    </row>
    <row r="2468" spans="1:7">
      <c r="A2468" s="102" t="s">
        <v>6695</v>
      </c>
      <c r="B2468" s="82" t="s">
        <v>19553</v>
      </c>
      <c r="C2468" s="82" t="s">
        <v>17492</v>
      </c>
      <c r="D2468" s="88">
        <v>156.5</v>
      </c>
      <c r="E2468" s="89">
        <v>91.5</v>
      </c>
      <c r="F2468" s="90">
        <v>115.5</v>
      </c>
      <c r="G2468" s="91">
        <v>177.5</v>
      </c>
    </row>
    <row r="2469" spans="1:7">
      <c r="A2469" s="102" t="s">
        <v>10926</v>
      </c>
      <c r="B2469" s="82" t="s">
        <v>19554</v>
      </c>
      <c r="C2469" s="82" t="s">
        <v>48</v>
      </c>
      <c r="D2469" s="83">
        <v>582</v>
      </c>
      <c r="E2469" s="86">
        <v>385</v>
      </c>
      <c r="F2469" s="87">
        <v>486</v>
      </c>
      <c r="G2469" s="85">
        <v>809</v>
      </c>
    </row>
    <row r="2470" spans="1:7">
      <c r="A2470" s="102" t="s">
        <v>10926</v>
      </c>
      <c r="B2470" s="82" t="s">
        <v>19555</v>
      </c>
      <c r="C2470" s="82" t="s">
        <v>70</v>
      </c>
      <c r="D2470" s="83">
        <v>466</v>
      </c>
      <c r="E2470" s="86">
        <v>308</v>
      </c>
      <c r="F2470" s="87">
        <v>388</v>
      </c>
      <c r="G2470" s="85">
        <v>647</v>
      </c>
    </row>
    <row r="2471" spans="1:7">
      <c r="A2471" s="102" t="s">
        <v>10926</v>
      </c>
      <c r="B2471" s="82" t="s">
        <v>19556</v>
      </c>
      <c r="C2471" s="82" t="s">
        <v>106</v>
      </c>
      <c r="D2471" s="83">
        <v>466</v>
      </c>
      <c r="E2471" s="86">
        <v>308</v>
      </c>
      <c r="F2471" s="87">
        <v>388</v>
      </c>
      <c r="G2471" s="85">
        <v>647</v>
      </c>
    </row>
    <row r="2472" spans="1:7">
      <c r="A2472" s="102" t="s">
        <v>10926</v>
      </c>
      <c r="B2472" s="82" t="s">
        <v>19556</v>
      </c>
      <c r="C2472" s="82" t="s">
        <v>17492</v>
      </c>
      <c r="D2472" s="83">
        <v>117</v>
      </c>
      <c r="E2472" s="86">
        <v>77</v>
      </c>
      <c r="F2472" s="87">
        <v>97</v>
      </c>
      <c r="G2472" s="85">
        <v>162</v>
      </c>
    </row>
    <row r="2473" spans="1:7">
      <c r="A2473" s="102" t="s">
        <v>6703</v>
      </c>
      <c r="B2473" s="82" t="s">
        <v>19557</v>
      </c>
      <c r="C2473" s="82" t="s">
        <v>48</v>
      </c>
      <c r="D2473" s="83">
        <v>2594</v>
      </c>
      <c r="E2473" s="86">
        <v>1546</v>
      </c>
      <c r="F2473" s="87">
        <v>1964</v>
      </c>
      <c r="G2473" s="85">
        <v>3026</v>
      </c>
    </row>
    <row r="2474" spans="1:7">
      <c r="A2474" s="102" t="s">
        <v>6703</v>
      </c>
      <c r="B2474" s="82" t="s">
        <v>19558</v>
      </c>
      <c r="C2474" s="82" t="s">
        <v>70</v>
      </c>
      <c r="D2474" s="83">
        <v>2075</v>
      </c>
      <c r="E2474" s="86">
        <v>1236</v>
      </c>
      <c r="F2474" s="87">
        <v>1570</v>
      </c>
      <c r="G2474" s="85">
        <v>2420</v>
      </c>
    </row>
    <row r="2475" spans="1:7">
      <c r="A2475" s="102" t="s">
        <v>6703</v>
      </c>
      <c r="B2475" s="82" t="s">
        <v>19559</v>
      </c>
      <c r="C2475" s="82" t="s">
        <v>106</v>
      </c>
      <c r="D2475" s="83">
        <v>2075</v>
      </c>
      <c r="E2475" s="86">
        <v>1236</v>
      </c>
      <c r="F2475" s="87">
        <v>1570</v>
      </c>
      <c r="G2475" s="85">
        <v>2420</v>
      </c>
    </row>
    <row r="2476" spans="1:7">
      <c r="A2476" s="102" t="s">
        <v>6703</v>
      </c>
      <c r="B2476" s="82" t="s">
        <v>19559</v>
      </c>
      <c r="C2476" s="82" t="s">
        <v>17492</v>
      </c>
      <c r="D2476" s="83">
        <v>519</v>
      </c>
      <c r="E2476" s="86">
        <v>309</v>
      </c>
      <c r="F2476" s="87">
        <v>393</v>
      </c>
      <c r="G2476" s="85">
        <v>605</v>
      </c>
    </row>
    <row r="2477" spans="1:7">
      <c r="A2477" s="102" t="s">
        <v>6791</v>
      </c>
      <c r="B2477" s="82" t="s">
        <v>19560</v>
      </c>
      <c r="C2477" s="82" t="s">
        <v>48</v>
      </c>
      <c r="D2477" s="83">
        <v>116</v>
      </c>
      <c r="E2477" s="86">
        <v>63</v>
      </c>
      <c r="F2477" s="87">
        <v>74</v>
      </c>
      <c r="G2477" s="85">
        <v>111</v>
      </c>
    </row>
    <row r="2478" spans="1:7">
      <c r="A2478" s="102" t="s">
        <v>6791</v>
      </c>
      <c r="B2478" s="82" t="s">
        <v>19561</v>
      </c>
      <c r="C2478" s="82" t="s">
        <v>70</v>
      </c>
      <c r="D2478" s="83">
        <v>93</v>
      </c>
      <c r="E2478" s="86">
        <v>50</v>
      </c>
      <c r="F2478" s="87">
        <v>59</v>
      </c>
      <c r="G2478" s="85">
        <v>88</v>
      </c>
    </row>
    <row r="2479" spans="1:7">
      <c r="A2479" s="102" t="s">
        <v>6791</v>
      </c>
      <c r="B2479" s="82" t="s">
        <v>19562</v>
      </c>
      <c r="C2479" s="82" t="s">
        <v>17492</v>
      </c>
      <c r="D2479" s="88">
        <v>23.25</v>
      </c>
      <c r="E2479" s="89">
        <v>12.5</v>
      </c>
      <c r="F2479" s="90">
        <v>14.75</v>
      </c>
      <c r="G2479" s="91">
        <v>22</v>
      </c>
    </row>
    <row r="2480" spans="1:7">
      <c r="A2480" s="102" t="s">
        <v>6762</v>
      </c>
      <c r="B2480" s="82" t="s">
        <v>19563</v>
      </c>
      <c r="C2480" s="82" t="s">
        <v>48</v>
      </c>
      <c r="D2480" s="83">
        <v>1783</v>
      </c>
      <c r="E2480" s="86">
        <v>879</v>
      </c>
      <c r="F2480" s="87">
        <v>1112</v>
      </c>
      <c r="G2480" s="85">
        <v>2077</v>
      </c>
    </row>
    <row r="2481" spans="1:7">
      <c r="A2481" s="102" t="s">
        <v>6762</v>
      </c>
      <c r="B2481" s="82" t="s">
        <v>19564</v>
      </c>
      <c r="C2481" s="82" t="s">
        <v>70</v>
      </c>
      <c r="D2481" s="83">
        <v>1426</v>
      </c>
      <c r="E2481" s="86">
        <v>703</v>
      </c>
      <c r="F2481" s="87">
        <v>890</v>
      </c>
      <c r="G2481" s="85">
        <v>1662</v>
      </c>
    </row>
    <row r="2482" spans="1:7">
      <c r="A2482" s="102" t="s">
        <v>6762</v>
      </c>
      <c r="B2482" s="82" t="s">
        <v>19565</v>
      </c>
      <c r="C2482" s="82" t="s">
        <v>106</v>
      </c>
      <c r="D2482" s="83">
        <v>1426</v>
      </c>
      <c r="E2482" s="86">
        <v>703</v>
      </c>
      <c r="F2482" s="87">
        <v>890</v>
      </c>
      <c r="G2482" s="85">
        <v>1662</v>
      </c>
    </row>
    <row r="2483" spans="1:7">
      <c r="A2483" s="102" t="s">
        <v>6762</v>
      </c>
      <c r="B2483" s="82" t="s">
        <v>19565</v>
      </c>
      <c r="C2483" s="82" t="s">
        <v>17492</v>
      </c>
      <c r="D2483" s="83">
        <v>357</v>
      </c>
      <c r="E2483" s="86">
        <v>176</v>
      </c>
      <c r="F2483" s="87">
        <v>223</v>
      </c>
      <c r="G2483" s="85">
        <v>416</v>
      </c>
    </row>
    <row r="2484" spans="1:7">
      <c r="A2484" s="102" t="s">
        <v>6806</v>
      </c>
      <c r="B2484" s="82" t="s">
        <v>19566</v>
      </c>
      <c r="C2484" s="82" t="s">
        <v>48</v>
      </c>
      <c r="D2484" s="83">
        <v>3988</v>
      </c>
      <c r="E2484" s="86">
        <v>1900</v>
      </c>
      <c r="F2484" s="87">
        <v>2407</v>
      </c>
      <c r="G2484" s="85">
        <v>4652</v>
      </c>
    </row>
    <row r="2485" spans="1:7">
      <c r="A2485" s="102" t="s">
        <v>6806</v>
      </c>
      <c r="B2485" s="82" t="s">
        <v>19567</v>
      </c>
      <c r="C2485" s="82" t="s">
        <v>70</v>
      </c>
      <c r="D2485" s="83">
        <v>3030</v>
      </c>
      <c r="E2485" s="86">
        <v>1442</v>
      </c>
      <c r="F2485" s="87">
        <v>1832</v>
      </c>
      <c r="G2485" s="85">
        <v>3537</v>
      </c>
    </row>
    <row r="2486" spans="1:7">
      <c r="A2486" s="102" t="s">
        <v>6806</v>
      </c>
      <c r="B2486" s="82" t="s">
        <v>19568</v>
      </c>
      <c r="C2486" s="82" t="s">
        <v>106</v>
      </c>
      <c r="D2486" s="83">
        <v>3190</v>
      </c>
      <c r="E2486" s="86">
        <v>1519</v>
      </c>
      <c r="F2486" s="87">
        <v>1925</v>
      </c>
      <c r="G2486" s="85">
        <v>3721</v>
      </c>
    </row>
    <row r="2487" spans="1:7">
      <c r="A2487" s="102" t="s">
        <v>6806</v>
      </c>
      <c r="B2487" s="82" t="s">
        <v>19568</v>
      </c>
      <c r="C2487" s="82" t="s">
        <v>17492</v>
      </c>
      <c r="D2487" s="83">
        <v>638</v>
      </c>
      <c r="E2487" s="86">
        <v>304</v>
      </c>
      <c r="F2487" s="87">
        <v>385</v>
      </c>
      <c r="G2487" s="85">
        <v>744</v>
      </c>
    </row>
    <row r="2488" spans="1:7">
      <c r="A2488" s="102" t="s">
        <v>6940</v>
      </c>
      <c r="B2488" s="82" t="s">
        <v>19569</v>
      </c>
      <c r="C2488" s="82" t="s">
        <v>70</v>
      </c>
      <c r="D2488" s="83">
        <v>1288</v>
      </c>
      <c r="E2488" s="86">
        <v>835</v>
      </c>
      <c r="F2488" s="87">
        <v>1060</v>
      </c>
      <c r="G2488" s="85">
        <v>1630</v>
      </c>
    </row>
    <row r="2489" spans="1:7">
      <c r="A2489" s="102" t="s">
        <v>6963</v>
      </c>
      <c r="B2489" s="82" t="s">
        <v>19570</v>
      </c>
      <c r="C2489" s="82" t="s">
        <v>48</v>
      </c>
      <c r="D2489" s="83">
        <v>1965</v>
      </c>
      <c r="E2489" s="86">
        <v>1065</v>
      </c>
      <c r="F2489" s="87">
        <v>1351</v>
      </c>
      <c r="G2489" s="85">
        <v>2290</v>
      </c>
    </row>
    <row r="2490" spans="1:7">
      <c r="A2490" s="102" t="s">
        <v>6963</v>
      </c>
      <c r="B2490" s="82" t="s">
        <v>19571</v>
      </c>
      <c r="C2490" s="82" t="s">
        <v>70</v>
      </c>
      <c r="D2490" s="83">
        <v>1571</v>
      </c>
      <c r="E2490" s="86">
        <v>852</v>
      </c>
      <c r="F2490" s="87">
        <v>1081</v>
      </c>
      <c r="G2490" s="85">
        <v>1832</v>
      </c>
    </row>
    <row r="2491" spans="1:7">
      <c r="A2491" s="102" t="s">
        <v>6963</v>
      </c>
      <c r="B2491" s="82" t="s">
        <v>19572</v>
      </c>
      <c r="C2491" s="82" t="s">
        <v>106</v>
      </c>
      <c r="D2491" s="83">
        <v>1571</v>
      </c>
      <c r="E2491" s="86">
        <v>852</v>
      </c>
      <c r="F2491" s="87">
        <v>1081</v>
      </c>
      <c r="G2491" s="85">
        <v>1832</v>
      </c>
    </row>
    <row r="2492" spans="1:7">
      <c r="A2492" s="102" t="s">
        <v>6963</v>
      </c>
      <c r="B2492" s="82" t="s">
        <v>19572</v>
      </c>
      <c r="C2492" s="82" t="s">
        <v>17492</v>
      </c>
      <c r="D2492" s="83">
        <v>314</v>
      </c>
      <c r="E2492" s="86">
        <v>170</v>
      </c>
      <c r="F2492" s="87">
        <v>216</v>
      </c>
      <c r="G2492" s="85">
        <v>366</v>
      </c>
    </row>
    <row r="2493" spans="1:7">
      <c r="A2493" s="102" t="s">
        <v>19573</v>
      </c>
      <c r="B2493" s="82" t="s">
        <v>19573</v>
      </c>
      <c r="C2493" s="82" t="s">
        <v>48</v>
      </c>
      <c r="D2493" s="82" t="s">
        <v>19574</v>
      </c>
      <c r="E2493" s="95">
        <v>1191</v>
      </c>
      <c r="F2493" s="96">
        <v>1335</v>
      </c>
      <c r="G2493" s="82" t="s">
        <v>19574</v>
      </c>
    </row>
    <row r="2494" spans="1:7">
      <c r="A2494" s="102" t="s">
        <v>19575</v>
      </c>
      <c r="B2494" s="82" t="s">
        <v>19575</v>
      </c>
      <c r="C2494" s="82" t="s">
        <v>70</v>
      </c>
      <c r="D2494" s="82" t="s">
        <v>19576</v>
      </c>
      <c r="E2494" s="95">
        <v>953</v>
      </c>
      <c r="F2494" s="96">
        <v>1068</v>
      </c>
      <c r="G2494" s="82" t="s">
        <v>19576</v>
      </c>
    </row>
    <row r="2495" spans="1:7">
      <c r="A2495" s="102" t="s">
        <v>19577</v>
      </c>
      <c r="B2495" s="82" t="s">
        <v>19577</v>
      </c>
      <c r="C2495" s="82" t="s">
        <v>106</v>
      </c>
      <c r="D2495" s="82" t="s">
        <v>19576</v>
      </c>
      <c r="E2495" s="95">
        <v>953</v>
      </c>
      <c r="F2495" s="96">
        <v>1068</v>
      </c>
      <c r="G2495" s="82" t="s">
        <v>19576</v>
      </c>
    </row>
    <row r="2496" spans="1:7">
      <c r="A2496" s="102" t="s">
        <v>19577</v>
      </c>
      <c r="B2496" s="82" t="s">
        <v>19577</v>
      </c>
      <c r="C2496" s="82" t="s">
        <v>17492</v>
      </c>
      <c r="D2496" s="82" t="s">
        <v>19578</v>
      </c>
      <c r="E2496" s="95">
        <v>191</v>
      </c>
      <c r="F2496" s="96">
        <v>214</v>
      </c>
      <c r="G2496" s="82" t="s">
        <v>19578</v>
      </c>
    </row>
    <row r="2497" spans="1:7">
      <c r="A2497" s="102" t="s">
        <v>6985</v>
      </c>
      <c r="B2497" s="82" t="s">
        <v>19579</v>
      </c>
      <c r="C2497" s="82" t="s">
        <v>48</v>
      </c>
      <c r="D2497" s="83">
        <v>837</v>
      </c>
      <c r="E2497" s="86">
        <v>454</v>
      </c>
      <c r="F2497" s="87">
        <v>671</v>
      </c>
      <c r="G2497" s="85">
        <v>837</v>
      </c>
    </row>
    <row r="2498" spans="1:7">
      <c r="A2498" s="102" t="s">
        <v>6985</v>
      </c>
      <c r="B2498" s="82" t="s">
        <v>19580</v>
      </c>
      <c r="C2498" s="82" t="s">
        <v>70</v>
      </c>
      <c r="D2498" s="83">
        <v>669</v>
      </c>
      <c r="E2498" s="86">
        <v>363</v>
      </c>
      <c r="F2498" s="87">
        <v>537</v>
      </c>
      <c r="G2498" s="85">
        <v>669</v>
      </c>
    </row>
    <row r="2499" spans="1:7">
      <c r="A2499" s="102" t="s">
        <v>6985</v>
      </c>
      <c r="B2499" s="82" t="s">
        <v>19581</v>
      </c>
      <c r="C2499" s="82" t="s">
        <v>17492</v>
      </c>
      <c r="D2499" s="88">
        <v>167.25</v>
      </c>
      <c r="E2499" s="89">
        <v>90.75</v>
      </c>
      <c r="F2499" s="90">
        <v>134.25</v>
      </c>
      <c r="G2499" s="91">
        <v>167.25</v>
      </c>
    </row>
    <row r="2500" spans="1:7">
      <c r="A2500" s="102" t="s">
        <v>7009</v>
      </c>
      <c r="B2500" s="82" t="s">
        <v>19582</v>
      </c>
      <c r="C2500" s="82" t="s">
        <v>48</v>
      </c>
      <c r="D2500" s="83">
        <v>5970</v>
      </c>
      <c r="E2500" s="86">
        <v>3334</v>
      </c>
      <c r="F2500" s="87">
        <v>4232</v>
      </c>
      <c r="G2500" s="85">
        <v>7175</v>
      </c>
    </row>
    <row r="2501" spans="1:7">
      <c r="A2501" s="102" t="s">
        <v>7009</v>
      </c>
      <c r="B2501" s="82" t="s">
        <v>19583</v>
      </c>
      <c r="C2501" s="82" t="s">
        <v>70</v>
      </c>
      <c r="D2501" s="83">
        <v>4776</v>
      </c>
      <c r="E2501" s="86">
        <v>2667</v>
      </c>
      <c r="F2501" s="87">
        <v>3385</v>
      </c>
      <c r="G2501" s="85">
        <v>5739</v>
      </c>
    </row>
    <row r="2502" spans="1:7">
      <c r="A2502" s="102" t="s">
        <v>7009</v>
      </c>
      <c r="B2502" s="82" t="s">
        <v>19584</v>
      </c>
      <c r="C2502" s="82" t="s">
        <v>106</v>
      </c>
      <c r="D2502" s="83">
        <v>4776</v>
      </c>
      <c r="E2502" s="86">
        <v>2667</v>
      </c>
      <c r="F2502" s="87">
        <v>3385</v>
      </c>
      <c r="G2502" s="85">
        <v>5739</v>
      </c>
    </row>
    <row r="2503" spans="1:7">
      <c r="A2503" s="102" t="s">
        <v>7009</v>
      </c>
      <c r="B2503" s="82" t="s">
        <v>19584</v>
      </c>
      <c r="C2503" s="82" t="s">
        <v>17492</v>
      </c>
      <c r="D2503" s="83">
        <v>1194</v>
      </c>
      <c r="E2503" s="86">
        <v>667</v>
      </c>
      <c r="F2503" s="87">
        <v>846</v>
      </c>
      <c r="G2503" s="85">
        <v>1435</v>
      </c>
    </row>
    <row r="2504" spans="1:7">
      <c r="A2504" s="102" t="s">
        <v>7001</v>
      </c>
      <c r="B2504" s="82" t="s">
        <v>19585</v>
      </c>
      <c r="C2504" s="82" t="s">
        <v>48</v>
      </c>
      <c r="D2504" s="83">
        <v>2123</v>
      </c>
      <c r="E2504" s="86">
        <v>1262</v>
      </c>
      <c r="F2504" s="87">
        <v>1604</v>
      </c>
      <c r="G2504" s="85">
        <v>2467</v>
      </c>
    </row>
    <row r="2505" spans="1:7">
      <c r="A2505" s="102" t="s">
        <v>7001</v>
      </c>
      <c r="B2505" s="82" t="s">
        <v>19586</v>
      </c>
      <c r="C2505" s="82" t="s">
        <v>70</v>
      </c>
      <c r="D2505" s="83">
        <v>1698</v>
      </c>
      <c r="E2505" s="86">
        <v>1010</v>
      </c>
      <c r="F2505" s="87">
        <v>1283</v>
      </c>
      <c r="G2505" s="85">
        <v>1973</v>
      </c>
    </row>
    <row r="2506" spans="1:7">
      <c r="A2506" s="102" t="s">
        <v>7001</v>
      </c>
      <c r="B2506" s="82" t="s">
        <v>19587</v>
      </c>
      <c r="C2506" s="82" t="s">
        <v>106</v>
      </c>
      <c r="D2506" s="83">
        <v>1698</v>
      </c>
      <c r="E2506" s="86">
        <v>1010</v>
      </c>
      <c r="F2506" s="87">
        <v>1283</v>
      </c>
      <c r="G2506" s="85">
        <v>1973</v>
      </c>
    </row>
    <row r="2507" spans="1:7">
      <c r="A2507" s="102" t="s">
        <v>7001</v>
      </c>
      <c r="B2507" s="82" t="s">
        <v>19587</v>
      </c>
      <c r="C2507" s="82" t="s">
        <v>17492</v>
      </c>
      <c r="D2507" s="83">
        <v>340</v>
      </c>
      <c r="E2507" s="86">
        <v>202</v>
      </c>
      <c r="F2507" s="87">
        <v>257</v>
      </c>
      <c r="G2507" s="85">
        <v>395</v>
      </c>
    </row>
    <row r="2508" spans="1:7">
      <c r="A2508" s="102" t="s">
        <v>7107</v>
      </c>
      <c r="B2508" s="82" t="s">
        <v>19588</v>
      </c>
      <c r="C2508" s="82" t="s">
        <v>48</v>
      </c>
      <c r="D2508" s="83">
        <v>2182</v>
      </c>
      <c r="E2508" s="86">
        <v>1169</v>
      </c>
      <c r="F2508" s="87">
        <v>1481</v>
      </c>
      <c r="G2508" s="85">
        <v>2544</v>
      </c>
    </row>
    <row r="2509" spans="1:7">
      <c r="A2509" s="102" t="s">
        <v>7107</v>
      </c>
      <c r="B2509" s="82" t="s">
        <v>19589</v>
      </c>
      <c r="C2509" s="82" t="s">
        <v>70</v>
      </c>
      <c r="D2509" s="83">
        <v>1745</v>
      </c>
      <c r="E2509" s="86">
        <v>934</v>
      </c>
      <c r="F2509" s="87">
        <v>1185</v>
      </c>
      <c r="G2509" s="85">
        <v>2036</v>
      </c>
    </row>
    <row r="2510" spans="1:7">
      <c r="A2510" s="102" t="s">
        <v>7107</v>
      </c>
      <c r="B2510" s="82" t="s">
        <v>19590</v>
      </c>
      <c r="C2510" s="82" t="s">
        <v>106</v>
      </c>
      <c r="D2510" s="83">
        <v>1745</v>
      </c>
      <c r="E2510" s="86">
        <v>934</v>
      </c>
      <c r="F2510" s="87">
        <v>1185</v>
      </c>
      <c r="G2510" s="85">
        <v>2036</v>
      </c>
    </row>
    <row r="2511" spans="1:7">
      <c r="A2511" s="102" t="s">
        <v>7107</v>
      </c>
      <c r="B2511" s="82" t="s">
        <v>19590</v>
      </c>
      <c r="C2511" s="82" t="s">
        <v>17492</v>
      </c>
      <c r="D2511" s="83">
        <v>349</v>
      </c>
      <c r="E2511" s="86">
        <v>187</v>
      </c>
      <c r="F2511" s="87">
        <v>237</v>
      </c>
      <c r="G2511" s="85">
        <v>407</v>
      </c>
    </row>
    <row r="2512" spans="1:7">
      <c r="A2512" s="102" t="s">
        <v>10954</v>
      </c>
      <c r="B2512" s="82" t="s">
        <v>19591</v>
      </c>
      <c r="C2512" s="82" t="s">
        <v>48</v>
      </c>
      <c r="D2512" s="83">
        <v>1545</v>
      </c>
      <c r="E2512" s="86">
        <v>1121</v>
      </c>
      <c r="F2512" s="87">
        <v>1416</v>
      </c>
      <c r="G2512" s="85">
        <v>2188</v>
      </c>
    </row>
    <row r="2513" spans="1:7">
      <c r="A2513" s="102" t="s">
        <v>10954</v>
      </c>
      <c r="B2513" s="82" t="s">
        <v>19592</v>
      </c>
      <c r="C2513" s="82" t="s">
        <v>70</v>
      </c>
      <c r="D2513" s="83">
        <v>1235</v>
      </c>
      <c r="E2513" s="86">
        <v>896</v>
      </c>
      <c r="F2513" s="87">
        <v>1133</v>
      </c>
      <c r="G2513" s="85">
        <v>1751</v>
      </c>
    </row>
    <row r="2514" spans="1:7">
      <c r="A2514" s="102" t="s">
        <v>10954</v>
      </c>
      <c r="B2514" s="82" t="s">
        <v>19593</v>
      </c>
      <c r="C2514" s="82" t="s">
        <v>106</v>
      </c>
      <c r="D2514" s="83">
        <v>1235</v>
      </c>
      <c r="E2514" s="86">
        <v>896</v>
      </c>
      <c r="F2514" s="87">
        <v>1133</v>
      </c>
      <c r="G2514" s="85">
        <v>1751</v>
      </c>
    </row>
    <row r="2515" spans="1:7">
      <c r="A2515" s="102" t="s">
        <v>10954</v>
      </c>
      <c r="B2515" s="82" t="s">
        <v>19593</v>
      </c>
      <c r="C2515" s="82" t="s">
        <v>17492</v>
      </c>
      <c r="D2515" s="83">
        <v>309</v>
      </c>
      <c r="E2515" s="86">
        <v>224</v>
      </c>
      <c r="F2515" s="87">
        <v>283</v>
      </c>
      <c r="G2515" s="85">
        <v>438</v>
      </c>
    </row>
    <row r="2516" spans="1:7">
      <c r="A2516" s="102" t="s">
        <v>7190</v>
      </c>
      <c r="B2516" s="82" t="s">
        <v>19594</v>
      </c>
      <c r="C2516" s="82" t="s">
        <v>48</v>
      </c>
      <c r="D2516" s="83">
        <v>965</v>
      </c>
      <c r="E2516" s="86">
        <v>810</v>
      </c>
      <c r="F2516" s="87">
        <v>1026</v>
      </c>
      <c r="G2516" s="85">
        <v>1579</v>
      </c>
    </row>
    <row r="2517" spans="1:7">
      <c r="A2517" s="102" t="s">
        <v>7190</v>
      </c>
      <c r="B2517" s="82" t="s">
        <v>19595</v>
      </c>
      <c r="C2517" s="82" t="s">
        <v>70</v>
      </c>
      <c r="D2517" s="83">
        <v>772</v>
      </c>
      <c r="E2517" s="86">
        <v>648</v>
      </c>
      <c r="F2517" s="87">
        <v>820</v>
      </c>
      <c r="G2517" s="85">
        <v>1263</v>
      </c>
    </row>
    <row r="2518" spans="1:7">
      <c r="A2518" s="102" t="s">
        <v>7190</v>
      </c>
      <c r="B2518" s="82" t="s">
        <v>19596</v>
      </c>
      <c r="C2518" s="82" t="s">
        <v>106</v>
      </c>
      <c r="D2518" s="83">
        <v>772</v>
      </c>
      <c r="E2518" s="86">
        <v>648</v>
      </c>
      <c r="F2518" s="87">
        <v>820</v>
      </c>
      <c r="G2518" s="85">
        <v>1263</v>
      </c>
    </row>
    <row r="2519" spans="1:7">
      <c r="A2519" s="102" t="s">
        <v>7190</v>
      </c>
      <c r="B2519" s="82" t="s">
        <v>19596</v>
      </c>
      <c r="C2519" s="82" t="s">
        <v>17492</v>
      </c>
      <c r="D2519" s="83">
        <v>154</v>
      </c>
      <c r="E2519" s="86">
        <v>130</v>
      </c>
      <c r="F2519" s="87">
        <v>164</v>
      </c>
      <c r="G2519" s="85">
        <v>253</v>
      </c>
    </row>
    <row r="2520" spans="1:7">
      <c r="A2520" s="102" t="s">
        <v>7072</v>
      </c>
      <c r="B2520" s="82" t="s">
        <v>19597</v>
      </c>
      <c r="C2520" s="82" t="s">
        <v>48</v>
      </c>
      <c r="D2520" s="83">
        <v>2181</v>
      </c>
      <c r="E2520" s="86">
        <v>1861</v>
      </c>
      <c r="F2520" s="87">
        <v>2362</v>
      </c>
      <c r="G2520" s="85">
        <v>3645</v>
      </c>
    </row>
    <row r="2521" spans="1:7">
      <c r="A2521" s="102" t="s">
        <v>7072</v>
      </c>
      <c r="B2521" s="82" t="s">
        <v>19598</v>
      </c>
      <c r="C2521" s="82" t="s">
        <v>70</v>
      </c>
      <c r="D2521" s="83">
        <v>1744</v>
      </c>
      <c r="E2521" s="86">
        <v>1489</v>
      </c>
      <c r="F2521" s="87">
        <v>1889</v>
      </c>
      <c r="G2521" s="85">
        <v>2915</v>
      </c>
    </row>
    <row r="2522" spans="1:7">
      <c r="A2522" s="102" t="s">
        <v>7072</v>
      </c>
      <c r="B2522" s="82" t="s">
        <v>19599</v>
      </c>
      <c r="C2522" s="82" t="s">
        <v>106</v>
      </c>
      <c r="D2522" s="83">
        <v>1744</v>
      </c>
      <c r="E2522" s="86">
        <v>1489</v>
      </c>
      <c r="F2522" s="87">
        <v>1889</v>
      </c>
      <c r="G2522" s="85">
        <v>2915</v>
      </c>
    </row>
    <row r="2523" spans="1:7">
      <c r="A2523" s="102" t="s">
        <v>7072</v>
      </c>
      <c r="B2523" s="82" t="s">
        <v>19599</v>
      </c>
      <c r="C2523" s="82" t="s">
        <v>17492</v>
      </c>
      <c r="D2523" s="83">
        <v>436</v>
      </c>
      <c r="E2523" s="86">
        <v>372</v>
      </c>
      <c r="F2523" s="87">
        <v>472</v>
      </c>
      <c r="G2523" s="85">
        <v>729</v>
      </c>
    </row>
    <row r="2524" spans="1:7">
      <c r="A2524" s="102" t="s">
        <v>7025</v>
      </c>
      <c r="B2524" s="82" t="s">
        <v>19600</v>
      </c>
      <c r="C2524" s="82" t="s">
        <v>48</v>
      </c>
      <c r="D2524" s="83">
        <v>1387</v>
      </c>
      <c r="E2524" s="86">
        <v>914</v>
      </c>
      <c r="F2524" s="87">
        <v>1637</v>
      </c>
      <c r="G2524" s="85">
        <v>1783</v>
      </c>
    </row>
    <row r="2525" spans="1:7">
      <c r="A2525" s="102" t="s">
        <v>7025</v>
      </c>
      <c r="B2525" s="82" t="s">
        <v>19601</v>
      </c>
      <c r="C2525" s="82" t="s">
        <v>70</v>
      </c>
      <c r="D2525" s="83">
        <v>1109</v>
      </c>
      <c r="E2525" s="86">
        <v>569</v>
      </c>
      <c r="F2525" s="87">
        <v>718</v>
      </c>
      <c r="G2525" s="85">
        <v>1109</v>
      </c>
    </row>
    <row r="2526" spans="1:7">
      <c r="A2526" s="102" t="s">
        <v>7025</v>
      </c>
      <c r="B2526" s="82" t="s">
        <v>19602</v>
      </c>
      <c r="C2526" s="82" t="s">
        <v>106</v>
      </c>
      <c r="D2526" s="83">
        <v>1109</v>
      </c>
      <c r="E2526" s="86">
        <v>731</v>
      </c>
      <c r="F2526" s="87">
        <v>923</v>
      </c>
      <c r="G2526" s="85">
        <v>1426</v>
      </c>
    </row>
    <row r="2527" spans="1:7">
      <c r="A2527" s="102" t="s">
        <v>7025</v>
      </c>
      <c r="B2527" s="82" t="s">
        <v>19602</v>
      </c>
      <c r="C2527" s="82" t="s">
        <v>17492</v>
      </c>
      <c r="D2527" s="83">
        <v>277</v>
      </c>
      <c r="E2527" s="86">
        <v>183</v>
      </c>
      <c r="F2527" s="87">
        <v>231</v>
      </c>
      <c r="G2527" s="85">
        <v>357</v>
      </c>
    </row>
    <row r="2528" spans="1:7">
      <c r="A2528" s="102" t="s">
        <v>7294</v>
      </c>
      <c r="B2528" s="82" t="s">
        <v>19603</v>
      </c>
      <c r="C2528" s="82" t="s">
        <v>70</v>
      </c>
      <c r="D2528" s="83">
        <v>1065</v>
      </c>
      <c r="E2528" s="86">
        <v>757</v>
      </c>
      <c r="F2528" s="87">
        <v>959</v>
      </c>
      <c r="G2528" s="85">
        <v>1479</v>
      </c>
    </row>
    <row r="2529" spans="1:7">
      <c r="A2529" s="102" t="s">
        <v>7266</v>
      </c>
      <c r="B2529" s="82" t="s">
        <v>19604</v>
      </c>
      <c r="C2529" s="82" t="s">
        <v>48</v>
      </c>
      <c r="D2529" s="83">
        <v>944</v>
      </c>
      <c r="E2529" s="86">
        <v>477</v>
      </c>
      <c r="F2529" s="87">
        <v>604</v>
      </c>
      <c r="G2529" s="85">
        <v>1021</v>
      </c>
    </row>
    <row r="2530" spans="1:7">
      <c r="A2530" s="102" t="s">
        <v>7266</v>
      </c>
      <c r="B2530" s="82" t="s">
        <v>19605</v>
      </c>
      <c r="C2530" s="82" t="s">
        <v>70</v>
      </c>
      <c r="D2530" s="83">
        <v>755</v>
      </c>
      <c r="E2530" s="86">
        <v>382</v>
      </c>
      <c r="F2530" s="87">
        <v>483</v>
      </c>
      <c r="G2530" s="85">
        <v>817</v>
      </c>
    </row>
    <row r="2531" spans="1:7">
      <c r="A2531" s="102" t="s">
        <v>7266</v>
      </c>
      <c r="B2531" s="82" t="s">
        <v>19606</v>
      </c>
      <c r="C2531" s="82" t="s">
        <v>106</v>
      </c>
      <c r="D2531" s="83">
        <v>755</v>
      </c>
      <c r="E2531" s="86">
        <v>382</v>
      </c>
      <c r="F2531" s="87">
        <v>483</v>
      </c>
      <c r="G2531" s="85">
        <v>817</v>
      </c>
    </row>
    <row r="2532" spans="1:7">
      <c r="A2532" s="102" t="s">
        <v>7266</v>
      </c>
      <c r="B2532" s="82" t="s">
        <v>19606</v>
      </c>
      <c r="C2532" s="82" t="s">
        <v>17492</v>
      </c>
      <c r="D2532" s="83">
        <v>189</v>
      </c>
      <c r="E2532" s="86">
        <v>96</v>
      </c>
      <c r="F2532" s="87">
        <v>121</v>
      </c>
      <c r="G2532" s="85">
        <v>204</v>
      </c>
    </row>
    <row r="2533" spans="1:7">
      <c r="A2533" s="102" t="s">
        <v>7251</v>
      </c>
      <c r="B2533" s="82" t="s">
        <v>19607</v>
      </c>
      <c r="C2533" s="82" t="s">
        <v>48</v>
      </c>
      <c r="D2533" s="83">
        <v>437</v>
      </c>
      <c r="E2533" s="86">
        <v>355</v>
      </c>
      <c r="F2533" s="87">
        <v>444</v>
      </c>
      <c r="G2533" s="85">
        <v>683</v>
      </c>
    </row>
    <row r="2534" spans="1:7">
      <c r="A2534" s="102" t="s">
        <v>7251</v>
      </c>
      <c r="B2534" s="82" t="s">
        <v>19608</v>
      </c>
      <c r="C2534" s="82" t="s">
        <v>70</v>
      </c>
      <c r="D2534" s="83">
        <v>349</v>
      </c>
      <c r="E2534" s="86">
        <v>284</v>
      </c>
      <c r="F2534" s="87">
        <v>355</v>
      </c>
      <c r="G2534" s="85">
        <v>546</v>
      </c>
    </row>
    <row r="2535" spans="1:7">
      <c r="A2535" s="102" t="s">
        <v>7251</v>
      </c>
      <c r="B2535" s="82" t="s">
        <v>19609</v>
      </c>
      <c r="C2535" s="82" t="s">
        <v>17492</v>
      </c>
      <c r="D2535" s="88">
        <v>87.25</v>
      </c>
      <c r="E2535" s="89">
        <v>71</v>
      </c>
      <c r="F2535" s="90">
        <v>88.75</v>
      </c>
      <c r="G2535" s="91">
        <v>136.5</v>
      </c>
    </row>
    <row r="2536" spans="1:7">
      <c r="A2536" s="102" t="s">
        <v>7258</v>
      </c>
      <c r="B2536" s="82" t="s">
        <v>19610</v>
      </c>
      <c r="C2536" s="82" t="s">
        <v>48</v>
      </c>
      <c r="D2536" s="83">
        <v>915</v>
      </c>
      <c r="E2536" s="86">
        <v>634</v>
      </c>
      <c r="F2536" s="87">
        <v>804</v>
      </c>
      <c r="G2536" s="85">
        <v>1240</v>
      </c>
    </row>
    <row r="2537" spans="1:7">
      <c r="A2537" s="102" t="s">
        <v>7258</v>
      </c>
      <c r="B2537" s="82" t="s">
        <v>19611</v>
      </c>
      <c r="C2537" s="82" t="s">
        <v>70</v>
      </c>
      <c r="D2537" s="83">
        <v>732</v>
      </c>
      <c r="E2537" s="86">
        <v>507</v>
      </c>
      <c r="F2537" s="87">
        <v>643</v>
      </c>
      <c r="G2537" s="85">
        <v>992</v>
      </c>
    </row>
    <row r="2538" spans="1:7">
      <c r="A2538" s="102" t="s">
        <v>7258</v>
      </c>
      <c r="B2538" s="82" t="s">
        <v>19612</v>
      </c>
      <c r="C2538" s="82" t="s">
        <v>106</v>
      </c>
      <c r="D2538" s="83">
        <v>732</v>
      </c>
      <c r="E2538" s="86">
        <v>507</v>
      </c>
      <c r="F2538" s="87">
        <v>643</v>
      </c>
      <c r="G2538" s="85">
        <v>992</v>
      </c>
    </row>
    <row r="2539" spans="1:7">
      <c r="A2539" s="102" t="s">
        <v>7258</v>
      </c>
      <c r="B2539" s="82" t="s">
        <v>19612</v>
      </c>
      <c r="C2539" s="82" t="s">
        <v>17492</v>
      </c>
      <c r="D2539" s="83">
        <v>146</v>
      </c>
      <c r="E2539" s="86">
        <v>101</v>
      </c>
      <c r="F2539" s="87">
        <v>129</v>
      </c>
      <c r="G2539" s="85">
        <v>198</v>
      </c>
    </row>
    <row r="2540" spans="1:7">
      <c r="A2540" s="102" t="s">
        <v>7244</v>
      </c>
      <c r="B2540" s="82" t="s">
        <v>19613</v>
      </c>
      <c r="C2540" s="82" t="s">
        <v>48</v>
      </c>
      <c r="D2540" s="83">
        <v>953</v>
      </c>
      <c r="E2540" s="86">
        <v>713</v>
      </c>
      <c r="F2540" s="87">
        <v>905</v>
      </c>
      <c r="G2540" s="85">
        <v>1391</v>
      </c>
    </row>
    <row r="2541" spans="1:7">
      <c r="A2541" s="102" t="s">
        <v>7244</v>
      </c>
      <c r="B2541" s="82" t="s">
        <v>19614</v>
      </c>
      <c r="C2541" s="82" t="s">
        <v>70</v>
      </c>
      <c r="D2541" s="83">
        <v>763</v>
      </c>
      <c r="E2541" s="86">
        <v>570</v>
      </c>
      <c r="F2541" s="87">
        <v>723</v>
      </c>
      <c r="G2541" s="85">
        <v>1112</v>
      </c>
    </row>
    <row r="2542" spans="1:7">
      <c r="A2542" s="102" t="s">
        <v>7244</v>
      </c>
      <c r="B2542" s="82" t="s">
        <v>19615</v>
      </c>
      <c r="C2542" s="82" t="s">
        <v>106</v>
      </c>
      <c r="D2542" s="83">
        <v>763</v>
      </c>
      <c r="E2542" s="86">
        <v>570</v>
      </c>
      <c r="F2542" s="87">
        <v>723</v>
      </c>
      <c r="G2542" s="85">
        <v>1112</v>
      </c>
    </row>
    <row r="2543" spans="1:7">
      <c r="A2543" s="102" t="s">
        <v>7244</v>
      </c>
      <c r="B2543" s="82" t="s">
        <v>19615</v>
      </c>
      <c r="C2543" s="82" t="s">
        <v>17492</v>
      </c>
      <c r="D2543" s="83">
        <v>153</v>
      </c>
      <c r="E2543" s="86">
        <v>114</v>
      </c>
      <c r="F2543" s="87">
        <v>145</v>
      </c>
      <c r="G2543" s="85">
        <v>222</v>
      </c>
    </row>
    <row r="2544" spans="1:7">
      <c r="A2544" s="102" t="s">
        <v>7311</v>
      </c>
      <c r="B2544" s="82" t="s">
        <v>19616</v>
      </c>
      <c r="C2544" s="82" t="s">
        <v>48</v>
      </c>
      <c r="D2544" s="83">
        <v>745</v>
      </c>
      <c r="E2544" s="86">
        <v>477</v>
      </c>
      <c r="F2544" s="87">
        <v>604</v>
      </c>
      <c r="G2544" s="85">
        <v>927</v>
      </c>
    </row>
    <row r="2545" spans="1:7">
      <c r="A2545" s="102" t="s">
        <v>7311</v>
      </c>
      <c r="B2545" s="82" t="s">
        <v>19617</v>
      </c>
      <c r="C2545" s="82" t="s">
        <v>70</v>
      </c>
      <c r="D2545" s="83">
        <v>595</v>
      </c>
      <c r="E2545" s="86">
        <v>382</v>
      </c>
      <c r="F2545" s="87">
        <v>483</v>
      </c>
      <c r="G2545" s="85">
        <v>741</v>
      </c>
    </row>
    <row r="2546" spans="1:7">
      <c r="A2546" s="102" t="s">
        <v>7311</v>
      </c>
      <c r="B2546" s="82" t="s">
        <v>19618</v>
      </c>
      <c r="C2546" s="82" t="s">
        <v>106</v>
      </c>
      <c r="D2546" s="83">
        <v>595</v>
      </c>
      <c r="E2546" s="86">
        <v>382</v>
      </c>
      <c r="F2546" s="87">
        <v>483</v>
      </c>
      <c r="G2546" s="85">
        <v>741</v>
      </c>
    </row>
    <row r="2547" spans="1:7">
      <c r="A2547" s="102" t="s">
        <v>7311</v>
      </c>
      <c r="B2547" s="82" t="s">
        <v>19618</v>
      </c>
      <c r="C2547" s="82" t="s">
        <v>17492</v>
      </c>
      <c r="D2547" s="83">
        <v>119</v>
      </c>
      <c r="E2547" s="86">
        <v>76</v>
      </c>
      <c r="F2547" s="87">
        <v>97</v>
      </c>
      <c r="G2547" s="85">
        <v>148</v>
      </c>
    </row>
    <row r="2548" spans="1:7">
      <c r="A2548" s="102" t="s">
        <v>7372</v>
      </c>
      <c r="B2548" s="82" t="s">
        <v>19619</v>
      </c>
      <c r="C2548" s="82" t="s">
        <v>48</v>
      </c>
      <c r="D2548" s="83">
        <v>1234</v>
      </c>
      <c r="E2548" s="86">
        <v>735</v>
      </c>
      <c r="F2548" s="87">
        <v>931</v>
      </c>
      <c r="G2548" s="85">
        <v>1431</v>
      </c>
    </row>
    <row r="2549" spans="1:7">
      <c r="A2549" s="102" t="s">
        <v>7372</v>
      </c>
      <c r="B2549" s="82" t="s">
        <v>19620</v>
      </c>
      <c r="C2549" s="82" t="s">
        <v>70</v>
      </c>
      <c r="D2549" s="83">
        <v>987</v>
      </c>
      <c r="E2549" s="86">
        <v>588</v>
      </c>
      <c r="F2549" s="87">
        <v>745</v>
      </c>
      <c r="G2549" s="85">
        <v>1145</v>
      </c>
    </row>
    <row r="2550" spans="1:7">
      <c r="A2550" s="102" t="s">
        <v>7372</v>
      </c>
      <c r="B2550" s="82" t="s">
        <v>19621</v>
      </c>
      <c r="C2550" s="82" t="s">
        <v>106</v>
      </c>
      <c r="D2550" s="83">
        <v>987</v>
      </c>
      <c r="E2550" s="86">
        <v>588</v>
      </c>
      <c r="F2550" s="87">
        <v>745</v>
      </c>
      <c r="G2550" s="85">
        <v>1145</v>
      </c>
    </row>
    <row r="2551" spans="1:7">
      <c r="A2551" s="102" t="s">
        <v>7372</v>
      </c>
      <c r="B2551" s="82" t="s">
        <v>19621</v>
      </c>
      <c r="C2551" s="82" t="s">
        <v>17492</v>
      </c>
      <c r="D2551" s="83">
        <v>247</v>
      </c>
      <c r="E2551" s="86">
        <v>147</v>
      </c>
      <c r="F2551" s="87">
        <v>186</v>
      </c>
      <c r="G2551" s="85">
        <v>286</v>
      </c>
    </row>
    <row r="2552" spans="1:7">
      <c r="A2552" s="102" t="s">
        <v>7363</v>
      </c>
      <c r="B2552" s="82" t="s">
        <v>19622</v>
      </c>
      <c r="C2552" s="82" t="s">
        <v>48</v>
      </c>
      <c r="D2552" s="83">
        <v>939</v>
      </c>
      <c r="E2552" s="86">
        <v>742</v>
      </c>
      <c r="F2552" s="87">
        <v>942</v>
      </c>
      <c r="G2552" s="85">
        <v>1451</v>
      </c>
    </row>
    <row r="2553" spans="1:7">
      <c r="A2553" s="102" t="s">
        <v>7363</v>
      </c>
      <c r="B2553" s="82" t="s">
        <v>19623</v>
      </c>
      <c r="C2553" s="82" t="s">
        <v>70</v>
      </c>
      <c r="D2553" s="83">
        <v>751</v>
      </c>
      <c r="E2553" s="86">
        <v>594</v>
      </c>
      <c r="F2553" s="87">
        <v>753</v>
      </c>
      <c r="G2553" s="85">
        <v>1160</v>
      </c>
    </row>
    <row r="2554" spans="1:7">
      <c r="A2554" s="102" t="s">
        <v>7363</v>
      </c>
      <c r="B2554" s="82" t="s">
        <v>19624</v>
      </c>
      <c r="C2554" s="82" t="s">
        <v>106</v>
      </c>
      <c r="D2554" s="83">
        <v>751</v>
      </c>
      <c r="E2554" s="86">
        <v>594</v>
      </c>
      <c r="F2554" s="87">
        <v>753</v>
      </c>
      <c r="G2554" s="85">
        <v>1160</v>
      </c>
    </row>
    <row r="2555" spans="1:7">
      <c r="A2555" s="102" t="s">
        <v>7363</v>
      </c>
      <c r="B2555" s="82" t="s">
        <v>19624</v>
      </c>
      <c r="C2555" s="82" t="s">
        <v>17492</v>
      </c>
      <c r="D2555" s="83">
        <v>150</v>
      </c>
      <c r="E2555" s="86">
        <v>119</v>
      </c>
      <c r="F2555" s="87">
        <v>151</v>
      </c>
      <c r="G2555" s="85">
        <v>232</v>
      </c>
    </row>
    <row r="2556" spans="1:7">
      <c r="A2556" s="102" t="s">
        <v>7320</v>
      </c>
      <c r="B2556" s="82" t="s">
        <v>19625</v>
      </c>
      <c r="C2556" s="82" t="s">
        <v>70</v>
      </c>
      <c r="D2556" s="83">
        <v>848</v>
      </c>
      <c r="E2556" s="86">
        <v>437</v>
      </c>
      <c r="F2556" s="87">
        <v>554</v>
      </c>
      <c r="G2556" s="85">
        <v>848</v>
      </c>
    </row>
    <row r="2557" spans="1:7">
      <c r="A2557" s="102" t="s">
        <v>7034</v>
      </c>
      <c r="B2557" s="82" t="s">
        <v>19626</v>
      </c>
      <c r="C2557" s="82" t="s">
        <v>48</v>
      </c>
      <c r="D2557" s="83">
        <v>2462</v>
      </c>
      <c r="E2557" s="86">
        <v>1525</v>
      </c>
      <c r="F2557" s="87">
        <v>1934</v>
      </c>
      <c r="G2557" s="85">
        <v>2983</v>
      </c>
    </row>
    <row r="2558" spans="1:7">
      <c r="A2558" s="102" t="s">
        <v>7034</v>
      </c>
      <c r="B2558" s="82" t="s">
        <v>19627</v>
      </c>
      <c r="C2558" s="82" t="s">
        <v>70</v>
      </c>
      <c r="D2558" s="83">
        <v>1969</v>
      </c>
      <c r="E2558" s="86">
        <v>1219</v>
      </c>
      <c r="F2558" s="87">
        <v>1547</v>
      </c>
      <c r="G2558" s="85">
        <v>2387</v>
      </c>
    </row>
    <row r="2559" spans="1:7">
      <c r="A2559" s="102" t="s">
        <v>7034</v>
      </c>
      <c r="B2559" s="82" t="s">
        <v>19628</v>
      </c>
      <c r="C2559" s="82" t="s">
        <v>106</v>
      </c>
      <c r="D2559" s="83">
        <v>1969</v>
      </c>
      <c r="E2559" s="86">
        <v>1219</v>
      </c>
      <c r="F2559" s="87">
        <v>1547</v>
      </c>
      <c r="G2559" s="85">
        <v>2387</v>
      </c>
    </row>
    <row r="2560" spans="1:7">
      <c r="A2560" s="102" t="s">
        <v>7034</v>
      </c>
      <c r="B2560" s="82" t="s">
        <v>19628</v>
      </c>
      <c r="C2560" s="82" t="s">
        <v>17492</v>
      </c>
      <c r="D2560" s="83">
        <v>394</v>
      </c>
      <c r="E2560" s="86">
        <v>244</v>
      </c>
      <c r="F2560" s="87">
        <v>309</v>
      </c>
      <c r="G2560" s="85">
        <v>477</v>
      </c>
    </row>
    <row r="2561" spans="1:7">
      <c r="A2561" s="102" t="s">
        <v>10962</v>
      </c>
      <c r="B2561" s="82" t="s">
        <v>19629</v>
      </c>
      <c r="C2561" s="82" t="s">
        <v>48</v>
      </c>
      <c r="D2561" s="83">
        <v>565</v>
      </c>
      <c r="E2561" s="86">
        <v>439</v>
      </c>
      <c r="F2561" s="87">
        <v>557</v>
      </c>
      <c r="G2561" s="85">
        <v>859</v>
      </c>
    </row>
    <row r="2562" spans="1:7">
      <c r="A2562" s="102" t="s">
        <v>10962</v>
      </c>
      <c r="B2562" s="82" t="s">
        <v>19630</v>
      </c>
      <c r="C2562" s="82" t="s">
        <v>70</v>
      </c>
      <c r="D2562" s="83">
        <v>452</v>
      </c>
      <c r="E2562" s="86">
        <v>351</v>
      </c>
      <c r="F2562" s="87">
        <v>446</v>
      </c>
      <c r="G2562" s="85">
        <v>687</v>
      </c>
    </row>
    <row r="2563" spans="1:7">
      <c r="A2563" s="102" t="s">
        <v>10962</v>
      </c>
      <c r="B2563" s="82" t="s">
        <v>19631</v>
      </c>
      <c r="C2563" s="82" t="s">
        <v>106</v>
      </c>
      <c r="D2563" s="83">
        <v>452</v>
      </c>
      <c r="E2563" s="86">
        <v>351</v>
      </c>
      <c r="F2563" s="87">
        <v>446</v>
      </c>
      <c r="G2563" s="85">
        <v>687</v>
      </c>
    </row>
    <row r="2564" spans="1:7">
      <c r="A2564" s="102" t="s">
        <v>10962</v>
      </c>
      <c r="B2564" s="82" t="s">
        <v>19631</v>
      </c>
      <c r="C2564" s="82" t="s">
        <v>17492</v>
      </c>
      <c r="D2564" s="83">
        <v>113</v>
      </c>
      <c r="E2564" s="86">
        <v>88</v>
      </c>
      <c r="F2564" s="87">
        <v>112</v>
      </c>
      <c r="G2564" s="85">
        <v>172</v>
      </c>
    </row>
    <row r="2565" spans="1:7">
      <c r="A2565" s="102" t="s">
        <v>5944</v>
      </c>
      <c r="B2565" s="82" t="s">
        <v>19632</v>
      </c>
      <c r="C2565" s="82" t="s">
        <v>70</v>
      </c>
      <c r="D2565" s="83">
        <v>2092</v>
      </c>
      <c r="E2565" s="86">
        <v>1135</v>
      </c>
      <c r="F2565" s="87">
        <v>1439</v>
      </c>
      <c r="G2565" s="85">
        <v>2438</v>
      </c>
    </row>
    <row r="2566" spans="1:7">
      <c r="A2566" s="102" t="s">
        <v>7041</v>
      </c>
      <c r="B2566" s="82" t="s">
        <v>19633</v>
      </c>
      <c r="C2566" s="82" t="s">
        <v>48</v>
      </c>
      <c r="D2566" s="83">
        <v>734</v>
      </c>
      <c r="E2566" s="86">
        <v>570</v>
      </c>
      <c r="F2566" s="87">
        <v>681</v>
      </c>
      <c r="G2566" s="85">
        <v>734</v>
      </c>
    </row>
    <row r="2567" spans="1:7">
      <c r="A2567" s="102" t="s">
        <v>7041</v>
      </c>
      <c r="B2567" s="82" t="s">
        <v>19634</v>
      </c>
      <c r="C2567" s="82" t="s">
        <v>70</v>
      </c>
      <c r="D2567" s="83">
        <v>587</v>
      </c>
      <c r="E2567" s="86">
        <v>455</v>
      </c>
      <c r="F2567" s="87">
        <v>544</v>
      </c>
      <c r="G2567" s="85">
        <v>587</v>
      </c>
    </row>
    <row r="2568" spans="1:7">
      <c r="A2568" s="102" t="s">
        <v>7041</v>
      </c>
      <c r="B2568" s="82" t="s">
        <v>19635</v>
      </c>
      <c r="C2568" s="82" t="s">
        <v>106</v>
      </c>
      <c r="D2568" s="83">
        <v>587</v>
      </c>
      <c r="E2568" s="86">
        <v>455</v>
      </c>
      <c r="F2568" s="87">
        <v>544</v>
      </c>
      <c r="G2568" s="85">
        <v>587</v>
      </c>
    </row>
    <row r="2569" spans="1:7">
      <c r="A2569" s="102" t="s">
        <v>7041</v>
      </c>
      <c r="B2569" s="82" t="s">
        <v>19635</v>
      </c>
      <c r="C2569" s="82" t="s">
        <v>17492</v>
      </c>
      <c r="D2569" s="83">
        <v>147</v>
      </c>
      <c r="E2569" s="86">
        <v>114</v>
      </c>
      <c r="F2569" s="87">
        <v>136</v>
      </c>
      <c r="G2569" s="85">
        <v>147</v>
      </c>
    </row>
    <row r="2570" spans="1:7">
      <c r="A2570" s="102" t="s">
        <v>7212</v>
      </c>
      <c r="B2570" s="82" t="s">
        <v>19636</v>
      </c>
      <c r="C2570" s="82" t="s">
        <v>70</v>
      </c>
      <c r="D2570" s="83">
        <v>1468</v>
      </c>
      <c r="E2570" s="86">
        <v>1085</v>
      </c>
      <c r="F2570" s="87">
        <v>1377</v>
      </c>
      <c r="G2570" s="85">
        <v>2123</v>
      </c>
    </row>
    <row r="2571" spans="1:7">
      <c r="A2571" s="102" t="s">
        <v>7079</v>
      </c>
      <c r="B2571" s="82" t="s">
        <v>19637</v>
      </c>
      <c r="C2571" s="82" t="s">
        <v>48</v>
      </c>
      <c r="D2571" s="83">
        <v>1271</v>
      </c>
      <c r="E2571" s="86">
        <v>666</v>
      </c>
      <c r="F2571" s="87">
        <v>848</v>
      </c>
      <c r="G2571" s="85">
        <v>1437</v>
      </c>
    </row>
    <row r="2572" spans="1:7">
      <c r="A2572" s="102" t="s">
        <v>7079</v>
      </c>
      <c r="B2572" s="82" t="s">
        <v>19638</v>
      </c>
      <c r="C2572" s="82" t="s">
        <v>70</v>
      </c>
      <c r="D2572" s="83">
        <v>1017</v>
      </c>
      <c r="E2572" s="86">
        <v>533</v>
      </c>
      <c r="F2572" s="87">
        <v>679</v>
      </c>
      <c r="G2572" s="85">
        <v>1150</v>
      </c>
    </row>
    <row r="2573" spans="1:7">
      <c r="A2573" s="102" t="s">
        <v>7079</v>
      </c>
      <c r="B2573" s="82" t="s">
        <v>19639</v>
      </c>
      <c r="C2573" s="82" t="s">
        <v>17492</v>
      </c>
      <c r="D2573" s="88">
        <v>254.25</v>
      </c>
      <c r="E2573" s="89">
        <v>133.25</v>
      </c>
      <c r="F2573" s="90">
        <v>169.75</v>
      </c>
      <c r="G2573" s="91">
        <v>287.5</v>
      </c>
    </row>
    <row r="2574" spans="1:7">
      <c r="A2574" s="102" t="s">
        <v>7133</v>
      </c>
      <c r="B2574" s="82" t="s">
        <v>19640</v>
      </c>
      <c r="C2574" s="82" t="s">
        <v>48</v>
      </c>
      <c r="D2574" s="83">
        <v>4198</v>
      </c>
      <c r="E2574" s="86">
        <v>2502</v>
      </c>
      <c r="F2574" s="87">
        <v>3177</v>
      </c>
      <c r="G2574" s="85">
        <v>5382</v>
      </c>
    </row>
    <row r="2575" spans="1:7">
      <c r="A2575" s="102" t="s">
        <v>7133</v>
      </c>
      <c r="B2575" s="82" t="s">
        <v>19641</v>
      </c>
      <c r="C2575" s="82" t="s">
        <v>70</v>
      </c>
      <c r="D2575" s="83">
        <v>3359</v>
      </c>
      <c r="E2575" s="86">
        <v>2002</v>
      </c>
      <c r="F2575" s="87">
        <v>2541</v>
      </c>
      <c r="G2575" s="85">
        <v>4305</v>
      </c>
    </row>
    <row r="2576" spans="1:7">
      <c r="A2576" s="102" t="s">
        <v>7133</v>
      </c>
      <c r="B2576" s="82" t="s">
        <v>19642</v>
      </c>
      <c r="C2576" s="82" t="s">
        <v>106</v>
      </c>
      <c r="D2576" s="83">
        <v>3359</v>
      </c>
      <c r="E2576" s="86">
        <v>2002</v>
      </c>
      <c r="F2576" s="87">
        <v>2541</v>
      </c>
      <c r="G2576" s="85">
        <v>4305</v>
      </c>
    </row>
    <row r="2577" spans="1:7">
      <c r="A2577" s="102" t="s">
        <v>7133</v>
      </c>
      <c r="B2577" s="82" t="s">
        <v>19642</v>
      </c>
      <c r="C2577" s="82" t="s">
        <v>17492</v>
      </c>
      <c r="D2577" s="83">
        <v>672</v>
      </c>
      <c r="E2577" s="86">
        <v>400</v>
      </c>
      <c r="F2577" s="87">
        <v>508</v>
      </c>
      <c r="G2577" s="85">
        <v>861</v>
      </c>
    </row>
    <row r="2578" spans="1:7">
      <c r="A2578" s="102" t="s">
        <v>7219</v>
      </c>
      <c r="B2578" s="82" t="s">
        <v>19643</v>
      </c>
      <c r="C2578" s="82" t="s">
        <v>48</v>
      </c>
      <c r="D2578" s="83">
        <v>586</v>
      </c>
      <c r="E2578" s="86">
        <v>366</v>
      </c>
      <c r="F2578" s="87">
        <v>462</v>
      </c>
      <c r="G2578" s="85">
        <v>710</v>
      </c>
    </row>
    <row r="2579" spans="1:7">
      <c r="A2579" s="102" t="s">
        <v>7219</v>
      </c>
      <c r="B2579" s="82" t="s">
        <v>19644</v>
      </c>
      <c r="C2579" s="82" t="s">
        <v>70</v>
      </c>
      <c r="D2579" s="83">
        <v>468</v>
      </c>
      <c r="E2579" s="86">
        <v>293</v>
      </c>
      <c r="F2579" s="87">
        <v>369</v>
      </c>
      <c r="G2579" s="85">
        <v>568</v>
      </c>
    </row>
    <row r="2580" spans="1:7">
      <c r="A2580" s="102" t="s">
        <v>7219</v>
      </c>
      <c r="B2580" s="82" t="s">
        <v>19645</v>
      </c>
      <c r="C2580" s="82" t="s">
        <v>17492</v>
      </c>
      <c r="D2580" s="88">
        <v>117</v>
      </c>
      <c r="E2580" s="89">
        <v>73.25</v>
      </c>
      <c r="F2580" s="90">
        <v>92.25</v>
      </c>
      <c r="G2580" s="91">
        <v>142</v>
      </c>
    </row>
    <row r="2581" spans="1:7">
      <c r="A2581" s="102" t="s">
        <v>7093</v>
      </c>
      <c r="B2581" s="82" t="s">
        <v>19646</v>
      </c>
      <c r="C2581" s="82" t="s">
        <v>48</v>
      </c>
      <c r="D2581" s="83">
        <v>3861</v>
      </c>
      <c r="E2581" s="86">
        <v>2043</v>
      </c>
      <c r="F2581" s="87">
        <v>2790</v>
      </c>
      <c r="G2581" s="85">
        <v>3861</v>
      </c>
    </row>
    <row r="2582" spans="1:7">
      <c r="A2582" s="102" t="s">
        <v>7093</v>
      </c>
      <c r="B2582" s="82" t="s">
        <v>19647</v>
      </c>
      <c r="C2582" s="82" t="s">
        <v>70</v>
      </c>
      <c r="D2582" s="83">
        <v>3088</v>
      </c>
      <c r="E2582" s="86">
        <v>1634</v>
      </c>
      <c r="F2582" s="87">
        <v>2232</v>
      </c>
      <c r="G2582" s="85">
        <v>3088</v>
      </c>
    </row>
    <row r="2583" spans="1:7">
      <c r="A2583" s="102" t="s">
        <v>7093</v>
      </c>
      <c r="B2583" s="82" t="s">
        <v>19648</v>
      </c>
      <c r="C2583" s="82" t="s">
        <v>106</v>
      </c>
      <c r="D2583" s="83">
        <v>3088</v>
      </c>
      <c r="E2583" s="86">
        <v>1634</v>
      </c>
      <c r="F2583" s="87">
        <v>2232</v>
      </c>
      <c r="G2583" s="85">
        <v>3088</v>
      </c>
    </row>
    <row r="2584" spans="1:7">
      <c r="A2584" s="102" t="s">
        <v>7093</v>
      </c>
      <c r="B2584" s="82" t="s">
        <v>19648</v>
      </c>
      <c r="C2584" s="82" t="s">
        <v>17492</v>
      </c>
      <c r="D2584" s="83">
        <v>772</v>
      </c>
      <c r="E2584" s="86">
        <v>409</v>
      </c>
      <c r="F2584" s="87">
        <v>558</v>
      </c>
      <c r="G2584" s="85">
        <v>772</v>
      </c>
    </row>
    <row r="2585" spans="1:7">
      <c r="A2585" s="102" t="s">
        <v>7087</v>
      </c>
      <c r="B2585" s="82" t="s">
        <v>19649</v>
      </c>
      <c r="C2585" s="82" t="s">
        <v>70</v>
      </c>
      <c r="D2585" s="83">
        <v>1023</v>
      </c>
      <c r="E2585" s="86">
        <v>656</v>
      </c>
      <c r="F2585" s="87">
        <v>768</v>
      </c>
      <c r="G2585" s="85">
        <v>1023</v>
      </c>
    </row>
    <row r="2586" spans="1:7">
      <c r="A2586" s="102" t="s">
        <v>7087</v>
      </c>
      <c r="B2586" s="82" t="s">
        <v>19650</v>
      </c>
      <c r="C2586" s="82" t="s">
        <v>70</v>
      </c>
      <c r="D2586" s="83">
        <v>786</v>
      </c>
      <c r="E2586" s="86">
        <v>504</v>
      </c>
      <c r="F2586" s="87">
        <v>592</v>
      </c>
      <c r="G2586" s="85">
        <v>786</v>
      </c>
    </row>
    <row r="2587" spans="1:7">
      <c r="A2587" s="102" t="s">
        <v>7087</v>
      </c>
      <c r="B2587" s="82" t="s">
        <v>19651</v>
      </c>
      <c r="C2587" s="82" t="s">
        <v>70</v>
      </c>
      <c r="D2587" s="83">
        <v>606</v>
      </c>
      <c r="E2587" s="86">
        <v>388</v>
      </c>
      <c r="F2587" s="87">
        <v>455</v>
      </c>
      <c r="G2587" s="85">
        <v>606</v>
      </c>
    </row>
    <row r="2588" spans="1:7">
      <c r="A2588" s="102" t="s">
        <v>7143</v>
      </c>
      <c r="B2588" s="82" t="s">
        <v>19652</v>
      </c>
      <c r="C2588" s="82" t="s">
        <v>70</v>
      </c>
      <c r="D2588" s="83">
        <v>2981</v>
      </c>
      <c r="E2588" s="86">
        <v>1777</v>
      </c>
      <c r="F2588" s="87">
        <v>2256</v>
      </c>
      <c r="G2588" s="85">
        <v>3477</v>
      </c>
    </row>
    <row r="2589" spans="1:7">
      <c r="A2589" s="102" t="s">
        <v>10971</v>
      </c>
      <c r="B2589" s="82" t="s">
        <v>19653</v>
      </c>
      <c r="C2589" s="82" t="s">
        <v>48</v>
      </c>
      <c r="D2589" s="83">
        <v>1827</v>
      </c>
      <c r="E2589" s="86">
        <v>1310</v>
      </c>
      <c r="F2589" s="87">
        <v>1662</v>
      </c>
      <c r="G2589" s="85">
        <v>2406</v>
      </c>
    </row>
    <row r="2590" spans="1:7">
      <c r="A2590" s="102" t="s">
        <v>10971</v>
      </c>
      <c r="B2590" s="82" t="s">
        <v>19654</v>
      </c>
      <c r="C2590" s="82" t="s">
        <v>70</v>
      </c>
      <c r="D2590" s="83">
        <v>1461</v>
      </c>
      <c r="E2590" s="86">
        <v>1048</v>
      </c>
      <c r="F2590" s="87">
        <v>1329</v>
      </c>
      <c r="G2590" s="85">
        <v>1924</v>
      </c>
    </row>
    <row r="2591" spans="1:7">
      <c r="A2591" s="102" t="s">
        <v>10971</v>
      </c>
      <c r="B2591" s="82" t="s">
        <v>19655</v>
      </c>
      <c r="C2591" s="82" t="s">
        <v>106</v>
      </c>
      <c r="D2591" s="83">
        <v>1461</v>
      </c>
      <c r="E2591" s="86">
        <v>1048</v>
      </c>
      <c r="F2591" s="87">
        <v>1329</v>
      </c>
      <c r="G2591" s="85">
        <v>1924</v>
      </c>
    </row>
    <row r="2592" spans="1:7">
      <c r="A2592" s="102" t="s">
        <v>10971</v>
      </c>
      <c r="B2592" s="82" t="s">
        <v>19655</v>
      </c>
      <c r="C2592" s="82" t="s">
        <v>17492</v>
      </c>
      <c r="D2592" s="83">
        <v>365</v>
      </c>
      <c r="E2592" s="86">
        <v>262</v>
      </c>
      <c r="F2592" s="87">
        <v>332</v>
      </c>
      <c r="G2592" s="85">
        <v>481</v>
      </c>
    </row>
    <row r="2593" spans="1:7">
      <c r="A2593" s="102" t="s">
        <v>19656</v>
      </c>
      <c r="B2593" s="82" t="s">
        <v>19657</v>
      </c>
      <c r="C2593" s="82" t="s">
        <v>48</v>
      </c>
      <c r="D2593" s="83">
        <v>2189</v>
      </c>
      <c r="E2593" s="86">
        <v>1121</v>
      </c>
      <c r="F2593" s="87">
        <v>1670</v>
      </c>
      <c r="G2593" s="85">
        <v>2189</v>
      </c>
    </row>
    <row r="2594" spans="1:7">
      <c r="A2594" s="102" t="s">
        <v>19656</v>
      </c>
      <c r="B2594" s="82" t="s">
        <v>19658</v>
      </c>
      <c r="C2594" s="82" t="s">
        <v>70</v>
      </c>
      <c r="D2594" s="83">
        <v>1752</v>
      </c>
      <c r="E2594" s="86">
        <v>896</v>
      </c>
      <c r="F2594" s="87">
        <v>1336</v>
      </c>
      <c r="G2594" s="85">
        <v>1752</v>
      </c>
    </row>
    <row r="2595" spans="1:7">
      <c r="A2595" s="102" t="s">
        <v>19656</v>
      </c>
      <c r="B2595" s="82" t="s">
        <v>19659</v>
      </c>
      <c r="C2595" s="82" t="s">
        <v>106</v>
      </c>
      <c r="D2595" s="83">
        <v>1752</v>
      </c>
      <c r="E2595" s="86">
        <v>896</v>
      </c>
      <c r="F2595" s="87">
        <v>1336</v>
      </c>
      <c r="G2595" s="85">
        <v>1752</v>
      </c>
    </row>
    <row r="2596" spans="1:7">
      <c r="A2596" s="102" t="s">
        <v>19656</v>
      </c>
      <c r="B2596" s="82" t="s">
        <v>19659</v>
      </c>
      <c r="C2596" s="82" t="s">
        <v>17492</v>
      </c>
      <c r="D2596" s="83">
        <v>438</v>
      </c>
      <c r="E2596" s="86">
        <v>224</v>
      </c>
      <c r="F2596" s="87">
        <v>334</v>
      </c>
      <c r="G2596" s="85">
        <v>438</v>
      </c>
    </row>
    <row r="2597" spans="1:7">
      <c r="A2597" s="102" t="s">
        <v>7199</v>
      </c>
      <c r="B2597" s="82" t="s">
        <v>19660</v>
      </c>
      <c r="C2597" s="82" t="s">
        <v>48</v>
      </c>
      <c r="D2597" s="83">
        <v>2884</v>
      </c>
      <c r="E2597" s="86">
        <v>1564</v>
      </c>
      <c r="F2597" s="87">
        <v>1983</v>
      </c>
      <c r="G2597" s="85">
        <v>3368</v>
      </c>
    </row>
    <row r="2598" spans="1:7">
      <c r="A2598" s="102" t="s">
        <v>7199</v>
      </c>
      <c r="B2598" s="82" t="s">
        <v>19661</v>
      </c>
      <c r="C2598" s="82" t="s">
        <v>70</v>
      </c>
      <c r="D2598" s="83">
        <v>2307</v>
      </c>
      <c r="E2598" s="86">
        <v>1251</v>
      </c>
      <c r="F2598" s="87">
        <v>1586</v>
      </c>
      <c r="G2598" s="85">
        <v>2694</v>
      </c>
    </row>
    <row r="2599" spans="1:7">
      <c r="A2599" s="102" t="s">
        <v>7199</v>
      </c>
      <c r="B2599" s="82" t="s">
        <v>19662</v>
      </c>
      <c r="C2599" s="82" t="s">
        <v>106</v>
      </c>
      <c r="D2599" s="83">
        <v>2307</v>
      </c>
      <c r="E2599" s="86">
        <v>1251</v>
      </c>
      <c r="F2599" s="87">
        <v>1586</v>
      </c>
      <c r="G2599" s="85">
        <v>2694</v>
      </c>
    </row>
    <row r="2600" spans="1:7">
      <c r="A2600" s="102" t="s">
        <v>7199</v>
      </c>
      <c r="B2600" s="82" t="s">
        <v>19662</v>
      </c>
      <c r="C2600" s="82" t="s">
        <v>17492</v>
      </c>
      <c r="D2600" s="83">
        <v>461</v>
      </c>
      <c r="E2600" s="86">
        <v>250</v>
      </c>
      <c r="F2600" s="87">
        <v>317</v>
      </c>
      <c r="G2600" s="85">
        <v>539</v>
      </c>
    </row>
    <row r="2601" spans="1:7">
      <c r="A2601" s="102" t="s">
        <v>5908</v>
      </c>
      <c r="B2601" s="82" t="s">
        <v>19663</v>
      </c>
      <c r="C2601" s="82" t="s">
        <v>48</v>
      </c>
      <c r="D2601" s="83">
        <v>3374</v>
      </c>
      <c r="E2601" s="86">
        <v>1827</v>
      </c>
      <c r="F2601" s="87">
        <v>2322</v>
      </c>
      <c r="G2601" s="85">
        <v>3933</v>
      </c>
    </row>
    <row r="2602" spans="1:7">
      <c r="A2602" s="102" t="s">
        <v>5908</v>
      </c>
      <c r="B2602" s="82" t="s">
        <v>19664</v>
      </c>
      <c r="C2602" s="82" t="s">
        <v>70</v>
      </c>
      <c r="D2602" s="83">
        <v>2699</v>
      </c>
      <c r="E2602" s="86">
        <v>1461</v>
      </c>
      <c r="F2602" s="87">
        <v>1858</v>
      </c>
      <c r="G2602" s="85">
        <v>3147</v>
      </c>
    </row>
    <row r="2603" spans="1:7">
      <c r="A2603" s="102" t="s">
        <v>5908</v>
      </c>
      <c r="B2603" s="82" t="s">
        <v>19665</v>
      </c>
      <c r="C2603" s="82" t="s">
        <v>106</v>
      </c>
      <c r="D2603" s="83">
        <v>2699</v>
      </c>
      <c r="E2603" s="86">
        <v>1461</v>
      </c>
      <c r="F2603" s="87">
        <v>1858</v>
      </c>
      <c r="G2603" s="85">
        <v>3147</v>
      </c>
    </row>
    <row r="2604" spans="1:7">
      <c r="A2604" s="102" t="s">
        <v>5908</v>
      </c>
      <c r="B2604" s="82" t="s">
        <v>19665</v>
      </c>
      <c r="C2604" s="82" t="s">
        <v>17492</v>
      </c>
      <c r="D2604" s="83">
        <v>540</v>
      </c>
      <c r="E2604" s="86">
        <v>292</v>
      </c>
      <c r="F2604" s="87">
        <v>372</v>
      </c>
      <c r="G2604" s="85">
        <v>629</v>
      </c>
    </row>
    <row r="2605" spans="1:7">
      <c r="A2605" s="102" t="s">
        <v>7168</v>
      </c>
      <c r="B2605" s="82" t="s">
        <v>19666</v>
      </c>
      <c r="C2605" s="82" t="s">
        <v>70</v>
      </c>
      <c r="D2605" s="83">
        <v>651</v>
      </c>
      <c r="E2605" s="86">
        <v>500</v>
      </c>
      <c r="F2605" s="87">
        <v>631</v>
      </c>
      <c r="G2605" s="85">
        <v>976</v>
      </c>
    </row>
    <row r="2606" spans="1:7">
      <c r="A2606" s="102" t="s">
        <v>7100</v>
      </c>
      <c r="B2606" s="82" t="s">
        <v>19667</v>
      </c>
      <c r="C2606" s="82" t="s">
        <v>70</v>
      </c>
      <c r="D2606" s="83">
        <v>257</v>
      </c>
      <c r="E2606" s="86">
        <v>163</v>
      </c>
      <c r="F2606" s="87">
        <v>193</v>
      </c>
      <c r="G2606" s="85">
        <v>257</v>
      </c>
    </row>
    <row r="2607" spans="1:7">
      <c r="A2607" s="102" t="s">
        <v>7116</v>
      </c>
      <c r="B2607" s="82" t="s">
        <v>19668</v>
      </c>
      <c r="C2607" s="82" t="s">
        <v>48</v>
      </c>
      <c r="D2607" s="83">
        <v>1373</v>
      </c>
      <c r="E2607" s="86">
        <v>896</v>
      </c>
      <c r="F2607" s="87">
        <v>1031</v>
      </c>
      <c r="G2607" s="85">
        <v>1409</v>
      </c>
    </row>
    <row r="2608" spans="1:7">
      <c r="A2608" s="102" t="s">
        <v>7116</v>
      </c>
      <c r="B2608" s="82" t="s">
        <v>19669</v>
      </c>
      <c r="C2608" s="82" t="s">
        <v>70</v>
      </c>
      <c r="D2608" s="83">
        <v>1099</v>
      </c>
      <c r="E2608" s="86">
        <v>653</v>
      </c>
      <c r="F2608" s="87">
        <v>765</v>
      </c>
      <c r="G2608" s="85">
        <v>1099</v>
      </c>
    </row>
    <row r="2609" spans="1:7">
      <c r="A2609" s="102" t="s">
        <v>7116</v>
      </c>
      <c r="B2609" s="82" t="s">
        <v>19670</v>
      </c>
      <c r="C2609" s="82" t="s">
        <v>106</v>
      </c>
      <c r="D2609" s="83">
        <v>1099</v>
      </c>
      <c r="E2609" s="86">
        <v>717</v>
      </c>
      <c r="F2609" s="87">
        <v>824</v>
      </c>
      <c r="G2609" s="85">
        <v>1127</v>
      </c>
    </row>
    <row r="2610" spans="1:7">
      <c r="A2610" s="102" t="s">
        <v>7116</v>
      </c>
      <c r="B2610" s="82" t="s">
        <v>19670</v>
      </c>
      <c r="C2610" s="82" t="s">
        <v>17492</v>
      </c>
      <c r="D2610" s="83">
        <v>220</v>
      </c>
      <c r="E2610" s="86">
        <v>143</v>
      </c>
      <c r="F2610" s="87">
        <v>165</v>
      </c>
      <c r="G2610" s="85">
        <v>225</v>
      </c>
    </row>
    <row r="2611" spans="1:7">
      <c r="A2611" s="102" t="s">
        <v>7228</v>
      </c>
      <c r="B2611" s="82" t="s">
        <v>19671</v>
      </c>
      <c r="C2611" s="82" t="s">
        <v>48</v>
      </c>
      <c r="D2611" s="83">
        <v>4163</v>
      </c>
      <c r="E2611" s="86">
        <v>2126</v>
      </c>
      <c r="F2611" s="87">
        <v>2691</v>
      </c>
      <c r="G2611" s="85">
        <v>4163</v>
      </c>
    </row>
    <row r="2612" spans="1:7">
      <c r="A2612" s="102" t="s">
        <v>7228</v>
      </c>
      <c r="B2612" s="82" t="s">
        <v>19672</v>
      </c>
      <c r="C2612" s="82" t="s">
        <v>70</v>
      </c>
      <c r="D2612" s="83">
        <v>3330</v>
      </c>
      <c r="E2612" s="86">
        <v>1701</v>
      </c>
      <c r="F2612" s="87">
        <v>2152</v>
      </c>
      <c r="G2612" s="85">
        <v>3330</v>
      </c>
    </row>
    <row r="2613" spans="1:7">
      <c r="A2613" s="102" t="s">
        <v>7228</v>
      </c>
      <c r="B2613" s="82" t="s">
        <v>19673</v>
      </c>
      <c r="C2613" s="82" t="s">
        <v>106</v>
      </c>
      <c r="D2613" s="83">
        <v>3330</v>
      </c>
      <c r="E2613" s="86">
        <v>1701</v>
      </c>
      <c r="F2613" s="87">
        <v>2152</v>
      </c>
      <c r="G2613" s="85">
        <v>3330</v>
      </c>
    </row>
    <row r="2614" spans="1:7">
      <c r="A2614" s="102" t="s">
        <v>7228</v>
      </c>
      <c r="B2614" s="82" t="s">
        <v>19673</v>
      </c>
      <c r="C2614" s="82" t="s">
        <v>17492</v>
      </c>
      <c r="D2614" s="83">
        <v>666</v>
      </c>
      <c r="E2614" s="86">
        <v>340</v>
      </c>
      <c r="F2614" s="87">
        <v>430</v>
      </c>
      <c r="G2614" s="85">
        <v>666</v>
      </c>
    </row>
    <row r="2615" spans="1:7">
      <c r="A2615" s="102" t="s">
        <v>7059</v>
      </c>
      <c r="B2615" s="82" t="s">
        <v>19674</v>
      </c>
      <c r="C2615" s="82" t="s">
        <v>48</v>
      </c>
      <c r="D2615" s="83">
        <v>1903</v>
      </c>
      <c r="E2615" s="86">
        <v>1137</v>
      </c>
      <c r="F2615" s="87">
        <v>1439</v>
      </c>
      <c r="G2615" s="85">
        <v>2218</v>
      </c>
    </row>
    <row r="2616" spans="1:7">
      <c r="A2616" s="102" t="s">
        <v>7059</v>
      </c>
      <c r="B2616" s="82" t="s">
        <v>19675</v>
      </c>
      <c r="C2616" s="82" t="s">
        <v>70</v>
      </c>
      <c r="D2616" s="83">
        <v>1523</v>
      </c>
      <c r="E2616" s="86">
        <v>909</v>
      </c>
      <c r="F2616" s="87">
        <v>1151</v>
      </c>
      <c r="G2616" s="85">
        <v>1774</v>
      </c>
    </row>
    <row r="2617" spans="1:7">
      <c r="A2617" s="102" t="s">
        <v>7059</v>
      </c>
      <c r="B2617" s="82" t="s">
        <v>19676</v>
      </c>
      <c r="C2617" s="82" t="s">
        <v>106</v>
      </c>
      <c r="D2617" s="83">
        <v>1523</v>
      </c>
      <c r="E2617" s="86">
        <v>909</v>
      </c>
      <c r="F2617" s="87">
        <v>1151</v>
      </c>
      <c r="G2617" s="85">
        <v>1774</v>
      </c>
    </row>
    <row r="2618" spans="1:7">
      <c r="A2618" s="102" t="s">
        <v>7059</v>
      </c>
      <c r="B2618" s="82" t="s">
        <v>19676</v>
      </c>
      <c r="C2618" s="82" t="s">
        <v>17492</v>
      </c>
      <c r="D2618" s="83">
        <v>381</v>
      </c>
      <c r="E2618" s="86">
        <v>227</v>
      </c>
      <c r="F2618" s="87">
        <v>288</v>
      </c>
      <c r="G2618" s="85">
        <v>444</v>
      </c>
    </row>
    <row r="2619" spans="1:7">
      <c r="A2619" s="102" t="s">
        <v>10979</v>
      </c>
      <c r="B2619" s="82" t="s">
        <v>19677</v>
      </c>
      <c r="C2619" s="82" t="s">
        <v>48</v>
      </c>
      <c r="D2619" s="83">
        <v>486</v>
      </c>
      <c r="E2619" s="86">
        <v>323</v>
      </c>
      <c r="F2619" s="87">
        <v>408</v>
      </c>
      <c r="G2619" s="85">
        <v>623</v>
      </c>
    </row>
    <row r="2620" spans="1:7">
      <c r="A2620" s="102" t="s">
        <v>10979</v>
      </c>
      <c r="B2620" s="82" t="s">
        <v>19678</v>
      </c>
      <c r="C2620" s="82" t="s">
        <v>70</v>
      </c>
      <c r="D2620" s="83">
        <v>388</v>
      </c>
      <c r="E2620" s="86">
        <v>258</v>
      </c>
      <c r="F2620" s="87">
        <v>326</v>
      </c>
      <c r="G2620" s="85">
        <v>498</v>
      </c>
    </row>
    <row r="2621" spans="1:7">
      <c r="A2621" s="102" t="s">
        <v>10979</v>
      </c>
      <c r="B2621" s="82" t="s">
        <v>19679</v>
      </c>
      <c r="C2621" s="82" t="s">
        <v>106</v>
      </c>
      <c r="D2621" s="83">
        <v>388</v>
      </c>
      <c r="E2621" s="86">
        <v>258</v>
      </c>
      <c r="F2621" s="87">
        <v>326</v>
      </c>
      <c r="G2621" s="85">
        <v>498</v>
      </c>
    </row>
    <row r="2622" spans="1:7">
      <c r="A2622" s="102" t="s">
        <v>10979</v>
      </c>
      <c r="B2622" s="82" t="s">
        <v>19679</v>
      </c>
      <c r="C2622" s="82" t="s">
        <v>17492</v>
      </c>
      <c r="D2622" s="83">
        <v>78</v>
      </c>
      <c r="E2622" s="86">
        <v>52</v>
      </c>
      <c r="F2622" s="87">
        <v>65</v>
      </c>
      <c r="G2622" s="85">
        <v>100</v>
      </c>
    </row>
    <row r="2623" spans="1:7">
      <c r="A2623" s="102" t="s">
        <v>7236</v>
      </c>
      <c r="B2623" s="82" t="s">
        <v>19680</v>
      </c>
      <c r="C2623" s="82" t="s">
        <v>48</v>
      </c>
      <c r="D2623" s="83">
        <v>15924</v>
      </c>
      <c r="E2623" s="86">
        <v>8128</v>
      </c>
      <c r="F2623" s="87">
        <v>10275</v>
      </c>
      <c r="G2623" s="85">
        <v>15924</v>
      </c>
    </row>
    <row r="2624" spans="1:7">
      <c r="A2624" s="102" t="s">
        <v>7236</v>
      </c>
      <c r="B2624" s="82" t="s">
        <v>19681</v>
      </c>
      <c r="C2624" s="82" t="s">
        <v>70</v>
      </c>
      <c r="D2624" s="83">
        <v>12739</v>
      </c>
      <c r="E2624" s="86">
        <v>6501</v>
      </c>
      <c r="F2624" s="87">
        <v>8220</v>
      </c>
      <c r="G2624" s="85">
        <v>12739</v>
      </c>
    </row>
    <row r="2625" spans="1:7">
      <c r="A2625" s="102" t="s">
        <v>7236</v>
      </c>
      <c r="B2625" s="82" t="s">
        <v>19682</v>
      </c>
      <c r="C2625" s="82" t="s">
        <v>106</v>
      </c>
      <c r="D2625" s="83">
        <v>12739</v>
      </c>
      <c r="E2625" s="86">
        <v>6501</v>
      </c>
      <c r="F2625" s="87">
        <v>8220</v>
      </c>
      <c r="G2625" s="85">
        <v>12739</v>
      </c>
    </row>
    <row r="2626" spans="1:7">
      <c r="A2626" s="102" t="s">
        <v>7236</v>
      </c>
      <c r="B2626" s="82" t="s">
        <v>19682</v>
      </c>
      <c r="C2626" s="82" t="s">
        <v>17492</v>
      </c>
      <c r="D2626" s="83">
        <v>3185</v>
      </c>
      <c r="E2626" s="86">
        <v>1625</v>
      </c>
      <c r="F2626" s="87">
        <v>2055</v>
      </c>
      <c r="G2626" s="85">
        <v>3185</v>
      </c>
    </row>
    <row r="2627" spans="1:7">
      <c r="A2627" s="102" t="s">
        <v>9838</v>
      </c>
      <c r="B2627" s="82" t="s">
        <v>19683</v>
      </c>
      <c r="C2627" s="82" t="s">
        <v>48</v>
      </c>
      <c r="D2627" s="83">
        <v>1648</v>
      </c>
      <c r="E2627" s="86">
        <v>789</v>
      </c>
      <c r="F2627" s="87">
        <v>914</v>
      </c>
      <c r="G2627" s="85">
        <v>1648</v>
      </c>
    </row>
    <row r="2628" spans="1:7">
      <c r="A2628" s="102" t="s">
        <v>9838</v>
      </c>
      <c r="B2628" s="82" t="s">
        <v>19684</v>
      </c>
      <c r="C2628" s="82" t="s">
        <v>48</v>
      </c>
      <c r="D2628" s="83">
        <v>1084</v>
      </c>
      <c r="E2628" s="86">
        <v>609</v>
      </c>
      <c r="F2628" s="87">
        <v>705</v>
      </c>
      <c r="G2628" s="85">
        <v>1084</v>
      </c>
    </row>
    <row r="2629" spans="1:7">
      <c r="A2629" s="102" t="s">
        <v>9838</v>
      </c>
      <c r="B2629" s="82" t="s">
        <v>19685</v>
      </c>
      <c r="C2629" s="82" t="s">
        <v>48</v>
      </c>
      <c r="D2629" s="83">
        <v>741</v>
      </c>
      <c r="E2629" s="86">
        <v>467</v>
      </c>
      <c r="F2629" s="87">
        <v>543</v>
      </c>
      <c r="G2629" s="85">
        <v>741</v>
      </c>
    </row>
    <row r="2630" spans="1:7">
      <c r="A2630" s="102" t="s">
        <v>9838</v>
      </c>
      <c r="B2630" s="82" t="s">
        <v>19686</v>
      </c>
      <c r="C2630" s="82" t="s">
        <v>70</v>
      </c>
      <c r="D2630" s="83">
        <v>1318</v>
      </c>
      <c r="E2630" s="86">
        <v>631</v>
      </c>
      <c r="F2630" s="87">
        <v>731</v>
      </c>
      <c r="G2630" s="85">
        <v>1318</v>
      </c>
    </row>
    <row r="2631" spans="1:7">
      <c r="A2631" s="102" t="s">
        <v>9838</v>
      </c>
      <c r="B2631" s="82" t="s">
        <v>19687</v>
      </c>
      <c r="C2631" s="82" t="s">
        <v>70</v>
      </c>
      <c r="D2631" s="83">
        <v>867</v>
      </c>
      <c r="E2631" s="86">
        <v>487</v>
      </c>
      <c r="F2631" s="87">
        <v>564</v>
      </c>
      <c r="G2631" s="85">
        <v>867</v>
      </c>
    </row>
    <row r="2632" spans="1:7">
      <c r="A2632" s="102" t="s">
        <v>9838</v>
      </c>
      <c r="B2632" s="82" t="s">
        <v>19688</v>
      </c>
      <c r="C2632" s="82" t="s">
        <v>70</v>
      </c>
      <c r="D2632" s="83">
        <v>593</v>
      </c>
      <c r="E2632" s="86">
        <v>374</v>
      </c>
      <c r="F2632" s="87">
        <v>434</v>
      </c>
      <c r="G2632" s="85">
        <v>593</v>
      </c>
    </row>
    <row r="2633" spans="1:7">
      <c r="A2633" s="102" t="s">
        <v>9838</v>
      </c>
      <c r="B2633" s="82" t="s">
        <v>19689</v>
      </c>
      <c r="C2633" s="82" t="s">
        <v>106</v>
      </c>
      <c r="D2633" s="83">
        <v>1318</v>
      </c>
      <c r="E2633" s="86">
        <v>631</v>
      </c>
      <c r="F2633" s="87">
        <v>731</v>
      </c>
      <c r="G2633" s="85">
        <v>1318</v>
      </c>
    </row>
    <row r="2634" spans="1:7">
      <c r="A2634" s="102" t="s">
        <v>9838</v>
      </c>
      <c r="B2634" s="82" t="s">
        <v>19689</v>
      </c>
      <c r="C2634" s="82" t="s">
        <v>17492</v>
      </c>
      <c r="D2634" s="83">
        <v>264</v>
      </c>
      <c r="E2634" s="86">
        <v>126</v>
      </c>
      <c r="F2634" s="87">
        <v>146</v>
      </c>
      <c r="G2634" s="85">
        <v>264</v>
      </c>
    </row>
    <row r="2635" spans="1:7">
      <c r="A2635" s="102" t="s">
        <v>9838</v>
      </c>
      <c r="B2635" s="82" t="s">
        <v>19690</v>
      </c>
      <c r="C2635" s="82" t="s">
        <v>106</v>
      </c>
      <c r="D2635" s="83">
        <v>867</v>
      </c>
      <c r="E2635" s="86">
        <v>487</v>
      </c>
      <c r="F2635" s="87">
        <v>564</v>
      </c>
      <c r="G2635" s="85">
        <v>867</v>
      </c>
    </row>
    <row r="2636" spans="1:7">
      <c r="A2636" s="102" t="s">
        <v>9838</v>
      </c>
      <c r="B2636" s="82" t="s">
        <v>19690</v>
      </c>
      <c r="C2636" s="82" t="s">
        <v>17492</v>
      </c>
      <c r="D2636" s="83">
        <v>173</v>
      </c>
      <c r="E2636" s="86">
        <v>97</v>
      </c>
      <c r="F2636" s="87">
        <v>113</v>
      </c>
      <c r="G2636" s="85">
        <v>173</v>
      </c>
    </row>
    <row r="2637" spans="1:7">
      <c r="A2637" s="102" t="s">
        <v>9838</v>
      </c>
      <c r="B2637" s="82" t="s">
        <v>19691</v>
      </c>
      <c r="C2637" s="82" t="s">
        <v>106</v>
      </c>
      <c r="D2637" s="83">
        <v>593</v>
      </c>
      <c r="E2637" s="86">
        <v>374</v>
      </c>
      <c r="F2637" s="87">
        <v>434</v>
      </c>
      <c r="G2637" s="85">
        <v>593</v>
      </c>
    </row>
    <row r="2638" spans="1:7">
      <c r="A2638" s="102" t="s">
        <v>9838</v>
      </c>
      <c r="B2638" s="82" t="s">
        <v>19691</v>
      </c>
      <c r="C2638" s="82" t="s">
        <v>17492</v>
      </c>
      <c r="D2638" s="83">
        <v>119</v>
      </c>
      <c r="E2638" s="86">
        <v>75</v>
      </c>
      <c r="F2638" s="87">
        <v>87</v>
      </c>
      <c r="G2638" s="85">
        <v>119</v>
      </c>
    </row>
    <row r="2639" spans="1:7">
      <c r="A2639" s="102" t="s">
        <v>7340</v>
      </c>
      <c r="B2639" s="82" t="s">
        <v>19692</v>
      </c>
      <c r="C2639" s="82" t="s">
        <v>48</v>
      </c>
      <c r="D2639" s="83">
        <v>1281</v>
      </c>
      <c r="E2639" s="86">
        <v>695</v>
      </c>
      <c r="F2639" s="87">
        <v>880</v>
      </c>
      <c r="G2639" s="85">
        <v>1490</v>
      </c>
    </row>
    <row r="2640" spans="1:7">
      <c r="A2640" s="102" t="s">
        <v>7340</v>
      </c>
      <c r="B2640" s="82" t="s">
        <v>19693</v>
      </c>
      <c r="C2640" s="82" t="s">
        <v>70</v>
      </c>
      <c r="D2640" s="83">
        <v>1024</v>
      </c>
      <c r="E2640" s="86">
        <v>556</v>
      </c>
      <c r="F2640" s="87">
        <v>704</v>
      </c>
      <c r="G2640" s="85">
        <v>1192</v>
      </c>
    </row>
    <row r="2641" spans="1:7">
      <c r="A2641" s="102" t="s">
        <v>7340</v>
      </c>
      <c r="B2641" s="82" t="s">
        <v>19694</v>
      </c>
      <c r="C2641" s="82" t="s">
        <v>106</v>
      </c>
      <c r="D2641" s="83">
        <v>1024</v>
      </c>
      <c r="E2641" s="86">
        <v>556</v>
      </c>
      <c r="F2641" s="87">
        <v>704</v>
      </c>
      <c r="G2641" s="85">
        <v>1192</v>
      </c>
    </row>
    <row r="2642" spans="1:7">
      <c r="A2642" s="102" t="s">
        <v>7340</v>
      </c>
      <c r="B2642" s="82" t="s">
        <v>19694</v>
      </c>
      <c r="C2642" s="82" t="s">
        <v>17492</v>
      </c>
      <c r="D2642" s="83">
        <v>205</v>
      </c>
      <c r="E2642" s="86">
        <v>111</v>
      </c>
      <c r="F2642" s="87">
        <v>141</v>
      </c>
      <c r="G2642" s="85">
        <v>238</v>
      </c>
    </row>
    <row r="2643" spans="1:7">
      <c r="A2643" s="102" t="s">
        <v>7348</v>
      </c>
      <c r="B2643" s="82" t="s">
        <v>19695</v>
      </c>
      <c r="C2643" s="82" t="s">
        <v>48</v>
      </c>
      <c r="D2643" s="83">
        <v>626</v>
      </c>
      <c r="E2643" s="86">
        <v>491</v>
      </c>
      <c r="F2643" s="87">
        <v>626</v>
      </c>
      <c r="G2643" s="85">
        <v>965</v>
      </c>
    </row>
    <row r="2644" spans="1:7">
      <c r="A2644" s="102" t="s">
        <v>7348</v>
      </c>
      <c r="B2644" s="82" t="s">
        <v>19696</v>
      </c>
      <c r="C2644" s="82" t="s">
        <v>70</v>
      </c>
      <c r="D2644" s="83">
        <v>501</v>
      </c>
      <c r="E2644" s="86">
        <v>393</v>
      </c>
      <c r="F2644" s="87">
        <v>501</v>
      </c>
      <c r="G2644" s="85">
        <v>772</v>
      </c>
    </row>
    <row r="2645" spans="1:7">
      <c r="A2645" s="102" t="s">
        <v>7348</v>
      </c>
      <c r="B2645" s="82" t="s">
        <v>19697</v>
      </c>
      <c r="C2645" s="82" t="s">
        <v>106</v>
      </c>
      <c r="D2645" s="83">
        <v>501</v>
      </c>
      <c r="E2645" s="86">
        <v>393</v>
      </c>
      <c r="F2645" s="87">
        <v>501</v>
      </c>
      <c r="G2645" s="85">
        <v>772</v>
      </c>
    </row>
    <row r="2646" spans="1:7">
      <c r="A2646" s="102" t="s">
        <v>7348</v>
      </c>
      <c r="B2646" s="82" t="s">
        <v>19697</v>
      </c>
      <c r="C2646" s="82" t="s">
        <v>17492</v>
      </c>
      <c r="D2646" s="83">
        <v>125</v>
      </c>
      <c r="E2646" s="86">
        <v>98</v>
      </c>
      <c r="F2646" s="87">
        <v>125</v>
      </c>
      <c r="G2646" s="85">
        <v>193</v>
      </c>
    </row>
    <row r="2647" spans="1:7">
      <c r="A2647" s="102" t="s">
        <v>10355</v>
      </c>
      <c r="B2647" s="82" t="s">
        <v>19698</v>
      </c>
      <c r="C2647" s="82" t="s">
        <v>48</v>
      </c>
      <c r="D2647" s="83">
        <v>1723</v>
      </c>
      <c r="E2647" s="86">
        <v>965</v>
      </c>
      <c r="F2647" s="87">
        <v>1192</v>
      </c>
      <c r="G2647" s="85">
        <v>1723</v>
      </c>
    </row>
    <row r="2648" spans="1:7">
      <c r="A2648" s="102" t="s">
        <v>10355</v>
      </c>
      <c r="B2648" s="82" t="s">
        <v>19699</v>
      </c>
      <c r="C2648" s="82" t="s">
        <v>70</v>
      </c>
      <c r="D2648" s="83">
        <v>1378</v>
      </c>
      <c r="E2648" s="86">
        <v>772</v>
      </c>
      <c r="F2648" s="87">
        <v>953</v>
      </c>
      <c r="G2648" s="85">
        <v>1378</v>
      </c>
    </row>
    <row r="2649" spans="1:7">
      <c r="A2649" s="102" t="s">
        <v>10355</v>
      </c>
      <c r="B2649" s="82" t="s">
        <v>19700</v>
      </c>
      <c r="C2649" s="82" t="s">
        <v>106</v>
      </c>
      <c r="D2649" s="83">
        <v>1378</v>
      </c>
      <c r="E2649" s="86">
        <v>772</v>
      </c>
      <c r="F2649" s="87">
        <v>953</v>
      </c>
      <c r="G2649" s="85">
        <v>1378</v>
      </c>
    </row>
    <row r="2650" spans="1:7">
      <c r="A2650" s="102" t="s">
        <v>10355</v>
      </c>
      <c r="B2650" s="82" t="s">
        <v>19700</v>
      </c>
      <c r="C2650" s="82" t="s">
        <v>17492</v>
      </c>
      <c r="D2650" s="83">
        <v>345</v>
      </c>
      <c r="E2650" s="86">
        <v>193</v>
      </c>
      <c r="F2650" s="87">
        <v>238</v>
      </c>
      <c r="G2650" s="85">
        <v>345</v>
      </c>
    </row>
    <row r="2651" spans="1:7">
      <c r="A2651" s="102" t="s">
        <v>7395</v>
      </c>
      <c r="B2651" s="82" t="s">
        <v>19701</v>
      </c>
      <c r="C2651" s="82" t="s">
        <v>48</v>
      </c>
      <c r="D2651" s="83">
        <v>355</v>
      </c>
      <c r="E2651" s="86">
        <v>274</v>
      </c>
      <c r="F2651" s="87">
        <v>345</v>
      </c>
      <c r="G2651" s="85">
        <v>527</v>
      </c>
    </row>
    <row r="2652" spans="1:7">
      <c r="A2652" s="102" t="s">
        <v>7395</v>
      </c>
      <c r="B2652" s="82" t="s">
        <v>19702</v>
      </c>
      <c r="C2652" s="82" t="s">
        <v>70</v>
      </c>
      <c r="D2652" s="83">
        <v>284</v>
      </c>
      <c r="E2652" s="86">
        <v>219</v>
      </c>
      <c r="F2652" s="87">
        <v>276</v>
      </c>
      <c r="G2652" s="85">
        <v>421</v>
      </c>
    </row>
    <row r="2653" spans="1:7">
      <c r="A2653" s="102" t="s">
        <v>7395</v>
      </c>
      <c r="B2653" s="82" t="s">
        <v>19703</v>
      </c>
      <c r="C2653" s="82" t="s">
        <v>106</v>
      </c>
      <c r="D2653" s="83">
        <v>284</v>
      </c>
      <c r="E2653" s="86">
        <v>219</v>
      </c>
      <c r="F2653" s="87">
        <v>276</v>
      </c>
      <c r="G2653" s="85">
        <v>421</v>
      </c>
    </row>
    <row r="2654" spans="1:7">
      <c r="A2654" s="102" t="s">
        <v>7395</v>
      </c>
      <c r="B2654" s="82" t="s">
        <v>19703</v>
      </c>
      <c r="C2654" s="82" t="s">
        <v>17492</v>
      </c>
      <c r="D2654" s="83">
        <v>57</v>
      </c>
      <c r="E2654" s="86">
        <v>44</v>
      </c>
      <c r="F2654" s="87">
        <v>55</v>
      </c>
      <c r="G2654" s="85">
        <v>84</v>
      </c>
    </row>
    <row r="2655" spans="1:7">
      <c r="A2655" s="102" t="s">
        <v>7386</v>
      </c>
      <c r="B2655" s="82" t="s">
        <v>19704</v>
      </c>
      <c r="C2655" s="82" t="s">
        <v>48</v>
      </c>
      <c r="D2655" s="83">
        <v>565</v>
      </c>
      <c r="E2655" s="86">
        <v>356</v>
      </c>
      <c r="F2655" s="87">
        <v>453</v>
      </c>
      <c r="G2655" s="85">
        <v>688</v>
      </c>
    </row>
    <row r="2656" spans="1:7">
      <c r="A2656" s="102" t="s">
        <v>7386</v>
      </c>
      <c r="B2656" s="82" t="s">
        <v>19705</v>
      </c>
      <c r="C2656" s="82" t="s">
        <v>70</v>
      </c>
      <c r="D2656" s="83">
        <v>452</v>
      </c>
      <c r="E2656" s="86">
        <v>285</v>
      </c>
      <c r="F2656" s="87">
        <v>362</v>
      </c>
      <c r="G2656" s="85">
        <v>551</v>
      </c>
    </row>
    <row r="2657" spans="1:7">
      <c r="A2657" s="102" t="s">
        <v>7386</v>
      </c>
      <c r="B2657" s="82" t="s">
        <v>19706</v>
      </c>
      <c r="C2657" s="82" t="s">
        <v>106</v>
      </c>
      <c r="D2657" s="83">
        <v>452</v>
      </c>
      <c r="E2657" s="86">
        <v>285</v>
      </c>
      <c r="F2657" s="87">
        <v>362</v>
      </c>
      <c r="G2657" s="85">
        <v>551</v>
      </c>
    </row>
    <row r="2658" spans="1:7">
      <c r="A2658" s="102" t="s">
        <v>7386</v>
      </c>
      <c r="B2658" s="82" t="s">
        <v>19706</v>
      </c>
      <c r="C2658" s="82" t="s">
        <v>17492</v>
      </c>
      <c r="D2658" s="83">
        <v>113</v>
      </c>
      <c r="E2658" s="86">
        <v>71</v>
      </c>
      <c r="F2658" s="87">
        <v>91</v>
      </c>
      <c r="G2658" s="85">
        <v>138</v>
      </c>
    </row>
    <row r="2659" spans="1:7">
      <c r="A2659" s="102" t="s">
        <v>7403</v>
      </c>
      <c r="B2659" s="82" t="s">
        <v>19707</v>
      </c>
      <c r="C2659" s="82" t="s">
        <v>48</v>
      </c>
      <c r="D2659" s="83">
        <v>1164</v>
      </c>
      <c r="E2659" s="86">
        <v>904</v>
      </c>
      <c r="F2659" s="87">
        <v>1079</v>
      </c>
      <c r="G2659" s="85">
        <v>1164</v>
      </c>
    </row>
    <row r="2660" spans="1:7">
      <c r="A2660" s="102" t="s">
        <v>7403</v>
      </c>
      <c r="B2660" s="82" t="s">
        <v>19708</v>
      </c>
      <c r="C2660" s="82" t="s">
        <v>70</v>
      </c>
      <c r="D2660" s="83">
        <v>931</v>
      </c>
      <c r="E2660" s="86">
        <v>722</v>
      </c>
      <c r="F2660" s="87">
        <v>862</v>
      </c>
      <c r="G2660" s="85">
        <v>931</v>
      </c>
    </row>
    <row r="2661" spans="1:7">
      <c r="A2661" s="102" t="s">
        <v>7403</v>
      </c>
      <c r="B2661" s="82" t="s">
        <v>19709</v>
      </c>
      <c r="C2661" s="82" t="s">
        <v>106</v>
      </c>
      <c r="D2661" s="83">
        <v>931</v>
      </c>
      <c r="E2661" s="86">
        <v>722</v>
      </c>
      <c r="F2661" s="87">
        <v>862</v>
      </c>
      <c r="G2661" s="85">
        <v>931</v>
      </c>
    </row>
    <row r="2662" spans="1:7">
      <c r="A2662" s="102" t="s">
        <v>7403</v>
      </c>
      <c r="B2662" s="82" t="s">
        <v>19709</v>
      </c>
      <c r="C2662" s="82" t="s">
        <v>17492</v>
      </c>
      <c r="D2662" s="83">
        <v>186</v>
      </c>
      <c r="E2662" s="86">
        <v>144</v>
      </c>
      <c r="F2662" s="87">
        <v>172</v>
      </c>
      <c r="G2662" s="85">
        <v>186</v>
      </c>
    </row>
    <row r="2663" spans="1:7">
      <c r="A2663" s="102" t="s">
        <v>7427</v>
      </c>
      <c r="B2663" s="82" t="s">
        <v>19710</v>
      </c>
      <c r="C2663" s="82" t="s">
        <v>48</v>
      </c>
      <c r="D2663" s="83">
        <v>2348</v>
      </c>
      <c r="E2663" s="86">
        <v>1647</v>
      </c>
      <c r="F2663" s="87">
        <v>1907</v>
      </c>
      <c r="G2663" s="85">
        <v>2348</v>
      </c>
    </row>
    <row r="2664" spans="1:7">
      <c r="A2664" s="102" t="s">
        <v>7427</v>
      </c>
      <c r="B2664" s="82" t="s">
        <v>19711</v>
      </c>
      <c r="C2664" s="82" t="s">
        <v>48</v>
      </c>
      <c r="D2664" s="83">
        <v>1646</v>
      </c>
      <c r="E2664" s="86">
        <v>1155</v>
      </c>
      <c r="F2664" s="87">
        <v>1335</v>
      </c>
      <c r="G2664" s="85">
        <v>1646</v>
      </c>
    </row>
    <row r="2665" spans="1:7">
      <c r="A2665" s="102" t="s">
        <v>7427</v>
      </c>
      <c r="B2665" s="82" t="s">
        <v>19712</v>
      </c>
      <c r="C2665" s="82" t="s">
        <v>48</v>
      </c>
      <c r="D2665" s="83">
        <v>1155</v>
      </c>
      <c r="E2665" s="86">
        <v>810</v>
      </c>
      <c r="F2665" s="87">
        <v>939</v>
      </c>
      <c r="G2665" s="85">
        <v>1155</v>
      </c>
    </row>
    <row r="2666" spans="1:7">
      <c r="A2666" s="102" t="s">
        <v>7427</v>
      </c>
      <c r="B2666" s="82" t="s">
        <v>19713</v>
      </c>
      <c r="C2666" s="82" t="s">
        <v>70</v>
      </c>
      <c r="D2666" s="83">
        <v>1879</v>
      </c>
      <c r="E2666" s="86">
        <v>1317</v>
      </c>
      <c r="F2666" s="87">
        <v>1526</v>
      </c>
      <c r="G2666" s="85">
        <v>1879</v>
      </c>
    </row>
    <row r="2667" spans="1:7">
      <c r="A2667" s="102" t="s">
        <v>7427</v>
      </c>
      <c r="B2667" s="82" t="s">
        <v>19714</v>
      </c>
      <c r="C2667" s="82" t="s">
        <v>70</v>
      </c>
      <c r="D2667" s="83">
        <v>1316</v>
      </c>
      <c r="E2667" s="86">
        <v>924</v>
      </c>
      <c r="F2667" s="87">
        <v>1068</v>
      </c>
      <c r="G2667" s="85">
        <v>1316</v>
      </c>
    </row>
    <row r="2668" spans="1:7">
      <c r="A2668" s="102" t="s">
        <v>7427</v>
      </c>
      <c r="B2668" s="82" t="s">
        <v>19715</v>
      </c>
      <c r="C2668" s="82" t="s">
        <v>70</v>
      </c>
      <c r="D2668" s="83">
        <v>924</v>
      </c>
      <c r="E2668" s="86">
        <v>648</v>
      </c>
      <c r="F2668" s="87">
        <v>751</v>
      </c>
      <c r="G2668" s="85">
        <v>924</v>
      </c>
    </row>
    <row r="2669" spans="1:7">
      <c r="A2669" s="102" t="s">
        <v>7427</v>
      </c>
      <c r="B2669" s="82" t="s">
        <v>19716</v>
      </c>
      <c r="C2669" s="82" t="s">
        <v>106</v>
      </c>
      <c r="D2669" s="83">
        <v>1879</v>
      </c>
      <c r="E2669" s="86">
        <v>1317</v>
      </c>
      <c r="F2669" s="87">
        <v>1526</v>
      </c>
      <c r="G2669" s="85">
        <v>1879</v>
      </c>
    </row>
    <row r="2670" spans="1:7">
      <c r="A2670" s="102" t="s">
        <v>7427</v>
      </c>
      <c r="B2670" s="82" t="s">
        <v>19716</v>
      </c>
      <c r="C2670" s="82" t="s">
        <v>17492</v>
      </c>
      <c r="D2670" s="83">
        <v>470</v>
      </c>
      <c r="E2670" s="86">
        <v>329</v>
      </c>
      <c r="F2670" s="87">
        <v>382</v>
      </c>
      <c r="G2670" s="85">
        <v>470</v>
      </c>
    </row>
    <row r="2671" spans="1:7">
      <c r="A2671" s="102" t="s">
        <v>7427</v>
      </c>
      <c r="B2671" s="82" t="s">
        <v>19717</v>
      </c>
      <c r="C2671" s="82" t="s">
        <v>106</v>
      </c>
      <c r="D2671" s="83">
        <v>1316</v>
      </c>
      <c r="E2671" s="86">
        <v>924</v>
      </c>
      <c r="F2671" s="87">
        <v>1068</v>
      </c>
      <c r="G2671" s="85">
        <v>1316</v>
      </c>
    </row>
    <row r="2672" spans="1:7">
      <c r="A2672" s="102" t="s">
        <v>7427</v>
      </c>
      <c r="B2672" s="82" t="s">
        <v>19717</v>
      </c>
      <c r="C2672" s="82" t="s">
        <v>17492</v>
      </c>
      <c r="D2672" s="83">
        <v>329</v>
      </c>
      <c r="E2672" s="86">
        <v>231</v>
      </c>
      <c r="F2672" s="87">
        <v>267</v>
      </c>
      <c r="G2672" s="85">
        <v>329</v>
      </c>
    </row>
    <row r="2673" spans="1:7">
      <c r="A2673" s="102" t="s">
        <v>7427</v>
      </c>
      <c r="B2673" s="82" t="s">
        <v>19718</v>
      </c>
      <c r="C2673" s="82" t="s">
        <v>106</v>
      </c>
      <c r="D2673" s="83">
        <v>924</v>
      </c>
      <c r="E2673" s="86">
        <v>648</v>
      </c>
      <c r="F2673" s="87">
        <v>751</v>
      </c>
      <c r="G2673" s="85">
        <v>924</v>
      </c>
    </row>
    <row r="2674" spans="1:7">
      <c r="A2674" s="102" t="s">
        <v>7427</v>
      </c>
      <c r="B2674" s="82" t="s">
        <v>19718</v>
      </c>
      <c r="C2674" s="82" t="s">
        <v>17492</v>
      </c>
      <c r="D2674" s="83">
        <v>231</v>
      </c>
      <c r="E2674" s="86">
        <v>162</v>
      </c>
      <c r="F2674" s="87">
        <v>188</v>
      </c>
      <c r="G2674" s="85">
        <v>231</v>
      </c>
    </row>
    <row r="2675" spans="1:7">
      <c r="A2675" s="102" t="s">
        <v>7555</v>
      </c>
      <c r="B2675" s="82" t="s">
        <v>19719</v>
      </c>
      <c r="C2675" s="82" t="s">
        <v>48</v>
      </c>
      <c r="D2675" s="83">
        <v>8103</v>
      </c>
      <c r="E2675" s="86">
        <v>4137</v>
      </c>
      <c r="F2675" s="87">
        <v>5231</v>
      </c>
      <c r="G2675" s="85">
        <v>8103</v>
      </c>
    </row>
    <row r="2676" spans="1:7">
      <c r="A2676" s="102" t="s">
        <v>7555</v>
      </c>
      <c r="B2676" s="82" t="s">
        <v>19720</v>
      </c>
      <c r="C2676" s="82" t="s">
        <v>70</v>
      </c>
      <c r="D2676" s="83">
        <v>6482</v>
      </c>
      <c r="E2676" s="86">
        <v>3309</v>
      </c>
      <c r="F2676" s="87">
        <v>4184</v>
      </c>
      <c r="G2676" s="85">
        <v>6482</v>
      </c>
    </row>
    <row r="2677" spans="1:7">
      <c r="A2677" s="102" t="s">
        <v>7555</v>
      </c>
      <c r="B2677" s="82" t="s">
        <v>19721</v>
      </c>
      <c r="C2677" s="82" t="s">
        <v>106</v>
      </c>
      <c r="D2677" s="83">
        <v>6482</v>
      </c>
      <c r="E2677" s="86">
        <v>3309</v>
      </c>
      <c r="F2677" s="87">
        <v>4184</v>
      </c>
      <c r="G2677" s="85">
        <v>6482</v>
      </c>
    </row>
    <row r="2678" spans="1:7">
      <c r="A2678" s="102" t="s">
        <v>7555</v>
      </c>
      <c r="B2678" s="82" t="s">
        <v>19721</v>
      </c>
      <c r="C2678" s="82" t="s">
        <v>17492</v>
      </c>
      <c r="D2678" s="83">
        <v>1296</v>
      </c>
      <c r="E2678" s="86">
        <v>662</v>
      </c>
      <c r="F2678" s="87">
        <v>837</v>
      </c>
      <c r="G2678" s="85">
        <v>1296</v>
      </c>
    </row>
    <row r="2679" spans="1:7">
      <c r="A2679" s="102" t="s">
        <v>7562</v>
      </c>
      <c r="B2679" s="82" t="s">
        <v>19722</v>
      </c>
      <c r="C2679" s="82" t="s">
        <v>48</v>
      </c>
      <c r="D2679" s="83">
        <v>535</v>
      </c>
      <c r="E2679" s="86">
        <v>339</v>
      </c>
      <c r="F2679" s="87">
        <v>405</v>
      </c>
      <c r="G2679" s="85">
        <v>535</v>
      </c>
    </row>
    <row r="2680" spans="1:7">
      <c r="A2680" s="102" t="s">
        <v>7562</v>
      </c>
      <c r="B2680" s="82" t="s">
        <v>19723</v>
      </c>
      <c r="C2680" s="82" t="s">
        <v>70</v>
      </c>
      <c r="D2680" s="83">
        <v>428</v>
      </c>
      <c r="E2680" s="86">
        <v>271</v>
      </c>
      <c r="F2680" s="87">
        <v>324</v>
      </c>
      <c r="G2680" s="85">
        <v>428</v>
      </c>
    </row>
    <row r="2681" spans="1:7">
      <c r="A2681" s="102" t="s">
        <v>7562</v>
      </c>
      <c r="B2681" s="82" t="s">
        <v>19724</v>
      </c>
      <c r="C2681" s="82" t="s">
        <v>106</v>
      </c>
      <c r="D2681" s="83">
        <v>428</v>
      </c>
      <c r="E2681" s="86">
        <v>271</v>
      </c>
      <c r="F2681" s="87">
        <v>324</v>
      </c>
      <c r="G2681" s="85">
        <v>428</v>
      </c>
    </row>
    <row r="2682" spans="1:7">
      <c r="A2682" s="102" t="s">
        <v>7562</v>
      </c>
      <c r="B2682" s="82" t="s">
        <v>19724</v>
      </c>
      <c r="C2682" s="82" t="s">
        <v>17492</v>
      </c>
      <c r="D2682" s="83">
        <v>86</v>
      </c>
      <c r="E2682" s="86">
        <v>54</v>
      </c>
      <c r="F2682" s="87">
        <v>65</v>
      </c>
      <c r="G2682" s="85">
        <v>86</v>
      </c>
    </row>
    <row r="2683" spans="1:7">
      <c r="A2683" s="102" t="s">
        <v>7412</v>
      </c>
      <c r="B2683" s="82" t="s">
        <v>19725</v>
      </c>
      <c r="C2683" s="82" t="s">
        <v>48</v>
      </c>
      <c r="D2683" s="83">
        <v>10118</v>
      </c>
      <c r="E2683" s="86">
        <v>5436</v>
      </c>
      <c r="F2683" s="87">
        <v>6874</v>
      </c>
      <c r="G2683" s="85">
        <v>10648</v>
      </c>
    </row>
    <row r="2684" spans="1:7">
      <c r="A2684" s="102" t="s">
        <v>7412</v>
      </c>
      <c r="B2684" s="82" t="s">
        <v>19726</v>
      </c>
      <c r="C2684" s="82" t="s">
        <v>70</v>
      </c>
      <c r="D2684" s="83">
        <v>8095</v>
      </c>
      <c r="E2684" s="86">
        <v>4133</v>
      </c>
      <c r="F2684" s="87">
        <v>5225</v>
      </c>
      <c r="G2684" s="85">
        <v>8095</v>
      </c>
    </row>
    <row r="2685" spans="1:7">
      <c r="A2685" s="102" t="s">
        <v>7412</v>
      </c>
      <c r="B2685" s="82" t="s">
        <v>19727</v>
      </c>
      <c r="C2685" s="82" t="s">
        <v>106</v>
      </c>
      <c r="D2685" s="83">
        <v>8095</v>
      </c>
      <c r="E2685" s="86">
        <v>4349</v>
      </c>
      <c r="F2685" s="87">
        <v>5499</v>
      </c>
      <c r="G2685" s="85">
        <v>8519</v>
      </c>
    </row>
    <row r="2686" spans="1:7">
      <c r="A2686" s="102" t="s">
        <v>7412</v>
      </c>
      <c r="B2686" s="82" t="s">
        <v>19727</v>
      </c>
      <c r="C2686" s="82" t="s">
        <v>17492</v>
      </c>
      <c r="D2686" s="83">
        <v>2024</v>
      </c>
      <c r="E2686" s="86">
        <v>1087</v>
      </c>
      <c r="F2686" s="87">
        <v>1375</v>
      </c>
      <c r="G2686" s="85">
        <v>2130</v>
      </c>
    </row>
    <row r="2687" spans="1:7">
      <c r="A2687" s="102" t="s">
        <v>5783</v>
      </c>
      <c r="B2687" s="82" t="s">
        <v>19728</v>
      </c>
      <c r="C2687" s="82" t="s">
        <v>70</v>
      </c>
      <c r="D2687" s="83">
        <v>309</v>
      </c>
      <c r="E2687" s="86">
        <v>216</v>
      </c>
      <c r="F2687" s="87">
        <v>272</v>
      </c>
      <c r="G2687" s="85">
        <v>415</v>
      </c>
    </row>
    <row r="2688" spans="1:7">
      <c r="A2688" s="102" t="s">
        <v>7332</v>
      </c>
      <c r="B2688" s="82" t="s">
        <v>19729</v>
      </c>
      <c r="C2688" s="82" t="s">
        <v>70</v>
      </c>
      <c r="D2688" s="83">
        <v>1168</v>
      </c>
      <c r="E2688" s="86">
        <v>635</v>
      </c>
      <c r="F2688" s="87">
        <v>809</v>
      </c>
      <c r="G2688" s="85">
        <v>1358</v>
      </c>
    </row>
    <row r="2689" spans="1:7">
      <c r="A2689" s="102" t="s">
        <v>19730</v>
      </c>
      <c r="B2689" s="82" t="s">
        <v>19731</v>
      </c>
      <c r="C2689" s="82" t="s">
        <v>70</v>
      </c>
      <c r="D2689" s="83">
        <v>4787</v>
      </c>
      <c r="E2689" s="86">
        <v>2444</v>
      </c>
      <c r="F2689" s="87">
        <v>3912</v>
      </c>
      <c r="G2689" s="85">
        <v>4787</v>
      </c>
    </row>
    <row r="2690" spans="1:7">
      <c r="A2690" s="102" t="s">
        <v>5796</v>
      </c>
      <c r="B2690" s="82" t="s">
        <v>19732</v>
      </c>
      <c r="C2690" s="82" t="s">
        <v>48</v>
      </c>
      <c r="D2690" s="83">
        <v>345</v>
      </c>
      <c r="E2690" s="86">
        <v>264</v>
      </c>
      <c r="F2690" s="87">
        <v>334</v>
      </c>
      <c r="G2690" s="85">
        <v>512</v>
      </c>
    </row>
    <row r="2691" spans="1:7">
      <c r="A2691" s="102" t="s">
        <v>5796</v>
      </c>
      <c r="B2691" s="82" t="s">
        <v>19733</v>
      </c>
      <c r="C2691" s="82" t="s">
        <v>70</v>
      </c>
      <c r="D2691" s="83">
        <v>276</v>
      </c>
      <c r="E2691" s="86">
        <v>211</v>
      </c>
      <c r="F2691" s="87">
        <v>268</v>
      </c>
      <c r="G2691" s="85">
        <v>410</v>
      </c>
    </row>
    <row r="2692" spans="1:7">
      <c r="A2692" s="102" t="s">
        <v>5796</v>
      </c>
      <c r="B2692" s="82" t="s">
        <v>19734</v>
      </c>
      <c r="C2692" s="82" t="s">
        <v>106</v>
      </c>
      <c r="D2692" s="83">
        <v>276</v>
      </c>
      <c r="E2692" s="86">
        <v>211</v>
      </c>
      <c r="F2692" s="87">
        <v>268</v>
      </c>
      <c r="G2692" s="85">
        <v>410</v>
      </c>
    </row>
    <row r="2693" spans="1:7">
      <c r="A2693" s="102" t="s">
        <v>5796</v>
      </c>
      <c r="B2693" s="82" t="s">
        <v>19734</v>
      </c>
      <c r="C2693" s="82" t="s">
        <v>17492</v>
      </c>
      <c r="D2693" s="83">
        <v>69</v>
      </c>
      <c r="E2693" s="86">
        <v>53</v>
      </c>
      <c r="F2693" s="87">
        <v>67</v>
      </c>
      <c r="G2693" s="85">
        <v>103</v>
      </c>
    </row>
    <row r="2694" spans="1:7">
      <c r="A2694" s="102" t="s">
        <v>7420</v>
      </c>
      <c r="B2694" s="82" t="s">
        <v>19735</v>
      </c>
      <c r="C2694" s="82" t="s">
        <v>70</v>
      </c>
      <c r="D2694" s="83">
        <v>2011</v>
      </c>
      <c r="E2694" s="86">
        <v>1197</v>
      </c>
      <c r="F2694" s="87">
        <v>1518</v>
      </c>
      <c r="G2694" s="85">
        <v>2011</v>
      </c>
    </row>
    <row r="2695" spans="1:7">
      <c r="A2695" s="102" t="s">
        <v>7583</v>
      </c>
      <c r="B2695" s="82" t="s">
        <v>19736</v>
      </c>
      <c r="C2695" s="82" t="s">
        <v>48</v>
      </c>
      <c r="D2695" s="83">
        <v>1964</v>
      </c>
      <c r="E2695" s="86">
        <v>1473</v>
      </c>
      <c r="F2695" s="87">
        <v>1870</v>
      </c>
      <c r="G2695" s="85">
        <v>2877</v>
      </c>
    </row>
    <row r="2696" spans="1:7">
      <c r="A2696" s="102" t="s">
        <v>7583</v>
      </c>
      <c r="B2696" s="82" t="s">
        <v>19737</v>
      </c>
      <c r="C2696" s="82" t="s">
        <v>70</v>
      </c>
      <c r="D2696" s="83">
        <v>1570</v>
      </c>
      <c r="E2696" s="86">
        <v>1178</v>
      </c>
      <c r="F2696" s="87">
        <v>1496</v>
      </c>
      <c r="G2696" s="85">
        <v>2302</v>
      </c>
    </row>
    <row r="2697" spans="1:7">
      <c r="A2697" s="102" t="s">
        <v>7583</v>
      </c>
      <c r="B2697" s="82" t="s">
        <v>19738</v>
      </c>
      <c r="C2697" s="82" t="s">
        <v>106</v>
      </c>
      <c r="D2697" s="83">
        <v>1570</v>
      </c>
      <c r="E2697" s="86">
        <v>1178</v>
      </c>
      <c r="F2697" s="87">
        <v>1496</v>
      </c>
      <c r="G2697" s="85">
        <v>2302</v>
      </c>
    </row>
    <row r="2698" spans="1:7">
      <c r="A2698" s="102" t="s">
        <v>7583</v>
      </c>
      <c r="B2698" s="82" t="s">
        <v>19738</v>
      </c>
      <c r="C2698" s="82" t="s">
        <v>17492</v>
      </c>
      <c r="D2698" s="83">
        <v>393</v>
      </c>
      <c r="E2698" s="86">
        <v>295</v>
      </c>
      <c r="F2698" s="87">
        <v>374</v>
      </c>
      <c r="G2698" s="85">
        <v>576</v>
      </c>
    </row>
    <row r="2699" spans="1:7">
      <c r="A2699" s="102" t="s">
        <v>5530</v>
      </c>
      <c r="B2699" s="82" t="s">
        <v>19739</v>
      </c>
      <c r="C2699" s="82" t="s">
        <v>48</v>
      </c>
      <c r="D2699" s="83">
        <v>1855</v>
      </c>
      <c r="E2699" s="86">
        <v>953</v>
      </c>
      <c r="F2699" s="87">
        <v>1197</v>
      </c>
      <c r="G2699" s="85">
        <v>1855</v>
      </c>
    </row>
    <row r="2700" spans="1:7">
      <c r="A2700" s="102" t="s">
        <v>5530</v>
      </c>
      <c r="B2700" s="82" t="s">
        <v>19740</v>
      </c>
      <c r="C2700" s="82" t="s">
        <v>70</v>
      </c>
      <c r="D2700" s="83">
        <v>1484</v>
      </c>
      <c r="E2700" s="86">
        <v>763</v>
      </c>
      <c r="F2700" s="87">
        <v>958</v>
      </c>
      <c r="G2700" s="85">
        <v>1484</v>
      </c>
    </row>
    <row r="2701" spans="1:7">
      <c r="A2701" s="102" t="s">
        <v>5530</v>
      </c>
      <c r="B2701" s="82" t="s">
        <v>19741</v>
      </c>
      <c r="C2701" s="82" t="s">
        <v>106</v>
      </c>
      <c r="D2701" s="83">
        <v>1484</v>
      </c>
      <c r="E2701" s="86">
        <v>763</v>
      </c>
      <c r="F2701" s="87">
        <v>958</v>
      </c>
      <c r="G2701" s="85">
        <v>1484</v>
      </c>
    </row>
    <row r="2702" spans="1:7">
      <c r="A2702" s="102" t="s">
        <v>5530</v>
      </c>
      <c r="B2702" s="82" t="s">
        <v>19741</v>
      </c>
      <c r="C2702" s="82" t="s">
        <v>17492</v>
      </c>
      <c r="D2702" s="83">
        <v>371</v>
      </c>
      <c r="E2702" s="86">
        <v>191</v>
      </c>
      <c r="F2702" s="87">
        <v>240</v>
      </c>
      <c r="G2702" s="85">
        <v>371</v>
      </c>
    </row>
    <row r="2703" spans="1:7">
      <c r="A2703" s="102" t="s">
        <v>7612</v>
      </c>
      <c r="B2703" s="82" t="s">
        <v>19742</v>
      </c>
      <c r="C2703" s="82" t="s">
        <v>48</v>
      </c>
      <c r="D2703" s="83">
        <v>1800</v>
      </c>
      <c r="E2703" s="86">
        <v>1012</v>
      </c>
      <c r="F2703" s="87">
        <v>1280</v>
      </c>
      <c r="G2703" s="85">
        <v>1974</v>
      </c>
    </row>
    <row r="2704" spans="1:7">
      <c r="A2704" s="102" t="s">
        <v>7612</v>
      </c>
      <c r="B2704" s="82" t="s">
        <v>19743</v>
      </c>
      <c r="C2704" s="82" t="s">
        <v>70</v>
      </c>
      <c r="D2704" s="83">
        <v>1440</v>
      </c>
      <c r="E2704" s="86">
        <v>739</v>
      </c>
      <c r="F2704" s="87">
        <v>933</v>
      </c>
      <c r="G2704" s="85">
        <v>1440</v>
      </c>
    </row>
    <row r="2705" spans="1:7">
      <c r="A2705" s="102" t="s">
        <v>7612</v>
      </c>
      <c r="B2705" s="82" t="s">
        <v>19744</v>
      </c>
      <c r="C2705" s="82" t="s">
        <v>106</v>
      </c>
      <c r="D2705" s="83">
        <v>1440</v>
      </c>
      <c r="E2705" s="86">
        <v>809</v>
      </c>
      <c r="F2705" s="87">
        <v>1023</v>
      </c>
      <c r="G2705" s="85">
        <v>1579</v>
      </c>
    </row>
    <row r="2706" spans="1:7">
      <c r="A2706" s="102" t="s">
        <v>7612</v>
      </c>
      <c r="B2706" s="82" t="s">
        <v>19744</v>
      </c>
      <c r="C2706" s="82" t="s">
        <v>17492</v>
      </c>
      <c r="D2706" s="83">
        <v>288</v>
      </c>
      <c r="E2706" s="86">
        <v>162</v>
      </c>
      <c r="F2706" s="87">
        <v>205</v>
      </c>
      <c r="G2706" s="85">
        <v>316</v>
      </c>
    </row>
    <row r="2707" spans="1:7">
      <c r="A2707" s="102" t="s">
        <v>7591</v>
      </c>
      <c r="B2707" s="82" t="s">
        <v>19745</v>
      </c>
      <c r="C2707" s="82" t="s">
        <v>48</v>
      </c>
      <c r="D2707" s="83">
        <v>3896</v>
      </c>
      <c r="E2707" s="86">
        <v>2113</v>
      </c>
      <c r="F2707" s="87">
        <v>2680</v>
      </c>
      <c r="G2707" s="85">
        <v>4546</v>
      </c>
    </row>
    <row r="2708" spans="1:7">
      <c r="A2708" s="102" t="s">
        <v>7591</v>
      </c>
      <c r="B2708" s="82" t="s">
        <v>19746</v>
      </c>
      <c r="C2708" s="82" t="s">
        <v>70</v>
      </c>
      <c r="D2708" s="83">
        <v>3117</v>
      </c>
      <c r="E2708" s="86">
        <v>1690</v>
      </c>
      <c r="F2708" s="87">
        <v>2144</v>
      </c>
      <c r="G2708" s="85">
        <v>3636</v>
      </c>
    </row>
    <row r="2709" spans="1:7">
      <c r="A2709" s="102" t="s">
        <v>7591</v>
      </c>
      <c r="B2709" s="82" t="s">
        <v>19747</v>
      </c>
      <c r="C2709" s="82" t="s">
        <v>106</v>
      </c>
      <c r="D2709" s="83">
        <v>3117</v>
      </c>
      <c r="E2709" s="86">
        <v>1690</v>
      </c>
      <c r="F2709" s="87">
        <v>2144</v>
      </c>
      <c r="G2709" s="85">
        <v>3636</v>
      </c>
    </row>
    <row r="2710" spans="1:7">
      <c r="A2710" s="102" t="s">
        <v>7591</v>
      </c>
      <c r="B2710" s="82" t="s">
        <v>19747</v>
      </c>
      <c r="C2710" s="82" t="s">
        <v>17492</v>
      </c>
      <c r="D2710" s="83">
        <v>779</v>
      </c>
      <c r="E2710" s="86">
        <v>423</v>
      </c>
      <c r="F2710" s="87">
        <v>536</v>
      </c>
      <c r="G2710" s="85">
        <v>909</v>
      </c>
    </row>
    <row r="2711" spans="1:7">
      <c r="A2711" s="102" t="s">
        <v>5805</v>
      </c>
      <c r="B2711" s="82" t="s">
        <v>19748</v>
      </c>
      <c r="C2711" s="82" t="s">
        <v>48</v>
      </c>
      <c r="D2711" s="83">
        <v>1304</v>
      </c>
      <c r="E2711" s="86">
        <v>805</v>
      </c>
      <c r="F2711" s="87">
        <v>1021</v>
      </c>
      <c r="G2711" s="85">
        <v>1879</v>
      </c>
    </row>
    <row r="2712" spans="1:7">
      <c r="A2712" s="102" t="s">
        <v>5805</v>
      </c>
      <c r="B2712" s="82" t="s">
        <v>19749</v>
      </c>
      <c r="C2712" s="82" t="s">
        <v>70</v>
      </c>
      <c r="D2712" s="83">
        <v>1044</v>
      </c>
      <c r="E2712" s="86">
        <v>644</v>
      </c>
      <c r="F2712" s="87">
        <v>817</v>
      </c>
      <c r="G2712" s="85">
        <v>1503</v>
      </c>
    </row>
    <row r="2713" spans="1:7">
      <c r="A2713" s="102" t="s">
        <v>5805</v>
      </c>
      <c r="B2713" s="82" t="s">
        <v>19750</v>
      </c>
      <c r="C2713" s="82" t="s">
        <v>106</v>
      </c>
      <c r="D2713" s="83">
        <v>1044</v>
      </c>
      <c r="E2713" s="86">
        <v>644</v>
      </c>
      <c r="F2713" s="87">
        <v>817</v>
      </c>
      <c r="G2713" s="85">
        <v>1503</v>
      </c>
    </row>
    <row r="2714" spans="1:7">
      <c r="A2714" s="102" t="s">
        <v>5805</v>
      </c>
      <c r="B2714" s="82" t="s">
        <v>19750</v>
      </c>
      <c r="C2714" s="82" t="s">
        <v>17492</v>
      </c>
      <c r="D2714" s="83">
        <v>261</v>
      </c>
      <c r="E2714" s="86">
        <v>161</v>
      </c>
      <c r="F2714" s="87">
        <v>204</v>
      </c>
      <c r="G2714" s="85">
        <v>376</v>
      </c>
    </row>
    <row r="2715" spans="1:7">
      <c r="A2715" s="102" t="s">
        <v>7435</v>
      </c>
      <c r="B2715" s="82" t="s">
        <v>19751</v>
      </c>
      <c r="C2715" s="82" t="s">
        <v>70</v>
      </c>
      <c r="D2715" s="83">
        <v>722</v>
      </c>
      <c r="E2715" s="86">
        <v>481</v>
      </c>
      <c r="F2715" s="87">
        <v>607</v>
      </c>
      <c r="G2715" s="85">
        <v>931</v>
      </c>
    </row>
    <row r="2716" spans="1:7">
      <c r="A2716" s="102" t="s">
        <v>7620</v>
      </c>
      <c r="B2716" s="82" t="s">
        <v>19752</v>
      </c>
      <c r="C2716" s="82" t="s">
        <v>48</v>
      </c>
      <c r="D2716" s="83">
        <v>761</v>
      </c>
      <c r="E2716" s="86">
        <v>511</v>
      </c>
      <c r="F2716" s="87">
        <v>692</v>
      </c>
      <c r="G2716" s="85">
        <v>761</v>
      </c>
    </row>
    <row r="2717" spans="1:7">
      <c r="A2717" s="102" t="s">
        <v>7620</v>
      </c>
      <c r="B2717" s="82" t="s">
        <v>19753</v>
      </c>
      <c r="C2717" s="82" t="s">
        <v>70</v>
      </c>
      <c r="D2717" s="83">
        <v>608</v>
      </c>
      <c r="E2717" s="86">
        <v>409</v>
      </c>
      <c r="F2717" s="87">
        <v>553</v>
      </c>
      <c r="G2717" s="85">
        <v>608</v>
      </c>
    </row>
    <row r="2718" spans="1:7">
      <c r="A2718" s="102" t="s">
        <v>7620</v>
      </c>
      <c r="B2718" s="82" t="s">
        <v>19754</v>
      </c>
      <c r="C2718" s="82" t="s">
        <v>17492</v>
      </c>
      <c r="D2718" s="88">
        <v>152</v>
      </c>
      <c r="E2718" s="89">
        <v>102.25</v>
      </c>
      <c r="F2718" s="90">
        <v>138.25</v>
      </c>
      <c r="G2718" s="91">
        <v>152</v>
      </c>
    </row>
    <row r="2719" spans="1:7">
      <c r="A2719" s="102" t="s">
        <v>7658</v>
      </c>
      <c r="B2719" s="82" t="s">
        <v>19755</v>
      </c>
      <c r="C2719" s="82" t="s">
        <v>70</v>
      </c>
      <c r="D2719" s="83">
        <v>3991</v>
      </c>
      <c r="E2719" s="86">
        <v>2160</v>
      </c>
      <c r="F2719" s="87">
        <v>2744</v>
      </c>
      <c r="G2719" s="85">
        <v>4655</v>
      </c>
    </row>
    <row r="2720" spans="1:7">
      <c r="A2720" s="102" t="s">
        <v>7642</v>
      </c>
      <c r="B2720" s="82" t="s">
        <v>19756</v>
      </c>
      <c r="C2720" s="82" t="s">
        <v>48</v>
      </c>
      <c r="D2720" s="83">
        <v>3202</v>
      </c>
      <c r="E2720" s="86">
        <v>1737</v>
      </c>
      <c r="F2720" s="87">
        <v>2205</v>
      </c>
      <c r="G2720" s="85">
        <v>3740</v>
      </c>
    </row>
    <row r="2721" spans="1:7">
      <c r="A2721" s="102" t="s">
        <v>7642</v>
      </c>
      <c r="B2721" s="82" t="s">
        <v>19757</v>
      </c>
      <c r="C2721" s="82" t="s">
        <v>70</v>
      </c>
      <c r="D2721" s="83">
        <v>2561</v>
      </c>
      <c r="E2721" s="86">
        <v>1389</v>
      </c>
      <c r="F2721" s="87">
        <v>1764</v>
      </c>
      <c r="G2721" s="85">
        <v>2992</v>
      </c>
    </row>
    <row r="2722" spans="1:7">
      <c r="A2722" s="102" t="s">
        <v>7642</v>
      </c>
      <c r="B2722" s="82" t="s">
        <v>19758</v>
      </c>
      <c r="C2722" s="82" t="s">
        <v>106</v>
      </c>
      <c r="D2722" s="83">
        <v>2561</v>
      </c>
      <c r="E2722" s="86">
        <v>1389</v>
      </c>
      <c r="F2722" s="87">
        <v>1764</v>
      </c>
      <c r="G2722" s="85">
        <v>2992</v>
      </c>
    </row>
    <row r="2723" spans="1:7">
      <c r="A2723" s="102" t="s">
        <v>7642</v>
      </c>
      <c r="B2723" s="82" t="s">
        <v>19758</v>
      </c>
      <c r="C2723" s="82" t="s">
        <v>17492</v>
      </c>
      <c r="D2723" s="83">
        <v>512</v>
      </c>
      <c r="E2723" s="86">
        <v>278</v>
      </c>
      <c r="F2723" s="87">
        <v>353</v>
      </c>
      <c r="G2723" s="85">
        <v>598</v>
      </c>
    </row>
    <row r="2724" spans="1:7">
      <c r="A2724" s="102" t="s">
        <v>7568</v>
      </c>
      <c r="B2724" s="82" t="s">
        <v>19759</v>
      </c>
      <c r="C2724" s="82" t="s">
        <v>70</v>
      </c>
      <c r="D2724" s="83">
        <v>772</v>
      </c>
      <c r="E2724" s="86">
        <v>397</v>
      </c>
      <c r="F2724" s="87">
        <v>502</v>
      </c>
      <c r="G2724" s="85">
        <v>652</v>
      </c>
    </row>
    <row r="2725" spans="1:7">
      <c r="A2725" s="102" t="s">
        <v>10995</v>
      </c>
      <c r="B2725" s="82" t="s">
        <v>19760</v>
      </c>
      <c r="C2725" s="82" t="s">
        <v>48</v>
      </c>
      <c r="D2725" s="83">
        <v>1481</v>
      </c>
      <c r="E2725" s="86">
        <v>879</v>
      </c>
      <c r="F2725" s="87">
        <v>1118</v>
      </c>
      <c r="G2725" s="85">
        <v>1722</v>
      </c>
    </row>
    <row r="2726" spans="1:7">
      <c r="A2726" s="102" t="s">
        <v>10995</v>
      </c>
      <c r="B2726" s="82" t="s">
        <v>19761</v>
      </c>
      <c r="C2726" s="82" t="s">
        <v>70</v>
      </c>
      <c r="D2726" s="83">
        <v>1185</v>
      </c>
      <c r="E2726" s="86">
        <v>703</v>
      </c>
      <c r="F2726" s="87">
        <v>894</v>
      </c>
      <c r="G2726" s="85">
        <v>1377</v>
      </c>
    </row>
    <row r="2727" spans="1:7">
      <c r="A2727" s="102" t="s">
        <v>10995</v>
      </c>
      <c r="B2727" s="82" t="s">
        <v>19762</v>
      </c>
      <c r="C2727" s="82" t="s">
        <v>17492</v>
      </c>
      <c r="D2727" s="88">
        <v>296.25</v>
      </c>
      <c r="E2727" s="89">
        <v>175.75</v>
      </c>
      <c r="F2727" s="90">
        <v>223.5</v>
      </c>
      <c r="G2727" s="91">
        <v>344.25</v>
      </c>
    </row>
    <row r="2728" spans="1:7">
      <c r="A2728" s="102" t="s">
        <v>7671</v>
      </c>
      <c r="B2728" s="82" t="s">
        <v>19763</v>
      </c>
      <c r="C2728" s="82" t="s">
        <v>48</v>
      </c>
      <c r="D2728" s="83">
        <v>4699</v>
      </c>
      <c r="E2728" s="86">
        <v>2543</v>
      </c>
      <c r="F2728" s="87">
        <v>3233</v>
      </c>
      <c r="G2728" s="85">
        <v>5484</v>
      </c>
    </row>
    <row r="2729" spans="1:7">
      <c r="A2729" s="102" t="s">
        <v>7671</v>
      </c>
      <c r="B2729" s="82" t="s">
        <v>19764</v>
      </c>
      <c r="C2729" s="82" t="s">
        <v>70</v>
      </c>
      <c r="D2729" s="83">
        <v>3759</v>
      </c>
      <c r="E2729" s="86">
        <v>2035</v>
      </c>
      <c r="F2729" s="87">
        <v>2587</v>
      </c>
      <c r="G2729" s="85">
        <v>4387</v>
      </c>
    </row>
    <row r="2730" spans="1:7">
      <c r="A2730" s="102" t="s">
        <v>7671</v>
      </c>
      <c r="B2730" s="82" t="s">
        <v>19765</v>
      </c>
      <c r="C2730" s="82" t="s">
        <v>106</v>
      </c>
      <c r="D2730" s="83">
        <v>3759</v>
      </c>
      <c r="E2730" s="86">
        <v>2035</v>
      </c>
      <c r="F2730" s="87">
        <v>2587</v>
      </c>
      <c r="G2730" s="85">
        <v>4387</v>
      </c>
    </row>
    <row r="2731" spans="1:7">
      <c r="A2731" s="102" t="s">
        <v>7671</v>
      </c>
      <c r="B2731" s="82" t="s">
        <v>19765</v>
      </c>
      <c r="C2731" s="82" t="s">
        <v>17492</v>
      </c>
      <c r="D2731" s="83">
        <v>940</v>
      </c>
      <c r="E2731" s="86">
        <v>509</v>
      </c>
      <c r="F2731" s="87">
        <v>647</v>
      </c>
      <c r="G2731" s="85">
        <v>1097</v>
      </c>
    </row>
    <row r="2732" spans="1:7">
      <c r="A2732" s="102" t="s">
        <v>7665</v>
      </c>
      <c r="B2732" s="82" t="s">
        <v>19766</v>
      </c>
      <c r="C2732" s="82" t="s">
        <v>48</v>
      </c>
      <c r="D2732" s="83">
        <v>2444</v>
      </c>
      <c r="E2732" s="86">
        <v>1456</v>
      </c>
      <c r="F2732" s="87">
        <v>1852</v>
      </c>
      <c r="G2732" s="85">
        <v>3126</v>
      </c>
    </row>
    <row r="2733" spans="1:7">
      <c r="A2733" s="102" t="s">
        <v>7665</v>
      </c>
      <c r="B2733" s="82" t="s">
        <v>19767</v>
      </c>
      <c r="C2733" s="82" t="s">
        <v>70</v>
      </c>
      <c r="D2733" s="83">
        <v>1955</v>
      </c>
      <c r="E2733" s="86">
        <v>1164</v>
      </c>
      <c r="F2733" s="87">
        <v>1481</v>
      </c>
      <c r="G2733" s="85">
        <v>2501</v>
      </c>
    </row>
    <row r="2734" spans="1:7">
      <c r="A2734" s="102" t="s">
        <v>7665</v>
      </c>
      <c r="B2734" s="82" t="s">
        <v>19768</v>
      </c>
      <c r="C2734" s="82" t="s">
        <v>106</v>
      </c>
      <c r="D2734" s="83">
        <v>1955</v>
      </c>
      <c r="E2734" s="86">
        <v>1164</v>
      </c>
      <c r="F2734" s="87">
        <v>1481</v>
      </c>
      <c r="G2734" s="85">
        <v>2501</v>
      </c>
    </row>
    <row r="2735" spans="1:7">
      <c r="A2735" s="102" t="s">
        <v>7665</v>
      </c>
      <c r="B2735" s="82" t="s">
        <v>19768</v>
      </c>
      <c r="C2735" s="82" t="s">
        <v>17492</v>
      </c>
      <c r="D2735" s="83">
        <v>489</v>
      </c>
      <c r="E2735" s="86">
        <v>291</v>
      </c>
      <c r="F2735" s="87">
        <v>370</v>
      </c>
      <c r="G2735" s="85">
        <v>625</v>
      </c>
    </row>
    <row r="2736" spans="1:7">
      <c r="A2736" s="102" t="s">
        <v>5179</v>
      </c>
      <c r="B2736" s="82" t="s">
        <v>19769</v>
      </c>
      <c r="C2736" s="82" t="s">
        <v>48</v>
      </c>
      <c r="D2736" s="83">
        <v>9698</v>
      </c>
      <c r="E2736" s="86">
        <v>5160</v>
      </c>
      <c r="F2736" s="87">
        <v>6518</v>
      </c>
      <c r="G2736" s="85">
        <v>10094</v>
      </c>
    </row>
    <row r="2737" spans="1:7">
      <c r="A2737" s="102" t="s">
        <v>5179</v>
      </c>
      <c r="B2737" s="82" t="s">
        <v>19770</v>
      </c>
      <c r="C2737" s="82" t="s">
        <v>70</v>
      </c>
      <c r="D2737" s="83">
        <v>7759</v>
      </c>
      <c r="E2737" s="86">
        <v>3965</v>
      </c>
      <c r="F2737" s="87">
        <v>5010</v>
      </c>
      <c r="G2737" s="85">
        <v>7759</v>
      </c>
    </row>
    <row r="2738" spans="1:7">
      <c r="A2738" s="102" t="s">
        <v>5179</v>
      </c>
      <c r="B2738" s="82" t="s">
        <v>19771</v>
      </c>
      <c r="C2738" s="82" t="s">
        <v>106</v>
      </c>
      <c r="D2738" s="83">
        <v>7759</v>
      </c>
      <c r="E2738" s="86">
        <v>4127</v>
      </c>
      <c r="F2738" s="87">
        <v>5215</v>
      </c>
      <c r="G2738" s="85">
        <v>8075</v>
      </c>
    </row>
    <row r="2739" spans="1:7">
      <c r="A2739" s="102" t="s">
        <v>5179</v>
      </c>
      <c r="B2739" s="82" t="s">
        <v>19771</v>
      </c>
      <c r="C2739" s="82" t="s">
        <v>17492</v>
      </c>
      <c r="D2739" s="83">
        <v>1552</v>
      </c>
      <c r="E2739" s="86">
        <v>825</v>
      </c>
      <c r="F2739" s="87">
        <v>1043</v>
      </c>
      <c r="G2739" s="85">
        <v>1615</v>
      </c>
    </row>
    <row r="2740" spans="1:7">
      <c r="A2740" s="102" t="s">
        <v>7692</v>
      </c>
      <c r="B2740" s="82" t="s">
        <v>19772</v>
      </c>
      <c r="C2740" s="82" t="s">
        <v>48</v>
      </c>
      <c r="D2740" s="83">
        <v>2113</v>
      </c>
      <c r="E2740" s="86">
        <v>1163</v>
      </c>
      <c r="F2740" s="87">
        <v>1365</v>
      </c>
      <c r="G2740" s="85">
        <v>2113</v>
      </c>
    </row>
    <row r="2741" spans="1:7">
      <c r="A2741" s="102" t="s">
        <v>7692</v>
      </c>
      <c r="B2741" s="82" t="s">
        <v>19773</v>
      </c>
      <c r="C2741" s="82" t="s">
        <v>70</v>
      </c>
      <c r="D2741" s="83">
        <v>1690</v>
      </c>
      <c r="E2741" s="86">
        <v>930</v>
      </c>
      <c r="F2741" s="87">
        <v>1091</v>
      </c>
      <c r="G2741" s="85">
        <v>1690</v>
      </c>
    </row>
    <row r="2742" spans="1:7">
      <c r="A2742" s="102" t="s">
        <v>7692</v>
      </c>
      <c r="B2742" s="82" t="s">
        <v>19774</v>
      </c>
      <c r="C2742" s="82" t="s">
        <v>106</v>
      </c>
      <c r="D2742" s="83">
        <v>1690</v>
      </c>
      <c r="E2742" s="86">
        <v>930</v>
      </c>
      <c r="F2742" s="87">
        <v>1091</v>
      </c>
      <c r="G2742" s="85">
        <v>1690</v>
      </c>
    </row>
    <row r="2743" spans="1:7">
      <c r="A2743" s="102" t="s">
        <v>7692</v>
      </c>
      <c r="B2743" s="82" t="s">
        <v>19774</v>
      </c>
      <c r="C2743" s="82" t="s">
        <v>17492</v>
      </c>
      <c r="D2743" s="83">
        <v>338</v>
      </c>
      <c r="E2743" s="86">
        <v>186</v>
      </c>
      <c r="F2743" s="87">
        <v>218</v>
      </c>
      <c r="G2743" s="85">
        <v>338</v>
      </c>
    </row>
    <row r="2744" spans="1:7">
      <c r="A2744" s="102" t="s">
        <v>7699</v>
      </c>
      <c r="B2744" s="82" t="s">
        <v>19775</v>
      </c>
      <c r="C2744" s="82" t="s">
        <v>48</v>
      </c>
      <c r="D2744" s="83">
        <v>1371</v>
      </c>
      <c r="E2744" s="86">
        <v>819</v>
      </c>
      <c r="F2744" s="87">
        <v>1041</v>
      </c>
      <c r="G2744" s="85">
        <v>1600</v>
      </c>
    </row>
    <row r="2745" spans="1:7">
      <c r="A2745" s="102" t="s">
        <v>7699</v>
      </c>
      <c r="B2745" s="82" t="s">
        <v>19776</v>
      </c>
      <c r="C2745" s="82" t="s">
        <v>70</v>
      </c>
      <c r="D2745" s="83">
        <v>1097</v>
      </c>
      <c r="E2745" s="86">
        <v>655</v>
      </c>
      <c r="F2745" s="87">
        <v>833</v>
      </c>
      <c r="G2745" s="85">
        <v>1280</v>
      </c>
    </row>
    <row r="2746" spans="1:7">
      <c r="A2746" s="102" t="s">
        <v>7699</v>
      </c>
      <c r="B2746" s="82" t="s">
        <v>19777</v>
      </c>
      <c r="C2746" s="82" t="s">
        <v>106</v>
      </c>
      <c r="D2746" s="83">
        <v>1097</v>
      </c>
      <c r="E2746" s="86">
        <v>655</v>
      </c>
      <c r="F2746" s="87">
        <v>833</v>
      </c>
      <c r="G2746" s="85">
        <v>1280</v>
      </c>
    </row>
    <row r="2747" spans="1:7">
      <c r="A2747" s="102" t="s">
        <v>7699</v>
      </c>
      <c r="B2747" s="82" t="s">
        <v>19777</v>
      </c>
      <c r="C2747" s="82" t="s">
        <v>17492</v>
      </c>
      <c r="D2747" s="83">
        <v>274</v>
      </c>
      <c r="E2747" s="86">
        <v>164</v>
      </c>
      <c r="F2747" s="87">
        <v>208</v>
      </c>
      <c r="G2747" s="85">
        <v>320</v>
      </c>
    </row>
    <row r="2748" spans="1:7">
      <c r="A2748" s="102" t="s">
        <v>7706</v>
      </c>
      <c r="B2748" s="82" t="s">
        <v>19778</v>
      </c>
      <c r="C2748" s="82" t="s">
        <v>48</v>
      </c>
      <c r="D2748" s="83">
        <v>1186</v>
      </c>
      <c r="E2748" s="86">
        <v>708</v>
      </c>
      <c r="F2748" s="87">
        <v>899</v>
      </c>
      <c r="G2748" s="85">
        <v>1381</v>
      </c>
    </row>
    <row r="2749" spans="1:7">
      <c r="A2749" s="102" t="s">
        <v>7706</v>
      </c>
      <c r="B2749" s="82" t="s">
        <v>19779</v>
      </c>
      <c r="C2749" s="82" t="s">
        <v>70</v>
      </c>
      <c r="D2749" s="83">
        <v>948</v>
      </c>
      <c r="E2749" s="86">
        <v>565</v>
      </c>
      <c r="F2749" s="87">
        <v>719</v>
      </c>
      <c r="G2749" s="85">
        <v>1104</v>
      </c>
    </row>
    <row r="2750" spans="1:7">
      <c r="A2750" s="102" t="s">
        <v>7706</v>
      </c>
      <c r="B2750" s="82" t="s">
        <v>19780</v>
      </c>
      <c r="C2750" s="82" t="s">
        <v>106</v>
      </c>
      <c r="D2750" s="83">
        <v>948</v>
      </c>
      <c r="E2750" s="86">
        <v>565</v>
      </c>
      <c r="F2750" s="87">
        <v>719</v>
      </c>
      <c r="G2750" s="85">
        <v>1104</v>
      </c>
    </row>
    <row r="2751" spans="1:7">
      <c r="A2751" s="102" t="s">
        <v>7706</v>
      </c>
      <c r="B2751" s="82" t="s">
        <v>19780</v>
      </c>
      <c r="C2751" s="82" t="s">
        <v>17492</v>
      </c>
      <c r="D2751" s="83">
        <v>190</v>
      </c>
      <c r="E2751" s="86">
        <v>113</v>
      </c>
      <c r="F2751" s="87">
        <v>144</v>
      </c>
      <c r="G2751" s="85">
        <v>221</v>
      </c>
    </row>
    <row r="2752" spans="1:7">
      <c r="A2752" s="102" t="s">
        <v>7734</v>
      </c>
      <c r="B2752" s="82" t="s">
        <v>19781</v>
      </c>
      <c r="C2752" s="82" t="s">
        <v>48</v>
      </c>
      <c r="D2752" s="83">
        <v>770</v>
      </c>
      <c r="E2752" s="86">
        <v>592</v>
      </c>
      <c r="F2752" s="87">
        <v>746</v>
      </c>
      <c r="G2752" s="85">
        <v>1152</v>
      </c>
    </row>
    <row r="2753" spans="1:7">
      <c r="A2753" s="102" t="s">
        <v>7734</v>
      </c>
      <c r="B2753" s="82" t="s">
        <v>19782</v>
      </c>
      <c r="C2753" s="82" t="s">
        <v>70</v>
      </c>
      <c r="D2753" s="83">
        <v>615</v>
      </c>
      <c r="E2753" s="86">
        <v>473</v>
      </c>
      <c r="F2753" s="87">
        <v>597</v>
      </c>
      <c r="G2753" s="85">
        <v>921</v>
      </c>
    </row>
    <row r="2754" spans="1:7">
      <c r="A2754" s="102" t="s">
        <v>7734</v>
      </c>
      <c r="B2754" s="82" t="s">
        <v>19783</v>
      </c>
      <c r="C2754" s="82" t="s">
        <v>106</v>
      </c>
      <c r="D2754" s="83">
        <v>615</v>
      </c>
      <c r="E2754" s="86">
        <v>473</v>
      </c>
      <c r="F2754" s="87">
        <v>597</v>
      </c>
      <c r="G2754" s="85">
        <v>921</v>
      </c>
    </row>
    <row r="2755" spans="1:7">
      <c r="A2755" s="102" t="s">
        <v>7734</v>
      </c>
      <c r="B2755" s="82" t="s">
        <v>19783</v>
      </c>
      <c r="C2755" s="82" t="s">
        <v>17492</v>
      </c>
      <c r="D2755" s="83">
        <v>123</v>
      </c>
      <c r="E2755" s="86">
        <v>95</v>
      </c>
      <c r="F2755" s="87">
        <v>119</v>
      </c>
      <c r="G2755" s="85">
        <v>184</v>
      </c>
    </row>
    <row r="2756" spans="1:7">
      <c r="A2756" s="102" t="s">
        <v>7763</v>
      </c>
      <c r="B2756" s="82" t="s">
        <v>19784</v>
      </c>
      <c r="C2756" s="82" t="s">
        <v>70</v>
      </c>
      <c r="D2756" s="83">
        <v>789</v>
      </c>
      <c r="E2756" s="86">
        <v>632</v>
      </c>
      <c r="F2756" s="87">
        <v>801</v>
      </c>
      <c r="G2756" s="85">
        <v>1234</v>
      </c>
    </row>
    <row r="2757" spans="1:7">
      <c r="A2757" s="102" t="s">
        <v>11001</v>
      </c>
      <c r="B2757" s="82" t="s">
        <v>19785</v>
      </c>
      <c r="C2757" s="82" t="s">
        <v>48</v>
      </c>
      <c r="D2757" s="83">
        <v>1405</v>
      </c>
      <c r="E2757" s="86">
        <v>780</v>
      </c>
      <c r="F2757" s="87">
        <v>984</v>
      </c>
      <c r="G2757" s="85">
        <v>1522</v>
      </c>
    </row>
    <row r="2758" spans="1:7">
      <c r="A2758" s="102" t="s">
        <v>11001</v>
      </c>
      <c r="B2758" s="82" t="s">
        <v>19786</v>
      </c>
      <c r="C2758" s="82" t="s">
        <v>70</v>
      </c>
      <c r="D2758" s="83">
        <v>1124</v>
      </c>
      <c r="E2758" s="86">
        <v>624</v>
      </c>
      <c r="F2758" s="87">
        <v>787</v>
      </c>
      <c r="G2758" s="85">
        <v>1217</v>
      </c>
    </row>
    <row r="2759" spans="1:7">
      <c r="A2759" s="102" t="s">
        <v>11001</v>
      </c>
      <c r="B2759" s="82" t="s">
        <v>19787</v>
      </c>
      <c r="C2759" s="82" t="s">
        <v>106</v>
      </c>
      <c r="D2759" s="83">
        <v>1124</v>
      </c>
      <c r="E2759" s="86">
        <v>624</v>
      </c>
      <c r="F2759" s="87">
        <v>787</v>
      </c>
      <c r="G2759" s="85">
        <v>1217</v>
      </c>
    </row>
    <row r="2760" spans="1:7">
      <c r="A2760" s="102" t="s">
        <v>11001</v>
      </c>
      <c r="B2760" s="82" t="s">
        <v>19787</v>
      </c>
      <c r="C2760" s="82" t="s">
        <v>17492</v>
      </c>
      <c r="D2760" s="83">
        <v>281</v>
      </c>
      <c r="E2760" s="86">
        <v>156</v>
      </c>
      <c r="F2760" s="87">
        <v>197</v>
      </c>
      <c r="G2760" s="85">
        <v>304</v>
      </c>
    </row>
    <row r="2761" spans="1:7">
      <c r="A2761" s="102" t="s">
        <v>7772</v>
      </c>
      <c r="B2761" s="82" t="s">
        <v>19788</v>
      </c>
      <c r="C2761" s="82" t="s">
        <v>48</v>
      </c>
      <c r="D2761" s="83">
        <v>748</v>
      </c>
      <c r="E2761" s="86">
        <v>562</v>
      </c>
      <c r="F2761" s="87">
        <v>713</v>
      </c>
      <c r="G2761" s="85">
        <v>1097</v>
      </c>
    </row>
    <row r="2762" spans="1:7">
      <c r="A2762" s="102" t="s">
        <v>7772</v>
      </c>
      <c r="B2762" s="82" t="s">
        <v>19789</v>
      </c>
      <c r="C2762" s="82" t="s">
        <v>70</v>
      </c>
      <c r="D2762" s="83">
        <v>598</v>
      </c>
      <c r="E2762" s="86">
        <v>450</v>
      </c>
      <c r="F2762" s="87">
        <v>570</v>
      </c>
      <c r="G2762" s="85">
        <v>877</v>
      </c>
    </row>
    <row r="2763" spans="1:7">
      <c r="A2763" s="102" t="s">
        <v>7772</v>
      </c>
      <c r="B2763" s="82" t="s">
        <v>19790</v>
      </c>
      <c r="C2763" s="82" t="s">
        <v>106</v>
      </c>
      <c r="D2763" s="83">
        <v>598</v>
      </c>
      <c r="E2763" s="86">
        <v>450</v>
      </c>
      <c r="F2763" s="87">
        <v>570</v>
      </c>
      <c r="G2763" s="85">
        <v>877</v>
      </c>
    </row>
    <row r="2764" spans="1:7">
      <c r="A2764" s="102" t="s">
        <v>7772</v>
      </c>
      <c r="B2764" s="82" t="s">
        <v>19790</v>
      </c>
      <c r="C2764" s="82" t="s">
        <v>17492</v>
      </c>
      <c r="D2764" s="83">
        <v>120</v>
      </c>
      <c r="E2764" s="86">
        <v>90</v>
      </c>
      <c r="F2764" s="87">
        <v>114</v>
      </c>
      <c r="G2764" s="85">
        <v>175</v>
      </c>
    </row>
    <row r="2765" spans="1:7">
      <c r="A2765" s="102" t="s">
        <v>19791</v>
      </c>
      <c r="B2765" s="82" t="s">
        <v>19791</v>
      </c>
      <c r="C2765" s="82" t="s">
        <v>106</v>
      </c>
      <c r="D2765" s="82" t="s">
        <v>19792</v>
      </c>
      <c r="E2765" s="95">
        <v>85</v>
      </c>
      <c r="F2765" s="96">
        <v>149</v>
      </c>
      <c r="G2765" s="82" t="s">
        <v>19792</v>
      </c>
    </row>
    <row r="2766" spans="1:7">
      <c r="A2766" s="102" t="s">
        <v>19791</v>
      </c>
      <c r="B2766" s="82" t="s">
        <v>19791</v>
      </c>
      <c r="C2766" s="82" t="s">
        <v>17492</v>
      </c>
      <c r="D2766" s="82" t="s">
        <v>19793</v>
      </c>
      <c r="E2766" s="95">
        <v>21</v>
      </c>
      <c r="F2766" s="96">
        <v>37</v>
      </c>
      <c r="G2766" s="82" t="s">
        <v>19793</v>
      </c>
    </row>
    <row r="2767" spans="1:7">
      <c r="A2767" s="102" t="s">
        <v>7815</v>
      </c>
      <c r="B2767" s="82" t="s">
        <v>19794</v>
      </c>
      <c r="C2767" s="82" t="s">
        <v>48</v>
      </c>
      <c r="D2767" s="83">
        <v>514</v>
      </c>
      <c r="E2767" s="86">
        <v>310</v>
      </c>
      <c r="F2767" s="87">
        <v>414</v>
      </c>
      <c r="G2767" s="85">
        <v>514</v>
      </c>
    </row>
    <row r="2768" spans="1:7">
      <c r="A2768" s="102" t="s">
        <v>7815</v>
      </c>
      <c r="B2768" s="82" t="s">
        <v>19795</v>
      </c>
      <c r="C2768" s="82" t="s">
        <v>70</v>
      </c>
      <c r="D2768" s="83">
        <v>411</v>
      </c>
      <c r="E2768" s="86">
        <v>247</v>
      </c>
      <c r="F2768" s="87">
        <v>331</v>
      </c>
      <c r="G2768" s="85">
        <v>411</v>
      </c>
    </row>
    <row r="2769" spans="1:7">
      <c r="A2769" s="102" t="s">
        <v>7815</v>
      </c>
      <c r="B2769" s="82" t="s">
        <v>19796</v>
      </c>
      <c r="C2769" s="82" t="s">
        <v>17492</v>
      </c>
      <c r="D2769" s="88">
        <v>102.75</v>
      </c>
      <c r="E2769" s="89">
        <v>61.75</v>
      </c>
      <c r="F2769" s="90">
        <v>82.75</v>
      </c>
      <c r="G2769" s="91">
        <v>102.75</v>
      </c>
    </row>
    <row r="2770" spans="1:7">
      <c r="A2770" s="102" t="s">
        <v>7720</v>
      </c>
      <c r="B2770" s="82" t="s">
        <v>19797</v>
      </c>
      <c r="C2770" s="82" t="s">
        <v>48</v>
      </c>
      <c r="D2770" s="83">
        <v>2905</v>
      </c>
      <c r="E2770" s="86">
        <v>1488</v>
      </c>
      <c r="F2770" s="87">
        <v>1880</v>
      </c>
      <c r="G2770" s="85">
        <v>2905</v>
      </c>
    </row>
    <row r="2771" spans="1:7">
      <c r="A2771" s="102" t="s">
        <v>7720</v>
      </c>
      <c r="B2771" s="82" t="s">
        <v>19798</v>
      </c>
      <c r="C2771" s="82" t="s">
        <v>70</v>
      </c>
      <c r="D2771" s="83">
        <v>2324</v>
      </c>
      <c r="E2771" s="86">
        <v>1190</v>
      </c>
      <c r="F2771" s="87">
        <v>1504</v>
      </c>
      <c r="G2771" s="85">
        <v>2324</v>
      </c>
    </row>
    <row r="2772" spans="1:7">
      <c r="A2772" s="102" t="s">
        <v>7720</v>
      </c>
      <c r="B2772" s="82" t="s">
        <v>19799</v>
      </c>
      <c r="C2772" s="82" t="s">
        <v>106</v>
      </c>
      <c r="D2772" s="83">
        <v>2324</v>
      </c>
      <c r="E2772" s="86">
        <v>1190</v>
      </c>
      <c r="F2772" s="87">
        <v>1504</v>
      </c>
      <c r="G2772" s="85">
        <v>2324</v>
      </c>
    </row>
    <row r="2773" spans="1:7">
      <c r="A2773" s="102" t="s">
        <v>7720</v>
      </c>
      <c r="B2773" s="82" t="s">
        <v>19799</v>
      </c>
      <c r="C2773" s="82" t="s">
        <v>17492</v>
      </c>
      <c r="D2773" s="83">
        <v>581</v>
      </c>
      <c r="E2773" s="86">
        <v>298</v>
      </c>
      <c r="F2773" s="87">
        <v>376</v>
      </c>
      <c r="G2773" s="85">
        <v>581</v>
      </c>
    </row>
    <row r="2774" spans="1:7">
      <c r="A2774" s="102" t="s">
        <v>7796</v>
      </c>
      <c r="B2774" s="82" t="s">
        <v>19800</v>
      </c>
      <c r="C2774" s="82" t="s">
        <v>48</v>
      </c>
      <c r="D2774" s="83">
        <v>1087</v>
      </c>
      <c r="E2774" s="86">
        <v>835</v>
      </c>
      <c r="F2774" s="87">
        <v>1058</v>
      </c>
      <c r="G2774" s="85">
        <v>1630</v>
      </c>
    </row>
    <row r="2775" spans="1:7">
      <c r="A2775" s="102" t="s">
        <v>7796</v>
      </c>
      <c r="B2775" s="82" t="s">
        <v>19801</v>
      </c>
      <c r="C2775" s="82" t="s">
        <v>70</v>
      </c>
      <c r="D2775" s="83">
        <v>870</v>
      </c>
      <c r="E2775" s="86">
        <v>667</v>
      </c>
      <c r="F2775" s="87">
        <v>846</v>
      </c>
      <c r="G2775" s="85">
        <v>1303</v>
      </c>
    </row>
    <row r="2776" spans="1:7">
      <c r="A2776" s="102" t="s">
        <v>7796</v>
      </c>
      <c r="B2776" s="82" t="s">
        <v>19802</v>
      </c>
      <c r="C2776" s="82" t="s">
        <v>106</v>
      </c>
      <c r="D2776" s="83">
        <v>870</v>
      </c>
      <c r="E2776" s="86">
        <v>667</v>
      </c>
      <c r="F2776" s="87">
        <v>846</v>
      </c>
      <c r="G2776" s="85">
        <v>1303</v>
      </c>
    </row>
    <row r="2777" spans="1:7">
      <c r="A2777" s="102" t="s">
        <v>7796</v>
      </c>
      <c r="B2777" s="82" t="s">
        <v>19802</v>
      </c>
      <c r="C2777" s="82" t="s">
        <v>17492</v>
      </c>
      <c r="D2777" s="83">
        <v>218</v>
      </c>
      <c r="E2777" s="86">
        <v>167</v>
      </c>
      <c r="F2777" s="87">
        <v>212</v>
      </c>
      <c r="G2777" s="85">
        <v>326</v>
      </c>
    </row>
    <row r="2778" spans="1:7">
      <c r="A2778" s="102" t="s">
        <v>7788</v>
      </c>
      <c r="B2778" s="82" t="s">
        <v>19803</v>
      </c>
      <c r="C2778" s="82" t="s">
        <v>48</v>
      </c>
      <c r="D2778" s="83">
        <v>576</v>
      </c>
      <c r="E2778" s="86">
        <v>291</v>
      </c>
      <c r="F2778" s="87">
        <v>434</v>
      </c>
      <c r="G2778" s="85">
        <v>576</v>
      </c>
    </row>
    <row r="2779" spans="1:7">
      <c r="A2779" s="102" t="s">
        <v>7788</v>
      </c>
      <c r="B2779" s="82" t="s">
        <v>19804</v>
      </c>
      <c r="C2779" s="82" t="s">
        <v>70</v>
      </c>
      <c r="D2779" s="83">
        <v>461</v>
      </c>
      <c r="E2779" s="86">
        <v>233</v>
      </c>
      <c r="F2779" s="87">
        <v>347</v>
      </c>
      <c r="G2779" s="85">
        <v>461</v>
      </c>
    </row>
    <row r="2780" spans="1:7">
      <c r="A2780" s="102" t="s">
        <v>7788</v>
      </c>
      <c r="B2780" s="82" t="s">
        <v>19805</v>
      </c>
      <c r="C2780" s="82" t="s">
        <v>17492</v>
      </c>
      <c r="D2780" s="88">
        <v>115.25</v>
      </c>
      <c r="E2780" s="89">
        <v>58.25</v>
      </c>
      <c r="F2780" s="90">
        <v>86.75</v>
      </c>
      <c r="G2780" s="91">
        <v>115.25</v>
      </c>
    </row>
    <row r="2781" spans="1:7">
      <c r="A2781" s="102" t="s">
        <v>19806</v>
      </c>
      <c r="B2781" s="82" t="s">
        <v>19807</v>
      </c>
      <c r="C2781" s="82" t="s">
        <v>48</v>
      </c>
      <c r="D2781" s="83">
        <v>1151</v>
      </c>
      <c r="E2781" s="86">
        <v>588</v>
      </c>
      <c r="F2781" s="87">
        <v>1040</v>
      </c>
      <c r="G2781" s="85">
        <v>1151</v>
      </c>
    </row>
    <row r="2782" spans="1:7">
      <c r="A2782" s="102" t="s">
        <v>19806</v>
      </c>
      <c r="B2782" s="82" t="s">
        <v>19808</v>
      </c>
      <c r="C2782" s="82" t="s">
        <v>70</v>
      </c>
      <c r="D2782" s="83">
        <v>921</v>
      </c>
      <c r="E2782" s="86">
        <v>470</v>
      </c>
      <c r="F2782" s="87">
        <v>832</v>
      </c>
      <c r="G2782" s="85">
        <v>921</v>
      </c>
    </row>
    <row r="2783" spans="1:7">
      <c r="A2783" s="102" t="s">
        <v>19806</v>
      </c>
      <c r="B2783" s="82" t="s">
        <v>19809</v>
      </c>
      <c r="C2783" s="82" t="s">
        <v>106</v>
      </c>
      <c r="D2783" s="83">
        <v>921</v>
      </c>
      <c r="E2783" s="86">
        <v>470</v>
      </c>
      <c r="F2783" s="87">
        <v>832</v>
      </c>
      <c r="G2783" s="85">
        <v>921</v>
      </c>
    </row>
    <row r="2784" spans="1:7">
      <c r="A2784" s="102" t="s">
        <v>19806</v>
      </c>
      <c r="B2784" s="82" t="s">
        <v>19809</v>
      </c>
      <c r="C2784" s="82" t="s">
        <v>17492</v>
      </c>
      <c r="D2784" s="83">
        <v>230</v>
      </c>
      <c r="E2784" s="86">
        <v>118</v>
      </c>
      <c r="F2784" s="87">
        <v>208</v>
      </c>
      <c r="G2784" s="85">
        <v>230</v>
      </c>
    </row>
    <row r="2785" spans="1:7">
      <c r="A2785" s="102" t="s">
        <v>7830</v>
      </c>
      <c r="B2785" s="82" t="s">
        <v>19810</v>
      </c>
      <c r="C2785" s="82" t="s">
        <v>48</v>
      </c>
      <c r="D2785" s="83">
        <v>687</v>
      </c>
      <c r="E2785" s="86">
        <v>408</v>
      </c>
      <c r="F2785" s="87">
        <v>523</v>
      </c>
      <c r="G2785" s="85">
        <v>799</v>
      </c>
    </row>
    <row r="2786" spans="1:7">
      <c r="A2786" s="102" t="s">
        <v>7830</v>
      </c>
      <c r="B2786" s="82" t="s">
        <v>19811</v>
      </c>
      <c r="C2786" s="82" t="s">
        <v>70</v>
      </c>
      <c r="D2786" s="83">
        <v>550</v>
      </c>
      <c r="E2786" s="86">
        <v>326</v>
      </c>
      <c r="F2786" s="87">
        <v>418</v>
      </c>
      <c r="G2786" s="85">
        <v>639</v>
      </c>
    </row>
    <row r="2787" spans="1:7">
      <c r="A2787" s="102" t="s">
        <v>7830</v>
      </c>
      <c r="B2787" s="82" t="s">
        <v>19812</v>
      </c>
      <c r="C2787" s="82" t="s">
        <v>17492</v>
      </c>
      <c r="D2787" s="88">
        <v>137.5</v>
      </c>
      <c r="E2787" s="89">
        <v>81.5</v>
      </c>
      <c r="F2787" s="90">
        <v>104.5</v>
      </c>
      <c r="G2787" s="91">
        <v>159.75</v>
      </c>
    </row>
    <row r="2788" spans="1:7">
      <c r="A2788" s="102" t="s">
        <v>7878</v>
      </c>
      <c r="B2788" s="82" t="s">
        <v>19813</v>
      </c>
      <c r="C2788" s="82" t="s">
        <v>70</v>
      </c>
      <c r="D2788" s="83">
        <v>1495</v>
      </c>
      <c r="E2788" s="86">
        <v>852</v>
      </c>
      <c r="F2788" s="87">
        <v>1083</v>
      </c>
      <c r="G2788" s="85">
        <v>1665</v>
      </c>
    </row>
    <row r="2789" spans="1:7">
      <c r="A2789" s="102" t="s">
        <v>7866</v>
      </c>
      <c r="B2789" s="82" t="s">
        <v>19814</v>
      </c>
      <c r="C2789" s="82" t="s">
        <v>48</v>
      </c>
      <c r="D2789" s="83">
        <v>1094</v>
      </c>
      <c r="E2789" s="86">
        <v>848</v>
      </c>
      <c r="F2789" s="87">
        <v>1013</v>
      </c>
      <c r="G2789" s="85">
        <v>1094</v>
      </c>
    </row>
    <row r="2790" spans="1:7">
      <c r="A2790" s="102" t="s">
        <v>7866</v>
      </c>
      <c r="B2790" s="82" t="s">
        <v>19815</v>
      </c>
      <c r="C2790" s="82" t="s">
        <v>70</v>
      </c>
      <c r="D2790" s="83">
        <v>875</v>
      </c>
      <c r="E2790" s="86">
        <v>679</v>
      </c>
      <c r="F2790" s="87">
        <v>810</v>
      </c>
      <c r="G2790" s="85">
        <v>875</v>
      </c>
    </row>
    <row r="2791" spans="1:7">
      <c r="A2791" s="102" t="s">
        <v>7866</v>
      </c>
      <c r="B2791" s="82" t="s">
        <v>19816</v>
      </c>
      <c r="C2791" s="82" t="s">
        <v>106</v>
      </c>
      <c r="D2791" s="83">
        <v>875</v>
      </c>
      <c r="E2791" s="86">
        <v>679</v>
      </c>
      <c r="F2791" s="87">
        <v>810</v>
      </c>
      <c r="G2791" s="85">
        <v>875</v>
      </c>
    </row>
    <row r="2792" spans="1:7">
      <c r="A2792" s="102" t="s">
        <v>7866</v>
      </c>
      <c r="B2792" s="82" t="s">
        <v>19816</v>
      </c>
      <c r="C2792" s="82" t="s">
        <v>17492</v>
      </c>
      <c r="D2792" s="83">
        <v>219</v>
      </c>
      <c r="E2792" s="86">
        <v>170</v>
      </c>
      <c r="F2792" s="87">
        <v>203</v>
      </c>
      <c r="G2792" s="85">
        <v>219</v>
      </c>
    </row>
    <row r="2793" spans="1:7">
      <c r="A2793" s="102" t="s">
        <v>7872</v>
      </c>
      <c r="B2793" s="82" t="s">
        <v>19817</v>
      </c>
      <c r="C2793" s="82" t="s">
        <v>48</v>
      </c>
      <c r="D2793" s="83">
        <v>808</v>
      </c>
      <c r="E2793" s="86">
        <v>428</v>
      </c>
      <c r="F2793" s="87">
        <v>539</v>
      </c>
      <c r="G2793" s="85">
        <v>939</v>
      </c>
    </row>
    <row r="2794" spans="1:7">
      <c r="A2794" s="102" t="s">
        <v>7872</v>
      </c>
      <c r="B2794" s="82" t="s">
        <v>19818</v>
      </c>
      <c r="C2794" s="82" t="s">
        <v>70</v>
      </c>
      <c r="D2794" s="83">
        <v>646</v>
      </c>
      <c r="E2794" s="86">
        <v>342</v>
      </c>
      <c r="F2794" s="87">
        <v>431</v>
      </c>
      <c r="G2794" s="85">
        <v>751</v>
      </c>
    </row>
    <row r="2795" spans="1:7">
      <c r="A2795" s="102" t="s">
        <v>7872</v>
      </c>
      <c r="B2795" s="82" t="s">
        <v>19819</v>
      </c>
      <c r="C2795" s="82" t="s">
        <v>106</v>
      </c>
      <c r="D2795" s="83">
        <v>646</v>
      </c>
      <c r="E2795" s="86">
        <v>342</v>
      </c>
      <c r="F2795" s="87">
        <v>431</v>
      </c>
      <c r="G2795" s="85">
        <v>751</v>
      </c>
    </row>
    <row r="2796" spans="1:7">
      <c r="A2796" s="102" t="s">
        <v>7872</v>
      </c>
      <c r="B2796" s="82" t="s">
        <v>19819</v>
      </c>
      <c r="C2796" s="82" t="s">
        <v>17492</v>
      </c>
      <c r="D2796" s="83">
        <v>129</v>
      </c>
      <c r="E2796" s="86">
        <v>68</v>
      </c>
      <c r="F2796" s="87">
        <v>86</v>
      </c>
      <c r="G2796" s="85">
        <v>150</v>
      </c>
    </row>
    <row r="2797" spans="1:7">
      <c r="A2797" s="102" t="s">
        <v>7883</v>
      </c>
      <c r="B2797" s="82" t="s">
        <v>19820</v>
      </c>
      <c r="C2797" s="82" t="s">
        <v>70</v>
      </c>
      <c r="D2797" s="83">
        <v>1681</v>
      </c>
      <c r="E2797" s="86">
        <v>1004</v>
      </c>
      <c r="F2797" s="87">
        <v>1276</v>
      </c>
      <c r="G2797" s="85">
        <v>1964</v>
      </c>
    </row>
    <row r="2798" spans="1:7">
      <c r="A2798" s="102" t="s">
        <v>7728</v>
      </c>
      <c r="B2798" s="82" t="s">
        <v>19821</v>
      </c>
      <c r="C2798" s="82" t="s">
        <v>70</v>
      </c>
      <c r="D2798" s="83">
        <v>1448</v>
      </c>
      <c r="E2798" s="86">
        <v>825</v>
      </c>
      <c r="F2798" s="87">
        <v>1049</v>
      </c>
      <c r="G2798" s="85">
        <v>1613</v>
      </c>
    </row>
    <row r="2799" spans="1:7">
      <c r="A2799" s="102" t="s">
        <v>19822</v>
      </c>
      <c r="B2799" s="82" t="s">
        <v>19823</v>
      </c>
      <c r="C2799" s="82" t="s">
        <v>70</v>
      </c>
      <c r="D2799" s="83">
        <v>4145</v>
      </c>
      <c r="E2799" s="86">
        <v>2533</v>
      </c>
      <c r="F2799" s="87">
        <v>2971</v>
      </c>
      <c r="G2799" s="85">
        <v>4145</v>
      </c>
    </row>
    <row r="2800" spans="1:7">
      <c r="A2800" s="102" t="s">
        <v>19822</v>
      </c>
      <c r="B2800" s="82" t="s">
        <v>19824</v>
      </c>
      <c r="C2800" s="82" t="s">
        <v>70</v>
      </c>
      <c r="D2800" s="83">
        <v>3111</v>
      </c>
      <c r="E2800" s="86">
        <v>1901</v>
      </c>
      <c r="F2800" s="87">
        <v>2228</v>
      </c>
      <c r="G2800" s="85">
        <v>3111</v>
      </c>
    </row>
    <row r="2801" spans="1:7">
      <c r="A2801" s="102" t="s">
        <v>19822</v>
      </c>
      <c r="B2801" s="82" t="s">
        <v>19825</v>
      </c>
      <c r="C2801" s="82" t="s">
        <v>70</v>
      </c>
      <c r="D2801" s="83">
        <v>2296</v>
      </c>
      <c r="E2801" s="86">
        <v>1402</v>
      </c>
      <c r="F2801" s="87">
        <v>1645</v>
      </c>
      <c r="G2801" s="85">
        <v>2296</v>
      </c>
    </row>
    <row r="2802" spans="1:7">
      <c r="A2802" s="102" t="s">
        <v>7713</v>
      </c>
      <c r="B2802" s="82" t="s">
        <v>19826</v>
      </c>
      <c r="C2802" s="82" t="s">
        <v>70</v>
      </c>
      <c r="D2802" s="83">
        <v>1118</v>
      </c>
      <c r="E2802" s="86">
        <v>695</v>
      </c>
      <c r="F2802" s="87">
        <v>885</v>
      </c>
      <c r="G2802" s="85">
        <v>1357</v>
      </c>
    </row>
    <row r="2803" spans="1:7">
      <c r="A2803" s="102" t="s">
        <v>7905</v>
      </c>
      <c r="B2803" s="82" t="s">
        <v>19827</v>
      </c>
      <c r="C2803" s="82" t="s">
        <v>48</v>
      </c>
      <c r="D2803" s="83">
        <v>6296</v>
      </c>
      <c r="E2803" s="86">
        <v>3220</v>
      </c>
      <c r="F2803" s="87">
        <v>4065</v>
      </c>
      <c r="G2803" s="85">
        <v>6296</v>
      </c>
    </row>
    <row r="2804" spans="1:7">
      <c r="A2804" s="102" t="s">
        <v>7905</v>
      </c>
      <c r="B2804" s="82" t="s">
        <v>19828</v>
      </c>
      <c r="C2804" s="82" t="s">
        <v>70</v>
      </c>
      <c r="D2804" s="83">
        <v>5037</v>
      </c>
      <c r="E2804" s="86">
        <v>2575</v>
      </c>
      <c r="F2804" s="87">
        <v>3252</v>
      </c>
      <c r="G2804" s="85">
        <v>5037</v>
      </c>
    </row>
    <row r="2805" spans="1:7">
      <c r="A2805" s="102" t="s">
        <v>7905</v>
      </c>
      <c r="B2805" s="82" t="s">
        <v>19829</v>
      </c>
      <c r="C2805" s="82" t="s">
        <v>106</v>
      </c>
      <c r="D2805" s="83">
        <v>5037</v>
      </c>
      <c r="E2805" s="86">
        <v>2575</v>
      </c>
      <c r="F2805" s="87">
        <v>3252</v>
      </c>
      <c r="G2805" s="85">
        <v>5037</v>
      </c>
    </row>
    <row r="2806" spans="1:7">
      <c r="A2806" s="102" t="s">
        <v>7905</v>
      </c>
      <c r="B2806" s="82" t="s">
        <v>19829</v>
      </c>
      <c r="C2806" s="82" t="s">
        <v>17492</v>
      </c>
      <c r="D2806" s="83">
        <v>1007</v>
      </c>
      <c r="E2806" s="86">
        <v>515</v>
      </c>
      <c r="F2806" s="87">
        <v>650</v>
      </c>
      <c r="G2806" s="85">
        <v>1007</v>
      </c>
    </row>
    <row r="2807" spans="1:7">
      <c r="A2807" s="102" t="s">
        <v>7748</v>
      </c>
      <c r="B2807" s="82" t="s">
        <v>19830</v>
      </c>
      <c r="C2807" s="82" t="s">
        <v>70</v>
      </c>
      <c r="D2807" s="83">
        <v>4393</v>
      </c>
      <c r="E2807" s="86">
        <v>2296</v>
      </c>
      <c r="F2807" s="87">
        <v>2899</v>
      </c>
      <c r="G2807" s="85">
        <v>4393</v>
      </c>
    </row>
    <row r="2808" spans="1:7">
      <c r="A2808" s="102" t="s">
        <v>7822</v>
      </c>
      <c r="B2808" s="82" t="s">
        <v>19831</v>
      </c>
      <c r="C2808" s="82" t="s">
        <v>48</v>
      </c>
      <c r="D2808" s="83">
        <v>677</v>
      </c>
      <c r="E2808" s="86">
        <v>506</v>
      </c>
      <c r="F2808" s="87">
        <v>583</v>
      </c>
      <c r="G2808" s="85">
        <v>715</v>
      </c>
    </row>
    <row r="2809" spans="1:7">
      <c r="A2809" s="102" t="s">
        <v>7822</v>
      </c>
      <c r="B2809" s="82" t="s">
        <v>19832</v>
      </c>
      <c r="C2809" s="82" t="s">
        <v>70</v>
      </c>
      <c r="D2809" s="83">
        <v>541</v>
      </c>
      <c r="E2809" s="86">
        <v>404</v>
      </c>
      <c r="F2809" s="87">
        <v>467</v>
      </c>
      <c r="G2809" s="85">
        <v>572</v>
      </c>
    </row>
    <row r="2810" spans="1:7">
      <c r="A2810" s="102" t="s">
        <v>7822</v>
      </c>
      <c r="B2810" s="82" t="s">
        <v>19833</v>
      </c>
      <c r="C2810" s="82" t="s">
        <v>17492</v>
      </c>
      <c r="D2810" s="88">
        <v>135.25</v>
      </c>
      <c r="E2810" s="89">
        <v>101</v>
      </c>
      <c r="F2810" s="90">
        <v>116.75</v>
      </c>
      <c r="G2810" s="91">
        <v>143</v>
      </c>
    </row>
    <row r="2811" spans="1:7">
      <c r="A2811" s="102" t="s">
        <v>7780</v>
      </c>
      <c r="B2811" s="82" t="s">
        <v>19834</v>
      </c>
      <c r="C2811" s="82" t="s">
        <v>48</v>
      </c>
      <c r="D2811" s="83">
        <v>2458</v>
      </c>
      <c r="E2811" s="86">
        <v>1322</v>
      </c>
      <c r="F2811" s="87">
        <v>1668</v>
      </c>
      <c r="G2811" s="85">
        <v>2574</v>
      </c>
    </row>
    <row r="2812" spans="1:7">
      <c r="A2812" s="102" t="s">
        <v>7780</v>
      </c>
      <c r="B2812" s="82" t="s">
        <v>19835</v>
      </c>
      <c r="C2812" s="82" t="s">
        <v>70</v>
      </c>
      <c r="D2812" s="83">
        <v>1966</v>
      </c>
      <c r="E2812" s="86">
        <v>1007</v>
      </c>
      <c r="F2812" s="87">
        <v>1272</v>
      </c>
      <c r="G2812" s="85">
        <v>1966</v>
      </c>
    </row>
    <row r="2813" spans="1:7">
      <c r="A2813" s="102" t="s">
        <v>7780</v>
      </c>
      <c r="B2813" s="82" t="s">
        <v>19836</v>
      </c>
      <c r="C2813" s="82" t="s">
        <v>106</v>
      </c>
      <c r="D2813" s="83">
        <v>1966</v>
      </c>
      <c r="E2813" s="86">
        <v>1057</v>
      </c>
      <c r="F2813" s="87">
        <v>1334</v>
      </c>
      <c r="G2813" s="85">
        <v>2059</v>
      </c>
    </row>
    <row r="2814" spans="1:7">
      <c r="A2814" s="102" t="s">
        <v>7780</v>
      </c>
      <c r="B2814" s="82" t="s">
        <v>19836</v>
      </c>
      <c r="C2814" s="82" t="s">
        <v>17492</v>
      </c>
      <c r="D2814" s="83">
        <v>393</v>
      </c>
      <c r="E2814" s="86">
        <v>211</v>
      </c>
      <c r="F2814" s="87">
        <v>267</v>
      </c>
      <c r="G2814" s="85">
        <v>412</v>
      </c>
    </row>
    <row r="2815" spans="1:7">
      <c r="A2815" s="102" t="s">
        <v>7918</v>
      </c>
      <c r="B2815" s="82" t="s">
        <v>19837</v>
      </c>
      <c r="C2815" s="82" t="s">
        <v>48</v>
      </c>
      <c r="D2815" s="83">
        <v>912</v>
      </c>
      <c r="E2815" s="86">
        <v>582</v>
      </c>
      <c r="F2815" s="87">
        <v>679</v>
      </c>
      <c r="G2815" s="85">
        <v>912</v>
      </c>
    </row>
    <row r="2816" spans="1:7">
      <c r="A2816" s="102" t="s">
        <v>7918</v>
      </c>
      <c r="B2816" s="82" t="s">
        <v>19838</v>
      </c>
      <c r="C2816" s="82" t="s">
        <v>48</v>
      </c>
      <c r="D2816" s="83">
        <v>705</v>
      </c>
      <c r="E2816" s="86">
        <v>448</v>
      </c>
      <c r="F2816" s="87">
        <v>522</v>
      </c>
      <c r="G2816" s="85">
        <v>705</v>
      </c>
    </row>
    <row r="2817" spans="1:7">
      <c r="A2817" s="102" t="s">
        <v>7918</v>
      </c>
      <c r="B2817" s="82" t="s">
        <v>19839</v>
      </c>
      <c r="C2817" s="82" t="s">
        <v>48</v>
      </c>
      <c r="D2817" s="83">
        <v>492</v>
      </c>
      <c r="E2817" s="86">
        <v>315</v>
      </c>
      <c r="F2817" s="87">
        <v>368</v>
      </c>
      <c r="G2817" s="85">
        <v>492</v>
      </c>
    </row>
    <row r="2818" spans="1:7">
      <c r="A2818" s="102" t="s">
        <v>7918</v>
      </c>
      <c r="B2818" s="82" t="s">
        <v>19840</v>
      </c>
      <c r="C2818" s="82" t="s">
        <v>70</v>
      </c>
      <c r="D2818" s="83">
        <v>730</v>
      </c>
      <c r="E2818" s="86">
        <v>466</v>
      </c>
      <c r="F2818" s="87">
        <v>543</v>
      </c>
      <c r="G2818" s="85">
        <v>730</v>
      </c>
    </row>
    <row r="2819" spans="1:7">
      <c r="A2819" s="102" t="s">
        <v>7918</v>
      </c>
      <c r="B2819" s="82" t="s">
        <v>19841</v>
      </c>
      <c r="C2819" s="82" t="s">
        <v>70</v>
      </c>
      <c r="D2819" s="83">
        <v>564</v>
      </c>
      <c r="E2819" s="86">
        <v>358</v>
      </c>
      <c r="F2819" s="87">
        <v>417</v>
      </c>
      <c r="G2819" s="85">
        <v>564</v>
      </c>
    </row>
    <row r="2820" spans="1:7">
      <c r="A2820" s="102" t="s">
        <v>7918</v>
      </c>
      <c r="B2820" s="82" t="s">
        <v>19842</v>
      </c>
      <c r="C2820" s="82" t="s">
        <v>70</v>
      </c>
      <c r="D2820" s="83">
        <v>394</v>
      </c>
      <c r="E2820" s="86">
        <v>252</v>
      </c>
      <c r="F2820" s="87">
        <v>294</v>
      </c>
      <c r="G2820" s="85">
        <v>394</v>
      </c>
    </row>
    <row r="2821" spans="1:7">
      <c r="A2821" s="102" t="s">
        <v>7918</v>
      </c>
      <c r="B2821" s="82" t="s">
        <v>19843</v>
      </c>
      <c r="C2821" s="82" t="s">
        <v>106</v>
      </c>
      <c r="D2821" s="83">
        <v>730</v>
      </c>
      <c r="E2821" s="86">
        <v>466</v>
      </c>
      <c r="F2821" s="87">
        <v>543</v>
      </c>
      <c r="G2821" s="85">
        <v>730</v>
      </c>
    </row>
    <row r="2822" spans="1:7">
      <c r="A2822" s="102" t="s">
        <v>7918</v>
      </c>
      <c r="B2822" s="82" t="s">
        <v>19843</v>
      </c>
      <c r="C2822" s="82" t="s">
        <v>17492</v>
      </c>
      <c r="D2822" s="83">
        <v>146</v>
      </c>
      <c r="E2822" s="86">
        <v>93</v>
      </c>
      <c r="F2822" s="87">
        <v>109</v>
      </c>
      <c r="G2822" s="85">
        <v>146</v>
      </c>
    </row>
    <row r="2823" spans="1:7">
      <c r="A2823" s="102" t="s">
        <v>7918</v>
      </c>
      <c r="B2823" s="82" t="s">
        <v>19844</v>
      </c>
      <c r="C2823" s="82" t="s">
        <v>106</v>
      </c>
      <c r="D2823" s="83">
        <v>564</v>
      </c>
      <c r="E2823" s="86">
        <v>358</v>
      </c>
      <c r="F2823" s="87">
        <v>417</v>
      </c>
      <c r="G2823" s="85">
        <v>564</v>
      </c>
    </row>
    <row r="2824" spans="1:7">
      <c r="A2824" s="102" t="s">
        <v>7918</v>
      </c>
      <c r="B2824" s="82" t="s">
        <v>19844</v>
      </c>
      <c r="C2824" s="82" t="s">
        <v>17492</v>
      </c>
      <c r="D2824" s="83">
        <v>113</v>
      </c>
      <c r="E2824" s="86">
        <v>72</v>
      </c>
      <c r="F2824" s="87">
        <v>83</v>
      </c>
      <c r="G2824" s="85">
        <v>113</v>
      </c>
    </row>
    <row r="2825" spans="1:7">
      <c r="A2825" s="102" t="s">
        <v>7918</v>
      </c>
      <c r="B2825" s="82" t="s">
        <v>19845</v>
      </c>
      <c r="C2825" s="82" t="s">
        <v>106</v>
      </c>
      <c r="D2825" s="83">
        <v>394</v>
      </c>
      <c r="E2825" s="86">
        <v>252</v>
      </c>
      <c r="F2825" s="87">
        <v>294</v>
      </c>
      <c r="G2825" s="85">
        <v>394</v>
      </c>
    </row>
    <row r="2826" spans="1:7">
      <c r="A2826" s="102" t="s">
        <v>7918</v>
      </c>
      <c r="B2826" s="82" t="s">
        <v>19845</v>
      </c>
      <c r="C2826" s="82" t="s">
        <v>17492</v>
      </c>
      <c r="D2826" s="83">
        <v>79</v>
      </c>
      <c r="E2826" s="86">
        <v>50</v>
      </c>
      <c r="F2826" s="87">
        <v>59</v>
      </c>
      <c r="G2826" s="85">
        <v>79</v>
      </c>
    </row>
    <row r="2827" spans="1:7">
      <c r="A2827" s="102" t="s">
        <v>19846</v>
      </c>
      <c r="B2827" s="82" t="s">
        <v>19847</v>
      </c>
      <c r="C2827" s="82" t="s">
        <v>70</v>
      </c>
      <c r="D2827" s="83">
        <v>3914</v>
      </c>
      <c r="E2827" s="86">
        <v>2000</v>
      </c>
      <c r="F2827" s="87">
        <v>3015</v>
      </c>
      <c r="G2827" s="85">
        <v>3914</v>
      </c>
    </row>
    <row r="2828" spans="1:7">
      <c r="A2828" s="102" t="s">
        <v>19848</v>
      </c>
      <c r="B2828" s="82" t="s">
        <v>19849</v>
      </c>
      <c r="C2828" s="82" t="s">
        <v>48</v>
      </c>
      <c r="D2828" s="83">
        <v>7201</v>
      </c>
      <c r="E2828" s="86">
        <v>3679</v>
      </c>
      <c r="F2828" s="87">
        <v>5615</v>
      </c>
      <c r="G2828" s="85">
        <v>7201</v>
      </c>
    </row>
    <row r="2829" spans="1:7">
      <c r="A2829" s="102" t="s">
        <v>19848</v>
      </c>
      <c r="B2829" s="82" t="s">
        <v>19850</v>
      </c>
      <c r="C2829" s="82" t="s">
        <v>70</v>
      </c>
      <c r="D2829" s="83">
        <v>5761</v>
      </c>
      <c r="E2829" s="86">
        <v>2943</v>
      </c>
      <c r="F2829" s="87">
        <v>4492</v>
      </c>
      <c r="G2829" s="85">
        <v>5761</v>
      </c>
    </row>
    <row r="2830" spans="1:7">
      <c r="A2830" s="102" t="s">
        <v>19848</v>
      </c>
      <c r="B2830" s="82" t="s">
        <v>19851</v>
      </c>
      <c r="C2830" s="82" t="s">
        <v>106</v>
      </c>
      <c r="D2830" s="83">
        <v>5761</v>
      </c>
      <c r="E2830" s="86">
        <v>2943</v>
      </c>
      <c r="F2830" s="87">
        <v>4492</v>
      </c>
      <c r="G2830" s="85">
        <v>5761</v>
      </c>
    </row>
    <row r="2831" spans="1:7">
      <c r="A2831" s="102" t="s">
        <v>19848</v>
      </c>
      <c r="B2831" s="82" t="s">
        <v>19851</v>
      </c>
      <c r="C2831" s="82" t="s">
        <v>17492</v>
      </c>
      <c r="D2831" s="83">
        <v>1152</v>
      </c>
      <c r="E2831" s="86">
        <v>589</v>
      </c>
      <c r="F2831" s="87">
        <v>898</v>
      </c>
      <c r="G2831" s="85">
        <v>1152</v>
      </c>
    </row>
    <row r="2832" spans="1:7">
      <c r="A2832" s="102" t="s">
        <v>19852</v>
      </c>
      <c r="B2832" s="82" t="s">
        <v>19853</v>
      </c>
      <c r="C2832" s="82" t="s">
        <v>70</v>
      </c>
      <c r="D2832" s="83">
        <v>7210</v>
      </c>
      <c r="E2832" s="86">
        <v>3682</v>
      </c>
      <c r="F2832" s="87">
        <v>5624</v>
      </c>
      <c r="G2832" s="85">
        <v>7210</v>
      </c>
    </row>
    <row r="2833" spans="1:7">
      <c r="A2833" s="102" t="s">
        <v>8004</v>
      </c>
      <c r="B2833" s="82" t="s">
        <v>19854</v>
      </c>
      <c r="C2833" s="82" t="s">
        <v>70</v>
      </c>
      <c r="D2833" s="83">
        <v>1716</v>
      </c>
      <c r="E2833" s="86">
        <v>1022</v>
      </c>
      <c r="F2833" s="87">
        <v>1296</v>
      </c>
      <c r="G2833" s="85">
        <v>2199</v>
      </c>
    </row>
    <row r="2834" spans="1:7">
      <c r="A2834" s="102" t="s">
        <v>8194</v>
      </c>
      <c r="B2834" s="82" t="s">
        <v>19855</v>
      </c>
      <c r="C2834" s="82" t="s">
        <v>106</v>
      </c>
      <c r="D2834" s="83">
        <v>519</v>
      </c>
      <c r="E2834" s="86">
        <v>268</v>
      </c>
      <c r="F2834" s="87">
        <v>337</v>
      </c>
      <c r="G2834" s="85">
        <v>519</v>
      </c>
    </row>
    <row r="2835" spans="1:7">
      <c r="A2835" s="102" t="s">
        <v>8048</v>
      </c>
      <c r="B2835" s="82" t="s">
        <v>19856</v>
      </c>
      <c r="C2835" s="82" t="s">
        <v>48</v>
      </c>
      <c r="D2835" s="83">
        <v>2393</v>
      </c>
      <c r="E2835" s="86">
        <v>1870</v>
      </c>
      <c r="F2835" s="87">
        <v>2375</v>
      </c>
      <c r="G2835" s="85">
        <v>3661</v>
      </c>
    </row>
    <row r="2836" spans="1:7">
      <c r="A2836" s="102" t="s">
        <v>8048</v>
      </c>
      <c r="B2836" s="82" t="s">
        <v>19857</v>
      </c>
      <c r="C2836" s="82" t="s">
        <v>70</v>
      </c>
      <c r="D2836" s="83">
        <v>1914</v>
      </c>
      <c r="E2836" s="86">
        <v>1496</v>
      </c>
      <c r="F2836" s="87">
        <v>1900</v>
      </c>
      <c r="G2836" s="85">
        <v>2928</v>
      </c>
    </row>
    <row r="2837" spans="1:7">
      <c r="A2837" s="102" t="s">
        <v>8048</v>
      </c>
      <c r="B2837" s="82" t="s">
        <v>19858</v>
      </c>
      <c r="C2837" s="82" t="s">
        <v>106</v>
      </c>
      <c r="D2837" s="83">
        <v>1914</v>
      </c>
      <c r="E2837" s="86">
        <v>1496</v>
      </c>
      <c r="F2837" s="87">
        <v>1900</v>
      </c>
      <c r="G2837" s="85">
        <v>2928</v>
      </c>
    </row>
    <row r="2838" spans="1:7">
      <c r="A2838" s="102" t="s">
        <v>8048</v>
      </c>
      <c r="B2838" s="82" t="s">
        <v>19858</v>
      </c>
      <c r="C2838" s="82" t="s">
        <v>17492</v>
      </c>
      <c r="D2838" s="83">
        <v>479</v>
      </c>
      <c r="E2838" s="86">
        <v>374</v>
      </c>
      <c r="F2838" s="87">
        <v>475</v>
      </c>
      <c r="G2838" s="85">
        <v>732</v>
      </c>
    </row>
    <row r="2839" spans="1:7">
      <c r="A2839" s="102" t="s">
        <v>19859</v>
      </c>
      <c r="B2839" s="82" t="s">
        <v>19860</v>
      </c>
      <c r="C2839" s="82" t="s">
        <v>70</v>
      </c>
      <c r="D2839" s="83">
        <v>1599</v>
      </c>
      <c r="E2839" s="86">
        <v>819</v>
      </c>
      <c r="F2839" s="87">
        <v>1303</v>
      </c>
      <c r="G2839" s="85">
        <v>1599</v>
      </c>
    </row>
    <row r="2840" spans="1:7">
      <c r="A2840" s="102" t="s">
        <v>7985</v>
      </c>
      <c r="B2840" s="82" t="s">
        <v>19861</v>
      </c>
      <c r="C2840" s="82" t="s">
        <v>48</v>
      </c>
      <c r="D2840" s="83">
        <v>1553</v>
      </c>
      <c r="E2840" s="86">
        <v>840</v>
      </c>
      <c r="F2840" s="87">
        <v>1068</v>
      </c>
      <c r="G2840" s="85">
        <v>1810</v>
      </c>
    </row>
    <row r="2841" spans="1:7">
      <c r="A2841" s="102" t="s">
        <v>7985</v>
      </c>
      <c r="B2841" s="82" t="s">
        <v>19862</v>
      </c>
      <c r="C2841" s="82" t="s">
        <v>70</v>
      </c>
      <c r="D2841" s="83">
        <v>1243</v>
      </c>
      <c r="E2841" s="86">
        <v>671</v>
      </c>
      <c r="F2841" s="87">
        <v>854</v>
      </c>
      <c r="G2841" s="85">
        <v>1447</v>
      </c>
    </row>
    <row r="2842" spans="1:7">
      <c r="A2842" s="102" t="s">
        <v>7985</v>
      </c>
      <c r="B2842" s="82" t="s">
        <v>19863</v>
      </c>
      <c r="C2842" s="82" t="s">
        <v>106</v>
      </c>
      <c r="D2842" s="83">
        <v>1243</v>
      </c>
      <c r="E2842" s="86">
        <v>671</v>
      </c>
      <c r="F2842" s="87">
        <v>854</v>
      </c>
      <c r="G2842" s="85">
        <v>1447</v>
      </c>
    </row>
    <row r="2843" spans="1:7">
      <c r="A2843" s="102" t="s">
        <v>7985</v>
      </c>
      <c r="B2843" s="82" t="s">
        <v>19863</v>
      </c>
      <c r="C2843" s="82" t="s">
        <v>17492</v>
      </c>
      <c r="D2843" s="83">
        <v>249</v>
      </c>
      <c r="E2843" s="86">
        <v>134</v>
      </c>
      <c r="F2843" s="87">
        <v>171</v>
      </c>
      <c r="G2843" s="85">
        <v>289</v>
      </c>
    </row>
    <row r="2844" spans="1:7">
      <c r="A2844" s="102" t="s">
        <v>19864</v>
      </c>
      <c r="B2844" s="82" t="s">
        <v>19865</v>
      </c>
      <c r="C2844" s="82" t="s">
        <v>70</v>
      </c>
      <c r="D2844" s="83">
        <v>5915</v>
      </c>
      <c r="E2844" s="86">
        <v>3021</v>
      </c>
      <c r="F2844" s="87">
        <v>4503</v>
      </c>
      <c r="G2844" s="85">
        <v>5915</v>
      </c>
    </row>
    <row r="2845" spans="1:7">
      <c r="A2845" s="102" t="s">
        <v>19866</v>
      </c>
      <c r="B2845" s="82" t="s">
        <v>19867</v>
      </c>
      <c r="C2845" s="82" t="s">
        <v>48</v>
      </c>
      <c r="D2845" s="83">
        <v>14173</v>
      </c>
      <c r="E2845" s="86">
        <v>7237</v>
      </c>
      <c r="F2845" s="87">
        <v>10923</v>
      </c>
      <c r="G2845" s="85">
        <v>14173</v>
      </c>
    </row>
    <row r="2846" spans="1:7">
      <c r="A2846" s="102" t="s">
        <v>19866</v>
      </c>
      <c r="B2846" s="82" t="s">
        <v>19868</v>
      </c>
      <c r="C2846" s="82" t="s">
        <v>70</v>
      </c>
      <c r="D2846" s="83">
        <v>11338</v>
      </c>
      <c r="E2846" s="86">
        <v>5789</v>
      </c>
      <c r="F2846" s="87">
        <v>8738</v>
      </c>
      <c r="G2846" s="85">
        <v>11338</v>
      </c>
    </row>
    <row r="2847" spans="1:7">
      <c r="A2847" s="102" t="s">
        <v>19866</v>
      </c>
      <c r="B2847" s="82" t="s">
        <v>19869</v>
      </c>
      <c r="C2847" s="82" t="s">
        <v>106</v>
      </c>
      <c r="D2847" s="83">
        <v>11338</v>
      </c>
      <c r="E2847" s="86">
        <v>5789</v>
      </c>
      <c r="F2847" s="87">
        <v>8738</v>
      </c>
      <c r="G2847" s="85">
        <v>11338</v>
      </c>
    </row>
    <row r="2848" spans="1:7">
      <c r="A2848" s="102" t="s">
        <v>19866</v>
      </c>
      <c r="B2848" s="82" t="s">
        <v>19869</v>
      </c>
      <c r="C2848" s="82" t="s">
        <v>17492</v>
      </c>
      <c r="D2848" s="83">
        <v>2268</v>
      </c>
      <c r="E2848" s="86">
        <v>1158</v>
      </c>
      <c r="F2848" s="87">
        <v>1748</v>
      </c>
      <c r="G2848" s="85">
        <v>2268</v>
      </c>
    </row>
    <row r="2849" spans="1:7">
      <c r="A2849" s="102" t="s">
        <v>11016</v>
      </c>
      <c r="B2849" s="82" t="s">
        <v>19870</v>
      </c>
      <c r="C2849" s="82" t="s">
        <v>48</v>
      </c>
      <c r="D2849" s="83">
        <v>1737</v>
      </c>
      <c r="E2849" s="86">
        <v>838</v>
      </c>
      <c r="F2849" s="87">
        <v>1060</v>
      </c>
      <c r="G2849" s="85">
        <v>2025</v>
      </c>
    </row>
    <row r="2850" spans="1:7">
      <c r="A2850" s="102" t="s">
        <v>11016</v>
      </c>
      <c r="B2850" s="82" t="s">
        <v>19871</v>
      </c>
      <c r="C2850" s="82" t="s">
        <v>70</v>
      </c>
      <c r="D2850" s="83">
        <v>1389</v>
      </c>
      <c r="E2850" s="86">
        <v>670</v>
      </c>
      <c r="F2850" s="87">
        <v>848</v>
      </c>
      <c r="G2850" s="85">
        <v>1620</v>
      </c>
    </row>
    <row r="2851" spans="1:7">
      <c r="A2851" s="102" t="s">
        <v>11016</v>
      </c>
      <c r="B2851" s="82" t="s">
        <v>19872</v>
      </c>
      <c r="C2851" s="82" t="s">
        <v>106</v>
      </c>
      <c r="D2851" s="83">
        <v>1389</v>
      </c>
      <c r="E2851" s="86">
        <v>670</v>
      </c>
      <c r="F2851" s="87">
        <v>848</v>
      </c>
      <c r="G2851" s="85">
        <v>1620</v>
      </c>
    </row>
    <row r="2852" spans="1:7">
      <c r="A2852" s="102" t="s">
        <v>11016</v>
      </c>
      <c r="B2852" s="82" t="s">
        <v>19872</v>
      </c>
      <c r="C2852" s="82" t="s">
        <v>17492</v>
      </c>
      <c r="D2852" s="83">
        <v>278</v>
      </c>
      <c r="E2852" s="86">
        <v>134</v>
      </c>
      <c r="F2852" s="87">
        <v>170</v>
      </c>
      <c r="G2852" s="85">
        <v>324</v>
      </c>
    </row>
    <row r="2853" spans="1:7">
      <c r="A2853" s="102" t="s">
        <v>8149</v>
      </c>
      <c r="B2853" s="82" t="s">
        <v>19873</v>
      </c>
      <c r="C2853" s="82" t="s">
        <v>48</v>
      </c>
      <c r="D2853" s="83">
        <v>2480</v>
      </c>
      <c r="E2853" s="86">
        <v>1518</v>
      </c>
      <c r="F2853" s="87">
        <v>1778</v>
      </c>
      <c r="G2853" s="85">
        <v>2480</v>
      </c>
    </row>
    <row r="2854" spans="1:7">
      <c r="A2854" s="102" t="s">
        <v>8149</v>
      </c>
      <c r="B2854" s="82" t="s">
        <v>19874</v>
      </c>
      <c r="C2854" s="82" t="s">
        <v>70</v>
      </c>
      <c r="D2854" s="83">
        <v>1984</v>
      </c>
      <c r="E2854" s="86">
        <v>1214</v>
      </c>
      <c r="F2854" s="87">
        <v>1422</v>
      </c>
      <c r="G2854" s="85">
        <v>1984</v>
      </c>
    </row>
    <row r="2855" spans="1:7">
      <c r="A2855" s="102" t="s">
        <v>8149</v>
      </c>
      <c r="B2855" s="82" t="s">
        <v>19875</v>
      </c>
      <c r="C2855" s="82" t="s">
        <v>17492</v>
      </c>
      <c r="D2855" s="88">
        <v>496</v>
      </c>
      <c r="E2855" s="89">
        <v>303.5</v>
      </c>
      <c r="F2855" s="90">
        <v>355.5</v>
      </c>
      <c r="G2855" s="91">
        <v>496</v>
      </c>
    </row>
    <row r="2856" spans="1:7">
      <c r="A2856" s="102" t="s">
        <v>8092</v>
      </c>
      <c r="B2856" s="82" t="s">
        <v>19876</v>
      </c>
      <c r="C2856" s="82" t="s">
        <v>48</v>
      </c>
      <c r="D2856" s="83">
        <v>216</v>
      </c>
      <c r="E2856" s="86">
        <v>111</v>
      </c>
      <c r="F2856" s="87">
        <v>137</v>
      </c>
      <c r="G2856" s="85">
        <v>209</v>
      </c>
    </row>
    <row r="2857" spans="1:7">
      <c r="A2857" s="102" t="s">
        <v>8092</v>
      </c>
      <c r="B2857" s="82" t="s">
        <v>19877</v>
      </c>
      <c r="C2857" s="82" t="s">
        <v>70</v>
      </c>
      <c r="D2857" s="83">
        <v>172</v>
      </c>
      <c r="E2857" s="86">
        <v>88</v>
      </c>
      <c r="F2857" s="87">
        <v>110</v>
      </c>
      <c r="G2857" s="85">
        <v>167</v>
      </c>
    </row>
    <row r="2858" spans="1:7">
      <c r="A2858" s="102" t="s">
        <v>8092</v>
      </c>
      <c r="B2858" s="82" t="s">
        <v>19878</v>
      </c>
      <c r="C2858" s="82" t="s">
        <v>17492</v>
      </c>
      <c r="D2858" s="88">
        <v>43</v>
      </c>
      <c r="E2858" s="89">
        <v>22</v>
      </c>
      <c r="F2858" s="90">
        <v>27.5</v>
      </c>
      <c r="G2858" s="91">
        <v>41.75</v>
      </c>
    </row>
    <row r="2859" spans="1:7">
      <c r="A2859" s="102" t="s">
        <v>9614</v>
      </c>
      <c r="B2859" s="82" t="s">
        <v>19879</v>
      </c>
      <c r="C2859" s="82" t="s">
        <v>48</v>
      </c>
      <c r="D2859" s="83">
        <v>3440</v>
      </c>
      <c r="E2859" s="86">
        <v>2150</v>
      </c>
      <c r="F2859" s="87">
        <v>2722</v>
      </c>
      <c r="G2859" s="85">
        <v>3792</v>
      </c>
    </row>
    <row r="2860" spans="1:7">
      <c r="A2860" s="102" t="s">
        <v>9614</v>
      </c>
      <c r="B2860" s="82" t="s">
        <v>19880</v>
      </c>
      <c r="C2860" s="82" t="s">
        <v>70</v>
      </c>
      <c r="D2860" s="83">
        <v>2752</v>
      </c>
      <c r="E2860" s="86">
        <v>1578</v>
      </c>
      <c r="F2860" s="87">
        <v>1995</v>
      </c>
      <c r="G2860" s="85">
        <v>2752</v>
      </c>
    </row>
    <row r="2861" spans="1:7">
      <c r="A2861" s="102" t="s">
        <v>9614</v>
      </c>
      <c r="B2861" s="82" t="s">
        <v>19881</v>
      </c>
      <c r="C2861" s="82" t="s">
        <v>106</v>
      </c>
      <c r="D2861" s="83">
        <v>2752</v>
      </c>
      <c r="E2861" s="86">
        <v>1720</v>
      </c>
      <c r="F2861" s="87">
        <v>2177</v>
      </c>
      <c r="G2861" s="85">
        <v>3033</v>
      </c>
    </row>
    <row r="2862" spans="1:7">
      <c r="A2862" s="102" t="s">
        <v>9614</v>
      </c>
      <c r="B2862" s="82" t="s">
        <v>19881</v>
      </c>
      <c r="C2862" s="82" t="s">
        <v>17492</v>
      </c>
      <c r="D2862" s="83">
        <v>550</v>
      </c>
      <c r="E2862" s="86">
        <v>344</v>
      </c>
      <c r="F2862" s="87">
        <v>435</v>
      </c>
      <c r="G2862" s="85">
        <v>607</v>
      </c>
    </row>
    <row r="2863" spans="1:7">
      <c r="A2863" s="102" t="s">
        <v>19882</v>
      </c>
      <c r="B2863" s="82" t="s">
        <v>19883</v>
      </c>
      <c r="C2863" s="82" t="s">
        <v>70</v>
      </c>
      <c r="D2863" s="83">
        <v>5602</v>
      </c>
      <c r="E2863" s="86">
        <v>2859</v>
      </c>
      <c r="F2863" s="87">
        <v>4373</v>
      </c>
      <c r="G2863" s="85">
        <v>5602</v>
      </c>
    </row>
    <row r="2864" spans="1:7">
      <c r="A2864" s="102" t="s">
        <v>7992</v>
      </c>
      <c r="B2864" s="82" t="s">
        <v>19884</v>
      </c>
      <c r="C2864" s="82" t="s">
        <v>70</v>
      </c>
      <c r="D2864" s="83">
        <v>2093</v>
      </c>
      <c r="E2864" s="86">
        <v>1063</v>
      </c>
      <c r="F2864" s="87">
        <v>1337</v>
      </c>
      <c r="G2864" s="85">
        <v>2093</v>
      </c>
    </row>
    <row r="2865" spans="1:7">
      <c r="A2865" s="102" t="s">
        <v>8019</v>
      </c>
      <c r="B2865" s="82" t="s">
        <v>19885</v>
      </c>
      <c r="C2865" s="82" t="s">
        <v>48</v>
      </c>
      <c r="D2865" s="83">
        <v>3391</v>
      </c>
      <c r="E2865" s="86">
        <v>1829</v>
      </c>
      <c r="F2865" s="87">
        <v>2310</v>
      </c>
      <c r="G2865" s="85">
        <v>3577</v>
      </c>
    </row>
    <row r="2866" spans="1:7">
      <c r="A2866" s="102" t="s">
        <v>8019</v>
      </c>
      <c r="B2866" s="82" t="s">
        <v>19886</v>
      </c>
      <c r="C2866" s="82" t="s">
        <v>70</v>
      </c>
      <c r="D2866" s="83">
        <v>2713</v>
      </c>
      <c r="E2866" s="86">
        <v>1388</v>
      </c>
      <c r="F2866" s="87">
        <v>1754</v>
      </c>
      <c r="G2866" s="85">
        <v>2713</v>
      </c>
    </row>
    <row r="2867" spans="1:7">
      <c r="A2867" s="102" t="s">
        <v>8019</v>
      </c>
      <c r="B2867" s="82" t="s">
        <v>19887</v>
      </c>
      <c r="C2867" s="82" t="s">
        <v>106</v>
      </c>
      <c r="D2867" s="83">
        <v>2713</v>
      </c>
      <c r="E2867" s="86">
        <v>1463</v>
      </c>
      <c r="F2867" s="87">
        <v>1848</v>
      </c>
      <c r="G2867" s="85">
        <v>2861</v>
      </c>
    </row>
    <row r="2868" spans="1:7">
      <c r="A2868" s="102" t="s">
        <v>8019</v>
      </c>
      <c r="B2868" s="82" t="s">
        <v>19887</v>
      </c>
      <c r="C2868" s="82" t="s">
        <v>17492</v>
      </c>
      <c r="D2868" s="83">
        <v>678</v>
      </c>
      <c r="E2868" s="86">
        <v>366</v>
      </c>
      <c r="F2868" s="87">
        <v>462</v>
      </c>
      <c r="G2868" s="85">
        <v>715</v>
      </c>
    </row>
    <row r="2869" spans="1:7">
      <c r="A2869" s="102" t="s">
        <v>19888</v>
      </c>
      <c r="B2869" s="82" t="s">
        <v>19889</v>
      </c>
      <c r="C2869" s="82" t="s">
        <v>70</v>
      </c>
      <c r="D2869" s="83">
        <v>4445</v>
      </c>
      <c r="E2869" s="86">
        <v>2270</v>
      </c>
      <c r="F2869" s="87">
        <v>3378</v>
      </c>
      <c r="G2869" s="85">
        <v>4445</v>
      </c>
    </row>
    <row r="2870" spans="1:7">
      <c r="A2870" s="102" t="s">
        <v>19890</v>
      </c>
      <c r="B2870" s="82" t="s">
        <v>19891</v>
      </c>
      <c r="C2870" s="82" t="s">
        <v>70</v>
      </c>
      <c r="D2870" s="83">
        <v>1647</v>
      </c>
      <c r="E2870" s="86">
        <v>841</v>
      </c>
      <c r="F2870" s="87">
        <v>1253</v>
      </c>
      <c r="G2870" s="85">
        <v>1647</v>
      </c>
    </row>
    <row r="2871" spans="1:7">
      <c r="A2871" s="102" t="s">
        <v>19892</v>
      </c>
      <c r="B2871" s="82" t="s">
        <v>19893</v>
      </c>
      <c r="C2871" s="82" t="s">
        <v>48</v>
      </c>
      <c r="D2871" s="83">
        <v>7069</v>
      </c>
      <c r="E2871" s="86">
        <v>3613</v>
      </c>
      <c r="F2871" s="87">
        <v>5599</v>
      </c>
      <c r="G2871" s="85">
        <v>7069</v>
      </c>
    </row>
    <row r="2872" spans="1:7">
      <c r="A2872" s="102" t="s">
        <v>19892</v>
      </c>
      <c r="B2872" s="82" t="s">
        <v>19894</v>
      </c>
      <c r="C2872" s="82" t="s">
        <v>70</v>
      </c>
      <c r="D2872" s="83">
        <v>5655</v>
      </c>
      <c r="E2872" s="86">
        <v>2890</v>
      </c>
      <c r="F2872" s="87">
        <v>4479</v>
      </c>
      <c r="G2872" s="85">
        <v>5655</v>
      </c>
    </row>
    <row r="2873" spans="1:7">
      <c r="A2873" s="102" t="s">
        <v>19892</v>
      </c>
      <c r="B2873" s="82" t="s">
        <v>19895</v>
      </c>
      <c r="C2873" s="82" t="s">
        <v>106</v>
      </c>
      <c r="D2873" s="83">
        <v>5655</v>
      </c>
      <c r="E2873" s="86">
        <v>2890</v>
      </c>
      <c r="F2873" s="87">
        <v>4479</v>
      </c>
      <c r="G2873" s="85">
        <v>5655</v>
      </c>
    </row>
    <row r="2874" spans="1:7">
      <c r="A2874" s="102" t="s">
        <v>19892</v>
      </c>
      <c r="B2874" s="82" t="s">
        <v>19895</v>
      </c>
      <c r="C2874" s="82" t="s">
        <v>17492</v>
      </c>
      <c r="D2874" s="83">
        <v>1131</v>
      </c>
      <c r="E2874" s="86">
        <v>578</v>
      </c>
      <c r="F2874" s="87">
        <v>896</v>
      </c>
      <c r="G2874" s="85">
        <v>1131</v>
      </c>
    </row>
    <row r="2875" spans="1:7">
      <c r="A2875" s="102" t="s">
        <v>8248</v>
      </c>
      <c r="B2875" s="82" t="s">
        <v>19896</v>
      </c>
      <c r="C2875" s="82" t="s">
        <v>48</v>
      </c>
      <c r="D2875" s="83">
        <v>469</v>
      </c>
      <c r="E2875" s="86">
        <v>302</v>
      </c>
      <c r="F2875" s="87">
        <v>381</v>
      </c>
      <c r="G2875" s="85">
        <v>586</v>
      </c>
    </row>
    <row r="2876" spans="1:7">
      <c r="A2876" s="102" t="s">
        <v>8248</v>
      </c>
      <c r="B2876" s="82" t="s">
        <v>19897</v>
      </c>
      <c r="C2876" s="82" t="s">
        <v>70</v>
      </c>
      <c r="D2876" s="83">
        <v>375</v>
      </c>
      <c r="E2876" s="86">
        <v>241</v>
      </c>
      <c r="F2876" s="87">
        <v>305</v>
      </c>
      <c r="G2876" s="85">
        <v>468</v>
      </c>
    </row>
    <row r="2877" spans="1:7">
      <c r="A2877" s="102" t="s">
        <v>8248</v>
      </c>
      <c r="B2877" s="82" t="s">
        <v>19898</v>
      </c>
      <c r="C2877" s="82" t="s">
        <v>17492</v>
      </c>
      <c r="D2877" s="88">
        <v>93.75</v>
      </c>
      <c r="E2877" s="89">
        <v>60.25</v>
      </c>
      <c r="F2877" s="90">
        <v>76.25</v>
      </c>
      <c r="G2877" s="91">
        <v>117</v>
      </c>
    </row>
    <row r="2878" spans="1:7">
      <c r="A2878" s="102" t="s">
        <v>8269</v>
      </c>
      <c r="B2878" s="82" t="s">
        <v>19899</v>
      </c>
      <c r="C2878" s="82" t="s">
        <v>48</v>
      </c>
      <c r="D2878" s="83">
        <v>6317</v>
      </c>
      <c r="E2878" s="86">
        <v>3433</v>
      </c>
      <c r="F2878" s="87">
        <v>4336</v>
      </c>
      <c r="G2878" s="85">
        <v>6713</v>
      </c>
    </row>
    <row r="2879" spans="1:7">
      <c r="A2879" s="102" t="s">
        <v>8269</v>
      </c>
      <c r="B2879" s="82" t="s">
        <v>19900</v>
      </c>
      <c r="C2879" s="82" t="s">
        <v>70</v>
      </c>
      <c r="D2879" s="83">
        <v>5054</v>
      </c>
      <c r="E2879" s="86">
        <v>2584</v>
      </c>
      <c r="F2879" s="87">
        <v>3264</v>
      </c>
      <c r="G2879" s="85">
        <v>5054</v>
      </c>
    </row>
    <row r="2880" spans="1:7">
      <c r="A2880" s="102" t="s">
        <v>8269</v>
      </c>
      <c r="B2880" s="82" t="s">
        <v>19901</v>
      </c>
      <c r="C2880" s="82" t="s">
        <v>106</v>
      </c>
      <c r="D2880" s="83">
        <v>5054</v>
      </c>
      <c r="E2880" s="86">
        <v>2746</v>
      </c>
      <c r="F2880" s="87">
        <v>3469</v>
      </c>
      <c r="G2880" s="85">
        <v>5370</v>
      </c>
    </row>
    <row r="2881" spans="1:7">
      <c r="A2881" s="102" t="s">
        <v>8269</v>
      </c>
      <c r="B2881" s="82" t="s">
        <v>19901</v>
      </c>
      <c r="C2881" s="82" t="s">
        <v>17492</v>
      </c>
      <c r="D2881" s="83">
        <v>1264</v>
      </c>
      <c r="E2881" s="86">
        <v>687</v>
      </c>
      <c r="F2881" s="87">
        <v>867</v>
      </c>
      <c r="G2881" s="85">
        <v>1343</v>
      </c>
    </row>
    <row r="2882" spans="1:7">
      <c r="A2882" s="102" t="s">
        <v>6909</v>
      </c>
      <c r="B2882" s="82" t="s">
        <v>19902</v>
      </c>
      <c r="C2882" s="82" t="s">
        <v>70</v>
      </c>
      <c r="D2882" s="83">
        <v>1266</v>
      </c>
      <c r="E2882" s="86">
        <v>648</v>
      </c>
      <c r="F2882" s="87">
        <v>819</v>
      </c>
      <c r="G2882" s="85">
        <v>1266</v>
      </c>
    </row>
    <row r="2883" spans="1:7">
      <c r="A2883" s="102" t="s">
        <v>8042</v>
      </c>
      <c r="B2883" s="82" t="s">
        <v>19903</v>
      </c>
      <c r="C2883" s="82" t="s">
        <v>70</v>
      </c>
      <c r="D2883" s="83">
        <v>940</v>
      </c>
      <c r="E2883" s="86">
        <v>506</v>
      </c>
      <c r="F2883" s="87">
        <v>643</v>
      </c>
      <c r="G2883" s="85">
        <v>1090</v>
      </c>
    </row>
    <row r="2884" spans="1:7">
      <c r="A2884" s="102" t="s">
        <v>8340</v>
      </c>
      <c r="B2884" s="82" t="s">
        <v>19904</v>
      </c>
      <c r="C2884" s="82" t="s">
        <v>70</v>
      </c>
      <c r="D2884" s="83">
        <v>1073</v>
      </c>
      <c r="E2884" s="86">
        <v>678</v>
      </c>
      <c r="F2884" s="87">
        <v>848</v>
      </c>
      <c r="G2884" s="85">
        <v>1073</v>
      </c>
    </row>
    <row r="2885" spans="1:7">
      <c r="A2885" s="102" t="s">
        <v>7998</v>
      </c>
      <c r="B2885" s="82" t="s">
        <v>19905</v>
      </c>
      <c r="C2885" s="82" t="s">
        <v>48</v>
      </c>
      <c r="D2885" s="83">
        <v>4239</v>
      </c>
      <c r="E2885" s="86">
        <v>2167</v>
      </c>
      <c r="F2885" s="87">
        <v>2737</v>
      </c>
      <c r="G2885" s="85">
        <v>4239</v>
      </c>
    </row>
    <row r="2886" spans="1:7">
      <c r="A2886" s="102" t="s">
        <v>7998</v>
      </c>
      <c r="B2886" s="82" t="s">
        <v>19906</v>
      </c>
      <c r="C2886" s="82" t="s">
        <v>70</v>
      </c>
      <c r="D2886" s="83">
        <v>3391</v>
      </c>
      <c r="E2886" s="86">
        <v>1734</v>
      </c>
      <c r="F2886" s="87">
        <v>2189</v>
      </c>
      <c r="G2886" s="85">
        <v>3391</v>
      </c>
    </row>
    <row r="2887" spans="1:7">
      <c r="A2887" s="102" t="s">
        <v>7998</v>
      </c>
      <c r="B2887" s="82" t="s">
        <v>19907</v>
      </c>
      <c r="C2887" s="82" t="s">
        <v>106</v>
      </c>
      <c r="D2887" s="83">
        <v>3391</v>
      </c>
      <c r="E2887" s="86">
        <v>1734</v>
      </c>
      <c r="F2887" s="87">
        <v>2189</v>
      </c>
      <c r="G2887" s="85">
        <v>3391</v>
      </c>
    </row>
    <row r="2888" spans="1:7">
      <c r="A2888" s="102" t="s">
        <v>7998</v>
      </c>
      <c r="B2888" s="82" t="s">
        <v>19907</v>
      </c>
      <c r="C2888" s="82" t="s">
        <v>17492</v>
      </c>
      <c r="D2888" s="83">
        <v>848</v>
      </c>
      <c r="E2888" s="86">
        <v>434</v>
      </c>
      <c r="F2888" s="87">
        <v>547</v>
      </c>
      <c r="G2888" s="85">
        <v>848</v>
      </c>
    </row>
    <row r="2889" spans="1:7">
      <c r="A2889" s="102" t="s">
        <v>8332</v>
      </c>
      <c r="B2889" s="82" t="s">
        <v>19908</v>
      </c>
      <c r="C2889" s="82" t="s">
        <v>48</v>
      </c>
      <c r="D2889" s="83">
        <v>3239</v>
      </c>
      <c r="E2889" s="86">
        <v>1927</v>
      </c>
      <c r="F2889" s="87">
        <v>2431</v>
      </c>
      <c r="G2889" s="85">
        <v>3763</v>
      </c>
    </row>
    <row r="2890" spans="1:7">
      <c r="A2890" s="102" t="s">
        <v>8332</v>
      </c>
      <c r="B2890" s="82" t="s">
        <v>19909</v>
      </c>
      <c r="C2890" s="82" t="s">
        <v>70</v>
      </c>
      <c r="D2890" s="83">
        <v>2591</v>
      </c>
      <c r="E2890" s="86">
        <v>1541</v>
      </c>
      <c r="F2890" s="87">
        <v>1945</v>
      </c>
      <c r="G2890" s="85">
        <v>3011</v>
      </c>
    </row>
    <row r="2891" spans="1:7">
      <c r="A2891" s="102" t="s">
        <v>8332</v>
      </c>
      <c r="B2891" s="82" t="s">
        <v>19910</v>
      </c>
      <c r="C2891" s="82" t="s">
        <v>106</v>
      </c>
      <c r="D2891" s="83">
        <v>2591</v>
      </c>
      <c r="E2891" s="86">
        <v>1541</v>
      </c>
      <c r="F2891" s="87">
        <v>1945</v>
      </c>
      <c r="G2891" s="85">
        <v>3011</v>
      </c>
    </row>
    <row r="2892" spans="1:7">
      <c r="A2892" s="102" t="s">
        <v>8332</v>
      </c>
      <c r="B2892" s="82" t="s">
        <v>19910</v>
      </c>
      <c r="C2892" s="82" t="s">
        <v>17492</v>
      </c>
      <c r="D2892" s="83">
        <v>518</v>
      </c>
      <c r="E2892" s="86">
        <v>308</v>
      </c>
      <c r="F2892" s="87">
        <v>389</v>
      </c>
      <c r="G2892" s="85">
        <v>602</v>
      </c>
    </row>
    <row r="2893" spans="1:7">
      <c r="A2893" s="102" t="s">
        <v>8171</v>
      </c>
      <c r="B2893" s="82" t="s">
        <v>19911</v>
      </c>
      <c r="C2893" s="82" t="s">
        <v>48</v>
      </c>
      <c r="D2893" s="83">
        <v>1632</v>
      </c>
      <c r="E2893" s="86">
        <v>976</v>
      </c>
      <c r="F2893" s="87">
        <v>1234</v>
      </c>
      <c r="G2893" s="85">
        <v>1902</v>
      </c>
    </row>
    <row r="2894" spans="1:7">
      <c r="A2894" s="102" t="s">
        <v>8171</v>
      </c>
      <c r="B2894" s="82" t="s">
        <v>19912</v>
      </c>
      <c r="C2894" s="82" t="s">
        <v>70</v>
      </c>
      <c r="D2894" s="83">
        <v>1305</v>
      </c>
      <c r="E2894" s="86">
        <v>781</v>
      </c>
      <c r="F2894" s="87">
        <v>987</v>
      </c>
      <c r="G2894" s="85">
        <v>1522</v>
      </c>
    </row>
    <row r="2895" spans="1:7">
      <c r="A2895" s="102" t="s">
        <v>8171</v>
      </c>
      <c r="B2895" s="82" t="s">
        <v>19913</v>
      </c>
      <c r="C2895" s="82" t="s">
        <v>106</v>
      </c>
      <c r="D2895" s="83">
        <v>1305</v>
      </c>
      <c r="E2895" s="86">
        <v>781</v>
      </c>
      <c r="F2895" s="87">
        <v>987</v>
      </c>
      <c r="G2895" s="85">
        <v>1522</v>
      </c>
    </row>
    <row r="2896" spans="1:7">
      <c r="A2896" s="102" t="s">
        <v>8171</v>
      </c>
      <c r="B2896" s="82" t="s">
        <v>19913</v>
      </c>
      <c r="C2896" s="82" t="s">
        <v>17492</v>
      </c>
      <c r="D2896" s="83">
        <v>261</v>
      </c>
      <c r="E2896" s="86">
        <v>156</v>
      </c>
      <c r="F2896" s="87">
        <v>197</v>
      </c>
      <c r="G2896" s="85">
        <v>304</v>
      </c>
    </row>
    <row r="2897" spans="1:7">
      <c r="A2897" s="102" t="s">
        <v>8127</v>
      </c>
      <c r="B2897" s="82" t="s">
        <v>19914</v>
      </c>
      <c r="C2897" s="82" t="s">
        <v>48</v>
      </c>
      <c r="D2897" s="83">
        <v>5004</v>
      </c>
      <c r="E2897" s="86">
        <v>2659</v>
      </c>
      <c r="F2897" s="87">
        <v>3359</v>
      </c>
      <c r="G2897" s="85">
        <v>5203</v>
      </c>
    </row>
    <row r="2898" spans="1:7">
      <c r="A2898" s="102" t="s">
        <v>8127</v>
      </c>
      <c r="B2898" s="82" t="s">
        <v>19915</v>
      </c>
      <c r="C2898" s="82" t="s">
        <v>70</v>
      </c>
      <c r="D2898" s="83">
        <v>4003</v>
      </c>
      <c r="E2898" s="86">
        <v>2047</v>
      </c>
      <c r="F2898" s="87">
        <v>2584</v>
      </c>
      <c r="G2898" s="85">
        <v>4003</v>
      </c>
    </row>
    <row r="2899" spans="1:7">
      <c r="A2899" s="102" t="s">
        <v>8127</v>
      </c>
      <c r="B2899" s="82" t="s">
        <v>19916</v>
      </c>
      <c r="C2899" s="82" t="s">
        <v>106</v>
      </c>
      <c r="D2899" s="83">
        <v>4003</v>
      </c>
      <c r="E2899" s="86">
        <v>2127</v>
      </c>
      <c r="F2899" s="87">
        <v>2687</v>
      </c>
      <c r="G2899" s="85">
        <v>4162</v>
      </c>
    </row>
    <row r="2900" spans="1:7">
      <c r="A2900" s="102" t="s">
        <v>8127</v>
      </c>
      <c r="B2900" s="82" t="s">
        <v>19916</v>
      </c>
      <c r="C2900" s="82" t="s">
        <v>17492</v>
      </c>
      <c r="D2900" s="83">
        <v>1001</v>
      </c>
      <c r="E2900" s="86">
        <v>532</v>
      </c>
      <c r="F2900" s="87">
        <v>672</v>
      </c>
      <c r="G2900" s="85">
        <v>1041</v>
      </c>
    </row>
    <row r="2901" spans="1:7">
      <c r="A2901" s="102" t="s">
        <v>8105</v>
      </c>
      <c r="B2901" s="82" t="s">
        <v>19917</v>
      </c>
      <c r="C2901" s="82" t="s">
        <v>106</v>
      </c>
      <c r="D2901" s="83">
        <v>3602</v>
      </c>
      <c r="E2901" s="86">
        <v>1951</v>
      </c>
      <c r="F2901" s="87">
        <v>2476</v>
      </c>
      <c r="G2901" s="85">
        <v>4201</v>
      </c>
    </row>
    <row r="2902" spans="1:7">
      <c r="A2902" s="102" t="s">
        <v>8105</v>
      </c>
      <c r="B2902" s="82" t="s">
        <v>19917</v>
      </c>
      <c r="C2902" s="82" t="s">
        <v>17492</v>
      </c>
      <c r="D2902" s="83">
        <v>901</v>
      </c>
      <c r="E2902" s="86">
        <v>488</v>
      </c>
      <c r="F2902" s="87">
        <v>619</v>
      </c>
      <c r="G2902" s="85">
        <v>1050</v>
      </c>
    </row>
    <row r="2903" spans="1:7">
      <c r="A2903" s="102" t="s">
        <v>8164</v>
      </c>
      <c r="B2903" s="82" t="s">
        <v>19918</v>
      </c>
      <c r="C2903" s="82" t="s">
        <v>70</v>
      </c>
      <c r="D2903" s="83">
        <v>3193</v>
      </c>
      <c r="E2903" s="86">
        <v>2048</v>
      </c>
      <c r="F2903" s="87">
        <v>2396</v>
      </c>
      <c r="G2903" s="85">
        <v>3193</v>
      </c>
    </row>
    <row r="2904" spans="1:7">
      <c r="A2904" s="102" t="s">
        <v>8164</v>
      </c>
      <c r="B2904" s="82" t="s">
        <v>19919</v>
      </c>
      <c r="C2904" s="82" t="s">
        <v>70</v>
      </c>
      <c r="D2904" s="83">
        <v>2455</v>
      </c>
      <c r="E2904" s="86">
        <v>1576</v>
      </c>
      <c r="F2904" s="87">
        <v>1843</v>
      </c>
      <c r="G2904" s="85">
        <v>2455</v>
      </c>
    </row>
    <row r="2905" spans="1:7">
      <c r="A2905" s="102" t="s">
        <v>8164</v>
      </c>
      <c r="B2905" s="82" t="s">
        <v>19920</v>
      </c>
      <c r="C2905" s="82" t="s">
        <v>70</v>
      </c>
      <c r="D2905" s="83">
        <v>1890</v>
      </c>
      <c r="E2905" s="86">
        <v>1214</v>
      </c>
      <c r="F2905" s="87">
        <v>1419</v>
      </c>
      <c r="G2905" s="85">
        <v>1890</v>
      </c>
    </row>
    <row r="2906" spans="1:7">
      <c r="A2906" s="102" t="s">
        <v>8218</v>
      </c>
      <c r="B2906" s="82" t="s">
        <v>19921</v>
      </c>
      <c r="C2906" s="82" t="s">
        <v>48</v>
      </c>
      <c r="D2906" s="83">
        <v>483</v>
      </c>
      <c r="E2906" s="86">
        <v>381</v>
      </c>
      <c r="F2906" s="87">
        <v>485</v>
      </c>
      <c r="G2906" s="85">
        <v>737</v>
      </c>
    </row>
    <row r="2907" spans="1:7">
      <c r="A2907" s="102" t="s">
        <v>8218</v>
      </c>
      <c r="B2907" s="82" t="s">
        <v>19922</v>
      </c>
      <c r="C2907" s="82" t="s">
        <v>70</v>
      </c>
      <c r="D2907" s="83">
        <v>386</v>
      </c>
      <c r="E2907" s="86">
        <v>305</v>
      </c>
      <c r="F2907" s="87">
        <v>387</v>
      </c>
      <c r="G2907" s="85">
        <v>590</v>
      </c>
    </row>
    <row r="2908" spans="1:7">
      <c r="A2908" s="102" t="s">
        <v>8218</v>
      </c>
      <c r="B2908" s="82" t="s">
        <v>19923</v>
      </c>
      <c r="C2908" s="82" t="s">
        <v>106</v>
      </c>
      <c r="D2908" s="83">
        <v>386</v>
      </c>
      <c r="E2908" s="86">
        <v>305</v>
      </c>
      <c r="F2908" s="87">
        <v>387</v>
      </c>
      <c r="G2908" s="85">
        <v>590</v>
      </c>
    </row>
    <row r="2909" spans="1:7">
      <c r="A2909" s="102" t="s">
        <v>8218</v>
      </c>
      <c r="B2909" s="82" t="s">
        <v>19923</v>
      </c>
      <c r="C2909" s="82" t="s">
        <v>17492</v>
      </c>
      <c r="D2909" s="83">
        <v>97</v>
      </c>
      <c r="E2909" s="86">
        <v>76</v>
      </c>
      <c r="F2909" s="87">
        <v>97</v>
      </c>
      <c r="G2909" s="85">
        <v>148</v>
      </c>
    </row>
    <row r="2910" spans="1:7">
      <c r="A2910" s="102" t="s">
        <v>8158</v>
      </c>
      <c r="B2910" s="82" t="s">
        <v>19924</v>
      </c>
      <c r="C2910" s="82" t="s">
        <v>48</v>
      </c>
      <c r="D2910" s="83">
        <v>1064</v>
      </c>
      <c r="E2910" s="86">
        <v>544</v>
      </c>
      <c r="F2910" s="87">
        <v>689</v>
      </c>
      <c r="G2910" s="85">
        <v>1064</v>
      </c>
    </row>
    <row r="2911" spans="1:7">
      <c r="A2911" s="102" t="s">
        <v>8158</v>
      </c>
      <c r="B2911" s="82" t="s">
        <v>19925</v>
      </c>
      <c r="C2911" s="82" t="s">
        <v>70</v>
      </c>
      <c r="D2911" s="83">
        <v>851</v>
      </c>
      <c r="E2911" s="86">
        <v>436</v>
      </c>
      <c r="F2911" s="87">
        <v>552</v>
      </c>
      <c r="G2911" s="85">
        <v>851</v>
      </c>
    </row>
    <row r="2912" spans="1:7">
      <c r="A2912" s="102" t="s">
        <v>8158</v>
      </c>
      <c r="B2912" s="82" t="s">
        <v>19926</v>
      </c>
      <c r="C2912" s="82" t="s">
        <v>106</v>
      </c>
      <c r="D2912" s="83">
        <v>851</v>
      </c>
      <c r="E2912" s="86">
        <v>436</v>
      </c>
      <c r="F2912" s="87">
        <v>552</v>
      </c>
      <c r="G2912" s="85">
        <v>851</v>
      </c>
    </row>
    <row r="2913" spans="1:7">
      <c r="A2913" s="102" t="s">
        <v>8158</v>
      </c>
      <c r="B2913" s="82" t="s">
        <v>19926</v>
      </c>
      <c r="C2913" s="82" t="s">
        <v>17492</v>
      </c>
      <c r="D2913" s="83">
        <v>213</v>
      </c>
      <c r="E2913" s="86">
        <v>109</v>
      </c>
      <c r="F2913" s="87">
        <v>138</v>
      </c>
      <c r="G2913" s="85">
        <v>213</v>
      </c>
    </row>
    <row r="2914" spans="1:7">
      <c r="A2914" s="102" t="s">
        <v>8141</v>
      </c>
      <c r="B2914" s="82" t="s">
        <v>19927</v>
      </c>
      <c r="C2914" s="82" t="s">
        <v>48</v>
      </c>
      <c r="D2914" s="83">
        <v>1739</v>
      </c>
      <c r="E2914" s="86">
        <v>842</v>
      </c>
      <c r="F2914" s="87">
        <v>1065</v>
      </c>
      <c r="G2914" s="85">
        <v>2027</v>
      </c>
    </row>
    <row r="2915" spans="1:7">
      <c r="A2915" s="102" t="s">
        <v>8141</v>
      </c>
      <c r="B2915" s="82" t="s">
        <v>19928</v>
      </c>
      <c r="C2915" s="82" t="s">
        <v>70</v>
      </c>
      <c r="D2915" s="83">
        <v>1391</v>
      </c>
      <c r="E2915" s="86">
        <v>674</v>
      </c>
      <c r="F2915" s="87">
        <v>852</v>
      </c>
      <c r="G2915" s="85">
        <v>1621</v>
      </c>
    </row>
    <row r="2916" spans="1:7">
      <c r="A2916" s="102" t="s">
        <v>8141</v>
      </c>
      <c r="B2916" s="82" t="s">
        <v>19929</v>
      </c>
      <c r="C2916" s="82" t="s">
        <v>106</v>
      </c>
      <c r="D2916" s="83">
        <v>1391</v>
      </c>
      <c r="E2916" s="86">
        <v>674</v>
      </c>
      <c r="F2916" s="87">
        <v>852</v>
      </c>
      <c r="G2916" s="85">
        <v>1621</v>
      </c>
    </row>
    <row r="2917" spans="1:7">
      <c r="A2917" s="102" t="s">
        <v>8141</v>
      </c>
      <c r="B2917" s="82" t="s">
        <v>19929</v>
      </c>
      <c r="C2917" s="82" t="s">
        <v>17492</v>
      </c>
      <c r="D2917" s="83">
        <v>278</v>
      </c>
      <c r="E2917" s="86">
        <v>135</v>
      </c>
      <c r="F2917" s="87">
        <v>170</v>
      </c>
      <c r="G2917" s="85">
        <v>324</v>
      </c>
    </row>
    <row r="2918" spans="1:7">
      <c r="A2918" s="102" t="s">
        <v>11010</v>
      </c>
      <c r="B2918" s="82" t="s">
        <v>19930</v>
      </c>
      <c r="C2918" s="82" t="s">
        <v>48</v>
      </c>
      <c r="D2918" s="83">
        <v>3348</v>
      </c>
      <c r="E2918" s="86">
        <v>2108</v>
      </c>
      <c r="F2918" s="87">
        <v>2446</v>
      </c>
      <c r="G2918" s="85">
        <v>3348</v>
      </c>
    </row>
    <row r="2919" spans="1:7">
      <c r="A2919" s="102" t="s">
        <v>11010</v>
      </c>
      <c r="B2919" s="82" t="s">
        <v>19931</v>
      </c>
      <c r="C2919" s="82" t="s">
        <v>70</v>
      </c>
      <c r="D2919" s="83">
        <v>2678</v>
      </c>
      <c r="E2919" s="86">
        <v>1686</v>
      </c>
      <c r="F2919" s="87">
        <v>1956</v>
      </c>
      <c r="G2919" s="85">
        <v>2678</v>
      </c>
    </row>
    <row r="2920" spans="1:7">
      <c r="A2920" s="102" t="s">
        <v>11010</v>
      </c>
      <c r="B2920" s="82" t="s">
        <v>19932</v>
      </c>
      <c r="C2920" s="82" t="s">
        <v>106</v>
      </c>
      <c r="D2920" s="83">
        <v>2678</v>
      </c>
      <c r="E2920" s="86">
        <v>1686</v>
      </c>
      <c r="F2920" s="87">
        <v>1956</v>
      </c>
      <c r="G2920" s="85">
        <v>2678</v>
      </c>
    </row>
    <row r="2921" spans="1:7">
      <c r="A2921" s="102" t="s">
        <v>11010</v>
      </c>
      <c r="B2921" s="82" t="s">
        <v>19932</v>
      </c>
      <c r="C2921" s="82" t="s">
        <v>17492</v>
      </c>
      <c r="D2921" s="83">
        <v>536</v>
      </c>
      <c r="E2921" s="86">
        <v>337</v>
      </c>
      <c r="F2921" s="87">
        <v>391</v>
      </c>
      <c r="G2921" s="85">
        <v>536</v>
      </c>
    </row>
    <row r="2922" spans="1:7">
      <c r="A2922" s="102" t="s">
        <v>8134</v>
      </c>
      <c r="B2922" s="82" t="s">
        <v>19933</v>
      </c>
      <c r="C2922" s="82" t="s">
        <v>48</v>
      </c>
      <c r="D2922" s="83">
        <v>9686</v>
      </c>
      <c r="E2922" s="86">
        <v>5099</v>
      </c>
      <c r="F2922" s="87">
        <v>6448</v>
      </c>
      <c r="G2922" s="85">
        <v>9988</v>
      </c>
    </row>
    <row r="2923" spans="1:7">
      <c r="A2923" s="102" t="s">
        <v>8134</v>
      </c>
      <c r="B2923" s="82" t="s">
        <v>19934</v>
      </c>
      <c r="C2923" s="82" t="s">
        <v>70</v>
      </c>
      <c r="D2923" s="83">
        <v>7748</v>
      </c>
      <c r="E2923" s="86">
        <v>3956</v>
      </c>
      <c r="F2923" s="87">
        <v>5001</v>
      </c>
      <c r="G2923" s="85">
        <v>7748</v>
      </c>
    </row>
    <row r="2924" spans="1:7">
      <c r="A2924" s="102" t="s">
        <v>8134</v>
      </c>
      <c r="B2924" s="82" t="s">
        <v>19935</v>
      </c>
      <c r="C2924" s="82" t="s">
        <v>106</v>
      </c>
      <c r="D2924" s="83">
        <v>7748</v>
      </c>
      <c r="E2924" s="86">
        <v>4079</v>
      </c>
      <c r="F2924" s="87">
        <v>5158</v>
      </c>
      <c r="G2924" s="85">
        <v>7990</v>
      </c>
    </row>
    <row r="2925" spans="1:7">
      <c r="A2925" s="102" t="s">
        <v>8134</v>
      </c>
      <c r="B2925" s="82" t="s">
        <v>19935</v>
      </c>
      <c r="C2925" s="82" t="s">
        <v>17492</v>
      </c>
      <c r="D2925" s="83">
        <v>1550</v>
      </c>
      <c r="E2925" s="86">
        <v>816</v>
      </c>
      <c r="F2925" s="87">
        <v>1032</v>
      </c>
      <c r="G2925" s="85">
        <v>1598</v>
      </c>
    </row>
    <row r="2926" spans="1:7">
      <c r="A2926" s="102" t="s">
        <v>8186</v>
      </c>
      <c r="B2926" s="82" t="s">
        <v>19936</v>
      </c>
      <c r="C2926" s="82" t="s">
        <v>70</v>
      </c>
      <c r="D2926" s="83">
        <v>2340</v>
      </c>
      <c r="E2926" s="86">
        <v>1429</v>
      </c>
      <c r="F2926" s="87">
        <v>1678</v>
      </c>
      <c r="G2926" s="85">
        <v>2340</v>
      </c>
    </row>
    <row r="2927" spans="1:7">
      <c r="A2927" s="102" t="s">
        <v>2824</v>
      </c>
      <c r="B2927" s="82" t="s">
        <v>19937</v>
      </c>
      <c r="C2927" s="82" t="s">
        <v>48</v>
      </c>
      <c r="D2927" s="83">
        <v>2490</v>
      </c>
      <c r="E2927" s="86">
        <v>1829</v>
      </c>
      <c r="F2927" s="87">
        <v>2325</v>
      </c>
      <c r="G2927" s="85">
        <v>3582</v>
      </c>
    </row>
    <row r="2928" spans="1:7">
      <c r="A2928" s="102" t="s">
        <v>2824</v>
      </c>
      <c r="B2928" s="82" t="s">
        <v>19938</v>
      </c>
      <c r="C2928" s="82" t="s">
        <v>70</v>
      </c>
      <c r="D2928" s="83">
        <v>1992</v>
      </c>
      <c r="E2928" s="86">
        <v>1463</v>
      </c>
      <c r="F2928" s="87">
        <v>1860</v>
      </c>
      <c r="G2928" s="85">
        <v>2866</v>
      </c>
    </row>
    <row r="2929" spans="1:7">
      <c r="A2929" s="102" t="s">
        <v>2824</v>
      </c>
      <c r="B2929" s="82" t="s">
        <v>19939</v>
      </c>
      <c r="C2929" s="82" t="s">
        <v>106</v>
      </c>
      <c r="D2929" s="83">
        <v>1992</v>
      </c>
      <c r="E2929" s="86">
        <v>1463</v>
      </c>
      <c r="F2929" s="87">
        <v>1860</v>
      </c>
      <c r="G2929" s="85">
        <v>2866</v>
      </c>
    </row>
    <row r="2930" spans="1:7">
      <c r="A2930" s="102" t="s">
        <v>2824</v>
      </c>
      <c r="B2930" s="82" t="s">
        <v>19939</v>
      </c>
      <c r="C2930" s="82" t="s">
        <v>17492</v>
      </c>
      <c r="D2930" s="83">
        <v>498</v>
      </c>
      <c r="E2930" s="86">
        <v>366</v>
      </c>
      <c r="F2930" s="87">
        <v>465</v>
      </c>
      <c r="G2930" s="85">
        <v>717</v>
      </c>
    </row>
    <row r="2931" spans="1:7">
      <c r="A2931" s="102" t="s">
        <v>8205</v>
      </c>
      <c r="B2931" s="82" t="s">
        <v>19940</v>
      </c>
      <c r="C2931" s="82" t="s">
        <v>70</v>
      </c>
      <c r="D2931" s="83">
        <v>1792</v>
      </c>
      <c r="E2931" s="86">
        <v>916</v>
      </c>
      <c r="F2931" s="87">
        <v>1157</v>
      </c>
      <c r="G2931" s="85">
        <v>1792</v>
      </c>
    </row>
    <row r="2932" spans="1:7">
      <c r="A2932" s="102" t="s">
        <v>8240</v>
      </c>
      <c r="B2932" s="82" t="s">
        <v>19941</v>
      </c>
      <c r="C2932" s="82" t="s">
        <v>48</v>
      </c>
      <c r="D2932" s="83">
        <v>2088</v>
      </c>
      <c r="E2932" s="86">
        <v>1023</v>
      </c>
      <c r="F2932" s="87">
        <v>1298</v>
      </c>
      <c r="G2932" s="85">
        <v>2438</v>
      </c>
    </row>
    <row r="2933" spans="1:7">
      <c r="A2933" s="102" t="s">
        <v>8240</v>
      </c>
      <c r="B2933" s="82" t="s">
        <v>19942</v>
      </c>
      <c r="C2933" s="82" t="s">
        <v>70</v>
      </c>
      <c r="D2933" s="83">
        <v>1670</v>
      </c>
      <c r="E2933" s="86">
        <v>819</v>
      </c>
      <c r="F2933" s="87">
        <v>1038</v>
      </c>
      <c r="G2933" s="85">
        <v>1951</v>
      </c>
    </row>
    <row r="2934" spans="1:7">
      <c r="A2934" s="102" t="s">
        <v>8240</v>
      </c>
      <c r="B2934" s="82" t="s">
        <v>19943</v>
      </c>
      <c r="C2934" s="82" t="s">
        <v>106</v>
      </c>
      <c r="D2934" s="83">
        <v>1670</v>
      </c>
      <c r="E2934" s="86">
        <v>819</v>
      </c>
      <c r="F2934" s="87">
        <v>1038</v>
      </c>
      <c r="G2934" s="85">
        <v>1951</v>
      </c>
    </row>
    <row r="2935" spans="1:7">
      <c r="A2935" s="102" t="s">
        <v>8240</v>
      </c>
      <c r="B2935" s="82" t="s">
        <v>19943</v>
      </c>
      <c r="C2935" s="82" t="s">
        <v>17492</v>
      </c>
      <c r="D2935" s="83">
        <v>334</v>
      </c>
      <c r="E2935" s="86">
        <v>164</v>
      </c>
      <c r="F2935" s="87">
        <v>208</v>
      </c>
      <c r="G2935" s="85">
        <v>390</v>
      </c>
    </row>
    <row r="2936" spans="1:7">
      <c r="A2936" s="102" t="s">
        <v>11030</v>
      </c>
      <c r="B2936" s="82" t="s">
        <v>19944</v>
      </c>
      <c r="C2936" s="82" t="s">
        <v>48</v>
      </c>
      <c r="D2936" s="83">
        <v>454</v>
      </c>
      <c r="E2936" s="86">
        <v>332</v>
      </c>
      <c r="F2936" s="87">
        <v>418</v>
      </c>
      <c r="G2936" s="85">
        <v>642</v>
      </c>
    </row>
    <row r="2937" spans="1:7">
      <c r="A2937" s="102" t="s">
        <v>11030</v>
      </c>
      <c r="B2937" s="82" t="s">
        <v>19945</v>
      </c>
      <c r="C2937" s="82" t="s">
        <v>70</v>
      </c>
      <c r="D2937" s="83">
        <v>363</v>
      </c>
      <c r="E2937" s="86">
        <v>265</v>
      </c>
      <c r="F2937" s="87">
        <v>334</v>
      </c>
      <c r="G2937" s="85">
        <v>514</v>
      </c>
    </row>
    <row r="2938" spans="1:7">
      <c r="A2938" s="102" t="s">
        <v>11030</v>
      </c>
      <c r="B2938" s="82" t="s">
        <v>19946</v>
      </c>
      <c r="C2938" s="82" t="s">
        <v>106</v>
      </c>
      <c r="D2938" s="83">
        <v>363</v>
      </c>
      <c r="E2938" s="86">
        <v>265</v>
      </c>
      <c r="F2938" s="87">
        <v>334</v>
      </c>
      <c r="G2938" s="85">
        <v>514</v>
      </c>
    </row>
    <row r="2939" spans="1:7">
      <c r="A2939" s="102" t="s">
        <v>11030</v>
      </c>
      <c r="B2939" s="82" t="s">
        <v>19946</v>
      </c>
      <c r="C2939" s="82" t="s">
        <v>17492</v>
      </c>
      <c r="D2939" s="83">
        <v>91</v>
      </c>
      <c r="E2939" s="86">
        <v>66</v>
      </c>
      <c r="F2939" s="87">
        <v>84</v>
      </c>
      <c r="G2939" s="85">
        <v>129</v>
      </c>
    </row>
    <row r="2940" spans="1:7">
      <c r="A2940" s="102" t="s">
        <v>8233</v>
      </c>
      <c r="B2940" s="82" t="s">
        <v>19947</v>
      </c>
      <c r="C2940" s="82" t="s">
        <v>48</v>
      </c>
      <c r="D2940" s="83">
        <v>454</v>
      </c>
      <c r="E2940" s="86">
        <v>274</v>
      </c>
      <c r="F2940" s="87">
        <v>345</v>
      </c>
      <c r="G2940" s="85">
        <v>527</v>
      </c>
    </row>
    <row r="2941" spans="1:7">
      <c r="A2941" s="102" t="s">
        <v>8233</v>
      </c>
      <c r="B2941" s="82" t="s">
        <v>19948</v>
      </c>
      <c r="C2941" s="82" t="s">
        <v>70</v>
      </c>
      <c r="D2941" s="83">
        <v>363</v>
      </c>
      <c r="E2941" s="86">
        <v>219</v>
      </c>
      <c r="F2941" s="87">
        <v>276</v>
      </c>
      <c r="G2941" s="85">
        <v>421</v>
      </c>
    </row>
    <row r="2942" spans="1:7">
      <c r="A2942" s="102" t="s">
        <v>8233</v>
      </c>
      <c r="B2942" s="82" t="s">
        <v>19949</v>
      </c>
      <c r="C2942" s="82" t="s">
        <v>106</v>
      </c>
      <c r="D2942" s="83">
        <v>363</v>
      </c>
      <c r="E2942" s="86">
        <v>219</v>
      </c>
      <c r="F2942" s="87">
        <v>276</v>
      </c>
      <c r="G2942" s="85">
        <v>421</v>
      </c>
    </row>
    <row r="2943" spans="1:7">
      <c r="A2943" s="102" t="s">
        <v>8233</v>
      </c>
      <c r="B2943" s="82" t="s">
        <v>19949</v>
      </c>
      <c r="C2943" s="82" t="s">
        <v>17492</v>
      </c>
      <c r="D2943" s="83">
        <v>91</v>
      </c>
      <c r="E2943" s="86">
        <v>55</v>
      </c>
      <c r="F2943" s="87">
        <v>69</v>
      </c>
      <c r="G2943" s="85">
        <v>105</v>
      </c>
    </row>
    <row r="2944" spans="1:7">
      <c r="A2944" s="102" t="s">
        <v>8178</v>
      </c>
      <c r="B2944" s="82" t="s">
        <v>19950</v>
      </c>
      <c r="C2944" s="82" t="s">
        <v>48</v>
      </c>
      <c r="D2944" s="83">
        <v>844</v>
      </c>
      <c r="E2944" s="86">
        <v>430</v>
      </c>
      <c r="F2944" s="87">
        <v>544</v>
      </c>
      <c r="G2944" s="85">
        <v>844</v>
      </c>
    </row>
    <row r="2945" spans="1:7">
      <c r="A2945" s="102" t="s">
        <v>8178</v>
      </c>
      <c r="B2945" s="82" t="s">
        <v>19951</v>
      </c>
      <c r="C2945" s="82" t="s">
        <v>70</v>
      </c>
      <c r="D2945" s="83">
        <v>675</v>
      </c>
      <c r="E2945" s="86">
        <v>343</v>
      </c>
      <c r="F2945" s="87">
        <v>435</v>
      </c>
      <c r="G2945" s="85">
        <v>675</v>
      </c>
    </row>
    <row r="2946" spans="1:7">
      <c r="A2946" s="102" t="s">
        <v>8178</v>
      </c>
      <c r="B2946" s="82" t="s">
        <v>19952</v>
      </c>
      <c r="C2946" s="82" t="s">
        <v>17492</v>
      </c>
      <c r="D2946" s="88">
        <v>168.74</v>
      </c>
      <c r="E2946" s="89">
        <v>85.8</v>
      </c>
      <c r="F2946" s="90">
        <v>108.68</v>
      </c>
      <c r="G2946" s="91">
        <v>168.74</v>
      </c>
    </row>
    <row r="2947" spans="1:7">
      <c r="A2947" s="102" t="s">
        <v>19953</v>
      </c>
      <c r="B2947" s="82" t="s">
        <v>19954</v>
      </c>
      <c r="C2947" s="82" t="s">
        <v>70</v>
      </c>
      <c r="D2947" s="83">
        <v>3395</v>
      </c>
      <c r="E2947" s="86">
        <v>1735</v>
      </c>
      <c r="F2947" s="87">
        <v>2675</v>
      </c>
      <c r="G2947" s="85">
        <v>3395</v>
      </c>
    </row>
    <row r="2948" spans="1:7">
      <c r="A2948" s="102" t="s">
        <v>19955</v>
      </c>
      <c r="B2948" s="82" t="s">
        <v>19956</v>
      </c>
      <c r="C2948" s="82" t="s">
        <v>48</v>
      </c>
      <c r="D2948" s="83">
        <v>1399</v>
      </c>
      <c r="E2948" s="86">
        <v>721</v>
      </c>
      <c r="F2948" s="87">
        <v>1338</v>
      </c>
      <c r="G2948" s="85">
        <v>1399</v>
      </c>
    </row>
    <row r="2949" spans="1:7">
      <c r="A2949" s="102" t="s">
        <v>19955</v>
      </c>
      <c r="B2949" s="82" t="s">
        <v>19957</v>
      </c>
      <c r="C2949" s="82" t="s">
        <v>70</v>
      </c>
      <c r="D2949" s="83">
        <v>1119</v>
      </c>
      <c r="E2949" s="86">
        <v>577</v>
      </c>
      <c r="F2949" s="87">
        <v>1070</v>
      </c>
      <c r="G2949" s="85">
        <v>1119</v>
      </c>
    </row>
    <row r="2950" spans="1:7">
      <c r="A2950" s="102" t="s">
        <v>19955</v>
      </c>
      <c r="B2950" s="82" t="s">
        <v>19958</v>
      </c>
      <c r="C2950" s="82" t="s">
        <v>106</v>
      </c>
      <c r="D2950" s="83">
        <v>1119</v>
      </c>
      <c r="E2950" s="86">
        <v>577</v>
      </c>
      <c r="F2950" s="87">
        <v>1070</v>
      </c>
      <c r="G2950" s="85">
        <v>1119</v>
      </c>
    </row>
    <row r="2951" spans="1:7">
      <c r="A2951" s="102" t="s">
        <v>19955</v>
      </c>
      <c r="B2951" s="82" t="s">
        <v>19958</v>
      </c>
      <c r="C2951" s="82" t="s">
        <v>17492</v>
      </c>
      <c r="D2951" s="83">
        <v>224</v>
      </c>
      <c r="E2951" s="86">
        <v>115</v>
      </c>
      <c r="F2951" s="87">
        <v>214</v>
      </c>
      <c r="G2951" s="85">
        <v>224</v>
      </c>
    </row>
    <row r="2952" spans="1:7">
      <c r="A2952" s="102" t="s">
        <v>19959</v>
      </c>
      <c r="B2952" s="82" t="s">
        <v>19960</v>
      </c>
      <c r="C2952" s="82" t="s">
        <v>48</v>
      </c>
      <c r="D2952" s="83">
        <v>1510</v>
      </c>
      <c r="E2952" s="86">
        <v>974</v>
      </c>
      <c r="F2952" s="87">
        <v>1230</v>
      </c>
      <c r="G2952" s="85">
        <v>1510</v>
      </c>
    </row>
    <row r="2953" spans="1:7">
      <c r="A2953" s="102" t="s">
        <v>19959</v>
      </c>
      <c r="B2953" s="82" t="s">
        <v>19961</v>
      </c>
      <c r="C2953" s="82" t="s">
        <v>70</v>
      </c>
      <c r="D2953" s="83">
        <v>1208</v>
      </c>
      <c r="E2953" s="86">
        <v>779</v>
      </c>
      <c r="F2953" s="87">
        <v>984</v>
      </c>
      <c r="G2953" s="85">
        <v>1208</v>
      </c>
    </row>
    <row r="2954" spans="1:7">
      <c r="A2954" s="102" t="s">
        <v>19959</v>
      </c>
      <c r="B2954" s="82" t="s">
        <v>19962</v>
      </c>
      <c r="C2954" s="82" t="s">
        <v>106</v>
      </c>
      <c r="D2954" s="83">
        <v>1208</v>
      </c>
      <c r="E2954" s="86">
        <v>779</v>
      </c>
      <c r="F2954" s="87">
        <v>984</v>
      </c>
      <c r="G2954" s="85">
        <v>1208</v>
      </c>
    </row>
    <row r="2955" spans="1:7">
      <c r="A2955" s="102" t="s">
        <v>19959</v>
      </c>
      <c r="B2955" s="82" t="s">
        <v>19962</v>
      </c>
      <c r="C2955" s="82" t="s">
        <v>17492</v>
      </c>
      <c r="D2955" s="83">
        <v>242</v>
      </c>
      <c r="E2955" s="86">
        <v>156</v>
      </c>
      <c r="F2955" s="87">
        <v>197</v>
      </c>
      <c r="G2955" s="85">
        <v>242</v>
      </c>
    </row>
    <row r="2956" spans="1:7">
      <c r="A2956" s="102" t="s">
        <v>19963</v>
      </c>
      <c r="B2956" s="82" t="s">
        <v>19964</v>
      </c>
      <c r="C2956" s="82" t="s">
        <v>48</v>
      </c>
      <c r="D2956" s="83">
        <v>1079</v>
      </c>
      <c r="E2956" s="86">
        <v>570</v>
      </c>
      <c r="F2956" s="87">
        <v>716</v>
      </c>
      <c r="G2956" s="85">
        <v>1251</v>
      </c>
    </row>
    <row r="2957" spans="1:7">
      <c r="A2957" s="102" t="s">
        <v>19963</v>
      </c>
      <c r="B2957" s="82" t="s">
        <v>19965</v>
      </c>
      <c r="C2957" s="82" t="s">
        <v>70</v>
      </c>
      <c r="D2957" s="83">
        <v>862</v>
      </c>
      <c r="E2957" s="86">
        <v>455</v>
      </c>
      <c r="F2957" s="87">
        <v>573</v>
      </c>
      <c r="G2957" s="85">
        <v>1001</v>
      </c>
    </row>
    <row r="2958" spans="1:7">
      <c r="A2958" s="102" t="s">
        <v>19963</v>
      </c>
      <c r="B2958" s="82" t="s">
        <v>19966</v>
      </c>
      <c r="C2958" s="82" t="s">
        <v>17492</v>
      </c>
      <c r="D2958" s="83">
        <v>216</v>
      </c>
      <c r="E2958" s="86">
        <v>114</v>
      </c>
      <c r="F2958" s="87">
        <v>144</v>
      </c>
      <c r="G2958" s="83">
        <v>251</v>
      </c>
    </row>
    <row r="2959" spans="1:7">
      <c r="A2959" s="102" t="s">
        <v>19967</v>
      </c>
      <c r="B2959" s="82" t="s">
        <v>19968</v>
      </c>
      <c r="C2959" s="82" t="s">
        <v>48</v>
      </c>
      <c r="D2959" s="83">
        <v>1123</v>
      </c>
      <c r="E2959" s="86">
        <v>764</v>
      </c>
      <c r="F2959" s="87">
        <v>968</v>
      </c>
      <c r="G2959" s="85">
        <v>1490</v>
      </c>
    </row>
    <row r="2960" spans="1:7">
      <c r="A2960" s="102" t="s">
        <v>19967</v>
      </c>
      <c r="B2960" s="82" t="s">
        <v>19969</v>
      </c>
      <c r="C2960" s="82" t="s">
        <v>70</v>
      </c>
      <c r="D2960" s="83">
        <v>898</v>
      </c>
      <c r="E2960" s="86">
        <v>611</v>
      </c>
      <c r="F2960" s="87">
        <v>774</v>
      </c>
      <c r="G2960" s="85">
        <v>1192</v>
      </c>
    </row>
    <row r="2961" spans="1:7">
      <c r="A2961" s="102" t="s">
        <v>19967</v>
      </c>
      <c r="B2961" s="82" t="s">
        <v>19970</v>
      </c>
      <c r="C2961" s="82" t="s">
        <v>106</v>
      </c>
      <c r="D2961" s="83">
        <v>898</v>
      </c>
      <c r="E2961" s="86">
        <v>611</v>
      </c>
      <c r="F2961" s="87">
        <v>774</v>
      </c>
      <c r="G2961" s="85">
        <v>1192</v>
      </c>
    </row>
    <row r="2962" spans="1:7">
      <c r="A2962" s="102" t="s">
        <v>19967</v>
      </c>
      <c r="B2962" s="82" t="s">
        <v>19970</v>
      </c>
      <c r="C2962" s="82" t="s">
        <v>17492</v>
      </c>
      <c r="D2962" s="83">
        <v>180</v>
      </c>
      <c r="E2962" s="86">
        <v>122</v>
      </c>
      <c r="F2962" s="87">
        <v>155</v>
      </c>
      <c r="G2962" s="85">
        <v>238</v>
      </c>
    </row>
    <row r="2963" spans="1:7">
      <c r="A2963" s="102" t="s">
        <v>19971</v>
      </c>
      <c r="B2963" s="82" t="s">
        <v>19972</v>
      </c>
      <c r="C2963" s="82" t="s">
        <v>48</v>
      </c>
      <c r="D2963" s="83">
        <v>2862</v>
      </c>
      <c r="E2963" s="86">
        <v>1711</v>
      </c>
      <c r="F2963" s="87">
        <v>2167</v>
      </c>
      <c r="G2963" s="85">
        <v>3338</v>
      </c>
    </row>
    <row r="2964" spans="1:7">
      <c r="A2964" s="102" t="s">
        <v>19971</v>
      </c>
      <c r="B2964" s="82" t="s">
        <v>19973</v>
      </c>
      <c r="C2964" s="82" t="s">
        <v>70</v>
      </c>
      <c r="D2964" s="83">
        <v>2234</v>
      </c>
      <c r="E2964" s="86">
        <v>1335</v>
      </c>
      <c r="F2964" s="87">
        <v>1691</v>
      </c>
      <c r="G2964" s="85">
        <v>2605</v>
      </c>
    </row>
    <row r="2965" spans="1:7">
      <c r="A2965" s="102" t="s">
        <v>19971</v>
      </c>
      <c r="B2965" s="82" t="s">
        <v>19974</v>
      </c>
      <c r="C2965" s="82" t="s">
        <v>106</v>
      </c>
      <c r="D2965" s="83">
        <v>2234</v>
      </c>
      <c r="E2965" s="86">
        <v>1335</v>
      </c>
      <c r="F2965" s="87">
        <v>1691</v>
      </c>
      <c r="G2965" s="85">
        <v>2605</v>
      </c>
    </row>
    <row r="2966" spans="1:7">
      <c r="A2966" s="102" t="s">
        <v>19971</v>
      </c>
      <c r="B2966" s="82" t="s">
        <v>19974</v>
      </c>
      <c r="C2966" s="82" t="s">
        <v>17492</v>
      </c>
      <c r="D2966" s="83">
        <v>447</v>
      </c>
      <c r="E2966" s="86">
        <v>267</v>
      </c>
      <c r="F2966" s="87">
        <v>338</v>
      </c>
      <c r="G2966" s="85">
        <v>521</v>
      </c>
    </row>
    <row r="2967" spans="1:7">
      <c r="A2967" s="102" t="s">
        <v>19975</v>
      </c>
      <c r="B2967" s="82" t="s">
        <v>19976</v>
      </c>
      <c r="C2967" s="82" t="s">
        <v>48</v>
      </c>
      <c r="D2967" s="83">
        <v>5207</v>
      </c>
      <c r="E2967" s="86">
        <v>2749</v>
      </c>
      <c r="F2967" s="87">
        <v>3483</v>
      </c>
      <c r="G2967" s="85">
        <v>6073</v>
      </c>
    </row>
    <row r="2968" spans="1:7">
      <c r="A2968" s="102" t="s">
        <v>19975</v>
      </c>
      <c r="B2968" s="82" t="s">
        <v>19977</v>
      </c>
      <c r="C2968" s="82" t="s">
        <v>70</v>
      </c>
      <c r="D2968" s="83">
        <v>4165</v>
      </c>
      <c r="E2968" s="86">
        <v>2199</v>
      </c>
      <c r="F2968" s="87">
        <v>2786</v>
      </c>
      <c r="G2968" s="85">
        <v>4858</v>
      </c>
    </row>
    <row r="2969" spans="1:7">
      <c r="A2969" s="102" t="s">
        <v>19975</v>
      </c>
      <c r="B2969" s="82" t="s">
        <v>19978</v>
      </c>
      <c r="C2969" s="82" t="s">
        <v>106</v>
      </c>
      <c r="D2969" s="83">
        <v>4165</v>
      </c>
      <c r="E2969" s="86">
        <v>2199</v>
      </c>
      <c r="F2969" s="87">
        <v>2786</v>
      </c>
      <c r="G2969" s="85">
        <v>4858</v>
      </c>
    </row>
    <row r="2970" spans="1:7">
      <c r="A2970" s="102" t="s">
        <v>19975</v>
      </c>
      <c r="B2970" s="82" t="s">
        <v>19978</v>
      </c>
      <c r="C2970" s="82" t="s">
        <v>17492</v>
      </c>
      <c r="D2970" s="83">
        <v>1041</v>
      </c>
      <c r="E2970" s="86">
        <v>550</v>
      </c>
      <c r="F2970" s="87">
        <v>697</v>
      </c>
      <c r="G2970" s="85">
        <v>1215</v>
      </c>
    </row>
    <row r="2971" spans="1:7">
      <c r="A2971" s="102" t="s">
        <v>19979</v>
      </c>
      <c r="B2971" s="82" t="s">
        <v>19980</v>
      </c>
      <c r="C2971" s="82" t="s">
        <v>48</v>
      </c>
      <c r="D2971" s="83">
        <v>3096</v>
      </c>
      <c r="E2971" s="86">
        <v>1415</v>
      </c>
      <c r="F2971" s="87">
        <v>1796</v>
      </c>
      <c r="G2971" s="85">
        <v>3610</v>
      </c>
    </row>
    <row r="2972" spans="1:7">
      <c r="A2972" s="102" t="s">
        <v>19979</v>
      </c>
      <c r="B2972" s="82" t="s">
        <v>19981</v>
      </c>
      <c r="C2972" s="82" t="s">
        <v>70</v>
      </c>
      <c r="D2972" s="83">
        <v>2477</v>
      </c>
      <c r="E2972" s="86">
        <v>1132</v>
      </c>
      <c r="F2972" s="87">
        <v>1437</v>
      </c>
      <c r="G2972" s="85">
        <v>2888</v>
      </c>
    </row>
    <row r="2973" spans="1:7">
      <c r="A2973" s="102" t="s">
        <v>19979</v>
      </c>
      <c r="B2973" s="82" t="s">
        <v>19982</v>
      </c>
      <c r="C2973" s="82" t="s">
        <v>106</v>
      </c>
      <c r="D2973" s="83">
        <v>2477</v>
      </c>
      <c r="E2973" s="86">
        <v>1132</v>
      </c>
      <c r="F2973" s="87">
        <v>1437</v>
      </c>
      <c r="G2973" s="85">
        <v>2888</v>
      </c>
    </row>
    <row r="2974" spans="1:7">
      <c r="A2974" s="102" t="s">
        <v>19979</v>
      </c>
      <c r="B2974" s="82" t="s">
        <v>19982</v>
      </c>
      <c r="C2974" s="82" t="s">
        <v>17492</v>
      </c>
      <c r="D2974" s="83">
        <v>495</v>
      </c>
      <c r="E2974" s="86">
        <v>226</v>
      </c>
      <c r="F2974" s="87">
        <v>287</v>
      </c>
      <c r="G2974" s="85">
        <v>578</v>
      </c>
    </row>
    <row r="2975" spans="1:7">
      <c r="A2975" s="102" t="s">
        <v>19983</v>
      </c>
      <c r="B2975" s="82" t="s">
        <v>19984</v>
      </c>
      <c r="C2975" s="82" t="s">
        <v>48</v>
      </c>
      <c r="D2975" s="83">
        <v>3026</v>
      </c>
      <c r="E2975" s="86">
        <v>1801</v>
      </c>
      <c r="F2975" s="87">
        <v>2289</v>
      </c>
      <c r="G2975" s="85">
        <v>3527</v>
      </c>
    </row>
    <row r="2976" spans="1:7">
      <c r="A2976" s="102" t="s">
        <v>19983</v>
      </c>
      <c r="B2976" s="82" t="s">
        <v>19985</v>
      </c>
      <c r="C2976" s="82" t="s">
        <v>70</v>
      </c>
      <c r="D2976" s="83">
        <v>2420</v>
      </c>
      <c r="E2976" s="86">
        <v>1441</v>
      </c>
      <c r="F2976" s="87">
        <v>1831</v>
      </c>
      <c r="G2976" s="85">
        <v>2821</v>
      </c>
    </row>
    <row r="2977" spans="1:7">
      <c r="A2977" s="102" t="s">
        <v>19983</v>
      </c>
      <c r="B2977" s="82" t="s">
        <v>19986</v>
      </c>
      <c r="C2977" s="82" t="s">
        <v>106</v>
      </c>
      <c r="D2977" s="83">
        <v>2420</v>
      </c>
      <c r="E2977" s="86">
        <v>1441</v>
      </c>
      <c r="F2977" s="87">
        <v>1831</v>
      </c>
      <c r="G2977" s="85">
        <v>2821</v>
      </c>
    </row>
    <row r="2978" spans="1:7">
      <c r="A2978" s="102" t="s">
        <v>19983</v>
      </c>
      <c r="B2978" s="82" t="s">
        <v>19986</v>
      </c>
      <c r="C2978" s="82" t="s">
        <v>17492</v>
      </c>
      <c r="D2978" s="83">
        <v>605</v>
      </c>
      <c r="E2978" s="86">
        <v>360</v>
      </c>
      <c r="F2978" s="87">
        <v>458</v>
      </c>
      <c r="G2978" s="85">
        <v>705</v>
      </c>
    </row>
    <row r="2979" spans="1:7">
      <c r="A2979" s="102" t="s">
        <v>19987</v>
      </c>
      <c r="B2979" s="82" t="s">
        <v>19988</v>
      </c>
      <c r="C2979" s="82" t="s">
        <v>48</v>
      </c>
      <c r="D2979" s="83">
        <v>1417</v>
      </c>
      <c r="E2979" s="86">
        <v>684</v>
      </c>
      <c r="F2979" s="87">
        <v>868</v>
      </c>
      <c r="G2979" s="85">
        <v>1655</v>
      </c>
    </row>
    <row r="2980" spans="1:7">
      <c r="A2980" s="102" t="s">
        <v>19987</v>
      </c>
      <c r="B2980" s="82" t="s">
        <v>19989</v>
      </c>
      <c r="C2980" s="82" t="s">
        <v>70</v>
      </c>
      <c r="D2980" s="83">
        <v>1134</v>
      </c>
      <c r="E2980" s="86">
        <v>547</v>
      </c>
      <c r="F2980" s="87">
        <v>694</v>
      </c>
      <c r="G2980" s="85">
        <v>1324</v>
      </c>
    </row>
    <row r="2981" spans="1:7">
      <c r="A2981" s="102" t="s">
        <v>19987</v>
      </c>
      <c r="B2981" s="82" t="s">
        <v>19990</v>
      </c>
      <c r="C2981" s="82" t="s">
        <v>106</v>
      </c>
      <c r="D2981" s="83">
        <v>1134</v>
      </c>
      <c r="E2981" s="86">
        <v>547</v>
      </c>
      <c r="F2981" s="87">
        <v>694</v>
      </c>
      <c r="G2981" s="85">
        <v>1324</v>
      </c>
    </row>
    <row r="2982" spans="1:7">
      <c r="A2982" s="102" t="s">
        <v>19987</v>
      </c>
      <c r="B2982" s="82" t="s">
        <v>19990</v>
      </c>
      <c r="C2982" s="82" t="s">
        <v>17492</v>
      </c>
      <c r="D2982" s="83">
        <v>284</v>
      </c>
      <c r="E2982" s="86">
        <v>137</v>
      </c>
      <c r="F2982" s="87">
        <v>174</v>
      </c>
      <c r="G2982" s="85">
        <v>331</v>
      </c>
    </row>
    <row r="2983" spans="1:7">
      <c r="A2983" s="102" t="s">
        <v>19991</v>
      </c>
      <c r="B2983" s="82" t="s">
        <v>19992</v>
      </c>
      <c r="C2983" s="82" t="s">
        <v>48</v>
      </c>
      <c r="D2983" s="83">
        <v>7620</v>
      </c>
      <c r="E2983" s="86">
        <v>3890</v>
      </c>
      <c r="F2983" s="87">
        <v>4916</v>
      </c>
      <c r="G2983" s="85">
        <v>7620</v>
      </c>
    </row>
    <row r="2984" spans="1:7">
      <c r="A2984" s="102" t="s">
        <v>19991</v>
      </c>
      <c r="B2984" s="82" t="s">
        <v>19993</v>
      </c>
      <c r="C2984" s="82" t="s">
        <v>106</v>
      </c>
      <c r="D2984" s="83">
        <v>6095</v>
      </c>
      <c r="E2984" s="86">
        <v>3112</v>
      </c>
      <c r="F2984" s="87">
        <v>3932</v>
      </c>
      <c r="G2984" s="85">
        <v>6095</v>
      </c>
    </row>
    <row r="2985" spans="1:7">
      <c r="A2985" s="102" t="s">
        <v>19991</v>
      </c>
      <c r="B2985" s="82" t="s">
        <v>19993</v>
      </c>
      <c r="C2985" s="82" t="s">
        <v>17492</v>
      </c>
      <c r="D2985" s="83">
        <v>1524</v>
      </c>
      <c r="E2985" s="86">
        <v>778</v>
      </c>
      <c r="F2985" s="87">
        <v>983</v>
      </c>
      <c r="G2985" s="85">
        <v>1524</v>
      </c>
    </row>
    <row r="2986" spans="1:7">
      <c r="A2986" s="102" t="s">
        <v>19994</v>
      </c>
      <c r="B2986" s="82" t="s">
        <v>19995</v>
      </c>
      <c r="C2986" s="82" t="s">
        <v>48</v>
      </c>
      <c r="D2986" s="83">
        <v>1854</v>
      </c>
      <c r="E2986" s="86">
        <v>1108</v>
      </c>
      <c r="F2986" s="87">
        <v>1404</v>
      </c>
      <c r="G2986" s="85">
        <v>2163</v>
      </c>
    </row>
    <row r="2987" spans="1:7">
      <c r="A2987" s="102" t="s">
        <v>19994</v>
      </c>
      <c r="B2987" s="82" t="s">
        <v>19996</v>
      </c>
      <c r="C2987" s="82" t="s">
        <v>70</v>
      </c>
      <c r="D2987" s="83">
        <v>1483</v>
      </c>
      <c r="E2987" s="86">
        <v>887</v>
      </c>
      <c r="F2987" s="87">
        <v>1123</v>
      </c>
      <c r="G2987" s="85">
        <v>1730</v>
      </c>
    </row>
    <row r="2988" spans="1:7">
      <c r="A2988" s="102" t="s">
        <v>19994</v>
      </c>
      <c r="B2988" s="82" t="s">
        <v>19997</v>
      </c>
      <c r="C2988" s="82" t="s">
        <v>106</v>
      </c>
      <c r="D2988" s="83">
        <v>1483</v>
      </c>
      <c r="E2988" s="86">
        <v>887</v>
      </c>
      <c r="F2988" s="87">
        <v>1123</v>
      </c>
      <c r="G2988" s="85">
        <v>1730</v>
      </c>
    </row>
    <row r="2989" spans="1:7">
      <c r="A2989" s="102" t="s">
        <v>19994</v>
      </c>
      <c r="B2989" s="82" t="s">
        <v>19997</v>
      </c>
      <c r="C2989" s="82" t="s">
        <v>17492</v>
      </c>
      <c r="D2989" s="83">
        <v>297</v>
      </c>
      <c r="E2989" s="86">
        <v>177</v>
      </c>
      <c r="F2989" s="87">
        <v>225</v>
      </c>
      <c r="G2989" s="85">
        <v>346</v>
      </c>
    </row>
    <row r="2990" spans="1:7">
      <c r="A2990" s="102" t="s">
        <v>19998</v>
      </c>
      <c r="B2990" s="82" t="s">
        <v>19999</v>
      </c>
      <c r="C2990" s="82" t="s">
        <v>48</v>
      </c>
      <c r="D2990" s="83">
        <v>1227</v>
      </c>
      <c r="E2990" s="86">
        <v>753</v>
      </c>
      <c r="F2990" s="87">
        <v>880</v>
      </c>
      <c r="G2990" s="85">
        <v>1227</v>
      </c>
    </row>
    <row r="2991" spans="1:7">
      <c r="A2991" s="102" t="s">
        <v>19998</v>
      </c>
      <c r="B2991" s="82" t="s">
        <v>20000</v>
      </c>
      <c r="C2991" s="82" t="s">
        <v>70</v>
      </c>
      <c r="D2991" s="83">
        <v>981</v>
      </c>
      <c r="E2991" s="86">
        <v>603</v>
      </c>
      <c r="F2991" s="87">
        <v>704</v>
      </c>
      <c r="G2991" s="85">
        <v>981</v>
      </c>
    </row>
    <row r="2992" spans="1:7">
      <c r="A2992" s="102" t="s">
        <v>19998</v>
      </c>
      <c r="B2992" s="82" t="s">
        <v>20001</v>
      </c>
      <c r="C2992" s="82" t="s">
        <v>106</v>
      </c>
      <c r="D2992" s="83">
        <v>981</v>
      </c>
      <c r="E2992" s="86">
        <v>603</v>
      </c>
      <c r="F2992" s="87">
        <v>704</v>
      </c>
      <c r="G2992" s="85">
        <v>981</v>
      </c>
    </row>
    <row r="2993" spans="1:7">
      <c r="A2993" s="102" t="s">
        <v>19998</v>
      </c>
      <c r="B2993" s="82" t="s">
        <v>20001</v>
      </c>
      <c r="C2993" s="82" t="s">
        <v>17492</v>
      </c>
      <c r="D2993" s="83">
        <v>245</v>
      </c>
      <c r="E2993" s="86">
        <v>151</v>
      </c>
      <c r="F2993" s="87">
        <v>176</v>
      </c>
      <c r="G2993" s="85">
        <v>245</v>
      </c>
    </row>
    <row r="2994" spans="1:7">
      <c r="A2994" s="102" t="s">
        <v>20002</v>
      </c>
      <c r="B2994" s="82" t="s">
        <v>20003</v>
      </c>
      <c r="C2994" s="82" t="s">
        <v>48</v>
      </c>
      <c r="D2994" s="83">
        <v>1285</v>
      </c>
      <c r="E2994" s="86">
        <v>921</v>
      </c>
      <c r="F2994" s="87">
        <v>1168</v>
      </c>
      <c r="G2994" s="85">
        <v>1796</v>
      </c>
    </row>
    <row r="2995" spans="1:7">
      <c r="A2995" s="102" t="s">
        <v>20002</v>
      </c>
      <c r="B2995" s="82" t="s">
        <v>20004</v>
      </c>
      <c r="C2995" s="82" t="s">
        <v>70</v>
      </c>
      <c r="D2995" s="83">
        <v>1028</v>
      </c>
      <c r="E2995" s="86">
        <v>737</v>
      </c>
      <c r="F2995" s="87">
        <v>934</v>
      </c>
      <c r="G2995" s="85">
        <v>1437</v>
      </c>
    </row>
    <row r="2996" spans="1:7">
      <c r="A2996" s="102" t="s">
        <v>20002</v>
      </c>
      <c r="B2996" s="82" t="s">
        <v>20005</v>
      </c>
      <c r="C2996" s="82" t="s">
        <v>106</v>
      </c>
      <c r="D2996" s="83">
        <v>1077</v>
      </c>
      <c r="E2996" s="86">
        <v>771</v>
      </c>
      <c r="F2996" s="87">
        <v>978</v>
      </c>
      <c r="G2996" s="85">
        <v>1505</v>
      </c>
    </row>
    <row r="2997" spans="1:7">
      <c r="A2997" s="102" t="s">
        <v>20002</v>
      </c>
      <c r="B2997" s="82" t="s">
        <v>20005</v>
      </c>
      <c r="C2997" s="82" t="s">
        <v>17492</v>
      </c>
      <c r="D2997" s="83">
        <v>215</v>
      </c>
      <c r="E2997" s="86">
        <v>154</v>
      </c>
      <c r="F2997" s="87">
        <v>196</v>
      </c>
      <c r="G2997" s="85">
        <v>301</v>
      </c>
    </row>
    <row r="2998" spans="1:7">
      <c r="A2998" s="102" t="s">
        <v>20006</v>
      </c>
      <c r="B2998" s="82" t="s">
        <v>20007</v>
      </c>
      <c r="C2998" s="82" t="s">
        <v>48</v>
      </c>
      <c r="D2998" s="83">
        <v>567</v>
      </c>
      <c r="E2998" s="86">
        <v>440</v>
      </c>
      <c r="F2998" s="87">
        <v>562</v>
      </c>
      <c r="G2998" s="85">
        <v>862</v>
      </c>
    </row>
    <row r="2999" spans="1:7">
      <c r="A2999" s="102" t="s">
        <v>20006</v>
      </c>
      <c r="B2999" s="82" t="s">
        <v>20008</v>
      </c>
      <c r="C2999" s="82" t="s">
        <v>70</v>
      </c>
      <c r="D2999" s="83">
        <v>453</v>
      </c>
      <c r="E2999" s="86">
        <v>352</v>
      </c>
      <c r="F2999" s="87">
        <v>450</v>
      </c>
      <c r="G2999" s="85">
        <v>689</v>
      </c>
    </row>
    <row r="3000" spans="1:7">
      <c r="A3000" s="102" t="s">
        <v>20006</v>
      </c>
      <c r="B3000" s="82" t="s">
        <v>20009</v>
      </c>
      <c r="C3000" s="82" t="s">
        <v>106</v>
      </c>
      <c r="D3000" s="83">
        <v>453</v>
      </c>
      <c r="E3000" s="86">
        <v>352</v>
      </c>
      <c r="F3000" s="87">
        <v>450</v>
      </c>
      <c r="G3000" s="85">
        <v>689</v>
      </c>
    </row>
    <row r="3001" spans="1:7">
      <c r="A3001" s="102" t="s">
        <v>20006</v>
      </c>
      <c r="B3001" s="82" t="s">
        <v>20009</v>
      </c>
      <c r="C3001" s="82" t="s">
        <v>17492</v>
      </c>
      <c r="D3001" s="83">
        <v>91</v>
      </c>
      <c r="E3001" s="86">
        <v>70</v>
      </c>
      <c r="F3001" s="87">
        <v>90</v>
      </c>
      <c r="G3001" s="85">
        <v>138</v>
      </c>
    </row>
    <row r="3002" spans="1:7">
      <c r="A3002" s="102" t="s">
        <v>20010</v>
      </c>
      <c r="B3002" s="82" t="s">
        <v>20011</v>
      </c>
      <c r="C3002" s="82" t="s">
        <v>48</v>
      </c>
      <c r="D3002" s="83">
        <v>1001</v>
      </c>
      <c r="E3002" s="86">
        <v>592</v>
      </c>
      <c r="F3002" s="87">
        <v>787</v>
      </c>
      <c r="G3002" s="83">
        <v>1001</v>
      </c>
    </row>
    <row r="3003" spans="1:7">
      <c r="A3003" s="102" t="s">
        <v>20010</v>
      </c>
      <c r="B3003" s="82" t="s">
        <v>20012</v>
      </c>
      <c r="C3003" s="82" t="s">
        <v>70</v>
      </c>
      <c r="D3003" s="83">
        <v>787</v>
      </c>
      <c r="E3003" s="86">
        <v>473</v>
      </c>
      <c r="F3003" s="87">
        <v>615</v>
      </c>
      <c r="G3003" s="83">
        <v>787</v>
      </c>
    </row>
    <row r="3004" spans="1:7">
      <c r="A3004" s="102" t="s">
        <v>20010</v>
      </c>
      <c r="B3004" s="82" t="s">
        <v>20013</v>
      </c>
      <c r="C3004" s="82" t="s">
        <v>17492</v>
      </c>
      <c r="D3004" s="83">
        <v>197</v>
      </c>
      <c r="E3004" s="86">
        <v>118</v>
      </c>
      <c r="F3004" s="87">
        <v>154</v>
      </c>
      <c r="G3004" s="83">
        <v>197</v>
      </c>
    </row>
    <row r="3005" spans="1:7">
      <c r="A3005" s="102" t="s">
        <v>20014</v>
      </c>
      <c r="B3005" s="82" t="s">
        <v>20015</v>
      </c>
      <c r="C3005" s="82" t="s">
        <v>48</v>
      </c>
      <c r="D3005" s="83">
        <v>2193</v>
      </c>
      <c r="E3005" s="86">
        <v>1207</v>
      </c>
      <c r="F3005" s="87">
        <v>1531</v>
      </c>
      <c r="G3005" s="85">
        <v>2358</v>
      </c>
    </row>
    <row r="3006" spans="1:7">
      <c r="A3006" s="102" t="s">
        <v>20016</v>
      </c>
      <c r="B3006" s="82" t="s">
        <v>20017</v>
      </c>
      <c r="C3006" s="82" t="s">
        <v>48</v>
      </c>
      <c r="D3006" s="83">
        <v>2453</v>
      </c>
      <c r="E3006" s="86">
        <v>1331</v>
      </c>
      <c r="F3006" s="87">
        <v>1694</v>
      </c>
      <c r="G3006" s="85">
        <v>2862</v>
      </c>
    </row>
    <row r="3007" spans="1:7">
      <c r="A3007" s="102" t="s">
        <v>20016</v>
      </c>
      <c r="B3007" s="82" t="s">
        <v>20018</v>
      </c>
      <c r="C3007" s="82" t="s">
        <v>70</v>
      </c>
      <c r="D3007" s="83">
        <v>1963</v>
      </c>
      <c r="E3007" s="86">
        <v>1065</v>
      </c>
      <c r="F3007" s="87">
        <v>1355</v>
      </c>
      <c r="G3007" s="85">
        <v>2290</v>
      </c>
    </row>
    <row r="3008" spans="1:7">
      <c r="A3008" s="102" t="s">
        <v>20016</v>
      </c>
      <c r="B3008" s="82" t="s">
        <v>20019</v>
      </c>
      <c r="C3008" s="82" t="s">
        <v>106</v>
      </c>
      <c r="D3008" s="83">
        <v>1963</v>
      </c>
      <c r="E3008" s="86">
        <v>1065</v>
      </c>
      <c r="F3008" s="87">
        <v>1355</v>
      </c>
      <c r="G3008" s="85">
        <v>2290</v>
      </c>
    </row>
    <row r="3009" spans="1:7">
      <c r="A3009" s="102" t="s">
        <v>20016</v>
      </c>
      <c r="B3009" s="82" t="s">
        <v>20019</v>
      </c>
      <c r="C3009" s="82" t="s">
        <v>17492</v>
      </c>
      <c r="D3009" s="83">
        <v>491</v>
      </c>
      <c r="E3009" s="86">
        <v>266</v>
      </c>
      <c r="F3009" s="87">
        <v>339</v>
      </c>
      <c r="G3009" s="85">
        <v>573</v>
      </c>
    </row>
    <row r="3010" spans="1:7">
      <c r="A3010" s="102" t="s">
        <v>20020</v>
      </c>
      <c r="B3010" s="82" t="s">
        <v>20021</v>
      </c>
      <c r="C3010" s="82" t="s">
        <v>48</v>
      </c>
      <c r="D3010" s="83">
        <v>8649</v>
      </c>
      <c r="E3010" s="86">
        <v>4683</v>
      </c>
      <c r="F3010" s="87">
        <v>5950</v>
      </c>
      <c r="G3010" s="85">
        <v>10092</v>
      </c>
    </row>
    <row r="3011" spans="1:7">
      <c r="A3011" s="102" t="s">
        <v>20020</v>
      </c>
      <c r="B3011" s="82" t="s">
        <v>20022</v>
      </c>
      <c r="C3011" s="82" t="s">
        <v>70</v>
      </c>
      <c r="D3011" s="83">
        <v>6919</v>
      </c>
      <c r="E3011" s="86">
        <v>3745</v>
      </c>
      <c r="F3011" s="87">
        <v>4760</v>
      </c>
      <c r="G3011" s="85">
        <v>8073</v>
      </c>
    </row>
    <row r="3012" spans="1:7">
      <c r="A3012" s="102" t="s">
        <v>20020</v>
      </c>
      <c r="B3012" s="82" t="s">
        <v>20023</v>
      </c>
      <c r="C3012" s="82" t="s">
        <v>17492</v>
      </c>
      <c r="D3012" s="83">
        <v>1730</v>
      </c>
      <c r="E3012" s="86">
        <v>936</v>
      </c>
      <c r="F3012" s="87">
        <v>1190</v>
      </c>
      <c r="G3012" s="85">
        <v>2018</v>
      </c>
    </row>
    <row r="3013" spans="1:7">
      <c r="A3013" s="102" t="s">
        <v>20024</v>
      </c>
      <c r="B3013" s="82" t="s">
        <v>20025</v>
      </c>
      <c r="C3013" s="82" t="s">
        <v>48</v>
      </c>
      <c r="D3013" s="83">
        <v>804</v>
      </c>
      <c r="E3013" s="86">
        <v>403</v>
      </c>
      <c r="F3013" s="87">
        <v>511</v>
      </c>
      <c r="G3013" s="85">
        <v>804</v>
      </c>
    </row>
    <row r="3014" spans="1:7">
      <c r="A3014" s="102" t="s">
        <v>20024</v>
      </c>
      <c r="B3014" s="82" t="s">
        <v>20026</v>
      </c>
      <c r="C3014" s="82" t="s">
        <v>70</v>
      </c>
      <c r="D3014" s="83">
        <v>643</v>
      </c>
      <c r="E3014" s="86">
        <v>323</v>
      </c>
      <c r="F3014" s="87">
        <v>409</v>
      </c>
      <c r="G3014" s="85">
        <v>643</v>
      </c>
    </row>
    <row r="3015" spans="1:7">
      <c r="A3015" s="102" t="s">
        <v>20024</v>
      </c>
      <c r="B3015" s="82" t="s">
        <v>20027</v>
      </c>
      <c r="C3015" s="82" t="s">
        <v>106</v>
      </c>
      <c r="D3015" s="83">
        <v>643</v>
      </c>
      <c r="E3015" s="86">
        <v>323</v>
      </c>
      <c r="F3015" s="87">
        <v>308</v>
      </c>
      <c r="G3015" s="85">
        <v>643</v>
      </c>
    </row>
    <row r="3016" spans="1:7">
      <c r="A3016" s="102" t="s">
        <v>20024</v>
      </c>
      <c r="B3016" s="82" t="s">
        <v>20027</v>
      </c>
      <c r="C3016" s="82" t="s">
        <v>17492</v>
      </c>
      <c r="D3016" s="83">
        <v>161</v>
      </c>
      <c r="E3016" s="86">
        <v>81</v>
      </c>
      <c r="F3016" s="87">
        <v>77</v>
      </c>
      <c r="G3016" s="85">
        <v>161</v>
      </c>
    </row>
    <row r="3017" spans="1:7">
      <c r="A3017" s="102" t="s">
        <v>20028</v>
      </c>
      <c r="B3017" s="82" t="s">
        <v>20029</v>
      </c>
      <c r="C3017" s="82" t="s">
        <v>48</v>
      </c>
      <c r="D3017" s="83">
        <v>4817</v>
      </c>
      <c r="E3017" s="86">
        <v>2431</v>
      </c>
      <c r="F3017" s="87">
        <v>3085</v>
      </c>
      <c r="G3017" s="85">
        <v>5631</v>
      </c>
    </row>
    <row r="3018" spans="1:7">
      <c r="A3018" s="102" t="s">
        <v>20028</v>
      </c>
      <c r="B3018" s="82" t="s">
        <v>20030</v>
      </c>
      <c r="C3018" s="82" t="s">
        <v>70</v>
      </c>
      <c r="D3018" s="83">
        <v>3854</v>
      </c>
      <c r="E3018" s="86">
        <v>1945</v>
      </c>
      <c r="F3018" s="87">
        <v>2468</v>
      </c>
      <c r="G3018" s="85">
        <v>4504</v>
      </c>
    </row>
    <row r="3019" spans="1:7">
      <c r="A3019" s="102" t="s">
        <v>20028</v>
      </c>
      <c r="B3019" s="82" t="s">
        <v>20031</v>
      </c>
      <c r="C3019" s="82" t="s">
        <v>106</v>
      </c>
      <c r="D3019" s="83">
        <v>3854</v>
      </c>
      <c r="E3019" s="86">
        <v>1945</v>
      </c>
      <c r="F3019" s="87">
        <v>2468</v>
      </c>
      <c r="G3019" s="85">
        <v>4504</v>
      </c>
    </row>
    <row r="3020" spans="1:7">
      <c r="A3020" s="102" t="s">
        <v>20028</v>
      </c>
      <c r="B3020" s="82" t="s">
        <v>20031</v>
      </c>
      <c r="C3020" s="82" t="s">
        <v>17492</v>
      </c>
      <c r="D3020" s="83">
        <v>771</v>
      </c>
      <c r="E3020" s="86">
        <v>389</v>
      </c>
      <c r="F3020" s="87">
        <v>494</v>
      </c>
      <c r="G3020" s="85">
        <v>901</v>
      </c>
    </row>
    <row r="3021" spans="1:7">
      <c r="A3021" s="102" t="s">
        <v>20032</v>
      </c>
      <c r="B3021" s="82" t="s">
        <v>20033</v>
      </c>
      <c r="C3021" s="82" t="s">
        <v>48</v>
      </c>
      <c r="D3021" s="83">
        <v>482</v>
      </c>
      <c r="E3021" s="86">
        <v>242</v>
      </c>
      <c r="F3021" s="87">
        <v>303</v>
      </c>
      <c r="G3021" s="85">
        <v>462</v>
      </c>
    </row>
    <row r="3022" spans="1:7">
      <c r="A3022" s="102" t="s">
        <v>20032</v>
      </c>
      <c r="B3022" s="82" t="s">
        <v>20034</v>
      </c>
      <c r="C3022" s="82" t="s">
        <v>70</v>
      </c>
      <c r="D3022" s="83">
        <v>385</v>
      </c>
      <c r="E3022" s="86">
        <v>193</v>
      </c>
      <c r="F3022" s="87">
        <v>242</v>
      </c>
      <c r="G3022" s="85">
        <v>369</v>
      </c>
    </row>
    <row r="3023" spans="1:7">
      <c r="A3023" s="102" t="s">
        <v>20032</v>
      </c>
      <c r="B3023" s="82" t="s">
        <v>20035</v>
      </c>
      <c r="C3023" s="82" t="s">
        <v>17492</v>
      </c>
      <c r="D3023" s="83">
        <v>97</v>
      </c>
      <c r="E3023" s="86">
        <v>49</v>
      </c>
      <c r="F3023" s="87">
        <v>61</v>
      </c>
      <c r="G3023" s="83">
        <v>93</v>
      </c>
    </row>
    <row r="3024" spans="1:7">
      <c r="A3024" s="102" t="s">
        <v>20036</v>
      </c>
      <c r="B3024" s="82" t="s">
        <v>20037</v>
      </c>
      <c r="C3024" s="82" t="s">
        <v>48</v>
      </c>
      <c r="D3024" s="83">
        <v>4087</v>
      </c>
      <c r="E3024" s="86">
        <v>2495</v>
      </c>
      <c r="F3024" s="87">
        <v>3152</v>
      </c>
      <c r="G3024" s="85">
        <v>4881</v>
      </c>
    </row>
    <row r="3025" spans="1:7">
      <c r="A3025" s="104" t="s">
        <v>20036</v>
      </c>
      <c r="B3025" s="92" t="s">
        <v>20038</v>
      </c>
      <c r="C3025" s="92" t="s">
        <v>70</v>
      </c>
      <c r="D3025" s="93">
        <v>3270</v>
      </c>
      <c r="E3025" s="99">
        <v>1672</v>
      </c>
      <c r="F3025" s="100">
        <v>2112</v>
      </c>
      <c r="G3025" s="94">
        <v>3270</v>
      </c>
    </row>
    <row r="3026" spans="1:7">
      <c r="A3026" s="102" t="s">
        <v>20036</v>
      </c>
      <c r="B3026" s="82" t="s">
        <v>20039</v>
      </c>
      <c r="C3026" s="82" t="s">
        <v>106</v>
      </c>
      <c r="D3026" s="83">
        <v>3270</v>
      </c>
      <c r="E3026" s="86">
        <v>1995</v>
      </c>
      <c r="F3026" s="87">
        <v>2521</v>
      </c>
      <c r="G3026" s="85">
        <v>3904</v>
      </c>
    </row>
    <row r="3027" spans="1:7">
      <c r="A3027" s="102" t="s">
        <v>20036</v>
      </c>
      <c r="B3027" s="82" t="s">
        <v>20039</v>
      </c>
      <c r="C3027" s="82" t="s">
        <v>17492</v>
      </c>
      <c r="D3027" s="83">
        <v>818</v>
      </c>
      <c r="E3027" s="86">
        <v>499</v>
      </c>
      <c r="F3027" s="87">
        <v>630</v>
      </c>
      <c r="G3027" s="85">
        <v>976</v>
      </c>
    </row>
    <row r="3028" spans="1:7">
      <c r="A3028" s="102" t="s">
        <v>20040</v>
      </c>
      <c r="B3028" s="82" t="s">
        <v>20041</v>
      </c>
      <c r="C3028" s="82" t="s">
        <v>48</v>
      </c>
      <c r="D3028" s="83">
        <v>2905</v>
      </c>
      <c r="E3028" s="86">
        <v>1377</v>
      </c>
      <c r="F3028" s="87">
        <v>1747</v>
      </c>
      <c r="G3028" s="85">
        <v>3385</v>
      </c>
    </row>
    <row r="3029" spans="1:7">
      <c r="A3029" s="102" t="s">
        <v>20040</v>
      </c>
      <c r="B3029" s="82" t="s">
        <v>20042</v>
      </c>
      <c r="C3029" s="82" t="s">
        <v>70</v>
      </c>
      <c r="D3029" s="83">
        <v>2324</v>
      </c>
      <c r="E3029" s="86">
        <v>1102</v>
      </c>
      <c r="F3029" s="87">
        <v>1398</v>
      </c>
      <c r="G3029" s="85">
        <v>2708</v>
      </c>
    </row>
    <row r="3030" spans="1:7">
      <c r="A3030" s="102" t="s">
        <v>20040</v>
      </c>
      <c r="B3030" s="82" t="s">
        <v>20043</v>
      </c>
      <c r="C3030" s="82" t="s">
        <v>106</v>
      </c>
      <c r="D3030" s="83">
        <v>2324</v>
      </c>
      <c r="E3030" s="86">
        <v>1102</v>
      </c>
      <c r="F3030" s="87">
        <v>1398</v>
      </c>
      <c r="G3030" s="85">
        <v>2708</v>
      </c>
    </row>
    <row r="3031" spans="1:7">
      <c r="A3031" s="102" t="s">
        <v>20040</v>
      </c>
      <c r="B3031" s="82" t="s">
        <v>20043</v>
      </c>
      <c r="C3031" s="82" t="s">
        <v>17492</v>
      </c>
      <c r="D3031" s="83">
        <v>465</v>
      </c>
      <c r="E3031" s="86">
        <v>220</v>
      </c>
      <c r="F3031" s="87">
        <v>280</v>
      </c>
      <c r="G3031" s="85">
        <v>542</v>
      </c>
    </row>
    <row r="3032" spans="1:7">
      <c r="A3032" s="102" t="s">
        <v>20044</v>
      </c>
      <c r="B3032" s="82" t="s">
        <v>20045</v>
      </c>
      <c r="C3032" s="82" t="s">
        <v>48</v>
      </c>
      <c r="D3032" s="83">
        <v>4013</v>
      </c>
      <c r="E3032" s="86">
        <v>2239</v>
      </c>
      <c r="F3032" s="87">
        <v>3015</v>
      </c>
      <c r="G3032" s="85">
        <v>4384</v>
      </c>
    </row>
    <row r="3033" spans="1:7">
      <c r="A3033" s="102" t="s">
        <v>20044</v>
      </c>
      <c r="B3033" s="82" t="s">
        <v>20046</v>
      </c>
      <c r="C3033" s="82" t="s">
        <v>70</v>
      </c>
      <c r="D3033" s="83">
        <v>3210</v>
      </c>
      <c r="E3033" s="86">
        <v>1791</v>
      </c>
      <c r="F3033" s="87">
        <v>2412</v>
      </c>
      <c r="G3033" s="85">
        <v>3507</v>
      </c>
    </row>
    <row r="3034" spans="1:7">
      <c r="A3034" s="102" t="s">
        <v>20044</v>
      </c>
      <c r="B3034" s="82" t="s">
        <v>20047</v>
      </c>
      <c r="C3034" s="82" t="s">
        <v>106</v>
      </c>
      <c r="D3034" s="83">
        <v>3210</v>
      </c>
      <c r="E3034" s="86">
        <v>1791</v>
      </c>
      <c r="F3034" s="87">
        <v>2412</v>
      </c>
      <c r="G3034" s="85">
        <v>3507</v>
      </c>
    </row>
    <row r="3035" spans="1:7">
      <c r="A3035" s="102" t="s">
        <v>20044</v>
      </c>
      <c r="B3035" s="82" t="s">
        <v>20047</v>
      </c>
      <c r="C3035" s="82" t="s">
        <v>17492</v>
      </c>
      <c r="D3035" s="83">
        <v>803</v>
      </c>
      <c r="E3035" s="86">
        <v>448</v>
      </c>
      <c r="F3035" s="87">
        <v>603</v>
      </c>
      <c r="G3035" s="85">
        <v>877</v>
      </c>
    </row>
    <row r="3036" spans="1:7">
      <c r="A3036" s="102" t="s">
        <v>20048</v>
      </c>
      <c r="B3036" s="82" t="s">
        <v>20049</v>
      </c>
      <c r="C3036" s="82" t="s">
        <v>48</v>
      </c>
      <c r="D3036" s="83">
        <v>976</v>
      </c>
      <c r="E3036" s="86">
        <v>586</v>
      </c>
      <c r="F3036" s="87">
        <v>741</v>
      </c>
      <c r="G3036" s="85">
        <v>1137</v>
      </c>
    </row>
    <row r="3037" spans="1:7">
      <c r="A3037" s="102" t="s">
        <v>20048</v>
      </c>
      <c r="B3037" s="82" t="s">
        <v>20050</v>
      </c>
      <c r="C3037" s="82" t="s">
        <v>70</v>
      </c>
      <c r="D3037" s="83">
        <v>781</v>
      </c>
      <c r="E3037" s="86">
        <v>468</v>
      </c>
      <c r="F3037" s="87">
        <v>593</v>
      </c>
      <c r="G3037" s="85">
        <v>909</v>
      </c>
    </row>
    <row r="3038" spans="1:7">
      <c r="A3038" s="102" t="s">
        <v>20048</v>
      </c>
      <c r="B3038" s="82" t="s">
        <v>20051</v>
      </c>
      <c r="C3038" s="82" t="s">
        <v>106</v>
      </c>
      <c r="D3038" s="83">
        <v>781</v>
      </c>
      <c r="E3038" s="86">
        <v>468</v>
      </c>
      <c r="F3038" s="87">
        <v>593</v>
      </c>
      <c r="G3038" s="85">
        <v>909</v>
      </c>
    </row>
    <row r="3039" spans="1:7">
      <c r="A3039" s="102" t="s">
        <v>20048</v>
      </c>
      <c r="B3039" s="82" t="s">
        <v>20051</v>
      </c>
      <c r="C3039" s="82" t="s">
        <v>17492</v>
      </c>
      <c r="D3039" s="83">
        <v>195</v>
      </c>
      <c r="E3039" s="86">
        <v>117</v>
      </c>
      <c r="F3039" s="87">
        <v>148</v>
      </c>
      <c r="G3039" s="85">
        <v>227</v>
      </c>
    </row>
    <row r="3040" spans="1:7">
      <c r="A3040" s="102" t="s">
        <v>20052</v>
      </c>
      <c r="B3040" s="82" t="s">
        <v>20053</v>
      </c>
      <c r="C3040" s="82" t="s">
        <v>48</v>
      </c>
      <c r="D3040" s="83">
        <v>8856</v>
      </c>
      <c r="E3040" s="86">
        <v>4796</v>
      </c>
      <c r="F3040" s="87">
        <v>6089</v>
      </c>
      <c r="G3040" s="85">
        <v>10329</v>
      </c>
    </row>
    <row r="3041" spans="1:7">
      <c r="A3041" s="102" t="s">
        <v>20052</v>
      </c>
      <c r="B3041" s="82" t="s">
        <v>20054</v>
      </c>
      <c r="C3041" s="82" t="s">
        <v>70</v>
      </c>
      <c r="D3041" s="83">
        <v>7084</v>
      </c>
      <c r="E3041" s="86">
        <v>3837</v>
      </c>
      <c r="F3041" s="87">
        <v>4871</v>
      </c>
      <c r="G3041" s="85">
        <v>8263</v>
      </c>
    </row>
    <row r="3042" spans="1:7">
      <c r="A3042" s="102" t="s">
        <v>20052</v>
      </c>
      <c r="B3042" s="82" t="s">
        <v>20055</v>
      </c>
      <c r="C3042" s="82" t="s">
        <v>106</v>
      </c>
      <c r="D3042" s="83">
        <v>7084</v>
      </c>
      <c r="E3042" s="86">
        <v>3837</v>
      </c>
      <c r="F3042" s="87">
        <v>4871</v>
      </c>
      <c r="G3042" s="85">
        <v>8263</v>
      </c>
    </row>
    <row r="3043" spans="1:7">
      <c r="A3043" s="102" t="s">
        <v>20052</v>
      </c>
      <c r="B3043" s="82" t="s">
        <v>20055</v>
      </c>
      <c r="C3043" s="82" t="s">
        <v>17492</v>
      </c>
      <c r="D3043" s="83">
        <v>1417</v>
      </c>
      <c r="E3043" s="86">
        <v>767</v>
      </c>
      <c r="F3043" s="87">
        <v>974</v>
      </c>
      <c r="G3043" s="85">
        <v>1653</v>
      </c>
    </row>
    <row r="3044" spans="1:7">
      <c r="A3044" s="102" t="s">
        <v>20056</v>
      </c>
      <c r="B3044" s="82" t="s">
        <v>20057</v>
      </c>
      <c r="C3044" s="82" t="s">
        <v>48</v>
      </c>
      <c r="D3044" s="83">
        <v>835</v>
      </c>
      <c r="E3044" s="86">
        <v>515</v>
      </c>
      <c r="F3044" s="87">
        <v>652</v>
      </c>
      <c r="G3044" s="85">
        <v>1000</v>
      </c>
    </row>
    <row r="3045" spans="1:7">
      <c r="A3045" s="102" t="s">
        <v>20056</v>
      </c>
      <c r="B3045" s="82" t="s">
        <v>20058</v>
      </c>
      <c r="C3045" s="82" t="s">
        <v>70</v>
      </c>
      <c r="D3045" s="83">
        <v>667</v>
      </c>
      <c r="E3045" s="86">
        <v>412</v>
      </c>
      <c r="F3045" s="87">
        <v>522</v>
      </c>
      <c r="G3045" s="85">
        <v>800</v>
      </c>
    </row>
    <row r="3046" spans="1:7">
      <c r="A3046" s="102" t="s">
        <v>20056</v>
      </c>
      <c r="B3046" s="82" t="s">
        <v>20059</v>
      </c>
      <c r="C3046" s="82" t="s">
        <v>106</v>
      </c>
      <c r="D3046" s="83">
        <v>667</v>
      </c>
      <c r="E3046" s="86">
        <v>412</v>
      </c>
      <c r="F3046" s="87">
        <v>522</v>
      </c>
      <c r="G3046" s="85">
        <v>800</v>
      </c>
    </row>
    <row r="3047" spans="1:7">
      <c r="A3047" s="102" t="s">
        <v>20056</v>
      </c>
      <c r="B3047" s="82" t="s">
        <v>20059</v>
      </c>
      <c r="C3047" s="82" t="s">
        <v>17492</v>
      </c>
      <c r="D3047" s="83">
        <v>167</v>
      </c>
      <c r="E3047" s="86">
        <v>103</v>
      </c>
      <c r="F3047" s="87">
        <v>131</v>
      </c>
      <c r="G3047" s="85">
        <v>200</v>
      </c>
    </row>
    <row r="3048" spans="1:7">
      <c r="A3048" s="102" t="s">
        <v>20060</v>
      </c>
      <c r="B3048" s="82" t="s">
        <v>20061</v>
      </c>
      <c r="C3048" s="82" t="s">
        <v>48</v>
      </c>
      <c r="D3048" s="83">
        <v>2018</v>
      </c>
      <c r="E3048" s="86">
        <v>1543</v>
      </c>
      <c r="F3048" s="87">
        <v>1954</v>
      </c>
      <c r="G3048" s="85">
        <v>3011</v>
      </c>
    </row>
    <row r="3049" spans="1:7">
      <c r="A3049" s="102" t="s">
        <v>20060</v>
      </c>
      <c r="B3049" s="82" t="s">
        <v>20062</v>
      </c>
      <c r="C3049" s="82" t="s">
        <v>70</v>
      </c>
      <c r="D3049" s="83">
        <v>1614</v>
      </c>
      <c r="E3049" s="86">
        <v>1234</v>
      </c>
      <c r="F3049" s="87">
        <v>1563</v>
      </c>
      <c r="G3049" s="85">
        <v>2409</v>
      </c>
    </row>
    <row r="3050" spans="1:7">
      <c r="A3050" s="102" t="s">
        <v>20060</v>
      </c>
      <c r="B3050" s="82" t="s">
        <v>20063</v>
      </c>
      <c r="C3050" s="82" t="s">
        <v>106</v>
      </c>
      <c r="D3050" s="83">
        <v>1614</v>
      </c>
      <c r="E3050" s="86">
        <v>1234</v>
      </c>
      <c r="F3050" s="87">
        <v>1563</v>
      </c>
      <c r="G3050" s="85">
        <v>2409</v>
      </c>
    </row>
    <row r="3051" spans="1:7">
      <c r="A3051" s="102" t="s">
        <v>20060</v>
      </c>
      <c r="B3051" s="82" t="s">
        <v>20063</v>
      </c>
      <c r="C3051" s="82" t="s">
        <v>17492</v>
      </c>
      <c r="D3051" s="83">
        <v>404</v>
      </c>
      <c r="E3051" s="86">
        <v>309</v>
      </c>
      <c r="F3051" s="87">
        <v>391</v>
      </c>
      <c r="G3051" s="85">
        <v>602</v>
      </c>
    </row>
    <row r="3052" spans="1:7">
      <c r="A3052" s="102" t="s">
        <v>20064</v>
      </c>
      <c r="B3052" s="82" t="s">
        <v>20065</v>
      </c>
      <c r="C3052" s="82" t="s">
        <v>48</v>
      </c>
      <c r="D3052" s="83">
        <v>814</v>
      </c>
      <c r="E3052" s="86">
        <v>631</v>
      </c>
      <c r="F3052" s="87">
        <v>797</v>
      </c>
      <c r="G3052" s="85">
        <v>1231</v>
      </c>
    </row>
    <row r="3053" spans="1:7">
      <c r="A3053" s="102" t="s">
        <v>20064</v>
      </c>
      <c r="B3053" s="82" t="s">
        <v>20066</v>
      </c>
      <c r="C3053" s="82" t="s">
        <v>70</v>
      </c>
      <c r="D3053" s="83">
        <v>651</v>
      </c>
      <c r="E3053" s="86">
        <v>504</v>
      </c>
      <c r="F3053" s="87">
        <v>637</v>
      </c>
      <c r="G3053" s="85">
        <v>985</v>
      </c>
    </row>
    <row r="3054" spans="1:7">
      <c r="A3054" s="102" t="s">
        <v>20064</v>
      </c>
      <c r="B3054" s="82" t="s">
        <v>20067</v>
      </c>
      <c r="C3054" s="82" t="s">
        <v>106</v>
      </c>
      <c r="D3054" s="83">
        <v>651</v>
      </c>
      <c r="E3054" s="86">
        <v>504</v>
      </c>
      <c r="F3054" s="87">
        <v>637</v>
      </c>
      <c r="G3054" s="85">
        <v>985</v>
      </c>
    </row>
    <row r="3055" spans="1:7">
      <c r="A3055" s="102" t="s">
        <v>20064</v>
      </c>
      <c r="B3055" s="82" t="s">
        <v>20067</v>
      </c>
      <c r="C3055" s="82" t="s">
        <v>17492</v>
      </c>
      <c r="D3055" s="83">
        <v>130</v>
      </c>
      <c r="E3055" s="86">
        <v>101</v>
      </c>
      <c r="F3055" s="87">
        <v>127</v>
      </c>
      <c r="G3055" s="85">
        <v>197</v>
      </c>
    </row>
    <row r="3056" spans="1:7">
      <c r="A3056" s="102" t="s">
        <v>20068</v>
      </c>
      <c r="B3056" s="82" t="s">
        <v>20069</v>
      </c>
      <c r="C3056" s="82" t="s">
        <v>48</v>
      </c>
      <c r="D3056" s="83">
        <v>1498</v>
      </c>
      <c r="E3056" s="86">
        <v>893</v>
      </c>
      <c r="F3056" s="87">
        <v>1133</v>
      </c>
      <c r="G3056" s="85">
        <v>1589</v>
      </c>
    </row>
    <row r="3057" spans="1:7">
      <c r="A3057" s="102" t="s">
        <v>20068</v>
      </c>
      <c r="B3057" s="82" t="s">
        <v>20070</v>
      </c>
      <c r="C3057" s="82" t="s">
        <v>70</v>
      </c>
      <c r="D3057" s="83">
        <v>1198</v>
      </c>
      <c r="E3057" s="86">
        <v>714</v>
      </c>
      <c r="F3057" s="87">
        <v>906</v>
      </c>
      <c r="G3057" s="85">
        <v>1271</v>
      </c>
    </row>
    <row r="3058" spans="1:7">
      <c r="A3058" s="102" t="s">
        <v>20068</v>
      </c>
      <c r="B3058" s="82" t="s">
        <v>20071</v>
      </c>
      <c r="C3058" s="82" t="s">
        <v>106</v>
      </c>
      <c r="D3058" s="83">
        <v>1198</v>
      </c>
      <c r="E3058" s="86">
        <v>714</v>
      </c>
      <c r="F3058" s="87">
        <v>906</v>
      </c>
      <c r="G3058" s="85">
        <v>1271</v>
      </c>
    </row>
    <row r="3059" spans="1:7">
      <c r="A3059" s="102" t="s">
        <v>20068</v>
      </c>
      <c r="B3059" s="82" t="s">
        <v>20071</v>
      </c>
      <c r="C3059" s="82" t="s">
        <v>17492</v>
      </c>
      <c r="D3059" s="83">
        <v>300</v>
      </c>
      <c r="E3059" s="86">
        <v>179</v>
      </c>
      <c r="F3059" s="87">
        <v>227</v>
      </c>
      <c r="G3059" s="85">
        <v>318</v>
      </c>
    </row>
    <row r="3060" spans="1:7">
      <c r="A3060" s="102" t="s">
        <v>20072</v>
      </c>
      <c r="B3060" s="82" t="s">
        <v>20073</v>
      </c>
      <c r="C3060" s="82" t="s">
        <v>48</v>
      </c>
      <c r="D3060" s="83">
        <v>1253</v>
      </c>
      <c r="E3060" s="86">
        <v>857</v>
      </c>
      <c r="F3060" s="87">
        <v>1081</v>
      </c>
      <c r="G3060" s="85">
        <v>1778</v>
      </c>
    </row>
    <row r="3061" spans="1:7">
      <c r="A3061" s="102" t="s">
        <v>20072</v>
      </c>
      <c r="B3061" s="82" t="s">
        <v>20074</v>
      </c>
      <c r="C3061" s="82" t="s">
        <v>70</v>
      </c>
      <c r="D3061" s="83">
        <v>1002</v>
      </c>
      <c r="E3061" s="86">
        <v>685</v>
      </c>
      <c r="F3061" s="87">
        <v>864</v>
      </c>
      <c r="G3061" s="85">
        <v>1422</v>
      </c>
    </row>
    <row r="3062" spans="1:7">
      <c r="A3062" s="102" t="s">
        <v>20072</v>
      </c>
      <c r="B3062" s="82" t="s">
        <v>20075</v>
      </c>
      <c r="C3062" s="82" t="s">
        <v>106</v>
      </c>
      <c r="D3062" s="83">
        <v>1002</v>
      </c>
      <c r="E3062" s="86">
        <v>685</v>
      </c>
      <c r="F3062" s="87">
        <v>864</v>
      </c>
      <c r="G3062" s="85">
        <v>1422</v>
      </c>
    </row>
    <row r="3063" spans="1:7">
      <c r="A3063" s="102" t="s">
        <v>20072</v>
      </c>
      <c r="B3063" s="82" t="s">
        <v>20075</v>
      </c>
      <c r="C3063" s="82" t="s">
        <v>17492</v>
      </c>
      <c r="D3063" s="83">
        <v>251</v>
      </c>
      <c r="E3063" s="86">
        <v>171</v>
      </c>
      <c r="F3063" s="87">
        <v>216</v>
      </c>
      <c r="G3063" s="85">
        <v>356</v>
      </c>
    </row>
    <row r="3064" spans="1:7">
      <c r="A3064" s="102" t="s">
        <v>20076</v>
      </c>
      <c r="B3064" s="82" t="s">
        <v>20077</v>
      </c>
      <c r="C3064" s="82" t="s">
        <v>48</v>
      </c>
      <c r="D3064" s="83">
        <v>2873</v>
      </c>
      <c r="E3064" s="86">
        <v>1469</v>
      </c>
      <c r="F3064" s="87">
        <v>1865</v>
      </c>
      <c r="G3064" s="85">
        <v>2873</v>
      </c>
    </row>
    <row r="3065" spans="1:7">
      <c r="A3065" s="102" t="s">
        <v>20076</v>
      </c>
      <c r="B3065" s="82" t="s">
        <v>20078</v>
      </c>
      <c r="C3065" s="82" t="s">
        <v>70</v>
      </c>
      <c r="D3065" s="83">
        <v>2299</v>
      </c>
      <c r="E3065" s="86">
        <v>1175</v>
      </c>
      <c r="F3065" s="87">
        <v>1492</v>
      </c>
      <c r="G3065" s="85">
        <v>2299</v>
      </c>
    </row>
    <row r="3066" spans="1:7">
      <c r="A3066" s="102" t="s">
        <v>20076</v>
      </c>
      <c r="B3066" s="82" t="s">
        <v>20079</v>
      </c>
      <c r="C3066" s="82" t="s">
        <v>106</v>
      </c>
      <c r="D3066" s="83">
        <v>2299</v>
      </c>
      <c r="E3066" s="86">
        <v>1175</v>
      </c>
      <c r="F3066" s="87">
        <v>1492</v>
      </c>
      <c r="G3066" s="85">
        <v>2299</v>
      </c>
    </row>
    <row r="3067" spans="1:7">
      <c r="A3067" s="102" t="s">
        <v>20076</v>
      </c>
      <c r="B3067" s="82" t="s">
        <v>20079</v>
      </c>
      <c r="C3067" s="82" t="s">
        <v>17492</v>
      </c>
      <c r="D3067" s="83">
        <v>575</v>
      </c>
      <c r="E3067" s="86">
        <v>294</v>
      </c>
      <c r="F3067" s="87">
        <v>373</v>
      </c>
      <c r="G3067" s="85">
        <v>575</v>
      </c>
    </row>
    <row r="3068" spans="1:7">
      <c r="A3068" s="102" t="s">
        <v>20080</v>
      </c>
      <c r="B3068" s="82" t="s">
        <v>20081</v>
      </c>
      <c r="C3068" s="82" t="s">
        <v>48</v>
      </c>
      <c r="D3068" s="83">
        <v>1541</v>
      </c>
      <c r="E3068" s="86">
        <v>979</v>
      </c>
      <c r="F3068" s="87">
        <v>1197</v>
      </c>
      <c r="G3068" s="85">
        <v>1541</v>
      </c>
    </row>
    <row r="3069" spans="1:7">
      <c r="A3069" s="102" t="s">
        <v>20080</v>
      </c>
      <c r="B3069" s="82" t="s">
        <v>20082</v>
      </c>
      <c r="C3069" s="82" t="s">
        <v>70</v>
      </c>
      <c r="D3069" s="83">
        <v>1232</v>
      </c>
      <c r="E3069" s="86">
        <v>783</v>
      </c>
      <c r="F3069" s="87">
        <v>958</v>
      </c>
      <c r="G3069" s="85">
        <v>1232</v>
      </c>
    </row>
    <row r="3070" spans="1:7">
      <c r="A3070" s="102" t="s">
        <v>20080</v>
      </c>
      <c r="B3070" s="82" t="s">
        <v>20083</v>
      </c>
      <c r="C3070" s="82" t="s">
        <v>17492</v>
      </c>
      <c r="D3070" s="83">
        <v>308</v>
      </c>
      <c r="E3070" s="86">
        <v>196</v>
      </c>
      <c r="F3070" s="87">
        <v>240</v>
      </c>
      <c r="G3070" s="83">
        <v>308</v>
      </c>
    </row>
    <row r="3071" spans="1:7">
      <c r="A3071" s="102" t="s">
        <v>20084</v>
      </c>
      <c r="B3071" s="82" t="s">
        <v>20085</v>
      </c>
      <c r="C3071" s="82" t="s">
        <v>48</v>
      </c>
      <c r="D3071" s="83">
        <v>17880</v>
      </c>
      <c r="E3071" s="86">
        <v>9681</v>
      </c>
      <c r="F3071" s="87">
        <v>12294</v>
      </c>
      <c r="G3071" s="85">
        <v>20855</v>
      </c>
    </row>
    <row r="3072" spans="1:7">
      <c r="A3072" s="102" t="s">
        <v>20084</v>
      </c>
      <c r="B3072" s="82" t="s">
        <v>20086</v>
      </c>
      <c r="C3072" s="82" t="s">
        <v>70</v>
      </c>
      <c r="D3072" s="83">
        <v>14303</v>
      </c>
      <c r="E3072" s="86">
        <v>7745</v>
      </c>
      <c r="F3072" s="87">
        <v>9835</v>
      </c>
      <c r="G3072" s="85">
        <v>16684</v>
      </c>
    </row>
    <row r="3073" spans="1:7">
      <c r="A3073" s="102" t="s">
        <v>20084</v>
      </c>
      <c r="B3073" s="82" t="s">
        <v>20087</v>
      </c>
      <c r="C3073" s="82" t="s">
        <v>106</v>
      </c>
      <c r="D3073" s="83">
        <v>14303</v>
      </c>
      <c r="E3073" s="86">
        <v>7745</v>
      </c>
      <c r="F3073" s="87">
        <v>9835</v>
      </c>
      <c r="G3073" s="85">
        <v>16684</v>
      </c>
    </row>
    <row r="3074" spans="1:7">
      <c r="A3074" s="102" t="s">
        <v>20084</v>
      </c>
      <c r="B3074" s="82" t="s">
        <v>20087</v>
      </c>
      <c r="C3074" s="82" t="s">
        <v>17492</v>
      </c>
      <c r="D3074" s="83">
        <v>2861</v>
      </c>
      <c r="E3074" s="86">
        <v>1549</v>
      </c>
      <c r="F3074" s="87">
        <v>1967</v>
      </c>
      <c r="G3074" s="85">
        <v>3337</v>
      </c>
    </row>
    <row r="3075" spans="1:7">
      <c r="A3075" s="102" t="s">
        <v>20088</v>
      </c>
      <c r="B3075" s="82" t="s">
        <v>20089</v>
      </c>
      <c r="C3075" s="82" t="s">
        <v>48</v>
      </c>
      <c r="D3075" s="83">
        <v>4503</v>
      </c>
      <c r="E3075" s="86">
        <v>2438</v>
      </c>
      <c r="F3075" s="87">
        <v>3095</v>
      </c>
      <c r="G3075" s="85">
        <v>5252</v>
      </c>
    </row>
    <row r="3076" spans="1:7">
      <c r="A3076" s="102" t="s">
        <v>20088</v>
      </c>
      <c r="B3076" s="82" t="s">
        <v>20090</v>
      </c>
      <c r="C3076" s="82" t="s">
        <v>70</v>
      </c>
      <c r="D3076" s="83">
        <v>3602</v>
      </c>
      <c r="E3076" s="86">
        <v>1951</v>
      </c>
      <c r="F3076" s="87">
        <v>2476</v>
      </c>
      <c r="G3076" s="85">
        <v>4201</v>
      </c>
    </row>
    <row r="3077" spans="1:7">
      <c r="A3077" s="102" t="s">
        <v>20088</v>
      </c>
      <c r="B3077" s="82" t="s">
        <v>20091</v>
      </c>
      <c r="C3077" s="82" t="s">
        <v>17492</v>
      </c>
      <c r="D3077" s="83">
        <v>901</v>
      </c>
      <c r="E3077" s="86">
        <v>488</v>
      </c>
      <c r="F3077" s="87">
        <v>619</v>
      </c>
      <c r="G3077" s="83">
        <v>1051</v>
      </c>
    </row>
    <row r="3078" spans="1:7">
      <c r="A3078" s="102" t="s">
        <v>20092</v>
      </c>
      <c r="B3078" s="82" t="s">
        <v>20093</v>
      </c>
      <c r="C3078" s="82" t="s">
        <v>48</v>
      </c>
      <c r="D3078" s="83">
        <v>1249</v>
      </c>
      <c r="E3078" s="86">
        <v>750</v>
      </c>
      <c r="F3078" s="87">
        <v>954</v>
      </c>
      <c r="G3078" s="85">
        <v>1471</v>
      </c>
    </row>
    <row r="3079" spans="1:7">
      <c r="A3079" s="102" t="s">
        <v>20092</v>
      </c>
      <c r="B3079" s="82" t="s">
        <v>20094</v>
      </c>
      <c r="C3079" s="82" t="s">
        <v>70</v>
      </c>
      <c r="D3079" s="83">
        <v>999</v>
      </c>
      <c r="E3079" s="86">
        <v>599</v>
      </c>
      <c r="F3079" s="87">
        <v>764</v>
      </c>
      <c r="G3079" s="85">
        <v>1176</v>
      </c>
    </row>
    <row r="3080" spans="1:7">
      <c r="A3080" s="102" t="s">
        <v>20092</v>
      </c>
      <c r="B3080" s="82" t="s">
        <v>20095</v>
      </c>
      <c r="C3080" s="82" t="s">
        <v>106</v>
      </c>
      <c r="D3080" s="83">
        <v>999</v>
      </c>
      <c r="E3080" s="86">
        <v>599</v>
      </c>
      <c r="F3080" s="87">
        <v>764</v>
      </c>
      <c r="G3080" s="85">
        <v>1176</v>
      </c>
    </row>
    <row r="3081" spans="1:7">
      <c r="A3081" s="102" t="s">
        <v>20092</v>
      </c>
      <c r="B3081" s="82" t="s">
        <v>20095</v>
      </c>
      <c r="C3081" s="82" t="s">
        <v>17492</v>
      </c>
      <c r="D3081" s="83">
        <v>200</v>
      </c>
      <c r="E3081" s="86">
        <v>120</v>
      </c>
      <c r="F3081" s="87">
        <v>153</v>
      </c>
      <c r="G3081" s="85">
        <v>235</v>
      </c>
    </row>
    <row r="3082" spans="1:7">
      <c r="A3082" s="102" t="s">
        <v>20096</v>
      </c>
      <c r="B3082" s="82" t="s">
        <v>20097</v>
      </c>
      <c r="C3082" s="82" t="s">
        <v>48</v>
      </c>
      <c r="D3082" s="83">
        <v>1532</v>
      </c>
      <c r="E3082" s="86">
        <v>1132</v>
      </c>
      <c r="F3082" s="87">
        <v>1431</v>
      </c>
      <c r="G3082" s="85">
        <v>2207</v>
      </c>
    </row>
    <row r="3083" spans="1:7">
      <c r="A3083" s="102" t="s">
        <v>20096</v>
      </c>
      <c r="B3083" s="82" t="s">
        <v>20098</v>
      </c>
      <c r="C3083" s="82" t="s">
        <v>70</v>
      </c>
      <c r="D3083" s="83">
        <v>1226</v>
      </c>
      <c r="E3083" s="86">
        <v>905</v>
      </c>
      <c r="F3083" s="87">
        <v>1145</v>
      </c>
      <c r="G3083" s="85">
        <v>1765</v>
      </c>
    </row>
    <row r="3084" spans="1:7">
      <c r="A3084" s="102" t="s">
        <v>20096</v>
      </c>
      <c r="B3084" s="82" t="s">
        <v>20099</v>
      </c>
      <c r="C3084" s="82" t="s">
        <v>106</v>
      </c>
      <c r="D3084" s="83">
        <v>1226</v>
      </c>
      <c r="E3084" s="86">
        <v>905</v>
      </c>
      <c r="F3084" s="87">
        <v>1145</v>
      </c>
      <c r="G3084" s="85">
        <v>1765</v>
      </c>
    </row>
    <row r="3085" spans="1:7">
      <c r="A3085" s="102" t="s">
        <v>20096</v>
      </c>
      <c r="B3085" s="82" t="s">
        <v>20099</v>
      </c>
      <c r="C3085" s="82" t="s">
        <v>17492</v>
      </c>
      <c r="D3085" s="83">
        <v>245</v>
      </c>
      <c r="E3085" s="86">
        <v>181</v>
      </c>
      <c r="F3085" s="87">
        <v>229</v>
      </c>
      <c r="G3085" s="85">
        <v>353</v>
      </c>
    </row>
    <row r="3086" spans="1:7">
      <c r="A3086" s="102" t="s">
        <v>20100</v>
      </c>
      <c r="B3086" s="82" t="s">
        <v>20101</v>
      </c>
      <c r="C3086" s="82" t="s">
        <v>48</v>
      </c>
      <c r="D3086" s="83">
        <v>1270</v>
      </c>
      <c r="E3086" s="86">
        <v>624</v>
      </c>
      <c r="F3086" s="87">
        <v>810</v>
      </c>
      <c r="G3086" s="85">
        <v>1351</v>
      </c>
    </row>
    <row r="3087" spans="1:7">
      <c r="A3087" s="102" t="s">
        <v>20100</v>
      </c>
      <c r="B3087" s="82" t="s">
        <v>20102</v>
      </c>
      <c r="C3087" s="82" t="s">
        <v>70</v>
      </c>
      <c r="D3087" s="83">
        <v>1016</v>
      </c>
      <c r="E3087" s="86">
        <v>499</v>
      </c>
      <c r="F3087" s="87">
        <v>631</v>
      </c>
      <c r="G3087" s="85">
        <v>1081</v>
      </c>
    </row>
    <row r="3088" spans="1:7">
      <c r="A3088" s="102" t="s">
        <v>20100</v>
      </c>
      <c r="B3088" s="82" t="s">
        <v>20103</v>
      </c>
      <c r="C3088" s="82" t="s">
        <v>106</v>
      </c>
      <c r="D3088" s="83">
        <v>1016</v>
      </c>
      <c r="E3088" s="86">
        <v>499</v>
      </c>
      <c r="F3088" s="87">
        <v>648</v>
      </c>
      <c r="G3088" s="85">
        <v>1081</v>
      </c>
    </row>
    <row r="3089" spans="1:7">
      <c r="A3089" s="102" t="s">
        <v>20100</v>
      </c>
      <c r="B3089" s="82" t="s">
        <v>20103</v>
      </c>
      <c r="C3089" s="82" t="s">
        <v>17492</v>
      </c>
      <c r="D3089" s="83">
        <v>203</v>
      </c>
      <c r="E3089" s="86">
        <v>100</v>
      </c>
      <c r="F3089" s="87">
        <v>130</v>
      </c>
      <c r="G3089" s="85">
        <v>216</v>
      </c>
    </row>
    <row r="3090" spans="1:7">
      <c r="A3090" s="102" t="s">
        <v>20104</v>
      </c>
      <c r="B3090" s="82" t="s">
        <v>20105</v>
      </c>
      <c r="C3090" s="82" t="s">
        <v>70</v>
      </c>
      <c r="D3090" s="83">
        <v>12108</v>
      </c>
      <c r="E3090" s="86">
        <v>6182</v>
      </c>
      <c r="F3090" s="87">
        <v>9341</v>
      </c>
      <c r="G3090" s="85">
        <v>12108</v>
      </c>
    </row>
    <row r="3091" spans="1:7">
      <c r="A3091" s="102" t="s">
        <v>20106</v>
      </c>
      <c r="B3091" s="82" t="s">
        <v>20107</v>
      </c>
      <c r="C3091" s="82" t="s">
        <v>70</v>
      </c>
      <c r="D3091" s="83">
        <v>3606</v>
      </c>
      <c r="E3091" s="86">
        <v>1841</v>
      </c>
      <c r="F3091" s="87">
        <v>2540</v>
      </c>
      <c r="G3091" s="85">
        <v>3606</v>
      </c>
    </row>
    <row r="3092" spans="1:7">
      <c r="A3092" s="102" t="s">
        <v>20108</v>
      </c>
      <c r="B3092" s="82" t="s">
        <v>20109</v>
      </c>
      <c r="C3092" s="82" t="s">
        <v>70</v>
      </c>
      <c r="D3092" s="83">
        <v>7685</v>
      </c>
      <c r="E3092" s="86">
        <v>4877</v>
      </c>
      <c r="F3092" s="87">
        <v>5949</v>
      </c>
      <c r="G3092" s="85">
        <v>7685</v>
      </c>
    </row>
    <row r="3093" spans="1:7">
      <c r="A3093" s="102" t="s">
        <v>20108</v>
      </c>
      <c r="B3093" s="82" t="s">
        <v>20110</v>
      </c>
      <c r="C3093" s="82" t="s">
        <v>70</v>
      </c>
      <c r="D3093" s="83">
        <v>6061</v>
      </c>
      <c r="E3093" s="86">
        <v>3846</v>
      </c>
      <c r="F3093" s="87">
        <v>4693</v>
      </c>
      <c r="G3093" s="85">
        <v>6061</v>
      </c>
    </row>
    <row r="3094" spans="1:7">
      <c r="A3094" s="102" t="s">
        <v>20108</v>
      </c>
      <c r="B3094" s="82" t="s">
        <v>20111</v>
      </c>
      <c r="C3094" s="82" t="s">
        <v>70</v>
      </c>
      <c r="D3094" s="83">
        <v>4147</v>
      </c>
      <c r="E3094" s="86">
        <v>2633</v>
      </c>
      <c r="F3094" s="87">
        <v>3209</v>
      </c>
      <c r="G3094" s="85">
        <v>4147</v>
      </c>
    </row>
    <row r="3095" spans="1:7">
      <c r="A3095" s="102" t="s">
        <v>20112</v>
      </c>
      <c r="B3095" s="82" t="s">
        <v>20113</v>
      </c>
      <c r="C3095" s="82" t="s">
        <v>70</v>
      </c>
      <c r="D3095" s="83">
        <v>10907</v>
      </c>
      <c r="E3095" s="86">
        <v>6480</v>
      </c>
      <c r="F3095" s="87">
        <v>8231</v>
      </c>
      <c r="G3095" s="85">
        <v>10907</v>
      </c>
    </row>
    <row r="3096" spans="1:7">
      <c r="A3096" s="102" t="s">
        <v>20114</v>
      </c>
      <c r="B3096" s="82" t="s">
        <v>20115</v>
      </c>
      <c r="C3096" s="82" t="s">
        <v>70</v>
      </c>
      <c r="D3096" s="83">
        <v>5741</v>
      </c>
      <c r="E3096" s="86">
        <v>3415</v>
      </c>
      <c r="F3096" s="87">
        <v>4336</v>
      </c>
      <c r="G3096" s="85">
        <v>5741</v>
      </c>
    </row>
    <row r="3097" spans="1:7">
      <c r="A3097" s="102" t="s">
        <v>20116</v>
      </c>
      <c r="B3097" s="82" t="s">
        <v>20117</v>
      </c>
      <c r="C3097" s="82" t="s">
        <v>70</v>
      </c>
      <c r="D3097" s="83">
        <v>2513</v>
      </c>
      <c r="E3097" s="86">
        <v>1847</v>
      </c>
      <c r="F3097" s="87">
        <v>2347</v>
      </c>
      <c r="G3097" s="85">
        <v>3613</v>
      </c>
    </row>
    <row r="3098" spans="1:7">
      <c r="A3098" s="102" t="s">
        <v>20118</v>
      </c>
      <c r="B3098" s="82" t="s">
        <v>20119</v>
      </c>
      <c r="C3098" s="82" t="s">
        <v>48</v>
      </c>
      <c r="D3098" s="83">
        <v>4477</v>
      </c>
      <c r="E3098" s="86">
        <v>2287</v>
      </c>
      <c r="F3098" s="87">
        <v>3174</v>
      </c>
      <c r="G3098" s="85">
        <v>4919</v>
      </c>
    </row>
    <row r="3099" spans="1:7">
      <c r="A3099" s="102" t="s">
        <v>20118</v>
      </c>
      <c r="B3099" s="82" t="s">
        <v>20120</v>
      </c>
      <c r="C3099" s="82" t="s">
        <v>70</v>
      </c>
      <c r="D3099" s="83">
        <v>3581</v>
      </c>
      <c r="E3099" s="86">
        <v>1829</v>
      </c>
      <c r="F3099" s="87">
        <v>2539</v>
      </c>
      <c r="G3099" s="85">
        <v>3935</v>
      </c>
    </row>
    <row r="3100" spans="1:7">
      <c r="A3100" s="102" t="s">
        <v>20118</v>
      </c>
      <c r="B3100" s="82" t="s">
        <v>20120</v>
      </c>
      <c r="C3100" s="97" t="s">
        <v>17492</v>
      </c>
      <c r="E3100" s="86"/>
      <c r="F3100" s="87"/>
    </row>
    <row r="3101" spans="1:7">
      <c r="A3101" s="102" t="s">
        <v>20118</v>
      </c>
      <c r="B3101" s="82" t="s">
        <v>20121</v>
      </c>
      <c r="C3101" s="82" t="s">
        <v>17492</v>
      </c>
      <c r="D3101" s="83">
        <v>895</v>
      </c>
      <c r="E3101" s="86">
        <v>457</v>
      </c>
      <c r="F3101" s="87">
        <v>635</v>
      </c>
      <c r="G3101" s="85">
        <v>984</v>
      </c>
    </row>
    <row r="3102" spans="1:7">
      <c r="A3102" s="102" t="s">
        <v>20122</v>
      </c>
      <c r="B3102" s="82" t="s">
        <v>20123</v>
      </c>
      <c r="C3102" s="82" t="s">
        <v>70</v>
      </c>
      <c r="D3102" s="83">
        <v>7729</v>
      </c>
      <c r="E3102" s="86">
        <v>4596</v>
      </c>
      <c r="F3102" s="87">
        <v>5836</v>
      </c>
      <c r="G3102" s="85">
        <v>7729</v>
      </c>
    </row>
    <row r="3103" spans="1:7">
      <c r="A3103" s="102" t="s">
        <v>20124</v>
      </c>
      <c r="B3103" s="82" t="s">
        <v>20125</v>
      </c>
      <c r="C3103" s="82" t="s">
        <v>70</v>
      </c>
      <c r="D3103" s="83">
        <v>4573</v>
      </c>
      <c r="E3103" s="86">
        <v>2720</v>
      </c>
      <c r="F3103" s="87">
        <v>3455</v>
      </c>
      <c r="G3103" s="85">
        <v>4573</v>
      </c>
    </row>
    <row r="3104" spans="1:7">
      <c r="A3104" s="102" t="s">
        <v>20126</v>
      </c>
      <c r="B3104" s="82" t="s">
        <v>20127</v>
      </c>
      <c r="C3104" s="82" t="s">
        <v>70</v>
      </c>
      <c r="D3104" s="83">
        <v>2098</v>
      </c>
      <c r="E3104" s="86">
        <v>1248</v>
      </c>
      <c r="F3104" s="87">
        <v>1584</v>
      </c>
      <c r="G3104" s="85">
        <v>2098</v>
      </c>
    </row>
    <row r="3105" spans="1:7">
      <c r="A3105" s="102" t="s">
        <v>20128</v>
      </c>
      <c r="B3105" s="82" t="s">
        <v>20129</v>
      </c>
      <c r="C3105" s="82" t="s">
        <v>70</v>
      </c>
      <c r="D3105" s="83">
        <v>1439</v>
      </c>
      <c r="E3105" s="86">
        <v>735</v>
      </c>
      <c r="F3105" s="87">
        <v>932</v>
      </c>
      <c r="G3105" s="85">
        <v>1439</v>
      </c>
    </row>
    <row r="3106" spans="1:7">
      <c r="A3106" s="102" t="s">
        <v>20130</v>
      </c>
      <c r="B3106" s="82" t="s">
        <v>20131</v>
      </c>
      <c r="C3106" s="82" t="s">
        <v>70</v>
      </c>
      <c r="D3106" s="83">
        <v>651</v>
      </c>
      <c r="E3106" s="86">
        <v>489</v>
      </c>
      <c r="F3106" s="87">
        <v>622</v>
      </c>
      <c r="G3106" s="85">
        <v>923</v>
      </c>
    </row>
    <row r="3107" spans="1:7">
      <c r="A3107" s="102" t="s">
        <v>20132</v>
      </c>
      <c r="B3107" s="82" t="s">
        <v>20133</v>
      </c>
      <c r="C3107" s="82" t="s">
        <v>70</v>
      </c>
      <c r="D3107" s="83">
        <v>2784</v>
      </c>
      <c r="E3107" s="86">
        <v>1704</v>
      </c>
      <c r="F3107" s="87">
        <v>1994</v>
      </c>
      <c r="G3107" s="85">
        <v>2784</v>
      </c>
    </row>
    <row r="3108" spans="1:7">
      <c r="A3108" s="102" t="s">
        <v>20134</v>
      </c>
      <c r="B3108" s="82" t="s">
        <v>20135</v>
      </c>
      <c r="C3108" s="82" t="s">
        <v>70</v>
      </c>
      <c r="D3108" s="83">
        <v>3176</v>
      </c>
      <c r="E3108" s="86">
        <v>1894</v>
      </c>
      <c r="F3108" s="87">
        <v>2401</v>
      </c>
      <c r="G3108" s="85">
        <v>3176</v>
      </c>
    </row>
    <row r="3109" spans="1:7">
      <c r="A3109" s="102" t="s">
        <v>20136</v>
      </c>
      <c r="B3109" s="82" t="s">
        <v>20137</v>
      </c>
      <c r="C3109" s="82" t="s">
        <v>70</v>
      </c>
      <c r="D3109" s="83">
        <v>1294</v>
      </c>
      <c r="E3109" s="86">
        <v>996</v>
      </c>
      <c r="F3109" s="87">
        <v>1262</v>
      </c>
      <c r="G3109" s="85">
        <v>1948</v>
      </c>
    </row>
    <row r="3110" spans="1:7">
      <c r="A3110" s="102" t="s">
        <v>20138</v>
      </c>
      <c r="B3110" s="82" t="s">
        <v>20139</v>
      </c>
      <c r="C3110" s="82" t="s">
        <v>48</v>
      </c>
      <c r="D3110" s="83">
        <v>888</v>
      </c>
      <c r="E3110" s="86">
        <v>500</v>
      </c>
      <c r="F3110" s="87">
        <v>634</v>
      </c>
      <c r="G3110" s="85">
        <v>906</v>
      </c>
    </row>
    <row r="3111" spans="1:7">
      <c r="A3111" s="102" t="s">
        <v>20140</v>
      </c>
      <c r="B3111" s="82" t="s">
        <v>20141</v>
      </c>
      <c r="C3111" s="82" t="s">
        <v>70</v>
      </c>
      <c r="D3111" s="83">
        <v>10011</v>
      </c>
      <c r="E3111" s="86">
        <v>6259</v>
      </c>
      <c r="F3111" s="87">
        <v>8486</v>
      </c>
      <c r="G3111" s="85">
        <v>10011</v>
      </c>
    </row>
    <row r="3112" spans="1:7">
      <c r="A3112" s="102" t="s">
        <v>20142</v>
      </c>
      <c r="B3112" s="82" t="s">
        <v>20143</v>
      </c>
      <c r="C3112" s="82" t="s">
        <v>70</v>
      </c>
      <c r="D3112" s="83">
        <v>1728</v>
      </c>
      <c r="E3112" s="86">
        <v>939</v>
      </c>
      <c r="F3112" s="87">
        <v>1190</v>
      </c>
      <c r="G3112" s="85">
        <v>1797</v>
      </c>
    </row>
    <row r="3113" spans="1:7">
      <c r="A3113" s="102" t="s">
        <v>20144</v>
      </c>
      <c r="B3113" s="82" t="s">
        <v>20145</v>
      </c>
      <c r="C3113" s="82" t="s">
        <v>70</v>
      </c>
      <c r="D3113" s="83">
        <v>1182</v>
      </c>
      <c r="E3113" s="86">
        <v>705</v>
      </c>
      <c r="F3113" s="87">
        <v>890</v>
      </c>
      <c r="G3113" s="85">
        <v>1385</v>
      </c>
    </row>
    <row r="3114" spans="1:7">
      <c r="A3114" s="102" t="s">
        <v>20146</v>
      </c>
      <c r="B3114" s="82" t="s">
        <v>20147</v>
      </c>
      <c r="C3114" s="82" t="s">
        <v>48</v>
      </c>
      <c r="D3114" s="83">
        <v>1089</v>
      </c>
      <c r="E3114" s="86">
        <v>576</v>
      </c>
      <c r="F3114" s="87">
        <v>723</v>
      </c>
      <c r="G3114" s="85">
        <v>1264</v>
      </c>
    </row>
    <row r="3115" spans="1:7">
      <c r="A3115" s="102" t="s">
        <v>20148</v>
      </c>
      <c r="B3115" s="82" t="s">
        <v>20149</v>
      </c>
      <c r="C3115" s="82" t="s">
        <v>70</v>
      </c>
      <c r="D3115" s="83">
        <v>871</v>
      </c>
      <c r="E3115" s="86">
        <v>461</v>
      </c>
      <c r="F3115" s="87">
        <v>578</v>
      </c>
      <c r="G3115" s="85">
        <v>1011</v>
      </c>
    </row>
    <row r="3116" spans="1:7">
      <c r="A3116" s="102" t="s">
        <v>20150</v>
      </c>
      <c r="B3116" s="82" t="s">
        <v>20151</v>
      </c>
      <c r="C3116" s="82" t="s">
        <v>70</v>
      </c>
      <c r="D3116" s="83">
        <v>1865</v>
      </c>
      <c r="E3116" s="86">
        <v>1009</v>
      </c>
      <c r="F3116" s="87">
        <v>1280</v>
      </c>
      <c r="G3116" s="85">
        <v>2175</v>
      </c>
    </row>
    <row r="3117" spans="1:7">
      <c r="A3117" s="102" t="s">
        <v>20152</v>
      </c>
      <c r="B3117" s="82" t="s">
        <v>20153</v>
      </c>
      <c r="C3117" s="82" t="s">
        <v>70</v>
      </c>
      <c r="D3117" s="83">
        <v>3808</v>
      </c>
      <c r="E3117" s="86">
        <v>2328</v>
      </c>
      <c r="F3117" s="87">
        <v>2745</v>
      </c>
      <c r="G3117" s="85">
        <v>3808</v>
      </c>
    </row>
    <row r="3118" spans="1:7">
      <c r="A3118" s="102" t="s">
        <v>20154</v>
      </c>
      <c r="B3118" s="82" t="s">
        <v>20155</v>
      </c>
      <c r="C3118" s="82" t="s">
        <v>48</v>
      </c>
      <c r="D3118" s="83">
        <v>741</v>
      </c>
      <c r="E3118" s="86">
        <v>476</v>
      </c>
      <c r="F3118" s="87">
        <v>560</v>
      </c>
      <c r="G3118" s="85">
        <v>741</v>
      </c>
    </row>
    <row r="3119" spans="1:7">
      <c r="A3119" s="102" t="s">
        <v>20154</v>
      </c>
      <c r="B3119" s="82" t="s">
        <v>20156</v>
      </c>
      <c r="C3119" s="82" t="s">
        <v>70</v>
      </c>
      <c r="D3119" s="83">
        <v>593</v>
      </c>
      <c r="E3119" s="86">
        <v>381</v>
      </c>
      <c r="F3119" s="87">
        <v>448</v>
      </c>
      <c r="G3119" s="85">
        <v>593</v>
      </c>
    </row>
    <row r="3120" spans="1:7">
      <c r="A3120" s="102" t="s">
        <v>20154</v>
      </c>
      <c r="B3120" s="82" t="s">
        <v>20157</v>
      </c>
      <c r="C3120" s="82" t="s">
        <v>17492</v>
      </c>
      <c r="D3120" s="83">
        <v>149</v>
      </c>
      <c r="E3120" s="86">
        <v>96</v>
      </c>
      <c r="F3120" s="87">
        <v>112</v>
      </c>
      <c r="G3120" s="83">
        <v>149</v>
      </c>
    </row>
    <row r="3121" spans="1:7">
      <c r="A3121" s="102" t="s">
        <v>20158</v>
      </c>
      <c r="B3121" s="82" t="s">
        <v>20159</v>
      </c>
      <c r="C3121" s="82" t="s">
        <v>48</v>
      </c>
      <c r="D3121" s="83">
        <v>47514</v>
      </c>
      <c r="E3121" s="86">
        <v>24649</v>
      </c>
      <c r="F3121" s="87">
        <v>31172</v>
      </c>
      <c r="G3121" s="85">
        <v>48309</v>
      </c>
    </row>
    <row r="3122" spans="1:7">
      <c r="A3122" s="102" t="s">
        <v>20160</v>
      </c>
      <c r="B3122" s="82" t="s">
        <v>20161</v>
      </c>
      <c r="C3122" s="82" t="s">
        <v>70</v>
      </c>
      <c r="D3122" s="83">
        <v>1161</v>
      </c>
      <c r="E3122" s="86">
        <v>595</v>
      </c>
      <c r="F3122" s="87">
        <v>1126</v>
      </c>
      <c r="G3122" s="85">
        <v>1161</v>
      </c>
    </row>
    <row r="3123" spans="1:7">
      <c r="A3123" s="102" t="s">
        <v>20162</v>
      </c>
      <c r="B3123" s="82" t="s">
        <v>20163</v>
      </c>
      <c r="C3123" s="82" t="s">
        <v>70</v>
      </c>
      <c r="D3123" s="83">
        <v>435</v>
      </c>
      <c r="E3123" s="86">
        <v>233</v>
      </c>
      <c r="F3123" s="87">
        <v>291</v>
      </c>
      <c r="G3123" s="85">
        <v>446</v>
      </c>
    </row>
    <row r="3124" spans="1:7">
      <c r="A3124" s="102" t="s">
        <v>20164</v>
      </c>
      <c r="B3124" s="82" t="s">
        <v>20165</v>
      </c>
      <c r="C3124" s="82" t="s">
        <v>70</v>
      </c>
      <c r="D3124" s="83">
        <v>1409</v>
      </c>
      <c r="E3124" s="86">
        <v>916</v>
      </c>
      <c r="F3124" s="87">
        <v>1059</v>
      </c>
      <c r="G3124" s="85">
        <v>1409</v>
      </c>
    </row>
    <row r="3125" spans="1:7">
      <c r="A3125" s="102" t="s">
        <v>20166</v>
      </c>
      <c r="B3125" s="82" t="s">
        <v>20167</v>
      </c>
      <c r="C3125" s="82" t="s">
        <v>70</v>
      </c>
      <c r="D3125" s="83">
        <v>38011</v>
      </c>
      <c r="E3125" s="86">
        <v>19394</v>
      </c>
      <c r="F3125" s="87">
        <v>24526</v>
      </c>
      <c r="G3125" s="85">
        <v>38011</v>
      </c>
    </row>
    <row r="3126" spans="1:7">
      <c r="A3126" s="102" t="s">
        <v>20168</v>
      </c>
      <c r="B3126" s="82" t="s">
        <v>20169</v>
      </c>
      <c r="C3126" s="82" t="s">
        <v>48</v>
      </c>
      <c r="D3126" s="83">
        <v>1213</v>
      </c>
      <c r="E3126" s="86">
        <v>745</v>
      </c>
      <c r="F3126" s="87">
        <v>873</v>
      </c>
      <c r="G3126" s="85">
        <v>1213</v>
      </c>
    </row>
    <row r="3127" spans="1:7">
      <c r="A3127" s="102" t="s">
        <v>20168</v>
      </c>
      <c r="B3127" s="82" t="s">
        <v>20170</v>
      </c>
      <c r="C3127" s="82" t="s">
        <v>70</v>
      </c>
      <c r="D3127" s="83">
        <v>970</v>
      </c>
      <c r="E3127" s="86">
        <v>595</v>
      </c>
      <c r="F3127" s="87">
        <v>698</v>
      </c>
      <c r="G3127" s="85">
        <v>970</v>
      </c>
    </row>
    <row r="3128" spans="1:7">
      <c r="A3128" s="102" t="s">
        <v>20168</v>
      </c>
      <c r="B3128" s="82" t="s">
        <v>20171</v>
      </c>
      <c r="C3128" s="82" t="s">
        <v>106</v>
      </c>
      <c r="D3128" s="83">
        <v>970</v>
      </c>
      <c r="E3128" s="86">
        <v>595</v>
      </c>
      <c r="F3128" s="87">
        <v>698</v>
      </c>
      <c r="G3128" s="85">
        <v>970</v>
      </c>
    </row>
    <row r="3129" spans="1:7">
      <c r="A3129" s="102" t="s">
        <v>20168</v>
      </c>
      <c r="B3129" s="82" t="s">
        <v>20171</v>
      </c>
      <c r="C3129" s="82" t="s">
        <v>17492</v>
      </c>
      <c r="D3129" s="83">
        <v>194</v>
      </c>
      <c r="E3129" s="86">
        <v>119</v>
      </c>
      <c r="F3129" s="87">
        <v>140</v>
      </c>
      <c r="G3129" s="85">
        <v>194</v>
      </c>
    </row>
    <row r="3130" spans="1:7">
      <c r="A3130" s="102" t="s">
        <v>20172</v>
      </c>
      <c r="B3130" s="82" t="s">
        <v>20173</v>
      </c>
      <c r="C3130" s="82" t="s">
        <v>48</v>
      </c>
      <c r="D3130" s="83">
        <v>1943</v>
      </c>
      <c r="E3130" s="86">
        <v>1190</v>
      </c>
      <c r="F3130" s="87">
        <v>1391</v>
      </c>
      <c r="G3130" s="85">
        <v>2141</v>
      </c>
    </row>
    <row r="3131" spans="1:7">
      <c r="A3131" s="102" t="s">
        <v>20172</v>
      </c>
      <c r="B3131" s="82" t="s">
        <v>20174</v>
      </c>
      <c r="C3131" s="82" t="s">
        <v>70</v>
      </c>
      <c r="D3131" s="83">
        <v>1554</v>
      </c>
      <c r="E3131" s="86">
        <v>951</v>
      </c>
      <c r="F3131" s="87">
        <v>1112</v>
      </c>
      <c r="G3131" s="85">
        <v>1712</v>
      </c>
    </row>
    <row r="3132" spans="1:7">
      <c r="A3132" s="102" t="s">
        <v>20172</v>
      </c>
      <c r="B3132" s="82" t="s">
        <v>20175</v>
      </c>
      <c r="C3132" s="82" t="s">
        <v>106</v>
      </c>
      <c r="D3132" s="83">
        <v>1554</v>
      </c>
      <c r="E3132" s="86">
        <v>951</v>
      </c>
      <c r="F3132" s="87">
        <v>1112</v>
      </c>
      <c r="G3132" s="85">
        <v>1712</v>
      </c>
    </row>
    <row r="3133" spans="1:7">
      <c r="A3133" s="102" t="s">
        <v>20172</v>
      </c>
      <c r="B3133" s="82" t="s">
        <v>20175</v>
      </c>
      <c r="C3133" s="82" t="s">
        <v>17492</v>
      </c>
      <c r="D3133" s="83">
        <v>311</v>
      </c>
      <c r="E3133" s="86">
        <v>190</v>
      </c>
      <c r="F3133" s="87">
        <v>222</v>
      </c>
      <c r="G3133" s="85">
        <v>342</v>
      </c>
    </row>
    <row r="3134" spans="1:7">
      <c r="A3134" s="102" t="s">
        <v>20176</v>
      </c>
      <c r="B3134" s="82" t="s">
        <v>20177</v>
      </c>
      <c r="C3134" s="82" t="s">
        <v>70</v>
      </c>
      <c r="D3134" s="83">
        <v>4787</v>
      </c>
      <c r="E3134" s="86">
        <v>2444</v>
      </c>
      <c r="F3134" s="87">
        <v>3912</v>
      </c>
      <c r="G3134" s="85">
        <v>4787</v>
      </c>
    </row>
    <row r="3135" spans="1:7">
      <c r="A3135" s="102" t="s">
        <v>20178</v>
      </c>
      <c r="B3135" s="82" t="s">
        <v>20179</v>
      </c>
      <c r="C3135" s="82" t="s">
        <v>70</v>
      </c>
      <c r="D3135" s="83">
        <v>1251</v>
      </c>
      <c r="E3135" s="86">
        <v>885</v>
      </c>
      <c r="F3135" s="87">
        <v>1020</v>
      </c>
      <c r="G3135" s="83">
        <v>1251</v>
      </c>
    </row>
    <row r="3136" spans="1:7">
      <c r="A3136" s="102" t="s">
        <v>20180</v>
      </c>
      <c r="B3136" s="82" t="s">
        <v>20181</v>
      </c>
      <c r="C3136" s="82" t="s">
        <v>70</v>
      </c>
      <c r="D3136" s="83">
        <v>15844</v>
      </c>
      <c r="E3136" s="86">
        <v>8093</v>
      </c>
      <c r="F3136" s="87">
        <v>12346</v>
      </c>
      <c r="G3136" s="85">
        <v>15844</v>
      </c>
    </row>
    <row r="3137" spans="1:7">
      <c r="A3137" s="102" t="s">
        <v>20182</v>
      </c>
      <c r="B3137" s="82" t="s">
        <v>20183</v>
      </c>
      <c r="C3137" s="82" t="s">
        <v>70</v>
      </c>
      <c r="D3137" s="83">
        <v>2524</v>
      </c>
      <c r="E3137" s="86">
        <v>1289</v>
      </c>
      <c r="F3137" s="87">
        <v>2071</v>
      </c>
      <c r="G3137" s="85">
        <v>2524</v>
      </c>
    </row>
    <row r="3138" spans="1:7">
      <c r="A3138" s="102" t="s">
        <v>20184</v>
      </c>
      <c r="B3138" s="82" t="s">
        <v>20185</v>
      </c>
      <c r="C3138" s="82" t="s">
        <v>106</v>
      </c>
      <c r="D3138" s="83">
        <v>1754</v>
      </c>
      <c r="E3138" s="86">
        <v>965</v>
      </c>
      <c r="F3138" s="87">
        <v>1225</v>
      </c>
      <c r="G3138" s="85">
        <v>1886</v>
      </c>
    </row>
    <row r="3139" spans="1:7">
      <c r="A3139" s="102" t="s">
        <v>20184</v>
      </c>
      <c r="B3139" s="82" t="s">
        <v>20185</v>
      </c>
      <c r="C3139" s="82" t="s">
        <v>17492</v>
      </c>
      <c r="D3139" s="83">
        <v>351</v>
      </c>
      <c r="E3139" s="86">
        <v>193</v>
      </c>
      <c r="F3139" s="87">
        <v>245</v>
      </c>
      <c r="G3139" s="85">
        <v>377</v>
      </c>
    </row>
    <row r="3140" spans="1:7">
      <c r="A3140" s="102" t="s">
        <v>20186</v>
      </c>
      <c r="B3140" s="82" t="s">
        <v>20187</v>
      </c>
      <c r="C3140" s="82" t="s">
        <v>70</v>
      </c>
      <c r="D3140" s="83">
        <v>1754</v>
      </c>
      <c r="E3140" s="86">
        <v>965</v>
      </c>
      <c r="F3140" s="87">
        <v>1225</v>
      </c>
      <c r="G3140" s="85">
        <v>1886</v>
      </c>
    </row>
    <row r="3141" spans="1:7">
      <c r="A3141" s="102" t="s">
        <v>20188</v>
      </c>
      <c r="B3141" s="82" t="s">
        <v>20189</v>
      </c>
      <c r="C3141" s="82" t="s">
        <v>70</v>
      </c>
      <c r="D3141" s="83">
        <v>1215</v>
      </c>
      <c r="E3141" s="86">
        <v>722</v>
      </c>
      <c r="F3141" s="87">
        <v>920</v>
      </c>
      <c r="G3141" s="85">
        <v>1413</v>
      </c>
    </row>
    <row r="3142" spans="1:7">
      <c r="A3142" s="102" t="s">
        <v>20190</v>
      </c>
      <c r="B3142" s="82" t="s">
        <v>20191</v>
      </c>
      <c r="C3142" s="82" t="s">
        <v>70</v>
      </c>
      <c r="D3142" s="83">
        <v>3048</v>
      </c>
      <c r="E3142" s="86">
        <v>1840</v>
      </c>
      <c r="F3142" s="87">
        <v>2797</v>
      </c>
      <c r="G3142" s="85">
        <v>3048</v>
      </c>
    </row>
    <row r="3143" spans="1:7">
      <c r="A3143" s="102" t="s">
        <v>20192</v>
      </c>
      <c r="B3143" s="82" t="s">
        <v>20193</v>
      </c>
      <c r="C3143" s="82" t="s">
        <v>106</v>
      </c>
      <c r="D3143" s="83">
        <v>1094</v>
      </c>
      <c r="E3143" s="86">
        <v>848</v>
      </c>
      <c r="F3143" s="87">
        <v>1014</v>
      </c>
      <c r="G3143" s="85">
        <v>1094</v>
      </c>
    </row>
    <row r="3144" spans="1:7">
      <c r="A3144" s="102" t="s">
        <v>20192</v>
      </c>
      <c r="B3144" s="82" t="s">
        <v>20193</v>
      </c>
      <c r="C3144" s="82" t="s">
        <v>17492</v>
      </c>
      <c r="D3144" s="83">
        <v>219</v>
      </c>
      <c r="E3144" s="86">
        <v>170</v>
      </c>
      <c r="F3144" s="87">
        <v>203</v>
      </c>
      <c r="G3144" s="85">
        <v>219</v>
      </c>
    </row>
    <row r="3145" spans="1:7">
      <c r="A3145" s="102" t="s">
        <v>20194</v>
      </c>
      <c r="B3145" s="82" t="s">
        <v>20195</v>
      </c>
      <c r="C3145" s="82" t="s">
        <v>48</v>
      </c>
      <c r="D3145" s="83">
        <v>1368</v>
      </c>
      <c r="E3145" s="86">
        <v>1060</v>
      </c>
      <c r="F3145" s="87">
        <v>1267</v>
      </c>
      <c r="G3145" s="85">
        <v>1368</v>
      </c>
    </row>
    <row r="3146" spans="1:7">
      <c r="A3146" s="102" t="s">
        <v>20196</v>
      </c>
      <c r="B3146" s="82" t="s">
        <v>20197</v>
      </c>
      <c r="C3146" s="82" t="s">
        <v>70</v>
      </c>
      <c r="D3146" s="83">
        <v>2351</v>
      </c>
      <c r="E3146" s="86">
        <v>1204</v>
      </c>
      <c r="F3146" s="87">
        <v>1516</v>
      </c>
      <c r="G3146" s="85">
        <v>2351</v>
      </c>
    </row>
    <row r="3147" spans="1:7">
      <c r="A3147" s="102" t="s">
        <v>20198</v>
      </c>
      <c r="B3147" s="82" t="s">
        <v>20199</v>
      </c>
      <c r="C3147" s="82" t="s">
        <v>48</v>
      </c>
      <c r="D3147" s="83">
        <v>8000</v>
      </c>
      <c r="E3147" s="86">
        <v>4087</v>
      </c>
      <c r="F3147" s="87">
        <v>6458</v>
      </c>
      <c r="G3147" s="85">
        <v>8000</v>
      </c>
    </row>
    <row r="3148" spans="1:7">
      <c r="A3148" s="102" t="s">
        <v>20198</v>
      </c>
      <c r="B3148" s="82" t="s">
        <v>20200</v>
      </c>
      <c r="C3148" s="82" t="s">
        <v>70</v>
      </c>
      <c r="D3148" s="83">
        <v>6400</v>
      </c>
      <c r="E3148" s="86">
        <v>3270</v>
      </c>
      <c r="F3148" s="87">
        <v>5166</v>
      </c>
      <c r="G3148" s="85">
        <v>6400</v>
      </c>
    </row>
    <row r="3149" spans="1:7">
      <c r="A3149" s="102" t="s">
        <v>20201</v>
      </c>
      <c r="B3149" s="82" t="s">
        <v>20202</v>
      </c>
      <c r="C3149" s="82" t="s">
        <v>48</v>
      </c>
      <c r="D3149" s="83">
        <v>2214</v>
      </c>
      <c r="E3149" s="86">
        <v>1717</v>
      </c>
      <c r="F3149" s="87">
        <v>2051</v>
      </c>
      <c r="G3149" s="85">
        <v>2214</v>
      </c>
    </row>
    <row r="3150" spans="1:7">
      <c r="A3150" s="102" t="s">
        <v>20201</v>
      </c>
      <c r="B3150" s="82" t="s">
        <v>20203</v>
      </c>
      <c r="C3150" s="82" t="s">
        <v>70</v>
      </c>
      <c r="D3150" s="83">
        <v>1771</v>
      </c>
      <c r="E3150" s="86">
        <v>1373</v>
      </c>
      <c r="F3150" s="87">
        <v>1640</v>
      </c>
      <c r="G3150" s="85">
        <v>1771</v>
      </c>
    </row>
    <row r="3151" spans="1:7">
      <c r="A3151" s="102" t="s">
        <v>20201</v>
      </c>
      <c r="B3151" s="82" t="s">
        <v>20204</v>
      </c>
      <c r="C3151" s="82" t="s">
        <v>17492</v>
      </c>
      <c r="D3151" s="83">
        <v>443</v>
      </c>
      <c r="E3151" s="86">
        <v>344</v>
      </c>
      <c r="F3151" s="87">
        <v>410</v>
      </c>
      <c r="G3151" s="83">
        <v>443</v>
      </c>
    </row>
    <row r="3152" spans="1:7">
      <c r="A3152" s="102" t="s">
        <v>20205</v>
      </c>
      <c r="B3152" s="82" t="s">
        <v>20206</v>
      </c>
      <c r="C3152" s="82" t="s">
        <v>48</v>
      </c>
      <c r="D3152" s="83">
        <v>2467</v>
      </c>
      <c r="E3152" s="86">
        <v>1913</v>
      </c>
      <c r="F3152" s="87">
        <v>2285</v>
      </c>
      <c r="G3152" s="85">
        <v>2467</v>
      </c>
    </row>
    <row r="3153" spans="1:7">
      <c r="A3153" s="102" t="s">
        <v>20205</v>
      </c>
      <c r="B3153" s="82" t="s">
        <v>20207</v>
      </c>
      <c r="C3153" s="82" t="s">
        <v>70</v>
      </c>
      <c r="D3153" s="83">
        <v>1973</v>
      </c>
      <c r="E3153" s="86">
        <v>1530</v>
      </c>
      <c r="F3153" s="87">
        <v>1828</v>
      </c>
      <c r="G3153" s="85">
        <v>1973</v>
      </c>
    </row>
    <row r="3154" spans="1:7">
      <c r="A3154" s="102" t="s">
        <v>20205</v>
      </c>
      <c r="B3154" s="82" t="s">
        <v>20208</v>
      </c>
      <c r="C3154" s="82" t="s">
        <v>17492</v>
      </c>
      <c r="D3154" s="83">
        <v>494</v>
      </c>
      <c r="E3154" s="86">
        <v>383</v>
      </c>
      <c r="F3154" s="87">
        <v>457</v>
      </c>
      <c r="G3154" s="83">
        <v>494</v>
      </c>
    </row>
    <row r="3155" spans="1:7">
      <c r="A3155" s="102" t="s">
        <v>20209</v>
      </c>
      <c r="B3155" s="82" t="s">
        <v>20210</v>
      </c>
      <c r="C3155" s="82" t="s">
        <v>48</v>
      </c>
      <c r="D3155" s="83">
        <v>30146</v>
      </c>
      <c r="E3155" s="86">
        <v>15998</v>
      </c>
      <c r="F3155" s="87">
        <v>20220</v>
      </c>
      <c r="G3155" s="85">
        <v>31338</v>
      </c>
    </row>
    <row r="3156" spans="1:7">
      <c r="A3156" s="102" t="s">
        <v>20209</v>
      </c>
      <c r="B3156" s="82" t="s">
        <v>20211</v>
      </c>
      <c r="C3156" s="82" t="s">
        <v>70</v>
      </c>
      <c r="D3156" s="83">
        <v>24117</v>
      </c>
      <c r="E3156" s="86">
        <v>12310</v>
      </c>
      <c r="F3156" s="87">
        <v>15560</v>
      </c>
      <c r="G3156" s="85">
        <v>24117</v>
      </c>
    </row>
    <row r="3157" spans="1:7">
      <c r="A3157" s="102" t="s">
        <v>20209</v>
      </c>
      <c r="B3157" s="82" t="s">
        <v>20212</v>
      </c>
      <c r="C3157" s="82" t="s">
        <v>106</v>
      </c>
      <c r="D3157" s="83">
        <v>24117</v>
      </c>
      <c r="E3157" s="86">
        <v>12798</v>
      </c>
      <c r="F3157" s="87">
        <v>16176</v>
      </c>
      <c r="G3157" s="85">
        <v>25071</v>
      </c>
    </row>
    <row r="3158" spans="1:7">
      <c r="A3158" s="102" t="s">
        <v>20209</v>
      </c>
      <c r="B3158" s="82" t="s">
        <v>20212</v>
      </c>
      <c r="C3158" s="82" t="s">
        <v>17492</v>
      </c>
      <c r="D3158" s="83">
        <v>6029</v>
      </c>
      <c r="E3158" s="86">
        <v>3200</v>
      </c>
      <c r="F3158" s="87">
        <v>4044</v>
      </c>
      <c r="G3158" s="85">
        <v>6268</v>
      </c>
    </row>
    <row r="3159" spans="1:7">
      <c r="A3159" s="102" t="s">
        <v>20213</v>
      </c>
      <c r="B3159" s="82" t="s">
        <v>20214</v>
      </c>
      <c r="C3159" s="82" t="s">
        <v>48</v>
      </c>
      <c r="D3159" s="83">
        <v>2891</v>
      </c>
      <c r="E3159" s="86">
        <v>1884</v>
      </c>
      <c r="F3159" s="87">
        <v>2379</v>
      </c>
      <c r="G3159" s="85">
        <v>3687</v>
      </c>
    </row>
    <row r="3160" spans="1:7">
      <c r="A3160" s="102" t="s">
        <v>20213</v>
      </c>
      <c r="B3160" s="82" t="s">
        <v>20215</v>
      </c>
      <c r="C3160" s="82" t="s">
        <v>70</v>
      </c>
      <c r="D3160" s="83">
        <v>2312</v>
      </c>
      <c r="E3160" s="86">
        <v>1183</v>
      </c>
      <c r="F3160" s="87">
        <v>1493</v>
      </c>
      <c r="G3160" s="85">
        <v>2312</v>
      </c>
    </row>
    <row r="3161" spans="1:7">
      <c r="A3161" s="102" t="s">
        <v>20213</v>
      </c>
      <c r="B3161" s="82" t="s">
        <v>20216</v>
      </c>
      <c r="C3161" s="82" t="s">
        <v>106</v>
      </c>
      <c r="D3161" s="83">
        <v>2312</v>
      </c>
      <c r="E3161" s="86">
        <v>1507</v>
      </c>
      <c r="F3161" s="87">
        <v>1903</v>
      </c>
      <c r="G3161" s="85">
        <v>2949</v>
      </c>
    </row>
    <row r="3162" spans="1:7">
      <c r="A3162" s="102" t="s">
        <v>20213</v>
      </c>
      <c r="B3162" s="82" t="s">
        <v>20216</v>
      </c>
      <c r="C3162" s="82" t="s">
        <v>17492</v>
      </c>
      <c r="D3162" s="83">
        <v>578</v>
      </c>
      <c r="E3162" s="86">
        <v>377</v>
      </c>
      <c r="F3162" s="87">
        <v>476</v>
      </c>
      <c r="G3162" s="85">
        <v>737</v>
      </c>
    </row>
    <row r="3163" spans="1:7">
      <c r="A3163" s="102" t="s">
        <v>20217</v>
      </c>
      <c r="B3163" s="82" t="s">
        <v>20218</v>
      </c>
      <c r="C3163" s="82" t="s">
        <v>48</v>
      </c>
      <c r="D3163" s="83">
        <v>2905</v>
      </c>
      <c r="E3163" s="86">
        <v>1488</v>
      </c>
      <c r="F3163" s="87">
        <v>1879</v>
      </c>
      <c r="G3163" s="85">
        <v>2905</v>
      </c>
    </row>
    <row r="3164" spans="1:7">
      <c r="A3164" s="102" t="s">
        <v>20217</v>
      </c>
      <c r="B3164" s="82" t="s">
        <v>20219</v>
      </c>
      <c r="C3164" s="82" t="s">
        <v>70</v>
      </c>
      <c r="D3164" s="83">
        <v>2324</v>
      </c>
      <c r="E3164" s="86">
        <v>1190</v>
      </c>
      <c r="F3164" s="87">
        <v>1503</v>
      </c>
      <c r="G3164" s="85">
        <v>2324</v>
      </c>
    </row>
    <row r="3165" spans="1:7">
      <c r="A3165" s="102" t="s">
        <v>20217</v>
      </c>
      <c r="B3165" s="82" t="s">
        <v>20220</v>
      </c>
      <c r="C3165" s="82" t="s">
        <v>17492</v>
      </c>
      <c r="D3165" s="83">
        <v>581</v>
      </c>
      <c r="E3165" s="86">
        <v>298</v>
      </c>
      <c r="F3165" s="87">
        <v>376</v>
      </c>
      <c r="G3165" s="83">
        <v>581</v>
      </c>
    </row>
    <row r="3166" spans="1:7">
      <c r="A3166" s="102" t="s">
        <v>20221</v>
      </c>
      <c r="B3166" s="82" t="s">
        <v>20222</v>
      </c>
      <c r="C3166" s="82" t="s">
        <v>48</v>
      </c>
      <c r="D3166" s="83">
        <v>1668</v>
      </c>
      <c r="E3166" s="86">
        <v>1044</v>
      </c>
      <c r="F3166" s="87">
        <v>1319</v>
      </c>
      <c r="G3166" s="85">
        <v>2040</v>
      </c>
    </row>
    <row r="3167" spans="1:7">
      <c r="A3167" s="102" t="s">
        <v>20221</v>
      </c>
      <c r="B3167" s="82" t="s">
        <v>20223</v>
      </c>
      <c r="C3167" s="82" t="s">
        <v>70</v>
      </c>
      <c r="D3167" s="83">
        <v>1334</v>
      </c>
      <c r="E3167" s="86">
        <v>684</v>
      </c>
      <c r="F3167" s="87">
        <v>863</v>
      </c>
      <c r="G3167" s="85">
        <v>1334</v>
      </c>
    </row>
    <row r="3168" spans="1:7">
      <c r="A3168" s="102" t="s">
        <v>20221</v>
      </c>
      <c r="B3168" s="82" t="s">
        <v>20224</v>
      </c>
      <c r="C3168" s="82" t="s">
        <v>106</v>
      </c>
      <c r="D3168" s="83">
        <v>1334</v>
      </c>
      <c r="E3168" s="86">
        <v>835</v>
      </c>
      <c r="F3168" s="87">
        <v>1055</v>
      </c>
      <c r="G3168" s="85">
        <v>1632</v>
      </c>
    </row>
    <row r="3169" spans="1:7">
      <c r="A3169" s="102" t="s">
        <v>20221</v>
      </c>
      <c r="B3169" s="82" t="s">
        <v>20224</v>
      </c>
      <c r="C3169" s="82" t="s">
        <v>17492</v>
      </c>
      <c r="D3169" s="83">
        <v>267</v>
      </c>
      <c r="E3169" s="86">
        <v>167</v>
      </c>
      <c r="F3169" s="87">
        <v>211</v>
      </c>
      <c r="G3169" s="85">
        <v>326</v>
      </c>
    </row>
    <row r="3170" spans="1:7">
      <c r="A3170" s="102" t="s">
        <v>20225</v>
      </c>
      <c r="B3170" s="82" t="s">
        <v>20226</v>
      </c>
      <c r="C3170" s="82" t="s">
        <v>48</v>
      </c>
      <c r="D3170" s="83">
        <v>504</v>
      </c>
      <c r="E3170" s="86">
        <v>317</v>
      </c>
      <c r="F3170" s="87">
        <v>395</v>
      </c>
      <c r="G3170" s="85">
        <v>614</v>
      </c>
    </row>
    <row r="3171" spans="1:7">
      <c r="A3171" s="102" t="s">
        <v>20225</v>
      </c>
      <c r="B3171" s="82" t="s">
        <v>20227</v>
      </c>
      <c r="C3171" s="82" t="s">
        <v>70</v>
      </c>
      <c r="D3171" s="83">
        <v>403</v>
      </c>
      <c r="E3171" s="86">
        <v>254</v>
      </c>
      <c r="F3171" s="87">
        <v>315</v>
      </c>
      <c r="G3171" s="85">
        <v>491</v>
      </c>
    </row>
    <row r="3172" spans="1:7">
      <c r="A3172" s="102" t="s">
        <v>20225</v>
      </c>
      <c r="B3172" s="82" t="s">
        <v>20228</v>
      </c>
      <c r="C3172" s="82" t="s">
        <v>17492</v>
      </c>
      <c r="D3172" s="83">
        <v>101</v>
      </c>
      <c r="E3172" s="86">
        <v>64</v>
      </c>
      <c r="F3172" s="87">
        <v>79</v>
      </c>
      <c r="G3172" s="83">
        <v>123</v>
      </c>
    </row>
    <row r="3173" spans="1:7">
      <c r="A3173" s="102" t="s">
        <v>20229</v>
      </c>
      <c r="B3173" s="82" t="s">
        <v>20230</v>
      </c>
      <c r="C3173" s="82" t="s">
        <v>48</v>
      </c>
      <c r="D3173" s="83">
        <v>3506</v>
      </c>
      <c r="E3173" s="86">
        <v>2097</v>
      </c>
      <c r="F3173" s="87">
        <v>2649</v>
      </c>
      <c r="G3173" s="85">
        <v>4102</v>
      </c>
    </row>
    <row r="3174" spans="1:7">
      <c r="A3174" s="102" t="s">
        <v>20229</v>
      </c>
      <c r="B3174" s="82" t="s">
        <v>20231</v>
      </c>
      <c r="C3174" s="82" t="s">
        <v>70</v>
      </c>
      <c r="D3174" s="83">
        <v>2804</v>
      </c>
      <c r="E3174" s="86">
        <v>1435</v>
      </c>
      <c r="F3174" s="87">
        <v>1811</v>
      </c>
      <c r="G3174" s="85">
        <v>2804</v>
      </c>
    </row>
    <row r="3175" spans="1:7">
      <c r="A3175" s="102" t="s">
        <v>20229</v>
      </c>
      <c r="B3175" s="82" t="s">
        <v>20232</v>
      </c>
      <c r="C3175" s="82" t="s">
        <v>106</v>
      </c>
      <c r="D3175" s="83">
        <v>2804</v>
      </c>
      <c r="E3175" s="86">
        <v>1677</v>
      </c>
      <c r="F3175" s="87">
        <v>2119</v>
      </c>
      <c r="G3175" s="85">
        <v>3281</v>
      </c>
    </row>
    <row r="3176" spans="1:7">
      <c r="A3176" s="102" t="s">
        <v>20229</v>
      </c>
      <c r="B3176" s="82" t="s">
        <v>20232</v>
      </c>
      <c r="C3176" s="82" t="s">
        <v>17492</v>
      </c>
      <c r="D3176" s="83">
        <v>561</v>
      </c>
      <c r="E3176" s="86">
        <v>335</v>
      </c>
      <c r="F3176" s="87">
        <v>424</v>
      </c>
      <c r="G3176" s="85">
        <v>656</v>
      </c>
    </row>
    <row r="3177" spans="1:7">
      <c r="A3177" s="102" t="s">
        <v>20233</v>
      </c>
      <c r="B3177" s="82" t="s">
        <v>20234</v>
      </c>
      <c r="C3177" s="82" t="s">
        <v>48</v>
      </c>
      <c r="D3177" s="83">
        <v>3592</v>
      </c>
      <c r="E3177" s="86">
        <v>1938</v>
      </c>
      <c r="F3177" s="87">
        <v>2468</v>
      </c>
      <c r="G3177" s="85">
        <v>4187</v>
      </c>
    </row>
    <row r="3178" spans="1:7">
      <c r="A3178" s="102" t="s">
        <v>20233</v>
      </c>
      <c r="B3178" s="82" t="s">
        <v>20235</v>
      </c>
      <c r="C3178" s="82" t="s">
        <v>70</v>
      </c>
      <c r="D3178" s="83">
        <v>2873</v>
      </c>
      <c r="E3178" s="86">
        <v>1550</v>
      </c>
      <c r="F3178" s="87">
        <v>1974</v>
      </c>
      <c r="G3178" s="85">
        <v>3350</v>
      </c>
    </row>
    <row r="3179" spans="1:7">
      <c r="A3179" s="102" t="s">
        <v>20233</v>
      </c>
      <c r="B3179" s="82" t="s">
        <v>20236</v>
      </c>
      <c r="C3179" s="82" t="s">
        <v>106</v>
      </c>
      <c r="D3179" s="83">
        <v>2873</v>
      </c>
      <c r="E3179" s="86">
        <v>1550</v>
      </c>
      <c r="F3179" s="87">
        <v>1974</v>
      </c>
      <c r="G3179" s="85">
        <v>3350</v>
      </c>
    </row>
    <row r="3180" spans="1:7">
      <c r="A3180" s="102" t="s">
        <v>20233</v>
      </c>
      <c r="B3180" s="82" t="s">
        <v>20236</v>
      </c>
      <c r="C3180" s="82" t="s">
        <v>17492</v>
      </c>
      <c r="D3180" s="83">
        <v>718</v>
      </c>
      <c r="E3180" s="86">
        <v>388</v>
      </c>
      <c r="F3180" s="87">
        <v>494</v>
      </c>
      <c r="G3180" s="85">
        <v>838</v>
      </c>
    </row>
    <row r="3181" spans="1:7">
      <c r="A3181" s="102" t="s">
        <v>20237</v>
      </c>
      <c r="B3181" s="82" t="s">
        <v>20238</v>
      </c>
      <c r="C3181" s="82" t="s">
        <v>48</v>
      </c>
      <c r="D3181" s="83">
        <v>14833</v>
      </c>
      <c r="E3181" s="86">
        <v>7875</v>
      </c>
      <c r="F3181" s="87">
        <v>9958</v>
      </c>
      <c r="G3181" s="85">
        <v>15431</v>
      </c>
    </row>
    <row r="3182" spans="1:7">
      <c r="A3182" s="102" t="s">
        <v>20237</v>
      </c>
      <c r="B3182" s="82" t="s">
        <v>20239</v>
      </c>
      <c r="C3182" s="82" t="s">
        <v>70</v>
      </c>
      <c r="D3182" s="83">
        <v>11866</v>
      </c>
      <c r="E3182" s="86">
        <v>6055</v>
      </c>
      <c r="F3182" s="87">
        <v>7657</v>
      </c>
      <c r="G3182" s="85">
        <v>11866</v>
      </c>
    </row>
    <row r="3183" spans="1:7">
      <c r="A3183" s="102" t="s">
        <v>20237</v>
      </c>
      <c r="B3183" s="82" t="s">
        <v>20240</v>
      </c>
      <c r="C3183" s="82" t="s">
        <v>106</v>
      </c>
      <c r="D3183" s="83">
        <v>11866</v>
      </c>
      <c r="E3183" s="86">
        <v>6300</v>
      </c>
      <c r="F3183" s="87">
        <v>7966</v>
      </c>
      <c r="G3183" s="85">
        <v>12354</v>
      </c>
    </row>
    <row r="3184" spans="1:7">
      <c r="A3184" s="102" t="s">
        <v>20237</v>
      </c>
      <c r="B3184" s="82" t="s">
        <v>20240</v>
      </c>
      <c r="C3184" s="82" t="s">
        <v>17492</v>
      </c>
      <c r="D3184" s="83">
        <v>2373</v>
      </c>
      <c r="E3184" s="86">
        <v>1260</v>
      </c>
      <c r="F3184" s="87">
        <v>1593</v>
      </c>
      <c r="G3184" s="85">
        <v>2471</v>
      </c>
    </row>
    <row r="3185" spans="1:7">
      <c r="A3185" s="102" t="s">
        <v>20241</v>
      </c>
      <c r="B3185" s="82" t="s">
        <v>20242</v>
      </c>
      <c r="C3185" s="82" t="s">
        <v>48</v>
      </c>
      <c r="D3185" s="83">
        <v>6109</v>
      </c>
      <c r="E3185" s="86">
        <v>3423</v>
      </c>
      <c r="F3185" s="87">
        <v>4325</v>
      </c>
      <c r="G3185" s="85">
        <v>6702</v>
      </c>
    </row>
    <row r="3186" spans="1:7">
      <c r="A3186" s="102" t="s">
        <v>20241</v>
      </c>
      <c r="B3186" s="82" t="s">
        <v>20243</v>
      </c>
      <c r="C3186" s="82" t="s">
        <v>70</v>
      </c>
      <c r="D3186" s="83">
        <v>4887</v>
      </c>
      <c r="E3186" s="86">
        <v>2497</v>
      </c>
      <c r="F3186" s="87">
        <v>3156</v>
      </c>
      <c r="G3186" s="85">
        <v>4887</v>
      </c>
    </row>
    <row r="3187" spans="1:7">
      <c r="A3187" s="102" t="s">
        <v>20241</v>
      </c>
      <c r="B3187" s="82" t="s">
        <v>20244</v>
      </c>
      <c r="C3187" s="82" t="s">
        <v>106</v>
      </c>
      <c r="D3187" s="83">
        <v>4887</v>
      </c>
      <c r="E3187" s="86">
        <v>2738</v>
      </c>
      <c r="F3187" s="87">
        <v>3460</v>
      </c>
      <c r="G3187" s="85">
        <v>5361</v>
      </c>
    </row>
    <row r="3188" spans="1:7">
      <c r="A3188" s="102" t="s">
        <v>20241</v>
      </c>
      <c r="B3188" s="82" t="s">
        <v>20244</v>
      </c>
      <c r="C3188" s="82" t="s">
        <v>17492</v>
      </c>
      <c r="D3188" s="83">
        <v>977</v>
      </c>
      <c r="E3188" s="86">
        <v>548</v>
      </c>
      <c r="F3188" s="87">
        <v>692</v>
      </c>
      <c r="G3188" s="85">
        <v>1072</v>
      </c>
    </row>
    <row r="3189" spans="1:7">
      <c r="A3189" s="102" t="s">
        <v>20245</v>
      </c>
      <c r="B3189" s="82" t="s">
        <v>20246</v>
      </c>
      <c r="C3189" s="82" t="s">
        <v>48</v>
      </c>
      <c r="D3189" s="83">
        <v>928</v>
      </c>
      <c r="E3189" s="86">
        <v>720</v>
      </c>
      <c r="F3189" s="87">
        <v>861</v>
      </c>
      <c r="G3189" s="85">
        <v>928</v>
      </c>
    </row>
    <row r="3190" spans="1:7">
      <c r="A3190" s="102" t="s">
        <v>20245</v>
      </c>
      <c r="B3190" s="82" t="s">
        <v>20247</v>
      </c>
      <c r="C3190" s="82" t="s">
        <v>48</v>
      </c>
      <c r="D3190" s="83">
        <v>900</v>
      </c>
      <c r="E3190" s="86">
        <v>699</v>
      </c>
      <c r="F3190" s="87">
        <v>835</v>
      </c>
      <c r="G3190" s="85">
        <v>900</v>
      </c>
    </row>
    <row r="3191" spans="1:7">
      <c r="A3191" s="102" t="s">
        <v>20245</v>
      </c>
      <c r="B3191" s="82" t="s">
        <v>20248</v>
      </c>
      <c r="C3191" s="82" t="s">
        <v>48</v>
      </c>
      <c r="D3191" s="83">
        <v>824</v>
      </c>
      <c r="E3191" s="86">
        <v>640</v>
      </c>
      <c r="F3191" s="87">
        <v>763</v>
      </c>
      <c r="G3191" s="85">
        <v>824</v>
      </c>
    </row>
    <row r="3192" spans="1:7">
      <c r="A3192" s="102" t="s">
        <v>20245</v>
      </c>
      <c r="B3192" s="82" t="s">
        <v>20249</v>
      </c>
      <c r="C3192" s="82" t="s">
        <v>70</v>
      </c>
      <c r="D3192" s="83">
        <v>742</v>
      </c>
      <c r="E3192" s="86">
        <v>576</v>
      </c>
      <c r="F3192" s="87">
        <v>688</v>
      </c>
      <c r="G3192" s="85">
        <v>742</v>
      </c>
    </row>
    <row r="3193" spans="1:7">
      <c r="A3193" s="102" t="s">
        <v>20245</v>
      </c>
      <c r="B3193" s="82" t="s">
        <v>20250</v>
      </c>
      <c r="C3193" s="82" t="s">
        <v>70</v>
      </c>
      <c r="D3193" s="83">
        <v>720</v>
      </c>
      <c r="E3193" s="86">
        <v>559</v>
      </c>
      <c r="F3193" s="87">
        <v>667</v>
      </c>
      <c r="G3193" s="85">
        <v>720</v>
      </c>
    </row>
    <row r="3194" spans="1:7">
      <c r="A3194" s="102" t="s">
        <v>20245</v>
      </c>
      <c r="B3194" s="82" t="s">
        <v>20251</v>
      </c>
      <c r="C3194" s="82" t="s">
        <v>70</v>
      </c>
      <c r="D3194" s="83">
        <v>659</v>
      </c>
      <c r="E3194" s="86">
        <v>511</v>
      </c>
      <c r="F3194" s="87">
        <v>610</v>
      </c>
      <c r="G3194" s="85">
        <v>659</v>
      </c>
    </row>
    <row r="3195" spans="1:7">
      <c r="A3195" s="102" t="s">
        <v>20245</v>
      </c>
      <c r="B3195" s="82" t="s">
        <v>20252</v>
      </c>
      <c r="C3195" s="82" t="s">
        <v>17492</v>
      </c>
      <c r="D3195" s="83">
        <v>186</v>
      </c>
      <c r="E3195" s="86">
        <v>144</v>
      </c>
      <c r="F3195" s="87">
        <v>172</v>
      </c>
      <c r="G3195" s="83">
        <v>186</v>
      </c>
    </row>
    <row r="3196" spans="1:7">
      <c r="A3196" s="102" t="s">
        <v>20245</v>
      </c>
      <c r="B3196" s="82" t="s">
        <v>20253</v>
      </c>
      <c r="C3196" s="82" t="s">
        <v>17492</v>
      </c>
      <c r="D3196" s="83">
        <v>180</v>
      </c>
      <c r="E3196" s="86">
        <v>140</v>
      </c>
      <c r="F3196" s="87">
        <v>167</v>
      </c>
      <c r="G3196" s="83">
        <v>180</v>
      </c>
    </row>
    <row r="3197" spans="1:7">
      <c r="A3197" s="102" t="s">
        <v>20245</v>
      </c>
      <c r="B3197" s="82" t="s">
        <v>20254</v>
      </c>
      <c r="C3197" s="82" t="s">
        <v>17492</v>
      </c>
      <c r="D3197" s="83">
        <v>165</v>
      </c>
      <c r="E3197" s="86">
        <v>128</v>
      </c>
      <c r="F3197" s="87">
        <v>153</v>
      </c>
      <c r="G3197" s="83">
        <v>165</v>
      </c>
    </row>
    <row r="3198" spans="1:7">
      <c r="A3198" s="102" t="s">
        <v>20255</v>
      </c>
      <c r="B3198" s="82" t="s">
        <v>20256</v>
      </c>
      <c r="C3198" s="82" t="s">
        <v>48</v>
      </c>
      <c r="D3198" s="83">
        <v>37415</v>
      </c>
      <c r="E3198" s="86">
        <v>19499</v>
      </c>
      <c r="F3198" s="87">
        <v>24658</v>
      </c>
      <c r="G3198" s="85">
        <v>37945</v>
      </c>
    </row>
    <row r="3199" spans="1:7">
      <c r="A3199" s="102" t="s">
        <v>20255</v>
      </c>
      <c r="B3199" s="82" t="s">
        <v>20257</v>
      </c>
      <c r="C3199" s="82" t="s">
        <v>70</v>
      </c>
      <c r="D3199" s="83">
        <v>29932</v>
      </c>
      <c r="E3199" s="86">
        <v>15275</v>
      </c>
      <c r="F3199" s="87">
        <v>19315</v>
      </c>
      <c r="G3199" s="85">
        <v>29932</v>
      </c>
    </row>
    <row r="3200" spans="1:7">
      <c r="A3200" s="102" t="s">
        <v>20255</v>
      </c>
      <c r="B3200" s="82" t="s">
        <v>20258</v>
      </c>
      <c r="C3200" s="82" t="s">
        <v>106</v>
      </c>
      <c r="D3200" s="83">
        <v>29932</v>
      </c>
      <c r="E3200" s="86">
        <v>15599</v>
      </c>
      <c r="F3200" s="87">
        <v>19726</v>
      </c>
      <c r="G3200" s="85">
        <v>30356</v>
      </c>
    </row>
    <row r="3201" spans="1:7">
      <c r="A3201" s="102" t="s">
        <v>20255</v>
      </c>
      <c r="B3201" s="82" t="s">
        <v>20258</v>
      </c>
      <c r="C3201" s="82" t="s">
        <v>17492</v>
      </c>
      <c r="D3201" s="83">
        <v>7483</v>
      </c>
      <c r="E3201" s="86">
        <v>3900</v>
      </c>
      <c r="F3201" s="87">
        <v>4932</v>
      </c>
      <c r="G3201" s="85">
        <v>7589</v>
      </c>
    </row>
    <row r="3202" spans="1:7">
      <c r="A3202" s="102" t="s">
        <v>20259</v>
      </c>
      <c r="B3202" s="82" t="s">
        <v>20260</v>
      </c>
      <c r="C3202" s="82" t="s">
        <v>70</v>
      </c>
      <c r="D3202" s="83">
        <v>15659</v>
      </c>
      <c r="E3202" s="86">
        <v>7993</v>
      </c>
      <c r="F3202" s="87">
        <v>10104</v>
      </c>
      <c r="G3202" s="85">
        <v>15659</v>
      </c>
    </row>
    <row r="3203" spans="1:7">
      <c r="A3203" s="102" t="s">
        <v>20261</v>
      </c>
      <c r="B3203" s="82" t="s">
        <v>20262</v>
      </c>
      <c r="C3203" s="82" t="s">
        <v>48</v>
      </c>
      <c r="D3203" s="83">
        <v>669</v>
      </c>
      <c r="E3203" s="86">
        <v>434</v>
      </c>
      <c r="F3203" s="87">
        <v>503</v>
      </c>
      <c r="G3203" s="85">
        <v>669</v>
      </c>
    </row>
    <row r="3204" spans="1:7">
      <c r="A3204" s="102" t="s">
        <v>20263</v>
      </c>
      <c r="B3204" s="82" t="s">
        <v>20264</v>
      </c>
      <c r="C3204" s="82" t="s">
        <v>48</v>
      </c>
      <c r="D3204" s="83">
        <v>393</v>
      </c>
      <c r="E3204" s="86">
        <v>331</v>
      </c>
      <c r="F3204" s="87">
        <v>395</v>
      </c>
      <c r="G3204" s="85">
        <v>424</v>
      </c>
    </row>
    <row r="3205" spans="1:7">
      <c r="A3205" s="102" t="s">
        <v>20265</v>
      </c>
      <c r="B3205" s="82" t="s">
        <v>20266</v>
      </c>
      <c r="C3205" s="82" t="s">
        <v>70</v>
      </c>
      <c r="D3205" s="83">
        <v>314</v>
      </c>
      <c r="E3205" s="86">
        <v>264</v>
      </c>
      <c r="F3205" s="87">
        <v>315</v>
      </c>
      <c r="G3205" s="85">
        <v>340</v>
      </c>
    </row>
    <row r="3206" spans="1:7">
      <c r="A3206" s="102" t="s">
        <v>20267</v>
      </c>
      <c r="B3206" s="82" t="s">
        <v>20268</v>
      </c>
      <c r="C3206" s="82" t="s">
        <v>48</v>
      </c>
      <c r="D3206" s="83">
        <v>9030</v>
      </c>
      <c r="E3206" s="86">
        <v>4611</v>
      </c>
      <c r="F3206" s="87">
        <v>5827</v>
      </c>
      <c r="G3206" s="85">
        <v>9030</v>
      </c>
    </row>
    <row r="3207" spans="1:7">
      <c r="A3207" s="102" t="s">
        <v>20269</v>
      </c>
      <c r="B3207" s="82" t="s">
        <v>20270</v>
      </c>
      <c r="C3207" s="82" t="s">
        <v>70</v>
      </c>
      <c r="D3207" s="83">
        <v>7223</v>
      </c>
      <c r="E3207" s="86">
        <v>3689</v>
      </c>
      <c r="F3207" s="87">
        <v>4661</v>
      </c>
      <c r="G3207" s="85">
        <v>7223</v>
      </c>
    </row>
    <row r="3208" spans="1:7">
      <c r="A3208" s="102" t="s">
        <v>20271</v>
      </c>
      <c r="B3208" s="82" t="s">
        <v>20272</v>
      </c>
      <c r="C3208" s="82" t="s">
        <v>48</v>
      </c>
      <c r="D3208" s="83">
        <v>22971</v>
      </c>
      <c r="E3208" s="86">
        <v>11675</v>
      </c>
      <c r="F3208" s="87">
        <v>15243</v>
      </c>
      <c r="G3208" s="85">
        <v>22971</v>
      </c>
    </row>
    <row r="3209" spans="1:7">
      <c r="A3209" s="102" t="s">
        <v>20273</v>
      </c>
      <c r="B3209" s="82" t="s">
        <v>20274</v>
      </c>
      <c r="C3209" s="82" t="s">
        <v>48</v>
      </c>
      <c r="D3209" s="83">
        <v>22971</v>
      </c>
      <c r="E3209" s="86">
        <v>11675</v>
      </c>
      <c r="F3209" s="87">
        <v>15243</v>
      </c>
      <c r="G3209" s="85">
        <v>22971</v>
      </c>
    </row>
    <row r="3210" spans="1:7">
      <c r="A3210" s="102" t="s">
        <v>20273</v>
      </c>
      <c r="B3210" s="82" t="s">
        <v>20275</v>
      </c>
      <c r="C3210" s="82" t="s">
        <v>70</v>
      </c>
      <c r="D3210" s="83">
        <v>18377</v>
      </c>
      <c r="E3210" s="86">
        <v>9340</v>
      </c>
      <c r="F3210" s="87">
        <v>12194</v>
      </c>
      <c r="G3210" s="83">
        <v>18377</v>
      </c>
    </row>
    <row r="3211" spans="1:7">
      <c r="A3211" s="102" t="s">
        <v>20273</v>
      </c>
      <c r="B3211" s="82" t="s">
        <v>20276</v>
      </c>
      <c r="C3211" s="82" t="s">
        <v>17492</v>
      </c>
      <c r="D3211" s="83">
        <v>4594.25</v>
      </c>
      <c r="E3211" s="86">
        <v>2335</v>
      </c>
      <c r="F3211" s="87">
        <v>3048.5</v>
      </c>
      <c r="G3211" s="83">
        <v>4594.25</v>
      </c>
    </row>
    <row r="3212" spans="1:7">
      <c r="A3212" s="102" t="s">
        <v>20277</v>
      </c>
      <c r="B3212" s="82" t="s">
        <v>20278</v>
      </c>
      <c r="C3212" s="82" t="s">
        <v>70</v>
      </c>
      <c r="D3212" s="83">
        <v>4653</v>
      </c>
      <c r="E3212" s="86">
        <v>2517</v>
      </c>
      <c r="F3212" s="87">
        <v>3197</v>
      </c>
      <c r="G3212" s="85">
        <v>5427</v>
      </c>
    </row>
    <row r="3213" spans="1:7">
      <c r="A3213" s="102" t="s">
        <v>20279</v>
      </c>
      <c r="B3213" s="82" t="s">
        <v>20280</v>
      </c>
      <c r="C3213" s="82" t="s">
        <v>70</v>
      </c>
      <c r="D3213" s="83">
        <v>17248</v>
      </c>
      <c r="E3213" s="86">
        <v>8805</v>
      </c>
      <c r="F3213" s="87">
        <v>11130</v>
      </c>
      <c r="G3213" s="85">
        <v>17248</v>
      </c>
    </row>
    <row r="3214" spans="1:7">
      <c r="A3214" s="102" t="s">
        <v>20281</v>
      </c>
      <c r="B3214" s="82" t="s">
        <v>20282</v>
      </c>
      <c r="C3214" s="82" t="s">
        <v>70</v>
      </c>
      <c r="D3214" s="83" t="s">
        <v>20283</v>
      </c>
      <c r="E3214" s="86">
        <v>1107</v>
      </c>
      <c r="F3214" s="87">
        <v>1247</v>
      </c>
      <c r="G3214" s="85" t="s">
        <v>20283</v>
      </c>
    </row>
    <row r="3215" spans="1:7">
      <c r="A3215" s="102" t="s">
        <v>8112</v>
      </c>
      <c r="B3215" s="82" t="s">
        <v>20284</v>
      </c>
      <c r="C3215" s="82" t="s">
        <v>70</v>
      </c>
      <c r="D3215" s="83">
        <v>1170</v>
      </c>
      <c r="E3215" s="86">
        <v>877</v>
      </c>
      <c r="F3215" s="87">
        <v>991</v>
      </c>
      <c r="G3215" s="85">
        <v>1170</v>
      </c>
    </row>
    <row r="3216" spans="1:7">
      <c r="A3216" s="102" t="s">
        <v>8112</v>
      </c>
      <c r="B3216" s="82" t="s">
        <v>20285</v>
      </c>
      <c r="C3216" s="82" t="s">
        <v>70</v>
      </c>
      <c r="D3216" s="83">
        <v>900</v>
      </c>
      <c r="E3216" s="86">
        <v>674</v>
      </c>
      <c r="F3216" s="87">
        <v>762</v>
      </c>
      <c r="G3216" s="85">
        <v>900</v>
      </c>
    </row>
    <row r="3217" spans="1:7">
      <c r="A3217" s="102" t="s">
        <v>8112</v>
      </c>
      <c r="B3217" s="82" t="s">
        <v>20286</v>
      </c>
      <c r="C3217" s="82" t="s">
        <v>70</v>
      </c>
      <c r="D3217" s="83">
        <v>630</v>
      </c>
      <c r="E3217" s="86">
        <v>472</v>
      </c>
      <c r="F3217" s="87">
        <v>534</v>
      </c>
      <c r="G3217" s="85">
        <v>630</v>
      </c>
    </row>
    <row r="3218" spans="1:7">
      <c r="A3218" s="102" t="s">
        <v>11038</v>
      </c>
      <c r="B3218" s="82" t="s">
        <v>20287</v>
      </c>
      <c r="C3218" s="82" t="s">
        <v>48</v>
      </c>
      <c r="D3218" s="83">
        <v>679</v>
      </c>
      <c r="E3218" s="86">
        <v>382</v>
      </c>
      <c r="F3218" s="87">
        <v>483</v>
      </c>
      <c r="G3218" s="85">
        <v>679</v>
      </c>
    </row>
    <row r="3219" spans="1:7">
      <c r="A3219" s="102" t="s">
        <v>11038</v>
      </c>
      <c r="B3219" s="82" t="s">
        <v>20288</v>
      </c>
      <c r="C3219" s="82" t="s">
        <v>70</v>
      </c>
      <c r="D3219" s="83">
        <v>543</v>
      </c>
      <c r="E3219" s="86">
        <v>306</v>
      </c>
      <c r="F3219" s="87">
        <v>386</v>
      </c>
      <c r="G3219" s="85">
        <v>543</v>
      </c>
    </row>
    <row r="3220" spans="1:7">
      <c r="A3220" s="102" t="s">
        <v>11038</v>
      </c>
      <c r="B3220" s="82" t="s">
        <v>20289</v>
      </c>
      <c r="C3220" s="82" t="s">
        <v>17492</v>
      </c>
      <c r="D3220" s="88">
        <v>135.75</v>
      </c>
      <c r="E3220" s="89">
        <v>76.5</v>
      </c>
      <c r="F3220" s="90">
        <v>96.5</v>
      </c>
      <c r="G3220" s="91">
        <v>135.75</v>
      </c>
    </row>
    <row r="3221" spans="1:7">
      <c r="A3221" s="102" t="s">
        <v>11046</v>
      </c>
      <c r="B3221" s="82" t="s">
        <v>20290</v>
      </c>
      <c r="C3221" s="82" t="s">
        <v>106</v>
      </c>
      <c r="D3221" s="83">
        <v>410</v>
      </c>
      <c r="E3221" s="86">
        <v>229</v>
      </c>
      <c r="F3221" s="87">
        <v>290</v>
      </c>
      <c r="G3221" s="85">
        <v>440</v>
      </c>
    </row>
    <row r="3222" spans="1:7">
      <c r="A3222" s="102" t="s">
        <v>8063</v>
      </c>
      <c r="B3222" s="82" t="s">
        <v>20291</v>
      </c>
      <c r="C3222" s="82" t="s">
        <v>48</v>
      </c>
      <c r="D3222" s="83">
        <v>12215</v>
      </c>
      <c r="E3222" s="86">
        <v>6235</v>
      </c>
      <c r="F3222" s="87">
        <v>7884</v>
      </c>
      <c r="G3222" s="85">
        <v>12215</v>
      </c>
    </row>
    <row r="3223" spans="1:7">
      <c r="A3223" s="102" t="s">
        <v>8063</v>
      </c>
      <c r="B3223" s="82" t="s">
        <v>20292</v>
      </c>
      <c r="C3223" s="82" t="s">
        <v>70</v>
      </c>
      <c r="D3223" s="83">
        <v>9772</v>
      </c>
      <c r="E3223" s="86">
        <v>4988</v>
      </c>
      <c r="F3223" s="87">
        <v>6306</v>
      </c>
      <c r="G3223" s="85">
        <v>9772</v>
      </c>
    </row>
    <row r="3224" spans="1:7">
      <c r="A3224" s="102" t="s">
        <v>8063</v>
      </c>
      <c r="B3224" s="82" t="s">
        <v>20293</v>
      </c>
      <c r="C3224" s="82" t="s">
        <v>106</v>
      </c>
      <c r="D3224" s="83">
        <v>9772</v>
      </c>
      <c r="E3224" s="86">
        <v>4988</v>
      </c>
      <c r="F3224" s="87">
        <v>6306</v>
      </c>
      <c r="G3224" s="85">
        <v>9772</v>
      </c>
    </row>
    <row r="3225" spans="1:7">
      <c r="A3225" s="102" t="s">
        <v>8063</v>
      </c>
      <c r="B3225" s="82" t="s">
        <v>20293</v>
      </c>
      <c r="C3225" s="82" t="s">
        <v>17492</v>
      </c>
      <c r="D3225" s="83">
        <v>2443</v>
      </c>
      <c r="E3225" s="86">
        <v>1247</v>
      </c>
      <c r="F3225" s="87">
        <v>1577</v>
      </c>
      <c r="G3225" s="85">
        <v>2443</v>
      </c>
    </row>
    <row r="3226" spans="1:7">
      <c r="A3226" s="102" t="s">
        <v>5476</v>
      </c>
      <c r="B3226" s="82" t="s">
        <v>20294</v>
      </c>
      <c r="C3226" s="82" t="s">
        <v>70</v>
      </c>
      <c r="D3226" s="83">
        <v>2784</v>
      </c>
      <c r="E3226" s="86">
        <v>1422</v>
      </c>
      <c r="F3226" s="87">
        <v>1798</v>
      </c>
      <c r="G3226" s="85">
        <v>2784</v>
      </c>
    </row>
    <row r="3227" spans="1:7">
      <c r="A3227" s="102" t="s">
        <v>8296</v>
      </c>
      <c r="B3227" s="82" t="s">
        <v>20295</v>
      </c>
      <c r="C3227" s="82" t="s">
        <v>48</v>
      </c>
      <c r="D3227" s="83">
        <v>12662</v>
      </c>
      <c r="E3227" s="86">
        <v>6856</v>
      </c>
      <c r="F3227" s="87">
        <v>8705</v>
      </c>
      <c r="G3227" s="85">
        <v>14768</v>
      </c>
    </row>
    <row r="3228" spans="1:7">
      <c r="A3228" s="102" t="s">
        <v>8296</v>
      </c>
      <c r="B3228" s="82" t="s">
        <v>20296</v>
      </c>
      <c r="C3228" s="82" t="s">
        <v>70</v>
      </c>
      <c r="D3228" s="83">
        <v>10130</v>
      </c>
      <c r="E3228" s="86">
        <v>5484</v>
      </c>
      <c r="F3228" s="87">
        <v>6964</v>
      </c>
      <c r="G3228" s="85">
        <v>11814</v>
      </c>
    </row>
    <row r="3229" spans="1:7">
      <c r="A3229" s="102" t="s">
        <v>8296</v>
      </c>
      <c r="B3229" s="82" t="s">
        <v>20297</v>
      </c>
      <c r="C3229" s="82" t="s">
        <v>106</v>
      </c>
      <c r="D3229" s="83">
        <v>10130</v>
      </c>
      <c r="E3229" s="86">
        <v>5484</v>
      </c>
      <c r="F3229" s="87">
        <v>6964</v>
      </c>
      <c r="G3229" s="85">
        <v>11814</v>
      </c>
    </row>
    <row r="3230" spans="1:7">
      <c r="A3230" s="102" t="s">
        <v>8296</v>
      </c>
      <c r="B3230" s="82" t="s">
        <v>20297</v>
      </c>
      <c r="C3230" s="82" t="s">
        <v>17492</v>
      </c>
      <c r="D3230" s="83">
        <v>2026</v>
      </c>
      <c r="E3230" s="86">
        <v>1097</v>
      </c>
      <c r="F3230" s="87">
        <v>1393</v>
      </c>
      <c r="G3230" s="85">
        <v>2363</v>
      </c>
    </row>
    <row r="3231" spans="1:7">
      <c r="A3231" s="102" t="s">
        <v>11024</v>
      </c>
      <c r="B3231" s="82" t="s">
        <v>20298</v>
      </c>
      <c r="C3231" s="82" t="s">
        <v>70</v>
      </c>
      <c r="D3231" s="83">
        <v>2141</v>
      </c>
      <c r="E3231" s="86">
        <v>1346</v>
      </c>
      <c r="F3231" s="87">
        <v>1564</v>
      </c>
      <c r="G3231" s="85">
        <v>2141</v>
      </c>
    </row>
    <row r="3232" spans="1:7">
      <c r="A3232" s="102" t="s">
        <v>8011</v>
      </c>
      <c r="B3232" s="82" t="s">
        <v>20299</v>
      </c>
      <c r="C3232" s="82" t="s">
        <v>70</v>
      </c>
      <c r="D3232" s="83">
        <v>381</v>
      </c>
      <c r="E3232" s="86">
        <v>237</v>
      </c>
      <c r="F3232" s="87">
        <v>297</v>
      </c>
      <c r="G3232" s="85">
        <v>455</v>
      </c>
    </row>
    <row r="3233" spans="1:7">
      <c r="A3233" s="102" t="s">
        <v>20300</v>
      </c>
      <c r="B3233" s="82" t="s">
        <v>20301</v>
      </c>
      <c r="C3233" s="82" t="s">
        <v>70</v>
      </c>
      <c r="D3233" s="83">
        <v>3437</v>
      </c>
      <c r="E3233" s="86">
        <v>1758</v>
      </c>
      <c r="F3233" s="87">
        <v>2665</v>
      </c>
      <c r="G3233" s="85">
        <v>3437</v>
      </c>
    </row>
    <row r="3234" spans="1:7">
      <c r="A3234" s="102" t="s">
        <v>8256</v>
      </c>
      <c r="B3234" s="82" t="s">
        <v>20302</v>
      </c>
      <c r="C3234" s="82" t="s">
        <v>48</v>
      </c>
      <c r="D3234" s="83">
        <v>369</v>
      </c>
      <c r="E3234" s="86">
        <v>294</v>
      </c>
      <c r="F3234" s="87">
        <v>370</v>
      </c>
      <c r="G3234" s="85">
        <v>571</v>
      </c>
    </row>
    <row r="3235" spans="1:7">
      <c r="A3235" s="102" t="s">
        <v>8256</v>
      </c>
      <c r="B3235" s="82" t="s">
        <v>20303</v>
      </c>
      <c r="C3235" s="82" t="s">
        <v>70</v>
      </c>
      <c r="D3235" s="83">
        <v>295</v>
      </c>
      <c r="E3235" s="86">
        <v>235</v>
      </c>
      <c r="F3235" s="87">
        <v>296</v>
      </c>
      <c r="G3235" s="85">
        <v>456</v>
      </c>
    </row>
    <row r="3236" spans="1:7">
      <c r="A3236" s="102" t="s">
        <v>8256</v>
      </c>
      <c r="B3236" s="82" t="s">
        <v>20304</v>
      </c>
      <c r="C3236" s="82" t="s">
        <v>106</v>
      </c>
      <c r="D3236" s="83">
        <v>295</v>
      </c>
      <c r="E3236" s="86">
        <v>235</v>
      </c>
      <c r="F3236" s="87">
        <v>296</v>
      </c>
      <c r="G3236" s="85">
        <v>456</v>
      </c>
    </row>
    <row r="3237" spans="1:7">
      <c r="A3237" s="102" t="s">
        <v>8256</v>
      </c>
      <c r="B3237" s="82" t="s">
        <v>20304</v>
      </c>
      <c r="C3237" s="82" t="s">
        <v>17492</v>
      </c>
      <c r="D3237" s="83">
        <v>59</v>
      </c>
      <c r="E3237" s="86">
        <v>47</v>
      </c>
      <c r="F3237" s="87">
        <v>59</v>
      </c>
      <c r="G3237" s="85">
        <v>91</v>
      </c>
    </row>
    <row r="3238" spans="1:7">
      <c r="A3238" s="102" t="s">
        <v>8212</v>
      </c>
      <c r="B3238" s="82" t="s">
        <v>20305</v>
      </c>
      <c r="C3238" s="82" t="s">
        <v>48</v>
      </c>
      <c r="D3238" s="83">
        <v>6771</v>
      </c>
      <c r="E3238" s="86">
        <v>3661</v>
      </c>
      <c r="F3238" s="87">
        <v>4627</v>
      </c>
      <c r="G3238" s="85">
        <v>7168</v>
      </c>
    </row>
    <row r="3239" spans="1:7">
      <c r="A3239" s="102" t="s">
        <v>8212</v>
      </c>
      <c r="B3239" s="82" t="s">
        <v>20306</v>
      </c>
      <c r="C3239" s="82" t="s">
        <v>70</v>
      </c>
      <c r="D3239" s="83">
        <v>5416</v>
      </c>
      <c r="E3239" s="86">
        <v>2765</v>
      </c>
      <c r="F3239" s="87">
        <v>3496</v>
      </c>
      <c r="G3239" s="85">
        <v>5416</v>
      </c>
    </row>
    <row r="3240" spans="1:7">
      <c r="A3240" s="102" t="s">
        <v>8212</v>
      </c>
      <c r="B3240" s="82" t="s">
        <v>20307</v>
      </c>
      <c r="C3240" s="82" t="s">
        <v>106</v>
      </c>
      <c r="D3240" s="83">
        <v>5416</v>
      </c>
      <c r="E3240" s="86">
        <v>2928</v>
      </c>
      <c r="F3240" s="87">
        <v>3702</v>
      </c>
      <c r="G3240" s="85">
        <v>5734</v>
      </c>
    </row>
    <row r="3241" spans="1:7">
      <c r="A3241" s="102" t="s">
        <v>8212</v>
      </c>
      <c r="B3241" s="82" t="s">
        <v>20307</v>
      </c>
      <c r="C3241" s="82" t="s">
        <v>17492</v>
      </c>
      <c r="D3241" s="83">
        <v>1083</v>
      </c>
      <c r="E3241" s="86">
        <v>586</v>
      </c>
      <c r="F3241" s="87">
        <v>740</v>
      </c>
      <c r="G3241" s="85">
        <v>1147</v>
      </c>
    </row>
    <row r="3242" spans="1:7">
      <c r="A3242" s="102" t="s">
        <v>8263</v>
      </c>
      <c r="B3242" s="82" t="s">
        <v>20308</v>
      </c>
      <c r="C3242" s="82" t="s">
        <v>48</v>
      </c>
      <c r="D3242" s="83">
        <v>1439</v>
      </c>
      <c r="E3242" s="86">
        <v>874</v>
      </c>
      <c r="F3242" s="87">
        <v>1106</v>
      </c>
      <c r="G3242" s="85">
        <v>1956</v>
      </c>
    </row>
    <row r="3243" spans="1:7">
      <c r="A3243" s="102" t="s">
        <v>8263</v>
      </c>
      <c r="B3243" s="82" t="s">
        <v>20309</v>
      </c>
      <c r="C3243" s="82" t="s">
        <v>70</v>
      </c>
      <c r="D3243" s="83">
        <v>1151</v>
      </c>
      <c r="E3243" s="86">
        <v>699</v>
      </c>
      <c r="F3243" s="87">
        <v>885</v>
      </c>
      <c r="G3243" s="85">
        <v>1565</v>
      </c>
    </row>
    <row r="3244" spans="1:7">
      <c r="A3244" s="102" t="s">
        <v>8263</v>
      </c>
      <c r="B3244" s="82" t="s">
        <v>20310</v>
      </c>
      <c r="C3244" s="82" t="s">
        <v>106</v>
      </c>
      <c r="D3244" s="83">
        <v>1151</v>
      </c>
      <c r="E3244" s="86">
        <v>699</v>
      </c>
      <c r="F3244" s="87">
        <v>885</v>
      </c>
      <c r="G3244" s="85">
        <v>1565</v>
      </c>
    </row>
    <row r="3245" spans="1:7">
      <c r="A3245" s="102" t="s">
        <v>8263</v>
      </c>
      <c r="B3245" s="82" t="s">
        <v>20310</v>
      </c>
      <c r="C3245" s="82" t="s">
        <v>17492</v>
      </c>
      <c r="D3245" s="83">
        <v>230</v>
      </c>
      <c r="E3245" s="86">
        <v>140</v>
      </c>
      <c r="F3245" s="87">
        <v>177</v>
      </c>
      <c r="G3245" s="85">
        <v>313</v>
      </c>
    </row>
    <row r="3246" spans="1:7">
      <c r="A3246" s="102" t="s">
        <v>8118</v>
      </c>
      <c r="B3246" s="82" t="s">
        <v>20311</v>
      </c>
      <c r="C3246" s="82" t="s">
        <v>48</v>
      </c>
      <c r="D3246" s="83">
        <v>2256</v>
      </c>
      <c r="E3246" s="86">
        <v>1515</v>
      </c>
      <c r="F3246" s="87">
        <v>2052</v>
      </c>
      <c r="G3246" s="85">
        <v>2256</v>
      </c>
    </row>
    <row r="3247" spans="1:7">
      <c r="A3247" s="102" t="s">
        <v>8118</v>
      </c>
      <c r="B3247" s="82" t="s">
        <v>20312</v>
      </c>
      <c r="C3247" s="82" t="s">
        <v>70</v>
      </c>
      <c r="D3247" s="83">
        <v>1805</v>
      </c>
      <c r="E3247" s="86">
        <v>1212</v>
      </c>
      <c r="F3247" s="87">
        <v>1641</v>
      </c>
      <c r="G3247" s="85">
        <v>1805</v>
      </c>
    </row>
    <row r="3248" spans="1:7">
      <c r="A3248" s="102" t="s">
        <v>8118</v>
      </c>
      <c r="B3248" s="82" t="s">
        <v>20313</v>
      </c>
      <c r="C3248" s="82" t="s">
        <v>106</v>
      </c>
      <c r="D3248" s="83">
        <v>1805</v>
      </c>
      <c r="E3248" s="86">
        <v>1212</v>
      </c>
      <c r="F3248" s="87">
        <v>1641</v>
      </c>
      <c r="G3248" s="85">
        <v>1805</v>
      </c>
    </row>
    <row r="3249" spans="1:7">
      <c r="A3249" s="102" t="s">
        <v>8118</v>
      </c>
      <c r="B3249" s="82" t="s">
        <v>20313</v>
      </c>
      <c r="C3249" s="82" t="s">
        <v>17492</v>
      </c>
      <c r="D3249" s="83">
        <v>361</v>
      </c>
      <c r="E3249" s="86">
        <v>242</v>
      </c>
      <c r="F3249" s="87">
        <v>328</v>
      </c>
      <c r="G3249" s="85">
        <v>361</v>
      </c>
    </row>
    <row r="3250" spans="1:7">
      <c r="A3250" s="102" t="s">
        <v>9018</v>
      </c>
      <c r="B3250" s="82" t="s">
        <v>20314</v>
      </c>
      <c r="C3250" s="82" t="s">
        <v>70</v>
      </c>
      <c r="D3250" s="83">
        <v>7165</v>
      </c>
      <c r="E3250" s="86">
        <v>3656</v>
      </c>
      <c r="F3250" s="87">
        <v>4623</v>
      </c>
      <c r="G3250" s="85">
        <v>7165</v>
      </c>
    </row>
    <row r="3251" spans="1:7">
      <c r="A3251" s="102" t="s">
        <v>5382</v>
      </c>
      <c r="B3251" s="82" t="s">
        <v>20315</v>
      </c>
      <c r="C3251" s="82" t="s">
        <v>70</v>
      </c>
      <c r="D3251" s="83">
        <v>1216</v>
      </c>
      <c r="E3251" s="86">
        <v>624</v>
      </c>
      <c r="F3251" s="87">
        <v>789</v>
      </c>
      <c r="G3251" s="85">
        <v>1216</v>
      </c>
    </row>
    <row r="3252" spans="1:7">
      <c r="A3252" s="102" t="s">
        <v>7971</v>
      </c>
      <c r="B3252" s="82" t="s">
        <v>20316</v>
      </c>
      <c r="C3252" s="82" t="s">
        <v>48</v>
      </c>
      <c r="D3252" s="83">
        <v>15905</v>
      </c>
      <c r="E3252" s="86">
        <v>8118</v>
      </c>
      <c r="F3252" s="87">
        <v>10263</v>
      </c>
      <c r="G3252" s="85">
        <v>15905</v>
      </c>
    </row>
    <row r="3253" spans="1:7">
      <c r="A3253" s="102" t="s">
        <v>7971</v>
      </c>
      <c r="B3253" s="82" t="s">
        <v>20317</v>
      </c>
      <c r="C3253" s="82" t="s">
        <v>70</v>
      </c>
      <c r="D3253" s="83">
        <v>12724</v>
      </c>
      <c r="E3253" s="86">
        <v>6494</v>
      </c>
      <c r="F3253" s="87">
        <v>8210</v>
      </c>
      <c r="G3253" s="85">
        <v>12724</v>
      </c>
    </row>
    <row r="3254" spans="1:7">
      <c r="A3254" s="102" t="s">
        <v>7971</v>
      </c>
      <c r="B3254" s="82" t="s">
        <v>20318</v>
      </c>
      <c r="C3254" s="82" t="s">
        <v>106</v>
      </c>
      <c r="D3254" s="83">
        <v>12724</v>
      </c>
      <c r="E3254" s="86">
        <v>6494</v>
      </c>
      <c r="F3254" s="87">
        <v>8210</v>
      </c>
      <c r="G3254" s="85">
        <v>12724</v>
      </c>
    </row>
    <row r="3255" spans="1:7">
      <c r="A3255" s="102" t="s">
        <v>7971</v>
      </c>
      <c r="B3255" s="82" t="s">
        <v>20318</v>
      </c>
      <c r="C3255" s="82" t="s">
        <v>17492</v>
      </c>
      <c r="D3255" s="83">
        <v>2545</v>
      </c>
      <c r="E3255" s="86">
        <v>1299</v>
      </c>
      <c r="F3255" s="87">
        <v>1642</v>
      </c>
      <c r="G3255" s="85">
        <v>2545</v>
      </c>
    </row>
    <row r="3256" spans="1:7">
      <c r="A3256" s="102" t="s">
        <v>8318</v>
      </c>
      <c r="B3256" s="82" t="s">
        <v>20319</v>
      </c>
      <c r="C3256" s="82" t="s">
        <v>48</v>
      </c>
      <c r="D3256" s="83">
        <v>15057</v>
      </c>
      <c r="E3256" s="86">
        <v>7889</v>
      </c>
      <c r="F3256" s="87">
        <v>9972</v>
      </c>
      <c r="G3256" s="85">
        <v>15454</v>
      </c>
    </row>
    <row r="3257" spans="1:7">
      <c r="A3257" s="102" t="s">
        <v>8318</v>
      </c>
      <c r="B3257" s="82" t="s">
        <v>20320</v>
      </c>
      <c r="C3257" s="82" t="s">
        <v>70</v>
      </c>
      <c r="D3257" s="83">
        <v>12045</v>
      </c>
      <c r="E3257" s="86">
        <v>6150</v>
      </c>
      <c r="F3257" s="87">
        <v>7771</v>
      </c>
      <c r="G3257" s="85">
        <v>12045</v>
      </c>
    </row>
    <row r="3258" spans="1:7">
      <c r="A3258" s="102" t="s">
        <v>8318</v>
      </c>
      <c r="B3258" s="82" t="s">
        <v>20321</v>
      </c>
      <c r="C3258" s="82" t="s">
        <v>106</v>
      </c>
      <c r="D3258" s="83">
        <v>12045</v>
      </c>
      <c r="E3258" s="86">
        <v>6311</v>
      </c>
      <c r="F3258" s="87">
        <v>7977</v>
      </c>
      <c r="G3258" s="85">
        <v>12363</v>
      </c>
    </row>
    <row r="3259" spans="1:7">
      <c r="A3259" s="102" t="s">
        <v>8318</v>
      </c>
      <c r="B3259" s="82" t="s">
        <v>20321</v>
      </c>
      <c r="C3259" s="82" t="s">
        <v>17492</v>
      </c>
      <c r="D3259" s="83">
        <v>3011</v>
      </c>
      <c r="E3259" s="86">
        <v>1578</v>
      </c>
      <c r="F3259" s="87">
        <v>1994</v>
      </c>
      <c r="G3259" s="85">
        <v>3091</v>
      </c>
    </row>
    <row r="3260" spans="1:7">
      <c r="A3260" s="102" t="s">
        <v>20322</v>
      </c>
      <c r="B3260" s="82" t="s">
        <v>20323</v>
      </c>
      <c r="C3260" s="82" t="s">
        <v>70</v>
      </c>
      <c r="D3260" s="83">
        <v>3955</v>
      </c>
      <c r="E3260" s="86">
        <v>2019</v>
      </c>
      <c r="F3260" s="87">
        <v>2812</v>
      </c>
      <c r="G3260" s="85">
        <v>3955</v>
      </c>
    </row>
    <row r="3261" spans="1:7">
      <c r="A3261" s="102" t="s">
        <v>20322</v>
      </c>
      <c r="B3261" s="82" t="s">
        <v>20324</v>
      </c>
      <c r="C3261" s="82" t="s">
        <v>70</v>
      </c>
      <c r="D3261" s="83">
        <v>2967</v>
      </c>
      <c r="E3261" s="86">
        <v>1515</v>
      </c>
      <c r="F3261" s="87">
        <v>2109</v>
      </c>
      <c r="G3261" s="85">
        <v>2967</v>
      </c>
    </row>
    <row r="3262" spans="1:7">
      <c r="A3262" s="102" t="s">
        <v>20322</v>
      </c>
      <c r="B3262" s="82" t="s">
        <v>20325</v>
      </c>
      <c r="C3262" s="82" t="s">
        <v>70</v>
      </c>
      <c r="D3262" s="83">
        <v>2184</v>
      </c>
      <c r="E3262" s="86">
        <v>1117</v>
      </c>
      <c r="F3262" s="87">
        <v>1561</v>
      </c>
      <c r="G3262" s="85">
        <v>2184</v>
      </c>
    </row>
    <row r="3263" spans="1:7">
      <c r="A3263" s="102" t="s">
        <v>7979</v>
      </c>
      <c r="B3263" s="82" t="s">
        <v>20326</v>
      </c>
      <c r="C3263" s="82" t="s">
        <v>48</v>
      </c>
      <c r="D3263" s="83">
        <v>5115</v>
      </c>
      <c r="E3263" s="86">
        <v>2817</v>
      </c>
      <c r="F3263" s="87">
        <v>3562</v>
      </c>
      <c r="G3263" s="85">
        <v>5512</v>
      </c>
    </row>
    <row r="3264" spans="1:7">
      <c r="A3264" s="102" t="s">
        <v>7979</v>
      </c>
      <c r="B3264" s="82" t="s">
        <v>20327</v>
      </c>
      <c r="C3264" s="82" t="s">
        <v>70</v>
      </c>
      <c r="D3264" s="83">
        <v>4092</v>
      </c>
      <c r="E3264" s="86">
        <v>2091</v>
      </c>
      <c r="F3264" s="87">
        <v>2644</v>
      </c>
      <c r="G3264" s="85">
        <v>4092</v>
      </c>
    </row>
    <row r="3265" spans="1:7">
      <c r="A3265" s="102" t="s">
        <v>7979</v>
      </c>
      <c r="B3265" s="82" t="s">
        <v>20328</v>
      </c>
      <c r="C3265" s="82" t="s">
        <v>106</v>
      </c>
      <c r="D3265" s="83">
        <v>4092</v>
      </c>
      <c r="E3265" s="86">
        <v>2253</v>
      </c>
      <c r="F3265" s="87">
        <v>2850</v>
      </c>
      <c r="G3265" s="85">
        <v>4410</v>
      </c>
    </row>
    <row r="3266" spans="1:7">
      <c r="A3266" s="102" t="s">
        <v>7979</v>
      </c>
      <c r="B3266" s="82" t="s">
        <v>20328</v>
      </c>
      <c r="C3266" s="82" t="s">
        <v>17492</v>
      </c>
      <c r="D3266" s="83">
        <v>818</v>
      </c>
      <c r="E3266" s="86">
        <v>451</v>
      </c>
      <c r="F3266" s="87">
        <v>570</v>
      </c>
      <c r="G3266" s="85">
        <v>882</v>
      </c>
    </row>
    <row r="3267" spans="1:7">
      <c r="A3267" s="102" t="s">
        <v>8354</v>
      </c>
      <c r="B3267" s="82" t="s">
        <v>20329</v>
      </c>
      <c r="C3267" s="82" t="s">
        <v>70</v>
      </c>
      <c r="D3267" s="83">
        <v>504</v>
      </c>
      <c r="E3267" s="86">
        <v>258</v>
      </c>
      <c r="F3267" s="87">
        <v>327</v>
      </c>
      <c r="G3267" s="85">
        <v>504</v>
      </c>
    </row>
    <row r="3268" spans="1:7">
      <c r="A3268" s="102" t="s">
        <v>4978</v>
      </c>
      <c r="B3268" s="82" t="s">
        <v>20330</v>
      </c>
      <c r="C3268" s="82" t="s">
        <v>106</v>
      </c>
      <c r="D3268" s="83">
        <v>110</v>
      </c>
      <c r="E3268" s="86">
        <v>72</v>
      </c>
      <c r="F3268" s="87">
        <v>83</v>
      </c>
      <c r="G3268" s="85">
        <v>110</v>
      </c>
    </row>
    <row r="3269" spans="1:7">
      <c r="A3269" s="102" t="s">
        <v>4978</v>
      </c>
      <c r="B3269" s="82" t="s">
        <v>20330</v>
      </c>
      <c r="C3269" s="82" t="s">
        <v>17492</v>
      </c>
      <c r="D3269" s="83">
        <v>28</v>
      </c>
      <c r="E3269" s="86">
        <v>18</v>
      </c>
      <c r="F3269" s="87">
        <v>21</v>
      </c>
      <c r="G3269" s="85">
        <v>28</v>
      </c>
    </row>
    <row r="3270" spans="1:7">
      <c r="A3270" s="102" t="s">
        <v>8360</v>
      </c>
      <c r="B3270" s="82" t="s">
        <v>20331</v>
      </c>
      <c r="C3270" s="82" t="s">
        <v>48</v>
      </c>
      <c r="D3270" s="83">
        <v>117</v>
      </c>
      <c r="E3270" s="86">
        <v>63</v>
      </c>
      <c r="F3270" s="87">
        <v>77</v>
      </c>
      <c r="G3270" s="85">
        <v>115</v>
      </c>
    </row>
    <row r="3271" spans="1:7">
      <c r="A3271" s="102" t="s">
        <v>8360</v>
      </c>
      <c r="B3271" s="82" t="s">
        <v>20332</v>
      </c>
      <c r="C3271" s="82" t="s">
        <v>70</v>
      </c>
      <c r="D3271" s="83">
        <v>94</v>
      </c>
      <c r="E3271" s="86">
        <v>50</v>
      </c>
      <c r="F3271" s="87">
        <v>61</v>
      </c>
      <c r="G3271" s="85">
        <v>92</v>
      </c>
    </row>
    <row r="3272" spans="1:7">
      <c r="A3272" s="102" t="s">
        <v>8360</v>
      </c>
      <c r="B3272" s="82" t="s">
        <v>20333</v>
      </c>
      <c r="C3272" s="82" t="s">
        <v>17492</v>
      </c>
      <c r="D3272" s="88">
        <v>23.5</v>
      </c>
      <c r="E3272" s="89">
        <v>12.5</v>
      </c>
      <c r="F3272" s="98">
        <v>15.25</v>
      </c>
      <c r="G3272" s="91">
        <v>23</v>
      </c>
    </row>
    <row r="3273" spans="1:7">
      <c r="A3273" s="102" t="s">
        <v>8345</v>
      </c>
      <c r="B3273" s="82" t="s">
        <v>20334</v>
      </c>
      <c r="C3273" s="82" t="s">
        <v>48</v>
      </c>
      <c r="D3273" s="83">
        <v>6225</v>
      </c>
      <c r="E3273" s="86">
        <v>3381</v>
      </c>
      <c r="F3273" s="87">
        <v>4274</v>
      </c>
      <c r="G3273" s="85">
        <v>6620</v>
      </c>
    </row>
    <row r="3274" spans="1:7">
      <c r="A3274" s="102" t="s">
        <v>8345</v>
      </c>
      <c r="B3274" s="82" t="s">
        <v>20335</v>
      </c>
      <c r="C3274" s="82" t="s">
        <v>70</v>
      </c>
      <c r="D3274" s="83">
        <v>4979</v>
      </c>
      <c r="E3274" s="86">
        <v>2543</v>
      </c>
      <c r="F3274" s="87">
        <v>3215</v>
      </c>
      <c r="G3274" s="85">
        <v>4979</v>
      </c>
    </row>
    <row r="3275" spans="1:7">
      <c r="A3275" s="102" t="s">
        <v>8345</v>
      </c>
      <c r="B3275" s="82" t="s">
        <v>20336</v>
      </c>
      <c r="C3275" s="82" t="s">
        <v>106</v>
      </c>
      <c r="D3275" s="83">
        <v>4979</v>
      </c>
      <c r="E3275" s="86">
        <v>2705</v>
      </c>
      <c r="F3275" s="87">
        <v>3419</v>
      </c>
      <c r="G3275" s="85">
        <v>5296</v>
      </c>
    </row>
    <row r="3276" spans="1:7">
      <c r="A3276" s="102" t="s">
        <v>8345</v>
      </c>
      <c r="B3276" s="82" t="s">
        <v>20336</v>
      </c>
      <c r="C3276" s="82" t="s">
        <v>17492</v>
      </c>
      <c r="D3276" s="83">
        <v>1245</v>
      </c>
      <c r="E3276" s="86">
        <v>676</v>
      </c>
      <c r="F3276" s="87">
        <v>855</v>
      </c>
      <c r="G3276" s="85">
        <v>1324</v>
      </c>
    </row>
    <row r="3277" spans="1:7">
      <c r="A3277" s="102" t="s">
        <v>8367</v>
      </c>
      <c r="B3277" s="82" t="s">
        <v>20337</v>
      </c>
      <c r="C3277" s="82" t="s">
        <v>48</v>
      </c>
      <c r="D3277" s="83">
        <v>1794</v>
      </c>
      <c r="E3277" s="86">
        <v>870</v>
      </c>
      <c r="F3277" s="87">
        <v>1105</v>
      </c>
      <c r="G3277" s="85">
        <v>2077</v>
      </c>
    </row>
    <row r="3278" spans="1:7">
      <c r="A3278" s="102" t="s">
        <v>8367</v>
      </c>
      <c r="B3278" s="82" t="s">
        <v>20338</v>
      </c>
      <c r="C3278" s="82" t="s">
        <v>70</v>
      </c>
      <c r="D3278" s="83">
        <v>1435</v>
      </c>
      <c r="E3278" s="86">
        <v>696</v>
      </c>
      <c r="F3278" s="87">
        <v>883</v>
      </c>
      <c r="G3278" s="85">
        <v>1662</v>
      </c>
    </row>
    <row r="3279" spans="1:7">
      <c r="A3279" s="102" t="s">
        <v>8367</v>
      </c>
      <c r="B3279" s="82" t="s">
        <v>20339</v>
      </c>
      <c r="C3279" s="82" t="s">
        <v>106</v>
      </c>
      <c r="D3279" s="83">
        <v>1435</v>
      </c>
      <c r="E3279" s="86">
        <v>696</v>
      </c>
      <c r="F3279" s="87">
        <v>883</v>
      </c>
      <c r="G3279" s="85">
        <v>1662</v>
      </c>
    </row>
    <row r="3280" spans="1:7">
      <c r="A3280" s="102" t="s">
        <v>8367</v>
      </c>
      <c r="B3280" s="82" t="s">
        <v>20339</v>
      </c>
      <c r="C3280" s="82" t="s">
        <v>17492</v>
      </c>
      <c r="D3280" s="83">
        <v>359</v>
      </c>
      <c r="E3280" s="86">
        <v>174</v>
      </c>
      <c r="F3280" s="87">
        <v>221</v>
      </c>
      <c r="G3280" s="85">
        <v>416</v>
      </c>
    </row>
    <row r="3281" spans="1:7">
      <c r="A3281" s="102" t="s">
        <v>11048</v>
      </c>
      <c r="B3281" s="82" t="s">
        <v>20340</v>
      </c>
      <c r="C3281" s="82" t="s">
        <v>48</v>
      </c>
      <c r="D3281" s="83">
        <v>535</v>
      </c>
      <c r="E3281" s="86">
        <v>366</v>
      </c>
      <c r="F3281" s="87">
        <v>461</v>
      </c>
      <c r="G3281" s="85">
        <v>710</v>
      </c>
    </row>
    <row r="3282" spans="1:7">
      <c r="A3282" s="102" t="s">
        <v>11048</v>
      </c>
      <c r="B3282" s="82" t="s">
        <v>20341</v>
      </c>
      <c r="C3282" s="82" t="s">
        <v>70</v>
      </c>
      <c r="D3282" s="83">
        <v>428</v>
      </c>
      <c r="E3282" s="86">
        <v>293</v>
      </c>
      <c r="F3282" s="87">
        <v>368</v>
      </c>
      <c r="G3282" s="85">
        <v>568</v>
      </c>
    </row>
    <row r="3283" spans="1:7">
      <c r="A3283" s="102" t="s">
        <v>11048</v>
      </c>
      <c r="B3283" s="82" t="s">
        <v>20342</v>
      </c>
      <c r="C3283" s="82" t="s">
        <v>106</v>
      </c>
      <c r="D3283" s="83">
        <v>428</v>
      </c>
      <c r="E3283" s="86">
        <v>293</v>
      </c>
      <c r="F3283" s="87">
        <v>368</v>
      </c>
      <c r="G3283" s="85">
        <v>568</v>
      </c>
    </row>
    <row r="3284" spans="1:7">
      <c r="A3284" s="102" t="s">
        <v>11048</v>
      </c>
      <c r="B3284" s="82" t="s">
        <v>20342</v>
      </c>
      <c r="C3284" s="82" t="s">
        <v>17492</v>
      </c>
      <c r="D3284" s="83">
        <v>107</v>
      </c>
      <c r="E3284" s="86">
        <v>73</v>
      </c>
      <c r="F3284" s="87">
        <v>92</v>
      </c>
      <c r="G3284" s="85">
        <v>142</v>
      </c>
    </row>
    <row r="3285" spans="1:7">
      <c r="A3285" s="102" t="s">
        <v>8085</v>
      </c>
      <c r="B3285" s="82" t="s">
        <v>20343</v>
      </c>
      <c r="C3285" s="82" t="s">
        <v>48</v>
      </c>
      <c r="D3285" s="83">
        <v>2082</v>
      </c>
      <c r="E3285" s="86">
        <v>1124</v>
      </c>
      <c r="F3285" s="87">
        <v>1435</v>
      </c>
      <c r="G3285" s="85">
        <v>2430</v>
      </c>
    </row>
    <row r="3286" spans="1:7">
      <c r="A3286" s="102" t="s">
        <v>8085</v>
      </c>
      <c r="B3286" s="82" t="s">
        <v>20344</v>
      </c>
      <c r="C3286" s="82" t="s">
        <v>70</v>
      </c>
      <c r="D3286" s="83">
        <v>1666</v>
      </c>
      <c r="E3286" s="86">
        <v>899</v>
      </c>
      <c r="F3286" s="87">
        <v>1147</v>
      </c>
      <c r="G3286" s="85">
        <v>1943</v>
      </c>
    </row>
    <row r="3287" spans="1:7">
      <c r="A3287" s="102" t="s">
        <v>8085</v>
      </c>
      <c r="B3287" s="82" t="s">
        <v>20345</v>
      </c>
      <c r="C3287" s="82" t="s">
        <v>106</v>
      </c>
      <c r="D3287" s="83">
        <v>1666</v>
      </c>
      <c r="E3287" s="86">
        <v>899</v>
      </c>
      <c r="F3287" s="87">
        <v>1147</v>
      </c>
      <c r="G3287" s="85">
        <v>1943</v>
      </c>
    </row>
    <row r="3288" spans="1:7">
      <c r="A3288" s="102" t="s">
        <v>8085</v>
      </c>
      <c r="B3288" s="82" t="s">
        <v>20345</v>
      </c>
      <c r="C3288" s="82" t="s">
        <v>17492</v>
      </c>
      <c r="D3288" s="83">
        <v>417</v>
      </c>
      <c r="E3288" s="86">
        <v>225</v>
      </c>
      <c r="F3288" s="87">
        <v>287</v>
      </c>
      <c r="G3288" s="85">
        <v>486</v>
      </c>
    </row>
    <row r="3289" spans="1:7">
      <c r="A3289" s="102" t="s">
        <v>8375</v>
      </c>
      <c r="B3289" s="82" t="s">
        <v>20346</v>
      </c>
      <c r="C3289" s="82" t="s">
        <v>70</v>
      </c>
      <c r="D3289" s="83">
        <v>1349</v>
      </c>
      <c r="E3289" s="86">
        <v>767</v>
      </c>
      <c r="F3289" s="87">
        <v>968</v>
      </c>
      <c r="G3289" s="85">
        <v>1572</v>
      </c>
    </row>
    <row r="3290" spans="1:7">
      <c r="A3290" s="102" t="s">
        <v>8670</v>
      </c>
      <c r="B3290" s="82" t="s">
        <v>20347</v>
      </c>
      <c r="C3290" s="82" t="s">
        <v>48</v>
      </c>
      <c r="D3290" s="83">
        <v>620</v>
      </c>
      <c r="E3290" s="86">
        <v>482</v>
      </c>
      <c r="F3290" s="87">
        <v>575</v>
      </c>
      <c r="G3290" s="85">
        <v>620</v>
      </c>
    </row>
    <row r="3291" spans="1:7">
      <c r="A3291" s="102" t="s">
        <v>8670</v>
      </c>
      <c r="B3291" s="82" t="s">
        <v>20348</v>
      </c>
      <c r="C3291" s="82" t="s">
        <v>70</v>
      </c>
      <c r="D3291" s="83">
        <v>496</v>
      </c>
      <c r="E3291" s="86">
        <v>385</v>
      </c>
      <c r="F3291" s="87">
        <v>459</v>
      </c>
      <c r="G3291" s="85">
        <v>496</v>
      </c>
    </row>
    <row r="3292" spans="1:7">
      <c r="A3292" s="102" t="s">
        <v>8670</v>
      </c>
      <c r="B3292" s="82" t="s">
        <v>20349</v>
      </c>
      <c r="C3292" s="82" t="s">
        <v>17492</v>
      </c>
      <c r="D3292" s="88">
        <v>124</v>
      </c>
      <c r="E3292" s="89">
        <v>96.25</v>
      </c>
      <c r="F3292" s="90">
        <v>114.75</v>
      </c>
      <c r="G3292" s="91">
        <v>124</v>
      </c>
    </row>
    <row r="3293" spans="1:7">
      <c r="A3293" s="102" t="s">
        <v>16004</v>
      </c>
      <c r="B3293" s="82" t="s">
        <v>20350</v>
      </c>
      <c r="C3293" s="82" t="s">
        <v>70</v>
      </c>
      <c r="D3293" s="83">
        <v>23</v>
      </c>
      <c r="E3293" s="86">
        <v>14</v>
      </c>
      <c r="F3293" s="87">
        <v>15</v>
      </c>
      <c r="G3293" s="85">
        <v>21</v>
      </c>
    </row>
    <row r="3294" spans="1:7">
      <c r="A3294" s="102" t="s">
        <v>5097</v>
      </c>
      <c r="B3294" s="82" t="s">
        <v>20351</v>
      </c>
      <c r="C3294" s="82" t="s">
        <v>48</v>
      </c>
      <c r="D3294" s="83">
        <v>12443</v>
      </c>
      <c r="E3294" s="86">
        <v>6352</v>
      </c>
      <c r="F3294" s="87">
        <v>8029</v>
      </c>
      <c r="G3294" s="85">
        <v>12443</v>
      </c>
    </row>
    <row r="3295" spans="1:7">
      <c r="A3295" s="102" t="s">
        <v>5097</v>
      </c>
      <c r="B3295" s="82" t="s">
        <v>20352</v>
      </c>
      <c r="C3295" s="82" t="s">
        <v>70</v>
      </c>
      <c r="D3295" s="83">
        <v>9954</v>
      </c>
      <c r="E3295" s="86">
        <v>5081</v>
      </c>
      <c r="F3295" s="87">
        <v>6423</v>
      </c>
      <c r="G3295" s="85">
        <v>9954</v>
      </c>
    </row>
    <row r="3296" spans="1:7">
      <c r="A3296" s="102" t="s">
        <v>5097</v>
      </c>
      <c r="B3296" s="82" t="s">
        <v>20353</v>
      </c>
      <c r="C3296" s="82" t="s">
        <v>106</v>
      </c>
      <c r="D3296" s="83">
        <v>9954</v>
      </c>
      <c r="E3296" s="86">
        <v>5081</v>
      </c>
      <c r="F3296" s="87">
        <v>6423</v>
      </c>
      <c r="G3296" s="85">
        <v>9954</v>
      </c>
    </row>
    <row r="3297" spans="1:7">
      <c r="A3297" s="102" t="s">
        <v>5097</v>
      </c>
      <c r="B3297" s="82" t="s">
        <v>20353</v>
      </c>
      <c r="C3297" s="82" t="s">
        <v>17492</v>
      </c>
      <c r="D3297" s="83">
        <v>1991</v>
      </c>
      <c r="E3297" s="86">
        <v>1016</v>
      </c>
      <c r="F3297" s="87">
        <v>1285</v>
      </c>
      <c r="G3297" s="85">
        <v>1991</v>
      </c>
    </row>
    <row r="3298" spans="1:7">
      <c r="A3298" s="102" t="s">
        <v>8500</v>
      </c>
      <c r="B3298" s="82" t="s">
        <v>20354</v>
      </c>
      <c r="C3298" s="82" t="s">
        <v>48</v>
      </c>
      <c r="D3298" s="83">
        <v>4605</v>
      </c>
      <c r="E3298" s="86">
        <v>2495</v>
      </c>
      <c r="F3298" s="87">
        <v>3164</v>
      </c>
      <c r="G3298" s="85">
        <v>5366</v>
      </c>
    </row>
    <row r="3299" spans="1:7">
      <c r="A3299" s="102" t="s">
        <v>8500</v>
      </c>
      <c r="B3299" s="82" t="s">
        <v>20355</v>
      </c>
      <c r="C3299" s="82" t="s">
        <v>70</v>
      </c>
      <c r="D3299" s="83">
        <v>3684</v>
      </c>
      <c r="E3299" s="86">
        <v>1995</v>
      </c>
      <c r="F3299" s="87">
        <v>2531</v>
      </c>
      <c r="G3299" s="85">
        <v>4292</v>
      </c>
    </row>
    <row r="3300" spans="1:7">
      <c r="A3300" s="102" t="s">
        <v>8500</v>
      </c>
      <c r="B3300" s="82" t="s">
        <v>20356</v>
      </c>
      <c r="C3300" s="82" t="s">
        <v>106</v>
      </c>
      <c r="D3300" s="83">
        <v>3684</v>
      </c>
      <c r="E3300" s="86">
        <v>1995</v>
      </c>
      <c r="F3300" s="87">
        <v>2531</v>
      </c>
      <c r="G3300" s="85">
        <v>4292</v>
      </c>
    </row>
    <row r="3301" spans="1:7">
      <c r="A3301" s="102" t="s">
        <v>8500</v>
      </c>
      <c r="B3301" s="82" t="s">
        <v>20356</v>
      </c>
      <c r="C3301" s="82" t="s">
        <v>17492</v>
      </c>
      <c r="D3301" s="83">
        <v>921</v>
      </c>
      <c r="E3301" s="86">
        <v>499</v>
      </c>
      <c r="F3301" s="87">
        <v>633</v>
      </c>
      <c r="G3301" s="85">
        <v>1073</v>
      </c>
    </row>
    <row r="3302" spans="1:7">
      <c r="A3302" s="102" t="s">
        <v>884</v>
      </c>
      <c r="B3302" s="82" t="s">
        <v>20357</v>
      </c>
      <c r="C3302" s="82" t="s">
        <v>70</v>
      </c>
      <c r="D3302" s="83">
        <v>90</v>
      </c>
      <c r="E3302" s="86">
        <v>48</v>
      </c>
      <c r="F3302" s="87">
        <v>59</v>
      </c>
      <c r="G3302" s="85">
        <v>88</v>
      </c>
    </row>
    <row r="3303" spans="1:7">
      <c r="A3303" s="102" t="s">
        <v>8407</v>
      </c>
      <c r="B3303" s="82" t="s">
        <v>20358</v>
      </c>
      <c r="C3303" s="82" t="s">
        <v>48</v>
      </c>
      <c r="D3303" s="83">
        <v>1929</v>
      </c>
      <c r="E3303" s="86">
        <v>1148</v>
      </c>
      <c r="F3303" s="87">
        <v>1460</v>
      </c>
      <c r="G3303" s="85">
        <v>2250</v>
      </c>
    </row>
    <row r="3304" spans="1:7">
      <c r="A3304" s="102" t="s">
        <v>8407</v>
      </c>
      <c r="B3304" s="82" t="s">
        <v>20359</v>
      </c>
      <c r="C3304" s="82" t="s">
        <v>70</v>
      </c>
      <c r="D3304" s="83">
        <v>1543</v>
      </c>
      <c r="E3304" s="86">
        <v>918</v>
      </c>
      <c r="F3304" s="87">
        <v>1168</v>
      </c>
      <c r="G3304" s="85">
        <v>1799</v>
      </c>
    </row>
    <row r="3305" spans="1:7">
      <c r="A3305" s="102" t="s">
        <v>8407</v>
      </c>
      <c r="B3305" s="82" t="s">
        <v>20360</v>
      </c>
      <c r="C3305" s="82" t="s">
        <v>106</v>
      </c>
      <c r="D3305" s="83">
        <v>1543</v>
      </c>
      <c r="E3305" s="86">
        <v>918</v>
      </c>
      <c r="F3305" s="87">
        <v>1168</v>
      </c>
      <c r="G3305" s="85">
        <v>1799</v>
      </c>
    </row>
    <row r="3306" spans="1:7">
      <c r="A3306" s="102" t="s">
        <v>8407</v>
      </c>
      <c r="B3306" s="82" t="s">
        <v>20360</v>
      </c>
      <c r="C3306" s="82" t="s">
        <v>17492</v>
      </c>
      <c r="D3306" s="83">
        <v>386</v>
      </c>
      <c r="E3306" s="86">
        <v>230</v>
      </c>
      <c r="F3306" s="87">
        <v>292</v>
      </c>
      <c r="G3306" s="85">
        <v>450</v>
      </c>
    </row>
    <row r="3307" spans="1:7">
      <c r="A3307" s="102" t="s">
        <v>8509</v>
      </c>
      <c r="B3307" s="82" t="s">
        <v>20361</v>
      </c>
      <c r="C3307" s="82" t="s">
        <v>70</v>
      </c>
      <c r="D3307" s="83">
        <v>4260</v>
      </c>
      <c r="E3307" s="86">
        <v>2172</v>
      </c>
      <c r="F3307" s="87">
        <v>2747</v>
      </c>
      <c r="G3307" s="85">
        <v>4260</v>
      </c>
    </row>
    <row r="3308" spans="1:7">
      <c r="A3308" s="102" t="s">
        <v>8414</v>
      </c>
      <c r="B3308" s="82" t="s">
        <v>20362</v>
      </c>
      <c r="C3308" s="82" t="s">
        <v>48</v>
      </c>
      <c r="D3308" s="83">
        <v>4530</v>
      </c>
      <c r="E3308" s="86">
        <v>2518</v>
      </c>
      <c r="F3308" s="87">
        <v>3180</v>
      </c>
      <c r="G3308" s="85">
        <v>4927</v>
      </c>
    </row>
    <row r="3309" spans="1:7">
      <c r="A3309" s="102" t="s">
        <v>8414</v>
      </c>
      <c r="B3309" s="82" t="s">
        <v>20363</v>
      </c>
      <c r="C3309" s="82" t="s">
        <v>70</v>
      </c>
      <c r="D3309" s="83">
        <v>3624</v>
      </c>
      <c r="E3309" s="86">
        <v>1851</v>
      </c>
      <c r="F3309" s="87">
        <v>2339</v>
      </c>
      <c r="G3309" s="85">
        <v>3624</v>
      </c>
    </row>
    <row r="3310" spans="1:7">
      <c r="A3310" s="102" t="s">
        <v>8414</v>
      </c>
      <c r="B3310" s="82" t="s">
        <v>20364</v>
      </c>
      <c r="C3310" s="82" t="s">
        <v>106</v>
      </c>
      <c r="D3310" s="83">
        <v>3624</v>
      </c>
      <c r="E3310" s="86">
        <v>2014</v>
      </c>
      <c r="F3310" s="87">
        <v>2544</v>
      </c>
      <c r="G3310" s="85">
        <v>3942</v>
      </c>
    </row>
    <row r="3311" spans="1:7">
      <c r="A3311" s="102" t="s">
        <v>8414</v>
      </c>
      <c r="B3311" s="82" t="s">
        <v>20364</v>
      </c>
      <c r="C3311" s="82" t="s">
        <v>17492</v>
      </c>
      <c r="D3311" s="83">
        <v>906</v>
      </c>
      <c r="E3311" s="86">
        <v>504</v>
      </c>
      <c r="F3311" s="87">
        <v>636</v>
      </c>
      <c r="G3311" s="85">
        <v>986</v>
      </c>
    </row>
    <row r="3312" spans="1:7">
      <c r="A3312" s="102" t="s">
        <v>8421</v>
      </c>
      <c r="B3312" s="82" t="s">
        <v>20365</v>
      </c>
      <c r="C3312" s="82" t="s">
        <v>48</v>
      </c>
      <c r="D3312" s="83">
        <v>382</v>
      </c>
      <c r="E3312" s="86">
        <v>247</v>
      </c>
      <c r="F3312" s="87">
        <v>291</v>
      </c>
      <c r="G3312" s="85">
        <v>382</v>
      </c>
    </row>
    <row r="3313" spans="1:7">
      <c r="A3313" s="102" t="s">
        <v>8421</v>
      </c>
      <c r="B3313" s="82" t="s">
        <v>20366</v>
      </c>
      <c r="C3313" s="82" t="s">
        <v>70</v>
      </c>
      <c r="D3313" s="83">
        <v>306</v>
      </c>
      <c r="E3313" s="86">
        <v>198</v>
      </c>
      <c r="F3313" s="87">
        <v>233</v>
      </c>
      <c r="G3313" s="85">
        <v>306</v>
      </c>
    </row>
    <row r="3314" spans="1:7">
      <c r="A3314" s="102" t="s">
        <v>8421</v>
      </c>
      <c r="B3314" s="82" t="s">
        <v>20367</v>
      </c>
      <c r="C3314" s="82" t="s">
        <v>106</v>
      </c>
      <c r="D3314" s="83">
        <v>306</v>
      </c>
      <c r="E3314" s="86">
        <v>198</v>
      </c>
      <c r="F3314" s="87">
        <v>233</v>
      </c>
      <c r="G3314" s="85">
        <v>306</v>
      </c>
    </row>
    <row r="3315" spans="1:7">
      <c r="A3315" s="102" t="s">
        <v>8421</v>
      </c>
      <c r="B3315" s="82" t="s">
        <v>20367</v>
      </c>
      <c r="C3315" s="82" t="s">
        <v>17492</v>
      </c>
      <c r="D3315" s="83">
        <v>77</v>
      </c>
      <c r="E3315" s="86">
        <v>50</v>
      </c>
      <c r="F3315" s="87">
        <v>58</v>
      </c>
      <c r="G3315" s="85">
        <v>77</v>
      </c>
    </row>
    <row r="3316" spans="1:7">
      <c r="A3316" s="102" t="s">
        <v>8644</v>
      </c>
      <c r="B3316" s="82" t="s">
        <v>20368</v>
      </c>
      <c r="C3316" s="82" t="s">
        <v>48</v>
      </c>
      <c r="D3316" s="83">
        <v>4728</v>
      </c>
      <c r="E3316" s="86">
        <v>2962</v>
      </c>
      <c r="F3316" s="87">
        <v>3471</v>
      </c>
      <c r="G3316" s="85">
        <v>4833</v>
      </c>
    </row>
    <row r="3317" spans="1:7">
      <c r="A3317" s="102" t="s">
        <v>8644</v>
      </c>
      <c r="B3317" s="82" t="s">
        <v>20369</v>
      </c>
      <c r="C3317" s="82" t="s">
        <v>70</v>
      </c>
      <c r="D3317" s="83">
        <v>3783</v>
      </c>
      <c r="E3317" s="86">
        <v>2318</v>
      </c>
      <c r="F3317" s="87">
        <v>2715</v>
      </c>
      <c r="G3317" s="85">
        <v>3783</v>
      </c>
    </row>
    <row r="3318" spans="1:7">
      <c r="A3318" s="102" t="s">
        <v>8644</v>
      </c>
      <c r="B3318" s="82" t="s">
        <v>20370</v>
      </c>
      <c r="C3318" s="82" t="s">
        <v>106</v>
      </c>
      <c r="D3318" s="83">
        <v>3783</v>
      </c>
      <c r="E3318" s="86">
        <v>2370</v>
      </c>
      <c r="F3318" s="87">
        <v>2777</v>
      </c>
      <c r="G3318" s="85">
        <v>3866</v>
      </c>
    </row>
    <row r="3319" spans="1:7">
      <c r="A3319" s="102" t="s">
        <v>8644</v>
      </c>
      <c r="B3319" s="82" t="s">
        <v>20370</v>
      </c>
      <c r="C3319" s="82" t="s">
        <v>17492</v>
      </c>
      <c r="D3319" s="83">
        <v>946</v>
      </c>
      <c r="E3319" s="86">
        <v>593</v>
      </c>
      <c r="F3319" s="87">
        <v>694</v>
      </c>
      <c r="G3319" s="85">
        <v>967</v>
      </c>
    </row>
    <row r="3320" spans="1:7">
      <c r="A3320" s="102" t="s">
        <v>8517</v>
      </c>
      <c r="B3320" s="82" t="s">
        <v>20371</v>
      </c>
      <c r="C3320" s="82" t="s">
        <v>48</v>
      </c>
      <c r="D3320" s="83">
        <v>475</v>
      </c>
      <c r="E3320" s="86">
        <v>333</v>
      </c>
      <c r="F3320" s="87">
        <v>417</v>
      </c>
      <c r="G3320" s="85">
        <v>644</v>
      </c>
    </row>
    <row r="3321" spans="1:7">
      <c r="A3321" s="102" t="s">
        <v>8517</v>
      </c>
      <c r="B3321" s="82" t="s">
        <v>20372</v>
      </c>
      <c r="C3321" s="82" t="s">
        <v>70</v>
      </c>
      <c r="D3321" s="83">
        <v>380</v>
      </c>
      <c r="E3321" s="86">
        <v>267</v>
      </c>
      <c r="F3321" s="87">
        <v>333</v>
      </c>
      <c r="G3321" s="85">
        <v>515</v>
      </c>
    </row>
    <row r="3322" spans="1:7">
      <c r="A3322" s="102" t="s">
        <v>8517</v>
      </c>
      <c r="B3322" s="82" t="s">
        <v>20373</v>
      </c>
      <c r="C3322" s="82" t="s">
        <v>106</v>
      </c>
      <c r="D3322" s="83">
        <v>380</v>
      </c>
      <c r="E3322" s="86">
        <v>267</v>
      </c>
      <c r="F3322" s="87">
        <v>333</v>
      </c>
      <c r="G3322" s="85">
        <v>515</v>
      </c>
    </row>
    <row r="3323" spans="1:7">
      <c r="A3323" s="102" t="s">
        <v>8517</v>
      </c>
      <c r="B3323" s="82" t="s">
        <v>20373</v>
      </c>
      <c r="C3323" s="82" t="s">
        <v>17492</v>
      </c>
      <c r="D3323" s="83">
        <v>95</v>
      </c>
      <c r="E3323" s="86">
        <v>67</v>
      </c>
      <c r="F3323" s="87">
        <v>83</v>
      </c>
      <c r="G3323" s="85">
        <v>129</v>
      </c>
    </row>
    <row r="3324" spans="1:7">
      <c r="A3324" s="102" t="s">
        <v>8637</v>
      </c>
      <c r="B3324" s="82" t="s">
        <v>20374</v>
      </c>
      <c r="C3324" s="82" t="s">
        <v>70</v>
      </c>
      <c r="D3324" s="83">
        <v>4115</v>
      </c>
      <c r="E3324" s="86">
        <v>2102</v>
      </c>
      <c r="F3324" s="87">
        <v>2656</v>
      </c>
      <c r="G3324" s="85">
        <v>4115</v>
      </c>
    </row>
    <row r="3325" spans="1:7">
      <c r="A3325" s="102" t="s">
        <v>8748</v>
      </c>
      <c r="B3325" s="82" t="s">
        <v>20375</v>
      </c>
      <c r="C3325" s="82" t="s">
        <v>48</v>
      </c>
      <c r="D3325" s="83">
        <v>1350</v>
      </c>
      <c r="E3325" s="86">
        <v>734</v>
      </c>
      <c r="F3325" s="87">
        <v>930</v>
      </c>
      <c r="G3325" s="85">
        <v>1577</v>
      </c>
    </row>
    <row r="3326" spans="1:7">
      <c r="A3326" s="102" t="s">
        <v>8748</v>
      </c>
      <c r="B3326" s="82" t="s">
        <v>20376</v>
      </c>
      <c r="C3326" s="82" t="s">
        <v>70</v>
      </c>
      <c r="D3326" s="83">
        <v>1080</v>
      </c>
      <c r="E3326" s="86">
        <v>587</v>
      </c>
      <c r="F3326" s="87">
        <v>744</v>
      </c>
      <c r="G3326" s="85">
        <v>1261</v>
      </c>
    </row>
    <row r="3327" spans="1:7">
      <c r="A3327" s="102" t="s">
        <v>8748</v>
      </c>
      <c r="B3327" s="82" t="s">
        <v>20377</v>
      </c>
      <c r="C3327" s="82" t="s">
        <v>106</v>
      </c>
      <c r="D3327" s="83">
        <v>1080</v>
      </c>
      <c r="E3327" s="86">
        <v>587</v>
      </c>
      <c r="F3327" s="87">
        <v>744</v>
      </c>
      <c r="G3327" s="85">
        <v>1261</v>
      </c>
    </row>
    <row r="3328" spans="1:7">
      <c r="A3328" s="102" t="s">
        <v>8748</v>
      </c>
      <c r="B3328" s="82" t="s">
        <v>20377</v>
      </c>
      <c r="C3328" s="82" t="s">
        <v>17492</v>
      </c>
      <c r="D3328" s="83">
        <v>270</v>
      </c>
      <c r="E3328" s="86">
        <v>147</v>
      </c>
      <c r="F3328" s="87">
        <v>186</v>
      </c>
      <c r="G3328" s="85">
        <v>315</v>
      </c>
    </row>
    <row r="3329" spans="1:7">
      <c r="A3329" s="102" t="s">
        <v>8437</v>
      </c>
      <c r="B3329" s="82" t="s">
        <v>20378</v>
      </c>
      <c r="C3329" s="82" t="s">
        <v>70</v>
      </c>
      <c r="D3329" s="83">
        <v>623</v>
      </c>
      <c r="E3329" s="86">
        <v>350</v>
      </c>
      <c r="F3329" s="87">
        <v>444</v>
      </c>
      <c r="G3329" s="85">
        <v>683</v>
      </c>
    </row>
    <row r="3330" spans="1:7">
      <c r="A3330" s="102" t="s">
        <v>8477</v>
      </c>
      <c r="B3330" s="82" t="s">
        <v>20379</v>
      </c>
      <c r="C3330" s="82" t="s">
        <v>70</v>
      </c>
      <c r="D3330" s="83">
        <v>819</v>
      </c>
      <c r="E3330" s="86">
        <v>635</v>
      </c>
      <c r="F3330" s="87">
        <v>805</v>
      </c>
      <c r="G3330" s="85">
        <v>819</v>
      </c>
    </row>
    <row r="3331" spans="1:7">
      <c r="A3331" s="102" t="s">
        <v>8477</v>
      </c>
      <c r="B3331" s="82" t="s">
        <v>20380</v>
      </c>
      <c r="C3331" s="82" t="s">
        <v>70</v>
      </c>
      <c r="D3331" s="83">
        <v>629</v>
      </c>
      <c r="E3331" s="86">
        <v>490</v>
      </c>
      <c r="F3331" s="87">
        <v>621</v>
      </c>
      <c r="G3331" s="85">
        <v>629</v>
      </c>
    </row>
    <row r="3332" spans="1:7">
      <c r="A3332" s="102" t="s">
        <v>8477</v>
      </c>
      <c r="B3332" s="82" t="s">
        <v>20381</v>
      </c>
      <c r="C3332" s="82" t="s">
        <v>70</v>
      </c>
      <c r="D3332" s="83">
        <v>484</v>
      </c>
      <c r="E3332" s="86">
        <v>377</v>
      </c>
      <c r="F3332" s="87">
        <v>476</v>
      </c>
      <c r="G3332" s="85">
        <v>484</v>
      </c>
    </row>
    <row r="3333" spans="1:7">
      <c r="A3333" s="102" t="s">
        <v>8755</v>
      </c>
      <c r="B3333" s="82" t="s">
        <v>20382</v>
      </c>
      <c r="C3333" s="82" t="s">
        <v>48</v>
      </c>
      <c r="D3333" s="83">
        <v>644</v>
      </c>
      <c r="E3333" s="86">
        <v>499</v>
      </c>
      <c r="F3333" s="87">
        <v>597</v>
      </c>
      <c r="G3333" s="85">
        <v>644</v>
      </c>
    </row>
    <row r="3334" spans="1:7">
      <c r="A3334" s="102" t="s">
        <v>8755</v>
      </c>
      <c r="B3334" s="82" t="s">
        <v>20383</v>
      </c>
      <c r="C3334" s="82" t="s">
        <v>70</v>
      </c>
      <c r="D3334" s="83">
        <v>515</v>
      </c>
      <c r="E3334" s="86">
        <v>399</v>
      </c>
      <c r="F3334" s="87">
        <v>477</v>
      </c>
      <c r="G3334" s="85">
        <v>515</v>
      </c>
    </row>
    <row r="3335" spans="1:7">
      <c r="A3335" s="102" t="s">
        <v>8755</v>
      </c>
      <c r="B3335" s="82" t="s">
        <v>20384</v>
      </c>
      <c r="C3335" s="82" t="s">
        <v>106</v>
      </c>
      <c r="D3335" s="83">
        <v>515</v>
      </c>
      <c r="E3335" s="86">
        <v>399</v>
      </c>
      <c r="F3335" s="87">
        <v>477</v>
      </c>
      <c r="G3335" s="85">
        <v>515</v>
      </c>
    </row>
    <row r="3336" spans="1:7">
      <c r="A3336" s="102" t="s">
        <v>8755</v>
      </c>
      <c r="B3336" s="82" t="s">
        <v>20384</v>
      </c>
      <c r="C3336" s="82" t="s">
        <v>17492</v>
      </c>
      <c r="D3336" s="83">
        <v>103</v>
      </c>
      <c r="E3336" s="86">
        <v>80</v>
      </c>
      <c r="F3336" s="87">
        <v>95</v>
      </c>
      <c r="G3336" s="85">
        <v>103</v>
      </c>
    </row>
    <row r="3337" spans="1:7">
      <c r="A3337" s="102" t="s">
        <v>8740</v>
      </c>
      <c r="B3337" s="82" t="s">
        <v>20385</v>
      </c>
      <c r="C3337" s="82" t="s">
        <v>70</v>
      </c>
      <c r="D3337" s="83">
        <v>309</v>
      </c>
      <c r="E3337" s="86">
        <v>181</v>
      </c>
      <c r="F3337" s="87">
        <v>228</v>
      </c>
      <c r="G3337" s="85">
        <v>348</v>
      </c>
    </row>
    <row r="3338" spans="1:7">
      <c r="A3338" s="102" t="s">
        <v>8445</v>
      </c>
      <c r="B3338" s="82" t="s">
        <v>20386</v>
      </c>
      <c r="C3338" s="82" t="s">
        <v>48</v>
      </c>
      <c r="D3338" s="83">
        <v>1472</v>
      </c>
      <c r="E3338" s="86">
        <v>1077</v>
      </c>
      <c r="F3338" s="87">
        <v>1369</v>
      </c>
      <c r="G3338" s="85">
        <v>1875</v>
      </c>
    </row>
    <row r="3339" spans="1:7">
      <c r="A3339" s="102" t="s">
        <v>8445</v>
      </c>
      <c r="B3339" s="82" t="s">
        <v>20387</v>
      </c>
      <c r="C3339" s="82" t="s">
        <v>70</v>
      </c>
      <c r="D3339" s="83">
        <v>1178</v>
      </c>
      <c r="E3339" s="86">
        <v>862</v>
      </c>
      <c r="F3339" s="87">
        <v>1095</v>
      </c>
      <c r="G3339" s="85">
        <v>1500</v>
      </c>
    </row>
    <row r="3340" spans="1:7">
      <c r="A3340" s="102" t="s">
        <v>8445</v>
      </c>
      <c r="B3340" s="82" t="s">
        <v>20388</v>
      </c>
      <c r="C3340" s="82" t="s">
        <v>106</v>
      </c>
      <c r="D3340" s="83">
        <v>1178</v>
      </c>
      <c r="E3340" s="86">
        <v>862</v>
      </c>
      <c r="F3340" s="87">
        <v>1095</v>
      </c>
      <c r="G3340" s="85">
        <v>1500</v>
      </c>
    </row>
    <row r="3341" spans="1:7">
      <c r="A3341" s="102" t="s">
        <v>8445</v>
      </c>
      <c r="B3341" s="82" t="s">
        <v>20388</v>
      </c>
      <c r="C3341" s="82" t="s">
        <v>17492</v>
      </c>
      <c r="D3341" s="83">
        <v>295</v>
      </c>
      <c r="E3341" s="86">
        <v>216</v>
      </c>
      <c r="F3341" s="87">
        <v>274</v>
      </c>
      <c r="G3341" s="85">
        <v>375</v>
      </c>
    </row>
    <row r="3342" spans="1:7">
      <c r="A3342" s="102" t="s">
        <v>5395</v>
      </c>
      <c r="B3342" s="82" t="s">
        <v>20389</v>
      </c>
      <c r="C3342" s="82" t="s">
        <v>70</v>
      </c>
      <c r="D3342" s="83">
        <v>2112</v>
      </c>
      <c r="E3342" s="86">
        <v>1082</v>
      </c>
      <c r="F3342" s="87">
        <v>1365</v>
      </c>
      <c r="G3342" s="85">
        <v>2112</v>
      </c>
    </row>
    <row r="3343" spans="1:7">
      <c r="A3343" s="102" t="s">
        <v>8453</v>
      </c>
      <c r="B3343" s="82" t="s">
        <v>20390</v>
      </c>
      <c r="C3343" s="82" t="s">
        <v>70</v>
      </c>
      <c r="D3343" s="83">
        <v>1307</v>
      </c>
      <c r="E3343" s="86">
        <v>809</v>
      </c>
      <c r="F3343" s="87">
        <v>1027</v>
      </c>
      <c r="G3343" s="85">
        <v>1580</v>
      </c>
    </row>
    <row r="3344" spans="1:7">
      <c r="A3344" s="102" t="s">
        <v>8484</v>
      </c>
      <c r="B3344" s="82" t="s">
        <v>20391</v>
      </c>
      <c r="C3344" s="82" t="s">
        <v>48</v>
      </c>
      <c r="D3344" s="83">
        <v>863</v>
      </c>
      <c r="E3344" s="86">
        <v>666</v>
      </c>
      <c r="F3344" s="87">
        <v>841</v>
      </c>
      <c r="G3344" s="85">
        <v>1299</v>
      </c>
    </row>
    <row r="3345" spans="1:7">
      <c r="A3345" s="102" t="s">
        <v>8484</v>
      </c>
      <c r="B3345" s="82" t="s">
        <v>20392</v>
      </c>
      <c r="C3345" s="82" t="s">
        <v>70</v>
      </c>
      <c r="D3345" s="83">
        <v>691</v>
      </c>
      <c r="E3345" s="86">
        <v>533</v>
      </c>
      <c r="F3345" s="87">
        <v>673</v>
      </c>
      <c r="G3345" s="85">
        <v>1039</v>
      </c>
    </row>
    <row r="3346" spans="1:7">
      <c r="A3346" s="102" t="s">
        <v>8484</v>
      </c>
      <c r="B3346" s="82" t="s">
        <v>20393</v>
      </c>
      <c r="C3346" s="82" t="s">
        <v>106</v>
      </c>
      <c r="D3346" s="83">
        <v>691</v>
      </c>
      <c r="E3346" s="86">
        <v>533</v>
      </c>
      <c r="F3346" s="87">
        <v>673</v>
      </c>
      <c r="G3346" s="85">
        <v>1039</v>
      </c>
    </row>
    <row r="3347" spans="1:7">
      <c r="A3347" s="102" t="s">
        <v>8484</v>
      </c>
      <c r="B3347" s="82" t="s">
        <v>20393</v>
      </c>
      <c r="C3347" s="82" t="s">
        <v>17492</v>
      </c>
      <c r="D3347" s="83">
        <v>173</v>
      </c>
      <c r="E3347" s="86">
        <v>133</v>
      </c>
      <c r="F3347" s="87">
        <v>168</v>
      </c>
      <c r="G3347" s="85">
        <v>260</v>
      </c>
    </row>
    <row r="3348" spans="1:7">
      <c r="A3348" s="102" t="s">
        <v>8461</v>
      </c>
      <c r="B3348" s="82" t="s">
        <v>20394</v>
      </c>
      <c r="C3348" s="82" t="s">
        <v>48</v>
      </c>
      <c r="D3348" s="83">
        <v>5191</v>
      </c>
      <c r="E3348" s="86">
        <v>2788</v>
      </c>
      <c r="F3348" s="87">
        <v>3523</v>
      </c>
      <c r="G3348" s="85">
        <v>5452</v>
      </c>
    </row>
    <row r="3349" spans="1:7">
      <c r="A3349" s="102" t="s">
        <v>8461</v>
      </c>
      <c r="B3349" s="82" t="s">
        <v>20395</v>
      </c>
      <c r="C3349" s="82" t="s">
        <v>70</v>
      </c>
      <c r="D3349" s="83">
        <v>4153</v>
      </c>
      <c r="E3349" s="86">
        <v>2123</v>
      </c>
      <c r="F3349" s="87">
        <v>2683</v>
      </c>
      <c r="G3349" s="85">
        <v>4153</v>
      </c>
    </row>
    <row r="3350" spans="1:7">
      <c r="A3350" s="102" t="s">
        <v>8461</v>
      </c>
      <c r="B3350" s="82" t="s">
        <v>20396</v>
      </c>
      <c r="C3350" s="82" t="s">
        <v>106</v>
      </c>
      <c r="D3350" s="83">
        <v>4153</v>
      </c>
      <c r="E3350" s="86">
        <v>2231</v>
      </c>
      <c r="F3350" s="87">
        <v>2818</v>
      </c>
      <c r="G3350" s="85">
        <v>4361</v>
      </c>
    </row>
    <row r="3351" spans="1:7">
      <c r="A3351" s="102" t="s">
        <v>8461</v>
      </c>
      <c r="B3351" s="82" t="s">
        <v>20396</v>
      </c>
      <c r="C3351" s="82" t="s">
        <v>17492</v>
      </c>
      <c r="D3351" s="83">
        <v>831</v>
      </c>
      <c r="E3351" s="86">
        <v>446</v>
      </c>
      <c r="F3351" s="87">
        <v>564</v>
      </c>
      <c r="G3351" s="85">
        <v>872</v>
      </c>
    </row>
    <row r="3352" spans="1:7">
      <c r="A3352" s="102" t="s">
        <v>3191</v>
      </c>
      <c r="B3352" s="82" t="s">
        <v>20397</v>
      </c>
      <c r="C3352" s="82" t="s">
        <v>48</v>
      </c>
      <c r="D3352" s="83">
        <v>13047</v>
      </c>
      <c r="E3352" s="86">
        <v>6899</v>
      </c>
      <c r="F3352" s="87">
        <v>8722</v>
      </c>
      <c r="G3352" s="85">
        <v>13512</v>
      </c>
    </row>
    <row r="3353" spans="1:7">
      <c r="A3353" s="102" t="s">
        <v>3191</v>
      </c>
      <c r="B3353" s="82" t="s">
        <v>20398</v>
      </c>
      <c r="C3353" s="82" t="s">
        <v>70</v>
      </c>
      <c r="D3353" s="83">
        <v>10437</v>
      </c>
      <c r="E3353" s="86">
        <v>5330</v>
      </c>
      <c r="F3353" s="87">
        <v>6738</v>
      </c>
      <c r="G3353" s="85">
        <v>10437</v>
      </c>
    </row>
    <row r="3354" spans="1:7">
      <c r="A3354" s="102" t="s">
        <v>3191</v>
      </c>
      <c r="B3354" s="82" t="s">
        <v>20399</v>
      </c>
      <c r="C3354" s="82" t="s">
        <v>106</v>
      </c>
      <c r="D3354" s="83">
        <v>10437</v>
      </c>
      <c r="E3354" s="86">
        <v>5519</v>
      </c>
      <c r="F3354" s="87">
        <v>6977</v>
      </c>
      <c r="G3354" s="85">
        <v>10809</v>
      </c>
    </row>
    <row r="3355" spans="1:7">
      <c r="A3355" s="102" t="s">
        <v>3191</v>
      </c>
      <c r="B3355" s="82" t="s">
        <v>20399</v>
      </c>
      <c r="C3355" s="82" t="s">
        <v>17492</v>
      </c>
      <c r="D3355" s="83">
        <v>2609</v>
      </c>
      <c r="E3355" s="86">
        <v>1380</v>
      </c>
      <c r="F3355" s="87">
        <v>1744</v>
      </c>
      <c r="G3355" s="85">
        <v>2702</v>
      </c>
    </row>
    <row r="3356" spans="1:7">
      <c r="A3356" s="102" t="s">
        <v>8492</v>
      </c>
      <c r="B3356" s="82" t="s">
        <v>20400</v>
      </c>
      <c r="C3356" s="82" t="s">
        <v>70</v>
      </c>
      <c r="D3356" s="83">
        <v>1497</v>
      </c>
      <c r="E3356" s="86">
        <v>925</v>
      </c>
      <c r="F3356" s="87">
        <v>1172</v>
      </c>
      <c r="G3356" s="85">
        <v>1804</v>
      </c>
    </row>
    <row r="3357" spans="1:7">
      <c r="A3357" s="102" t="s">
        <v>5692</v>
      </c>
      <c r="B3357" s="82" t="s">
        <v>20401</v>
      </c>
      <c r="C3357" s="82" t="s">
        <v>48</v>
      </c>
      <c r="D3357" s="83">
        <v>1267</v>
      </c>
      <c r="E3357" s="86">
        <v>755</v>
      </c>
      <c r="F3357" s="87">
        <v>959</v>
      </c>
      <c r="G3357" s="85">
        <v>1478</v>
      </c>
    </row>
    <row r="3358" spans="1:7">
      <c r="A3358" s="102" t="s">
        <v>5692</v>
      </c>
      <c r="B3358" s="82" t="s">
        <v>20402</v>
      </c>
      <c r="C3358" s="82" t="s">
        <v>70</v>
      </c>
      <c r="D3358" s="83">
        <v>1014</v>
      </c>
      <c r="E3358" s="86">
        <v>604</v>
      </c>
      <c r="F3358" s="87">
        <v>767</v>
      </c>
      <c r="G3358" s="85">
        <v>1182</v>
      </c>
    </row>
    <row r="3359" spans="1:7">
      <c r="A3359" s="102" t="s">
        <v>5692</v>
      </c>
      <c r="B3359" s="82" t="s">
        <v>20403</v>
      </c>
      <c r="C3359" s="82" t="s">
        <v>106</v>
      </c>
      <c r="D3359" s="83">
        <v>1014</v>
      </c>
      <c r="E3359" s="86">
        <v>604</v>
      </c>
      <c r="F3359" s="87">
        <v>767</v>
      </c>
      <c r="G3359" s="85">
        <v>1182</v>
      </c>
    </row>
    <row r="3360" spans="1:7">
      <c r="A3360" s="102" t="s">
        <v>5692</v>
      </c>
      <c r="B3360" s="82" t="s">
        <v>20403</v>
      </c>
      <c r="C3360" s="82" t="s">
        <v>17492</v>
      </c>
      <c r="D3360" s="83">
        <v>203</v>
      </c>
      <c r="E3360" s="86">
        <v>121</v>
      </c>
      <c r="F3360" s="87">
        <v>153</v>
      </c>
      <c r="G3360" s="85">
        <v>236</v>
      </c>
    </row>
    <row r="3361" spans="1:7">
      <c r="A3361" s="102" t="s">
        <v>8594</v>
      </c>
      <c r="B3361" s="82" t="s">
        <v>20404</v>
      </c>
      <c r="C3361" s="82" t="s">
        <v>70</v>
      </c>
      <c r="D3361" s="83">
        <v>1675</v>
      </c>
      <c r="E3361" s="86">
        <v>1058</v>
      </c>
      <c r="F3361" s="87">
        <v>1225</v>
      </c>
      <c r="G3361" s="85">
        <v>1675</v>
      </c>
    </row>
    <row r="3362" spans="1:7">
      <c r="A3362" s="102" t="s">
        <v>8594</v>
      </c>
      <c r="B3362" s="82" t="s">
        <v>20405</v>
      </c>
      <c r="C3362" s="82" t="s">
        <v>70</v>
      </c>
      <c r="D3362" s="83">
        <v>1005</v>
      </c>
      <c r="E3362" s="86">
        <v>635</v>
      </c>
      <c r="F3362" s="87">
        <v>735</v>
      </c>
      <c r="G3362" s="85">
        <v>1005</v>
      </c>
    </row>
    <row r="3363" spans="1:7">
      <c r="A3363" s="102" t="s">
        <v>8594</v>
      </c>
      <c r="B3363" s="82" t="s">
        <v>20406</v>
      </c>
      <c r="C3363" s="82" t="s">
        <v>70</v>
      </c>
      <c r="D3363" s="83">
        <v>335</v>
      </c>
      <c r="E3363" s="86">
        <v>215</v>
      </c>
      <c r="F3363" s="87">
        <v>247</v>
      </c>
      <c r="G3363" s="85">
        <v>335</v>
      </c>
    </row>
    <row r="3364" spans="1:7">
      <c r="A3364" s="102" t="s">
        <v>8705</v>
      </c>
      <c r="B3364" s="82" t="s">
        <v>20407</v>
      </c>
      <c r="C3364" s="82" t="s">
        <v>48</v>
      </c>
      <c r="D3364" s="83">
        <v>1371</v>
      </c>
      <c r="E3364" s="86">
        <v>852</v>
      </c>
      <c r="F3364" s="87">
        <v>1081</v>
      </c>
      <c r="G3364" s="85">
        <v>1663</v>
      </c>
    </row>
    <row r="3365" spans="1:7">
      <c r="A3365" s="102" t="s">
        <v>8705</v>
      </c>
      <c r="B3365" s="82" t="s">
        <v>20408</v>
      </c>
      <c r="C3365" s="82" t="s">
        <v>70</v>
      </c>
      <c r="D3365" s="83">
        <v>1097</v>
      </c>
      <c r="E3365" s="86">
        <v>681</v>
      </c>
      <c r="F3365" s="87">
        <v>864</v>
      </c>
      <c r="G3365" s="85">
        <v>1330</v>
      </c>
    </row>
    <row r="3366" spans="1:7">
      <c r="A3366" s="102" t="s">
        <v>8705</v>
      </c>
      <c r="B3366" s="82" t="s">
        <v>20409</v>
      </c>
      <c r="C3366" s="82" t="s">
        <v>106</v>
      </c>
      <c r="D3366" s="83">
        <v>1097</v>
      </c>
      <c r="E3366" s="86">
        <v>681</v>
      </c>
      <c r="F3366" s="87">
        <v>864</v>
      </c>
      <c r="G3366" s="85">
        <v>1330</v>
      </c>
    </row>
    <row r="3367" spans="1:7">
      <c r="A3367" s="102" t="s">
        <v>8705</v>
      </c>
      <c r="B3367" s="82" t="s">
        <v>20409</v>
      </c>
      <c r="C3367" s="82" t="s">
        <v>17492</v>
      </c>
      <c r="D3367" s="83">
        <v>219</v>
      </c>
      <c r="E3367" s="86">
        <v>136</v>
      </c>
      <c r="F3367" s="87">
        <v>173</v>
      </c>
      <c r="G3367" s="85">
        <v>266</v>
      </c>
    </row>
    <row r="3368" spans="1:7">
      <c r="A3368" s="102" t="s">
        <v>8719</v>
      </c>
      <c r="B3368" s="82" t="s">
        <v>20410</v>
      </c>
      <c r="C3368" s="82" t="s">
        <v>48</v>
      </c>
      <c r="D3368" s="83">
        <v>1048</v>
      </c>
      <c r="E3368" s="86">
        <v>568</v>
      </c>
      <c r="F3368" s="87">
        <v>724</v>
      </c>
      <c r="G3368" s="85">
        <v>1223</v>
      </c>
    </row>
    <row r="3369" spans="1:7">
      <c r="A3369" s="102" t="s">
        <v>8719</v>
      </c>
      <c r="B3369" s="82" t="s">
        <v>20411</v>
      </c>
      <c r="C3369" s="82" t="s">
        <v>70</v>
      </c>
      <c r="D3369" s="83">
        <v>838</v>
      </c>
      <c r="E3369" s="86">
        <v>454</v>
      </c>
      <c r="F3369" s="87">
        <v>579</v>
      </c>
      <c r="G3369" s="85">
        <v>978</v>
      </c>
    </row>
    <row r="3370" spans="1:7">
      <c r="A3370" s="102" t="s">
        <v>8719</v>
      </c>
      <c r="B3370" s="82" t="s">
        <v>20412</v>
      </c>
      <c r="C3370" s="82" t="s">
        <v>106</v>
      </c>
      <c r="D3370" s="83">
        <v>838</v>
      </c>
      <c r="E3370" s="86">
        <v>454</v>
      </c>
      <c r="F3370" s="87">
        <v>579</v>
      </c>
      <c r="G3370" s="85">
        <v>978</v>
      </c>
    </row>
    <row r="3371" spans="1:7">
      <c r="A3371" s="102" t="s">
        <v>8719</v>
      </c>
      <c r="B3371" s="82" t="s">
        <v>20412</v>
      </c>
      <c r="C3371" s="82" t="s">
        <v>17492</v>
      </c>
      <c r="D3371" s="83">
        <v>168</v>
      </c>
      <c r="E3371" s="86">
        <v>91</v>
      </c>
      <c r="F3371" s="87">
        <v>116</v>
      </c>
      <c r="G3371" s="85">
        <v>196</v>
      </c>
    </row>
    <row r="3372" spans="1:7">
      <c r="A3372" s="102" t="s">
        <v>8727</v>
      </c>
      <c r="B3372" s="82" t="s">
        <v>20413</v>
      </c>
      <c r="C3372" s="82" t="s">
        <v>70</v>
      </c>
      <c r="D3372" s="83">
        <v>1040</v>
      </c>
      <c r="E3372" s="86">
        <v>562</v>
      </c>
      <c r="F3372" s="87">
        <v>711</v>
      </c>
      <c r="G3372" s="85">
        <v>1205</v>
      </c>
    </row>
    <row r="3373" spans="1:7">
      <c r="A3373" s="102" t="s">
        <v>8662</v>
      </c>
      <c r="B3373" s="82" t="s">
        <v>20414</v>
      </c>
      <c r="C3373" s="82" t="s">
        <v>70</v>
      </c>
      <c r="D3373" s="83">
        <v>916</v>
      </c>
      <c r="E3373" s="86">
        <v>497</v>
      </c>
      <c r="F3373" s="87">
        <v>632</v>
      </c>
      <c r="G3373" s="85">
        <v>971</v>
      </c>
    </row>
    <row r="3374" spans="1:7">
      <c r="A3374" s="102" t="s">
        <v>8691</v>
      </c>
      <c r="B3374" s="82" t="s">
        <v>20415</v>
      </c>
      <c r="C3374" s="82" t="s">
        <v>70</v>
      </c>
      <c r="D3374" s="83">
        <v>3029</v>
      </c>
      <c r="E3374" s="86">
        <v>1548</v>
      </c>
      <c r="F3374" s="87">
        <v>1956</v>
      </c>
      <c r="G3374" s="85">
        <v>3029</v>
      </c>
    </row>
    <row r="3375" spans="1:7">
      <c r="A3375" s="102" t="s">
        <v>5112</v>
      </c>
      <c r="B3375" s="82" t="s">
        <v>20416</v>
      </c>
      <c r="C3375" s="82" t="s">
        <v>48</v>
      </c>
      <c r="D3375" s="83">
        <v>24878</v>
      </c>
      <c r="E3375" s="86">
        <v>12699</v>
      </c>
      <c r="F3375" s="87">
        <v>16054</v>
      </c>
      <c r="G3375" s="85">
        <v>24878</v>
      </c>
    </row>
    <row r="3376" spans="1:7">
      <c r="A3376" s="102" t="s">
        <v>5112</v>
      </c>
      <c r="B3376" s="82" t="s">
        <v>20417</v>
      </c>
      <c r="C3376" s="82" t="s">
        <v>70</v>
      </c>
      <c r="D3376" s="83">
        <v>19902</v>
      </c>
      <c r="E3376" s="86">
        <v>10160</v>
      </c>
      <c r="F3376" s="87">
        <v>12843</v>
      </c>
      <c r="G3376" s="85">
        <v>19902</v>
      </c>
    </row>
    <row r="3377" spans="1:7">
      <c r="A3377" s="102" t="s">
        <v>5112</v>
      </c>
      <c r="B3377" s="82" t="s">
        <v>20418</v>
      </c>
      <c r="C3377" s="82" t="s">
        <v>106</v>
      </c>
      <c r="D3377" s="83">
        <v>19902</v>
      </c>
      <c r="E3377" s="86">
        <v>10160</v>
      </c>
      <c r="F3377" s="87">
        <v>12843</v>
      </c>
      <c r="G3377" s="85">
        <v>19902</v>
      </c>
    </row>
    <row r="3378" spans="1:7">
      <c r="A3378" s="102" t="s">
        <v>5112</v>
      </c>
      <c r="B3378" s="82" t="s">
        <v>20418</v>
      </c>
      <c r="C3378" s="82" t="s">
        <v>17492</v>
      </c>
      <c r="D3378" s="83">
        <v>3980</v>
      </c>
      <c r="E3378" s="86">
        <v>2032</v>
      </c>
      <c r="F3378" s="87">
        <v>2569</v>
      </c>
      <c r="G3378" s="85">
        <v>3980</v>
      </c>
    </row>
    <row r="3379" spans="1:7">
      <c r="A3379" s="102" t="s">
        <v>8656</v>
      </c>
      <c r="B3379" s="82" t="s">
        <v>20419</v>
      </c>
      <c r="C3379" s="82" t="s">
        <v>48</v>
      </c>
      <c r="D3379" s="83">
        <v>618</v>
      </c>
      <c r="E3379" s="86">
        <v>384</v>
      </c>
      <c r="F3379" s="87">
        <v>483</v>
      </c>
      <c r="G3379" s="85">
        <v>735</v>
      </c>
    </row>
    <row r="3380" spans="1:7">
      <c r="A3380" s="102" t="s">
        <v>8656</v>
      </c>
      <c r="B3380" s="82" t="s">
        <v>20420</v>
      </c>
      <c r="C3380" s="82" t="s">
        <v>70</v>
      </c>
      <c r="D3380" s="83">
        <v>494</v>
      </c>
      <c r="E3380" s="86">
        <v>258</v>
      </c>
      <c r="F3380" s="87">
        <v>326</v>
      </c>
      <c r="G3380" s="85">
        <v>494</v>
      </c>
    </row>
    <row r="3381" spans="1:7">
      <c r="A3381" s="102" t="s">
        <v>8656</v>
      </c>
      <c r="B3381" s="82" t="s">
        <v>20421</v>
      </c>
      <c r="C3381" s="82" t="s">
        <v>106</v>
      </c>
      <c r="D3381" s="83">
        <v>494</v>
      </c>
      <c r="E3381" s="86">
        <v>307</v>
      </c>
      <c r="F3381" s="87">
        <v>386</v>
      </c>
      <c r="G3381" s="85">
        <v>588</v>
      </c>
    </row>
    <row r="3382" spans="1:7">
      <c r="A3382" s="102" t="s">
        <v>8656</v>
      </c>
      <c r="B3382" s="82" t="s">
        <v>20421</v>
      </c>
      <c r="C3382" s="82" t="s">
        <v>17492</v>
      </c>
      <c r="D3382" s="83">
        <v>99</v>
      </c>
      <c r="E3382" s="86">
        <v>61</v>
      </c>
      <c r="F3382" s="87">
        <v>77</v>
      </c>
      <c r="G3382" s="85">
        <v>118</v>
      </c>
    </row>
    <row r="3383" spans="1:7">
      <c r="A3383" s="102" t="s">
        <v>8469</v>
      </c>
      <c r="B3383" s="82" t="s">
        <v>20422</v>
      </c>
      <c r="C3383" s="82" t="s">
        <v>70</v>
      </c>
      <c r="D3383" s="83">
        <v>3431</v>
      </c>
      <c r="E3383" s="86">
        <v>1863</v>
      </c>
      <c r="F3383" s="87">
        <v>2365</v>
      </c>
      <c r="G3383" s="85">
        <v>4002</v>
      </c>
    </row>
    <row r="3384" spans="1:7">
      <c r="A3384" s="102" t="s">
        <v>2063</v>
      </c>
      <c r="B3384" s="82" t="s">
        <v>20423</v>
      </c>
      <c r="C3384" s="82" t="s">
        <v>48</v>
      </c>
      <c r="D3384" s="83">
        <v>1330</v>
      </c>
      <c r="E3384" s="86">
        <v>682</v>
      </c>
      <c r="F3384" s="87">
        <v>863</v>
      </c>
      <c r="G3384" s="85">
        <v>1330</v>
      </c>
    </row>
    <row r="3385" spans="1:7">
      <c r="A3385" s="102" t="s">
        <v>2063</v>
      </c>
      <c r="B3385" s="82" t="s">
        <v>20424</v>
      </c>
      <c r="C3385" s="82" t="s">
        <v>70</v>
      </c>
      <c r="D3385" s="83">
        <v>1064</v>
      </c>
      <c r="E3385" s="86">
        <v>545</v>
      </c>
      <c r="F3385" s="87">
        <v>691</v>
      </c>
      <c r="G3385" s="85">
        <v>1064</v>
      </c>
    </row>
    <row r="3386" spans="1:7">
      <c r="A3386" s="102" t="s">
        <v>2063</v>
      </c>
      <c r="B3386" s="82" t="s">
        <v>20425</v>
      </c>
      <c r="C3386" s="82" t="s">
        <v>106</v>
      </c>
      <c r="D3386" s="83">
        <v>1064</v>
      </c>
      <c r="E3386" s="86">
        <v>545</v>
      </c>
      <c r="F3386" s="87">
        <v>691</v>
      </c>
      <c r="G3386" s="85">
        <v>1064</v>
      </c>
    </row>
    <row r="3387" spans="1:7">
      <c r="A3387" s="102" t="s">
        <v>2063</v>
      </c>
      <c r="B3387" s="82" t="s">
        <v>20425</v>
      </c>
      <c r="C3387" s="82" t="s">
        <v>17492</v>
      </c>
      <c r="D3387" s="83">
        <v>213</v>
      </c>
      <c r="E3387" s="86">
        <v>109</v>
      </c>
      <c r="F3387" s="87">
        <v>138</v>
      </c>
      <c r="G3387" s="85">
        <v>213</v>
      </c>
    </row>
    <row r="3388" spans="1:7">
      <c r="A3388" s="102" t="s">
        <v>8650</v>
      </c>
      <c r="B3388" s="82" t="s">
        <v>20426</v>
      </c>
      <c r="C3388" s="82" t="s">
        <v>70</v>
      </c>
      <c r="D3388" s="83">
        <v>2141</v>
      </c>
      <c r="E3388" s="86">
        <v>1346</v>
      </c>
      <c r="F3388" s="87">
        <v>1564</v>
      </c>
      <c r="G3388" s="85">
        <v>2141</v>
      </c>
    </row>
    <row r="3389" spans="1:7">
      <c r="A3389" s="102" t="s">
        <v>8606</v>
      </c>
      <c r="B3389" s="82" t="s">
        <v>20427</v>
      </c>
      <c r="C3389" s="82" t="s">
        <v>70</v>
      </c>
      <c r="D3389" s="83">
        <v>4844</v>
      </c>
      <c r="E3389" s="86">
        <v>2625</v>
      </c>
      <c r="F3389" s="87">
        <v>3331</v>
      </c>
      <c r="G3389" s="85">
        <v>5650</v>
      </c>
    </row>
    <row r="3390" spans="1:7">
      <c r="A3390" s="102" t="s">
        <v>8599</v>
      </c>
      <c r="B3390" s="82" t="s">
        <v>20428</v>
      </c>
      <c r="C3390" s="82" t="s">
        <v>48</v>
      </c>
      <c r="D3390" s="83">
        <v>816</v>
      </c>
      <c r="E3390" s="86">
        <v>655</v>
      </c>
      <c r="F3390" s="87">
        <v>829</v>
      </c>
      <c r="G3390" s="85">
        <v>1276</v>
      </c>
    </row>
    <row r="3391" spans="1:7">
      <c r="A3391" s="102" t="s">
        <v>8599</v>
      </c>
      <c r="B3391" s="82" t="s">
        <v>20429</v>
      </c>
      <c r="C3391" s="82" t="s">
        <v>70</v>
      </c>
      <c r="D3391" s="83">
        <v>652</v>
      </c>
      <c r="E3391" s="86">
        <v>523</v>
      </c>
      <c r="F3391" s="87">
        <v>663</v>
      </c>
      <c r="G3391" s="85">
        <v>1020</v>
      </c>
    </row>
    <row r="3392" spans="1:7">
      <c r="A3392" s="102" t="s">
        <v>8599</v>
      </c>
      <c r="B3392" s="82" t="s">
        <v>20430</v>
      </c>
      <c r="C3392" s="82" t="s">
        <v>106</v>
      </c>
      <c r="D3392" s="83">
        <v>652</v>
      </c>
      <c r="E3392" s="86">
        <v>523</v>
      </c>
      <c r="F3392" s="87">
        <v>663</v>
      </c>
      <c r="G3392" s="85">
        <v>1020</v>
      </c>
    </row>
    <row r="3393" spans="1:7">
      <c r="A3393" s="102" t="s">
        <v>8599</v>
      </c>
      <c r="B3393" s="82" t="s">
        <v>20430</v>
      </c>
      <c r="C3393" s="82" t="s">
        <v>17492</v>
      </c>
      <c r="D3393" s="83">
        <v>130</v>
      </c>
      <c r="E3393" s="86">
        <v>105</v>
      </c>
      <c r="F3393" s="87">
        <v>133</v>
      </c>
      <c r="G3393" s="85">
        <v>204</v>
      </c>
    </row>
    <row r="3394" spans="1:7">
      <c r="A3394" s="102" t="s">
        <v>8398</v>
      </c>
      <c r="B3394" s="82" t="s">
        <v>20431</v>
      </c>
      <c r="C3394" s="82" t="s">
        <v>70</v>
      </c>
      <c r="D3394" s="83">
        <v>775</v>
      </c>
      <c r="E3394" s="86">
        <v>393</v>
      </c>
      <c r="F3394" s="87">
        <v>500</v>
      </c>
      <c r="G3394" s="85">
        <v>770</v>
      </c>
    </row>
    <row r="3395" spans="1:7">
      <c r="A3395" s="102" t="s">
        <v>8430</v>
      </c>
      <c r="B3395" s="82" t="s">
        <v>20432</v>
      </c>
      <c r="C3395" s="82" t="s">
        <v>48</v>
      </c>
      <c r="D3395" s="83">
        <v>978</v>
      </c>
      <c r="E3395" s="86">
        <v>730</v>
      </c>
      <c r="F3395" s="87">
        <v>827</v>
      </c>
      <c r="G3395" s="85">
        <v>978</v>
      </c>
    </row>
    <row r="3396" spans="1:7">
      <c r="A3396" s="102" t="s">
        <v>8430</v>
      </c>
      <c r="B3396" s="82" t="s">
        <v>20433</v>
      </c>
      <c r="C3396" s="82" t="s">
        <v>70</v>
      </c>
      <c r="D3396" s="83">
        <v>782</v>
      </c>
      <c r="E3396" s="86">
        <v>584</v>
      </c>
      <c r="F3396" s="87">
        <v>661</v>
      </c>
      <c r="G3396" s="85">
        <v>782</v>
      </c>
    </row>
    <row r="3397" spans="1:7">
      <c r="A3397" s="102" t="s">
        <v>8430</v>
      </c>
      <c r="B3397" s="82" t="s">
        <v>20434</v>
      </c>
      <c r="C3397" s="82" t="s">
        <v>17492</v>
      </c>
      <c r="D3397" s="88">
        <v>195.5</v>
      </c>
      <c r="E3397" s="89">
        <v>146</v>
      </c>
      <c r="F3397" s="90">
        <v>165.25</v>
      </c>
      <c r="G3397" s="91">
        <v>195.5</v>
      </c>
    </row>
    <row r="3398" spans="1:7">
      <c r="A3398" s="102" t="s">
        <v>9779</v>
      </c>
      <c r="B3398" s="82" t="s">
        <v>20435</v>
      </c>
      <c r="C3398" s="82" t="s">
        <v>48</v>
      </c>
      <c r="D3398" s="83">
        <v>5061</v>
      </c>
      <c r="E3398" s="86">
        <v>2666</v>
      </c>
      <c r="F3398" s="87">
        <v>4112</v>
      </c>
      <c r="G3398" s="85">
        <v>5166</v>
      </c>
    </row>
    <row r="3399" spans="1:7">
      <c r="A3399" s="102" t="s">
        <v>9779</v>
      </c>
      <c r="B3399" s="82" t="s">
        <v>20436</v>
      </c>
      <c r="C3399" s="82" t="s">
        <v>70</v>
      </c>
      <c r="D3399" s="83">
        <v>4049</v>
      </c>
      <c r="E3399" s="86">
        <v>2073</v>
      </c>
      <c r="F3399" s="87">
        <v>3194</v>
      </c>
      <c r="G3399" s="85">
        <v>4049</v>
      </c>
    </row>
    <row r="3400" spans="1:7">
      <c r="A3400" s="102" t="s">
        <v>9779</v>
      </c>
      <c r="B3400" s="82" t="s">
        <v>20437</v>
      </c>
      <c r="C3400" s="82" t="s">
        <v>106</v>
      </c>
      <c r="D3400" s="83">
        <v>4049</v>
      </c>
      <c r="E3400" s="86">
        <v>2133</v>
      </c>
      <c r="F3400" s="87">
        <v>3290</v>
      </c>
      <c r="G3400" s="85">
        <v>4132</v>
      </c>
    </row>
    <row r="3401" spans="1:7">
      <c r="A3401" s="102" t="s">
        <v>9779</v>
      </c>
      <c r="B3401" s="82" t="s">
        <v>20437</v>
      </c>
      <c r="C3401" s="82" t="s">
        <v>17492</v>
      </c>
      <c r="D3401" s="83">
        <v>810</v>
      </c>
      <c r="E3401" s="86">
        <v>427</v>
      </c>
      <c r="F3401" s="87">
        <v>658</v>
      </c>
      <c r="G3401" s="85">
        <v>826</v>
      </c>
    </row>
    <row r="3402" spans="1:7">
      <c r="A3402" s="102" t="s">
        <v>11057</v>
      </c>
      <c r="B3402" s="82" t="s">
        <v>20438</v>
      </c>
      <c r="C3402" s="82" t="s">
        <v>48</v>
      </c>
      <c r="D3402" s="83">
        <v>889</v>
      </c>
      <c r="E3402" s="86">
        <v>665</v>
      </c>
      <c r="F3402" s="87">
        <v>784</v>
      </c>
      <c r="G3402" s="85">
        <v>1065</v>
      </c>
    </row>
    <row r="3403" spans="1:7">
      <c r="A3403" s="102" t="s">
        <v>11057</v>
      </c>
      <c r="B3403" s="82" t="s">
        <v>20439</v>
      </c>
      <c r="C3403" s="82" t="s">
        <v>70</v>
      </c>
      <c r="D3403" s="83">
        <v>711</v>
      </c>
      <c r="E3403" s="86">
        <v>459</v>
      </c>
      <c r="F3403" s="87">
        <v>536</v>
      </c>
      <c r="G3403" s="85">
        <v>711</v>
      </c>
    </row>
    <row r="3404" spans="1:7">
      <c r="A3404" s="102" t="s">
        <v>11057</v>
      </c>
      <c r="B3404" s="82" t="s">
        <v>20440</v>
      </c>
      <c r="C3404" s="82" t="s">
        <v>106</v>
      </c>
      <c r="D3404" s="83">
        <v>711</v>
      </c>
      <c r="E3404" s="86">
        <v>532</v>
      </c>
      <c r="F3404" s="87">
        <v>627</v>
      </c>
      <c r="G3404" s="85">
        <v>852</v>
      </c>
    </row>
    <row r="3405" spans="1:7">
      <c r="A3405" s="102" t="s">
        <v>11057</v>
      </c>
      <c r="B3405" s="82" t="s">
        <v>20440</v>
      </c>
      <c r="C3405" s="82" t="s">
        <v>17492</v>
      </c>
      <c r="D3405" s="83">
        <v>142</v>
      </c>
      <c r="E3405" s="86">
        <v>106</v>
      </c>
      <c r="F3405" s="87">
        <v>125</v>
      </c>
      <c r="G3405" s="85">
        <v>170</v>
      </c>
    </row>
    <row r="3406" spans="1:7">
      <c r="A3406" s="102" t="s">
        <v>8615</v>
      </c>
      <c r="B3406" s="82" t="s">
        <v>20441</v>
      </c>
      <c r="C3406" s="82" t="s">
        <v>48</v>
      </c>
      <c r="D3406" s="83">
        <v>1271</v>
      </c>
      <c r="E3406" s="86">
        <v>605</v>
      </c>
      <c r="F3406" s="87">
        <v>767</v>
      </c>
      <c r="G3406" s="85">
        <v>1487</v>
      </c>
    </row>
    <row r="3407" spans="1:7">
      <c r="A3407" s="102" t="s">
        <v>8615</v>
      </c>
      <c r="B3407" s="82" t="s">
        <v>20442</v>
      </c>
      <c r="C3407" s="82" t="s">
        <v>70</v>
      </c>
      <c r="D3407" s="83">
        <v>1017</v>
      </c>
      <c r="E3407" s="86">
        <v>484</v>
      </c>
      <c r="F3407" s="87">
        <v>613</v>
      </c>
      <c r="G3407" s="85">
        <v>1189</v>
      </c>
    </row>
    <row r="3408" spans="1:7">
      <c r="A3408" s="102" t="s">
        <v>8615</v>
      </c>
      <c r="B3408" s="82" t="s">
        <v>20443</v>
      </c>
      <c r="C3408" s="82" t="s">
        <v>106</v>
      </c>
      <c r="D3408" s="83">
        <v>1017</v>
      </c>
      <c r="E3408" s="86">
        <v>484</v>
      </c>
      <c r="F3408" s="87">
        <v>613</v>
      </c>
      <c r="G3408" s="85">
        <v>1189</v>
      </c>
    </row>
    <row r="3409" spans="1:7">
      <c r="A3409" s="102" t="s">
        <v>8615</v>
      </c>
      <c r="B3409" s="82" t="s">
        <v>20443</v>
      </c>
      <c r="C3409" s="82" t="s">
        <v>17492</v>
      </c>
      <c r="D3409" s="83">
        <v>203</v>
      </c>
      <c r="E3409" s="86">
        <v>97</v>
      </c>
      <c r="F3409" s="87">
        <v>123</v>
      </c>
      <c r="G3409" s="85">
        <v>238</v>
      </c>
    </row>
    <row r="3410" spans="1:7">
      <c r="A3410" s="102" t="s">
        <v>8713</v>
      </c>
      <c r="B3410" s="82" t="s">
        <v>20444</v>
      </c>
      <c r="C3410" s="82" t="s">
        <v>48</v>
      </c>
      <c r="D3410" s="83">
        <v>444</v>
      </c>
      <c r="E3410" s="86">
        <v>303</v>
      </c>
      <c r="F3410" s="87">
        <v>386</v>
      </c>
      <c r="G3410" s="85">
        <v>592</v>
      </c>
    </row>
    <row r="3411" spans="1:7">
      <c r="A3411" s="102" t="s">
        <v>8713</v>
      </c>
      <c r="B3411" s="82" t="s">
        <v>20445</v>
      </c>
      <c r="C3411" s="82" t="s">
        <v>70</v>
      </c>
      <c r="D3411" s="83">
        <v>355</v>
      </c>
      <c r="E3411" s="86">
        <v>242</v>
      </c>
      <c r="F3411" s="87">
        <v>309</v>
      </c>
      <c r="G3411" s="85">
        <v>473</v>
      </c>
    </row>
    <row r="3412" spans="1:7">
      <c r="A3412" s="102" t="s">
        <v>8713</v>
      </c>
      <c r="B3412" s="82" t="s">
        <v>20446</v>
      </c>
      <c r="C3412" s="82" t="s">
        <v>106</v>
      </c>
      <c r="D3412" s="83">
        <v>355</v>
      </c>
      <c r="E3412" s="86">
        <v>242</v>
      </c>
      <c r="F3412" s="87">
        <v>309</v>
      </c>
      <c r="G3412" s="85">
        <v>473</v>
      </c>
    </row>
    <row r="3413" spans="1:7">
      <c r="A3413" s="102" t="s">
        <v>8713</v>
      </c>
      <c r="B3413" s="82" t="s">
        <v>20446</v>
      </c>
      <c r="C3413" s="82" t="s">
        <v>17492</v>
      </c>
      <c r="D3413" s="83">
        <v>89</v>
      </c>
      <c r="E3413" s="86">
        <v>61</v>
      </c>
      <c r="F3413" s="87">
        <v>77</v>
      </c>
      <c r="G3413" s="85">
        <v>118</v>
      </c>
    </row>
    <row r="3414" spans="1:7">
      <c r="A3414" s="102" t="s">
        <v>8698</v>
      </c>
      <c r="B3414" s="82" t="s">
        <v>20447</v>
      </c>
      <c r="C3414" s="82" t="s">
        <v>48</v>
      </c>
      <c r="D3414" s="83">
        <v>5368</v>
      </c>
      <c r="E3414" s="86">
        <v>2843</v>
      </c>
      <c r="F3414" s="87">
        <v>3596</v>
      </c>
      <c r="G3414" s="85">
        <v>5568</v>
      </c>
    </row>
    <row r="3415" spans="1:7">
      <c r="A3415" s="102" t="s">
        <v>8698</v>
      </c>
      <c r="B3415" s="82" t="s">
        <v>20448</v>
      </c>
      <c r="C3415" s="82" t="s">
        <v>70</v>
      </c>
      <c r="D3415" s="83">
        <v>4295</v>
      </c>
      <c r="E3415" s="86">
        <v>2195</v>
      </c>
      <c r="F3415" s="87">
        <v>2775</v>
      </c>
      <c r="G3415" s="85">
        <v>4295</v>
      </c>
    </row>
    <row r="3416" spans="1:7">
      <c r="A3416" s="102" t="s">
        <v>8698</v>
      </c>
      <c r="B3416" s="82" t="s">
        <v>20449</v>
      </c>
      <c r="C3416" s="82" t="s">
        <v>106</v>
      </c>
      <c r="D3416" s="83">
        <v>4295</v>
      </c>
      <c r="E3416" s="86">
        <v>2274</v>
      </c>
      <c r="F3416" s="87">
        <v>2876</v>
      </c>
      <c r="G3416" s="85">
        <v>4454</v>
      </c>
    </row>
    <row r="3417" spans="1:7">
      <c r="A3417" s="102" t="s">
        <v>8698</v>
      </c>
      <c r="B3417" s="82" t="s">
        <v>20449</v>
      </c>
      <c r="C3417" s="82" t="s">
        <v>17492</v>
      </c>
      <c r="D3417" s="83">
        <v>1074</v>
      </c>
      <c r="E3417" s="86">
        <v>569</v>
      </c>
      <c r="F3417" s="87">
        <v>719</v>
      </c>
      <c r="G3417" s="85">
        <v>1114</v>
      </c>
    </row>
    <row r="3418" spans="1:7">
      <c r="A3418" s="102" t="s">
        <v>8734</v>
      </c>
      <c r="B3418" s="82" t="s">
        <v>20450</v>
      </c>
      <c r="C3418" s="82" t="s">
        <v>70</v>
      </c>
      <c r="D3418" s="83">
        <v>811</v>
      </c>
      <c r="E3418" s="86">
        <v>437</v>
      </c>
      <c r="F3418" s="87">
        <v>556</v>
      </c>
      <c r="G3418" s="85">
        <v>944</v>
      </c>
    </row>
    <row r="3419" spans="1:7">
      <c r="A3419" s="102" t="s">
        <v>9832</v>
      </c>
      <c r="B3419" s="82" t="s">
        <v>20451</v>
      </c>
      <c r="C3419" s="82" t="s">
        <v>48</v>
      </c>
      <c r="D3419" s="83">
        <v>2973</v>
      </c>
      <c r="E3419" s="86">
        <v>1624</v>
      </c>
      <c r="F3419" s="87">
        <v>2049</v>
      </c>
      <c r="G3419" s="85">
        <v>3173</v>
      </c>
    </row>
    <row r="3420" spans="1:7">
      <c r="A3420" s="102" t="s">
        <v>9832</v>
      </c>
      <c r="B3420" s="82" t="s">
        <v>20452</v>
      </c>
      <c r="C3420" s="82" t="s">
        <v>70</v>
      </c>
      <c r="D3420" s="83">
        <v>2378</v>
      </c>
      <c r="E3420" s="86">
        <v>1217</v>
      </c>
      <c r="F3420" s="87">
        <v>1537</v>
      </c>
      <c r="G3420" s="85">
        <v>2378</v>
      </c>
    </row>
    <row r="3421" spans="1:7">
      <c r="A3421" s="102" t="s">
        <v>9832</v>
      </c>
      <c r="B3421" s="82" t="s">
        <v>20453</v>
      </c>
      <c r="C3421" s="82" t="s">
        <v>106</v>
      </c>
      <c r="D3421" s="83">
        <v>2378</v>
      </c>
      <c r="E3421" s="86">
        <v>1299</v>
      </c>
      <c r="F3421" s="87">
        <v>1639</v>
      </c>
      <c r="G3421" s="85">
        <v>2538</v>
      </c>
    </row>
    <row r="3422" spans="1:7">
      <c r="A3422" s="102" t="s">
        <v>9832</v>
      </c>
      <c r="B3422" s="82" t="s">
        <v>20453</v>
      </c>
      <c r="C3422" s="82" t="s">
        <v>17492</v>
      </c>
      <c r="D3422" s="83">
        <v>476</v>
      </c>
      <c r="E3422" s="86">
        <v>260</v>
      </c>
      <c r="F3422" s="87">
        <v>328</v>
      </c>
      <c r="G3422" s="85">
        <v>508</v>
      </c>
    </row>
    <row r="3423" spans="1:7">
      <c r="A3423" s="102" t="s">
        <v>5402</v>
      </c>
      <c r="B3423" s="82" t="s">
        <v>20454</v>
      </c>
      <c r="C3423" s="82" t="s">
        <v>70</v>
      </c>
      <c r="D3423" s="83">
        <v>944</v>
      </c>
      <c r="E3423" s="86">
        <v>549</v>
      </c>
      <c r="F3423" s="87">
        <v>610</v>
      </c>
      <c r="G3423" s="85">
        <v>944</v>
      </c>
    </row>
    <row r="3424" spans="1:7">
      <c r="A3424" s="102" t="s">
        <v>940</v>
      </c>
      <c r="B3424" s="82" t="s">
        <v>20455</v>
      </c>
      <c r="C3424" s="82" t="s">
        <v>48</v>
      </c>
      <c r="D3424" s="83">
        <v>9380</v>
      </c>
      <c r="E3424" s="86">
        <v>5216</v>
      </c>
      <c r="F3424" s="87">
        <v>6619</v>
      </c>
      <c r="G3424" s="85">
        <v>10214</v>
      </c>
    </row>
    <row r="3425" spans="1:7">
      <c r="A3425" s="102" t="s">
        <v>940</v>
      </c>
      <c r="B3425" s="82" t="s">
        <v>20456</v>
      </c>
      <c r="C3425" s="82" t="s">
        <v>70</v>
      </c>
      <c r="D3425" s="83">
        <v>7504</v>
      </c>
      <c r="E3425" s="86">
        <v>4173</v>
      </c>
      <c r="F3425" s="87">
        <v>5295</v>
      </c>
      <c r="G3425" s="85">
        <v>8171</v>
      </c>
    </row>
    <row r="3426" spans="1:7">
      <c r="A3426" s="102" t="s">
        <v>940</v>
      </c>
      <c r="B3426" s="82" t="s">
        <v>20457</v>
      </c>
      <c r="C3426" s="82" t="s">
        <v>17492</v>
      </c>
      <c r="D3426" s="88">
        <v>1876</v>
      </c>
      <c r="E3426" s="89">
        <v>1043.25</v>
      </c>
      <c r="F3426" s="90">
        <v>1323.75</v>
      </c>
      <c r="G3426" s="88">
        <v>2042.75</v>
      </c>
    </row>
    <row r="3427" spans="1:7">
      <c r="A3427" s="102" t="s">
        <v>8623</v>
      </c>
      <c r="B3427" s="82" t="s">
        <v>20458</v>
      </c>
      <c r="C3427" s="82" t="s">
        <v>70</v>
      </c>
      <c r="D3427" s="83">
        <v>461</v>
      </c>
      <c r="E3427" s="86">
        <v>258</v>
      </c>
      <c r="F3427" s="87">
        <v>327</v>
      </c>
      <c r="G3427" s="85">
        <v>501</v>
      </c>
    </row>
    <row r="3428" spans="1:7">
      <c r="A3428" s="102" t="s">
        <v>5436</v>
      </c>
      <c r="B3428" s="82" t="s">
        <v>20459</v>
      </c>
      <c r="C3428" s="82" t="s">
        <v>48</v>
      </c>
      <c r="D3428" s="83">
        <v>2852</v>
      </c>
      <c r="E3428" s="86">
        <v>1462</v>
      </c>
      <c r="F3428" s="87">
        <v>1843</v>
      </c>
      <c r="G3428" s="85">
        <v>2852</v>
      </c>
    </row>
    <row r="3429" spans="1:7">
      <c r="A3429" s="102" t="s">
        <v>5436</v>
      </c>
      <c r="B3429" s="82" t="s">
        <v>20460</v>
      </c>
      <c r="C3429" s="82" t="s">
        <v>70</v>
      </c>
      <c r="D3429" s="83">
        <v>2282</v>
      </c>
      <c r="E3429" s="86">
        <v>1170</v>
      </c>
      <c r="F3429" s="87">
        <v>1474</v>
      </c>
      <c r="G3429" s="85">
        <v>2282</v>
      </c>
    </row>
    <row r="3430" spans="1:7">
      <c r="A3430" s="102" t="s">
        <v>5436</v>
      </c>
      <c r="B3430" s="82" t="s">
        <v>20461</v>
      </c>
      <c r="C3430" s="82" t="s">
        <v>106</v>
      </c>
      <c r="D3430" s="83">
        <v>2282</v>
      </c>
      <c r="E3430" s="86">
        <v>1170</v>
      </c>
      <c r="F3430" s="87">
        <v>1474</v>
      </c>
      <c r="G3430" s="85">
        <v>2282</v>
      </c>
    </row>
    <row r="3431" spans="1:7">
      <c r="A3431" s="102" t="s">
        <v>5436</v>
      </c>
      <c r="B3431" s="82" t="s">
        <v>20461</v>
      </c>
      <c r="C3431" s="82" t="s">
        <v>17492</v>
      </c>
      <c r="D3431" s="83">
        <v>571</v>
      </c>
      <c r="E3431" s="86">
        <v>293</v>
      </c>
      <c r="F3431" s="87">
        <v>369</v>
      </c>
      <c r="G3431" s="85">
        <v>571</v>
      </c>
    </row>
    <row r="3432" spans="1:7">
      <c r="A3432" s="102" t="s">
        <v>8871</v>
      </c>
      <c r="B3432" s="82" t="s">
        <v>20462</v>
      </c>
      <c r="C3432" s="82" t="s">
        <v>48</v>
      </c>
      <c r="D3432" s="83">
        <v>1630</v>
      </c>
      <c r="E3432" s="86">
        <v>802</v>
      </c>
      <c r="F3432" s="87">
        <v>1015</v>
      </c>
      <c r="G3432" s="85">
        <v>1905</v>
      </c>
    </row>
    <row r="3433" spans="1:7">
      <c r="A3433" s="102" t="s">
        <v>8871</v>
      </c>
      <c r="B3433" s="82" t="s">
        <v>20463</v>
      </c>
      <c r="C3433" s="82" t="s">
        <v>70</v>
      </c>
      <c r="D3433" s="83">
        <v>1303</v>
      </c>
      <c r="E3433" s="86">
        <v>641</v>
      </c>
      <c r="F3433" s="87">
        <v>812</v>
      </c>
      <c r="G3433" s="85">
        <v>1524</v>
      </c>
    </row>
    <row r="3434" spans="1:7">
      <c r="A3434" s="102" t="s">
        <v>8871</v>
      </c>
      <c r="B3434" s="82" t="s">
        <v>20464</v>
      </c>
      <c r="C3434" s="82" t="s">
        <v>106</v>
      </c>
      <c r="D3434" s="83">
        <v>1303</v>
      </c>
      <c r="E3434" s="86">
        <v>641</v>
      </c>
      <c r="F3434" s="87">
        <v>812</v>
      </c>
      <c r="G3434" s="85">
        <v>1524</v>
      </c>
    </row>
    <row r="3435" spans="1:7">
      <c r="A3435" s="102" t="s">
        <v>8871</v>
      </c>
      <c r="B3435" s="82" t="s">
        <v>20464</v>
      </c>
      <c r="C3435" s="82" t="s">
        <v>17492</v>
      </c>
      <c r="D3435" s="83">
        <v>326</v>
      </c>
      <c r="E3435" s="86">
        <v>160</v>
      </c>
      <c r="F3435" s="87">
        <v>203</v>
      </c>
      <c r="G3435" s="85">
        <v>381</v>
      </c>
    </row>
    <row r="3436" spans="1:7">
      <c r="A3436" s="102" t="s">
        <v>8769</v>
      </c>
      <c r="B3436" s="82" t="s">
        <v>20465</v>
      </c>
      <c r="C3436" s="82" t="s">
        <v>48</v>
      </c>
      <c r="D3436" s="83">
        <v>1609</v>
      </c>
      <c r="E3436" s="86">
        <v>879</v>
      </c>
      <c r="F3436" s="87">
        <v>1118</v>
      </c>
      <c r="G3436" s="85">
        <v>1879</v>
      </c>
    </row>
    <row r="3437" spans="1:7">
      <c r="A3437" s="102" t="s">
        <v>8769</v>
      </c>
      <c r="B3437" s="82" t="s">
        <v>20466</v>
      </c>
      <c r="C3437" s="82" t="s">
        <v>70</v>
      </c>
      <c r="D3437" s="83">
        <v>1286</v>
      </c>
      <c r="E3437" s="86">
        <v>703</v>
      </c>
      <c r="F3437" s="87">
        <v>894</v>
      </c>
      <c r="G3437" s="85">
        <v>1503</v>
      </c>
    </row>
    <row r="3438" spans="1:7">
      <c r="A3438" s="102" t="s">
        <v>8769</v>
      </c>
      <c r="B3438" s="82" t="s">
        <v>20467</v>
      </c>
      <c r="C3438" s="82" t="s">
        <v>106</v>
      </c>
      <c r="D3438" s="83">
        <v>1286</v>
      </c>
      <c r="E3438" s="86">
        <v>703</v>
      </c>
      <c r="F3438" s="87">
        <v>894</v>
      </c>
      <c r="G3438" s="85">
        <v>1503</v>
      </c>
    </row>
    <row r="3439" spans="1:7">
      <c r="A3439" s="102" t="s">
        <v>8769</v>
      </c>
      <c r="B3439" s="82" t="s">
        <v>20467</v>
      </c>
      <c r="C3439" s="82" t="s">
        <v>17492</v>
      </c>
      <c r="D3439" s="83">
        <v>322</v>
      </c>
      <c r="E3439" s="86">
        <v>176</v>
      </c>
      <c r="F3439" s="87">
        <v>224</v>
      </c>
      <c r="G3439" s="85">
        <v>376</v>
      </c>
    </row>
    <row r="3440" spans="1:7">
      <c r="A3440" s="102" t="s">
        <v>8761</v>
      </c>
      <c r="B3440" s="82" t="s">
        <v>20468</v>
      </c>
      <c r="C3440" s="82" t="s">
        <v>48</v>
      </c>
      <c r="D3440" s="83">
        <v>1054</v>
      </c>
      <c r="E3440" s="86">
        <v>679</v>
      </c>
      <c r="F3440" s="87">
        <v>787</v>
      </c>
      <c r="G3440" s="85">
        <v>1054</v>
      </c>
    </row>
    <row r="3441" spans="1:7">
      <c r="A3441" s="102" t="s">
        <v>8761</v>
      </c>
      <c r="B3441" s="82" t="s">
        <v>20469</v>
      </c>
      <c r="C3441" s="82" t="s">
        <v>70</v>
      </c>
      <c r="D3441" s="83">
        <v>843</v>
      </c>
      <c r="E3441" s="86">
        <v>543</v>
      </c>
      <c r="F3441" s="87">
        <v>629</v>
      </c>
      <c r="G3441" s="85">
        <v>843</v>
      </c>
    </row>
    <row r="3442" spans="1:7">
      <c r="A3442" s="102" t="s">
        <v>8761</v>
      </c>
      <c r="B3442" s="82" t="s">
        <v>20470</v>
      </c>
      <c r="C3442" s="82" t="s">
        <v>106</v>
      </c>
      <c r="D3442" s="83">
        <v>843</v>
      </c>
      <c r="E3442" s="86">
        <v>543</v>
      </c>
      <c r="F3442" s="87">
        <v>629</v>
      </c>
      <c r="G3442" s="85">
        <v>843</v>
      </c>
    </row>
    <row r="3443" spans="1:7">
      <c r="A3443" s="102" t="s">
        <v>8761</v>
      </c>
      <c r="B3443" s="82" t="s">
        <v>20470</v>
      </c>
      <c r="C3443" s="82" t="s">
        <v>17492</v>
      </c>
      <c r="D3443" s="83">
        <v>211</v>
      </c>
      <c r="E3443" s="86">
        <v>136</v>
      </c>
      <c r="F3443" s="87">
        <v>157</v>
      </c>
      <c r="G3443" s="85">
        <v>211</v>
      </c>
    </row>
    <row r="3444" spans="1:7">
      <c r="A3444" s="102" t="s">
        <v>8834</v>
      </c>
      <c r="B3444" s="82" t="s">
        <v>20471</v>
      </c>
      <c r="C3444" s="82" t="s">
        <v>48</v>
      </c>
      <c r="D3444" s="83">
        <v>7731</v>
      </c>
      <c r="E3444" s="86">
        <v>3951</v>
      </c>
      <c r="F3444" s="87">
        <v>4987</v>
      </c>
      <c r="G3444" s="85">
        <v>7731</v>
      </c>
    </row>
    <row r="3445" spans="1:7">
      <c r="A3445" s="102" t="s">
        <v>8834</v>
      </c>
      <c r="B3445" s="82" t="s">
        <v>20472</v>
      </c>
      <c r="C3445" s="82" t="s">
        <v>70</v>
      </c>
      <c r="D3445" s="83">
        <v>6185</v>
      </c>
      <c r="E3445" s="86">
        <v>3160</v>
      </c>
      <c r="F3445" s="87">
        <v>3989</v>
      </c>
      <c r="G3445" s="85">
        <v>6185</v>
      </c>
    </row>
    <row r="3446" spans="1:7">
      <c r="A3446" s="102" t="s">
        <v>8834</v>
      </c>
      <c r="B3446" s="82" t="s">
        <v>20473</v>
      </c>
      <c r="C3446" s="82" t="s">
        <v>106</v>
      </c>
      <c r="D3446" s="83">
        <v>6185</v>
      </c>
      <c r="E3446" s="86">
        <v>3160</v>
      </c>
      <c r="F3446" s="87">
        <v>3989</v>
      </c>
      <c r="G3446" s="85">
        <v>6185</v>
      </c>
    </row>
    <row r="3447" spans="1:7">
      <c r="A3447" s="102" t="s">
        <v>8834</v>
      </c>
      <c r="B3447" s="82" t="s">
        <v>20473</v>
      </c>
      <c r="C3447" s="82" t="s">
        <v>17492</v>
      </c>
      <c r="D3447" s="83">
        <v>1546</v>
      </c>
      <c r="E3447" s="86">
        <v>790</v>
      </c>
      <c r="F3447" s="87">
        <v>997</v>
      </c>
      <c r="G3447" s="85">
        <v>1546</v>
      </c>
    </row>
    <row r="3448" spans="1:7">
      <c r="A3448" s="102" t="s">
        <v>8776</v>
      </c>
      <c r="B3448" s="82" t="s">
        <v>20474</v>
      </c>
      <c r="C3448" s="82" t="s">
        <v>48</v>
      </c>
      <c r="D3448" s="83">
        <v>432</v>
      </c>
      <c r="E3448" s="86">
        <v>273</v>
      </c>
      <c r="F3448" s="87">
        <v>316</v>
      </c>
      <c r="G3448" s="85">
        <v>432</v>
      </c>
    </row>
    <row r="3449" spans="1:7">
      <c r="A3449" s="102" t="s">
        <v>8776</v>
      </c>
      <c r="B3449" s="82" t="s">
        <v>20475</v>
      </c>
      <c r="C3449" s="82" t="s">
        <v>70</v>
      </c>
      <c r="D3449" s="83">
        <v>345</v>
      </c>
      <c r="E3449" s="86">
        <v>218</v>
      </c>
      <c r="F3449" s="87">
        <v>253</v>
      </c>
      <c r="G3449" s="85">
        <v>345</v>
      </c>
    </row>
    <row r="3450" spans="1:7">
      <c r="A3450" s="102" t="s">
        <v>8776</v>
      </c>
      <c r="B3450" s="82" t="s">
        <v>20476</v>
      </c>
      <c r="C3450" s="82" t="s">
        <v>106</v>
      </c>
      <c r="D3450" s="83">
        <v>345</v>
      </c>
      <c r="E3450" s="86">
        <v>218</v>
      </c>
      <c r="F3450" s="87">
        <v>253</v>
      </c>
      <c r="G3450" s="85">
        <v>345</v>
      </c>
    </row>
    <row r="3451" spans="1:7">
      <c r="A3451" s="102" t="s">
        <v>8776</v>
      </c>
      <c r="B3451" s="82" t="s">
        <v>20476</v>
      </c>
      <c r="C3451" s="82" t="s">
        <v>17492</v>
      </c>
      <c r="D3451" s="83">
        <v>86</v>
      </c>
      <c r="E3451" s="86">
        <v>55</v>
      </c>
      <c r="F3451" s="87">
        <v>63</v>
      </c>
      <c r="G3451" s="85">
        <v>86</v>
      </c>
    </row>
    <row r="3452" spans="1:7">
      <c r="A3452" s="102" t="s">
        <v>8863</v>
      </c>
      <c r="B3452" s="82" t="s">
        <v>20477</v>
      </c>
      <c r="C3452" s="82" t="s">
        <v>48</v>
      </c>
      <c r="D3452" s="83">
        <v>1041</v>
      </c>
      <c r="E3452" s="86">
        <v>625</v>
      </c>
      <c r="F3452" s="87">
        <v>790</v>
      </c>
      <c r="G3452" s="85">
        <v>1216</v>
      </c>
    </row>
    <row r="3453" spans="1:7">
      <c r="A3453" s="102" t="s">
        <v>8863</v>
      </c>
      <c r="B3453" s="82" t="s">
        <v>20478</v>
      </c>
      <c r="C3453" s="82" t="s">
        <v>70</v>
      </c>
      <c r="D3453" s="83">
        <v>833</v>
      </c>
      <c r="E3453" s="86">
        <v>500</v>
      </c>
      <c r="F3453" s="87">
        <v>632</v>
      </c>
      <c r="G3453" s="85">
        <v>973</v>
      </c>
    </row>
    <row r="3454" spans="1:7">
      <c r="A3454" s="102" t="s">
        <v>8863</v>
      </c>
      <c r="B3454" s="82" t="s">
        <v>20479</v>
      </c>
      <c r="C3454" s="82" t="s">
        <v>106</v>
      </c>
      <c r="D3454" s="83">
        <v>833</v>
      </c>
      <c r="E3454" s="86">
        <v>500</v>
      </c>
      <c r="F3454" s="87">
        <v>632</v>
      </c>
      <c r="G3454" s="85">
        <v>973</v>
      </c>
    </row>
    <row r="3455" spans="1:7">
      <c r="A3455" s="102" t="s">
        <v>8863</v>
      </c>
      <c r="B3455" s="82" t="s">
        <v>20479</v>
      </c>
      <c r="C3455" s="82" t="s">
        <v>17492</v>
      </c>
      <c r="D3455" s="83">
        <v>208</v>
      </c>
      <c r="E3455" s="86">
        <v>125</v>
      </c>
      <c r="F3455" s="87">
        <v>158</v>
      </c>
      <c r="G3455" s="85">
        <v>243</v>
      </c>
    </row>
    <row r="3456" spans="1:7">
      <c r="A3456" s="102" t="s">
        <v>8841</v>
      </c>
      <c r="B3456" s="82" t="s">
        <v>20480</v>
      </c>
      <c r="C3456" s="82" t="s">
        <v>48</v>
      </c>
      <c r="D3456" s="83">
        <v>2215</v>
      </c>
      <c r="E3456" s="86">
        <v>1323</v>
      </c>
      <c r="F3456" s="87">
        <v>1675</v>
      </c>
      <c r="G3456" s="85">
        <v>2579</v>
      </c>
    </row>
    <row r="3457" spans="1:7">
      <c r="A3457" s="102" t="s">
        <v>8841</v>
      </c>
      <c r="B3457" s="82" t="s">
        <v>20481</v>
      </c>
      <c r="C3457" s="82" t="s">
        <v>70</v>
      </c>
      <c r="D3457" s="83">
        <v>1772</v>
      </c>
      <c r="E3457" s="86">
        <v>1058</v>
      </c>
      <c r="F3457" s="87">
        <v>1340</v>
      </c>
      <c r="G3457" s="85">
        <v>2063</v>
      </c>
    </row>
    <row r="3458" spans="1:7">
      <c r="A3458" s="102" t="s">
        <v>8841</v>
      </c>
      <c r="B3458" s="82" t="s">
        <v>20482</v>
      </c>
      <c r="C3458" s="82" t="s">
        <v>106</v>
      </c>
      <c r="D3458" s="83">
        <v>1772</v>
      </c>
      <c r="E3458" s="86">
        <v>1058</v>
      </c>
      <c r="F3458" s="87">
        <v>1340</v>
      </c>
      <c r="G3458" s="85">
        <v>2063</v>
      </c>
    </row>
    <row r="3459" spans="1:7">
      <c r="A3459" s="102" t="s">
        <v>8841</v>
      </c>
      <c r="B3459" s="82" t="s">
        <v>20482</v>
      </c>
      <c r="C3459" s="82" t="s">
        <v>17492</v>
      </c>
      <c r="D3459" s="83">
        <v>443</v>
      </c>
      <c r="E3459" s="86">
        <v>265</v>
      </c>
      <c r="F3459" s="87">
        <v>335</v>
      </c>
      <c r="G3459" s="85">
        <v>516</v>
      </c>
    </row>
    <row r="3460" spans="1:7">
      <c r="A3460" s="102" t="s">
        <v>8792</v>
      </c>
      <c r="B3460" s="82" t="s">
        <v>20483</v>
      </c>
      <c r="C3460" s="82" t="s">
        <v>48</v>
      </c>
      <c r="D3460" s="83">
        <v>8016</v>
      </c>
      <c r="E3460" s="86">
        <v>4741</v>
      </c>
      <c r="F3460" s="87">
        <v>6021</v>
      </c>
      <c r="G3460" s="85">
        <v>9285</v>
      </c>
    </row>
    <row r="3461" spans="1:7">
      <c r="A3461" s="102" t="s">
        <v>8792</v>
      </c>
      <c r="B3461" s="82" t="s">
        <v>20484</v>
      </c>
      <c r="C3461" s="82" t="s">
        <v>70</v>
      </c>
      <c r="D3461" s="83">
        <v>6412</v>
      </c>
      <c r="E3461" s="86">
        <v>3792</v>
      </c>
      <c r="F3461" s="87">
        <v>4817</v>
      </c>
      <c r="G3461" s="85">
        <v>7428</v>
      </c>
    </row>
    <row r="3462" spans="1:7">
      <c r="A3462" s="102" t="s">
        <v>8792</v>
      </c>
      <c r="B3462" s="82" t="s">
        <v>20485</v>
      </c>
      <c r="C3462" s="82" t="s">
        <v>106</v>
      </c>
      <c r="D3462" s="83">
        <v>6412</v>
      </c>
      <c r="E3462" s="86">
        <v>3792</v>
      </c>
      <c r="F3462" s="87">
        <v>4817</v>
      </c>
      <c r="G3462" s="85">
        <v>7428</v>
      </c>
    </row>
    <row r="3463" spans="1:7">
      <c r="A3463" s="102" t="s">
        <v>8792</v>
      </c>
      <c r="B3463" s="82" t="s">
        <v>20485</v>
      </c>
      <c r="C3463" s="82" t="s">
        <v>17492</v>
      </c>
      <c r="D3463" s="83">
        <v>1603</v>
      </c>
      <c r="E3463" s="86">
        <v>948</v>
      </c>
      <c r="F3463" s="87">
        <v>1204</v>
      </c>
      <c r="G3463" s="85">
        <v>1857</v>
      </c>
    </row>
    <row r="3464" spans="1:7">
      <c r="A3464" s="102" t="s">
        <v>8798</v>
      </c>
      <c r="B3464" s="82" t="s">
        <v>20486</v>
      </c>
      <c r="C3464" s="82" t="s">
        <v>48</v>
      </c>
      <c r="D3464" s="83">
        <v>3013</v>
      </c>
      <c r="E3464" s="86">
        <v>1654</v>
      </c>
      <c r="F3464" s="87">
        <v>2101</v>
      </c>
      <c r="G3464" s="85">
        <v>3233</v>
      </c>
    </row>
    <row r="3465" spans="1:7">
      <c r="A3465" s="102" t="s">
        <v>8798</v>
      </c>
      <c r="B3465" s="82" t="s">
        <v>20487</v>
      </c>
      <c r="C3465" s="82" t="s">
        <v>70</v>
      </c>
      <c r="D3465" s="83">
        <v>2410</v>
      </c>
      <c r="E3465" s="86">
        <v>1323</v>
      </c>
      <c r="F3465" s="87">
        <v>1681</v>
      </c>
      <c r="G3465" s="85">
        <v>2587</v>
      </c>
    </row>
    <row r="3466" spans="1:7">
      <c r="A3466" s="102" t="s">
        <v>8798</v>
      </c>
      <c r="B3466" s="82" t="s">
        <v>20488</v>
      </c>
      <c r="C3466" s="82" t="s">
        <v>106</v>
      </c>
      <c r="D3466" s="83">
        <v>2410</v>
      </c>
      <c r="E3466" s="86">
        <v>1323</v>
      </c>
      <c r="F3466" s="87">
        <v>1681</v>
      </c>
      <c r="G3466" s="85">
        <v>2587</v>
      </c>
    </row>
    <row r="3467" spans="1:7">
      <c r="A3467" s="102" t="s">
        <v>8798</v>
      </c>
      <c r="B3467" s="82" t="s">
        <v>20488</v>
      </c>
      <c r="C3467" s="82" t="s">
        <v>17492</v>
      </c>
      <c r="D3467" s="83">
        <v>603</v>
      </c>
      <c r="E3467" s="86">
        <v>331</v>
      </c>
      <c r="F3467" s="87">
        <v>420</v>
      </c>
      <c r="G3467" s="85">
        <v>647</v>
      </c>
    </row>
    <row r="3468" spans="1:7">
      <c r="A3468" s="102" t="s">
        <v>8783</v>
      </c>
      <c r="B3468" s="82" t="s">
        <v>20489</v>
      </c>
      <c r="C3468" s="82" t="s">
        <v>70</v>
      </c>
      <c r="D3468" s="83">
        <v>2353</v>
      </c>
      <c r="E3468" s="86">
        <v>1403</v>
      </c>
      <c r="F3468" s="87">
        <v>1779</v>
      </c>
      <c r="G3468" s="85">
        <v>2748</v>
      </c>
    </row>
    <row r="3469" spans="1:7">
      <c r="A3469" s="102" t="s">
        <v>8879</v>
      </c>
      <c r="B3469" s="82" t="s">
        <v>20490</v>
      </c>
      <c r="C3469" s="82" t="s">
        <v>48</v>
      </c>
      <c r="D3469" s="83">
        <v>2072</v>
      </c>
      <c r="E3469" s="86">
        <v>967</v>
      </c>
      <c r="F3469" s="87">
        <v>1225</v>
      </c>
      <c r="G3469" s="85">
        <v>2417</v>
      </c>
    </row>
    <row r="3470" spans="1:7">
      <c r="A3470" s="102" t="s">
        <v>8879</v>
      </c>
      <c r="B3470" s="82" t="s">
        <v>20491</v>
      </c>
      <c r="C3470" s="82" t="s">
        <v>70</v>
      </c>
      <c r="D3470" s="83">
        <v>1657</v>
      </c>
      <c r="E3470" s="86">
        <v>773</v>
      </c>
      <c r="F3470" s="87">
        <v>980</v>
      </c>
      <c r="G3470" s="85">
        <v>1934</v>
      </c>
    </row>
    <row r="3471" spans="1:7">
      <c r="A3471" s="102" t="s">
        <v>8879</v>
      </c>
      <c r="B3471" s="82" t="s">
        <v>20492</v>
      </c>
      <c r="C3471" s="82" t="s">
        <v>106</v>
      </c>
      <c r="D3471" s="83">
        <v>1657</v>
      </c>
      <c r="E3471" s="86">
        <v>773</v>
      </c>
      <c r="F3471" s="87">
        <v>980</v>
      </c>
      <c r="G3471" s="85">
        <v>1934</v>
      </c>
    </row>
    <row r="3472" spans="1:7">
      <c r="A3472" s="102" t="s">
        <v>8879</v>
      </c>
      <c r="B3472" s="82" t="s">
        <v>20492</v>
      </c>
      <c r="C3472" s="82" t="s">
        <v>17492</v>
      </c>
      <c r="D3472" s="83">
        <v>414</v>
      </c>
      <c r="E3472" s="86">
        <v>193</v>
      </c>
      <c r="F3472" s="87">
        <v>245</v>
      </c>
      <c r="G3472" s="85">
        <v>484</v>
      </c>
    </row>
    <row r="3473" spans="1:7">
      <c r="A3473" s="102" t="s">
        <v>8856</v>
      </c>
      <c r="B3473" s="82" t="s">
        <v>20493</v>
      </c>
      <c r="C3473" s="82" t="s">
        <v>48</v>
      </c>
      <c r="D3473" s="83">
        <v>1261</v>
      </c>
      <c r="E3473" s="86">
        <v>756</v>
      </c>
      <c r="F3473" s="87">
        <v>959</v>
      </c>
      <c r="G3473" s="85">
        <v>1478</v>
      </c>
    </row>
    <row r="3474" spans="1:7">
      <c r="A3474" s="102" t="s">
        <v>8856</v>
      </c>
      <c r="B3474" s="82" t="s">
        <v>20494</v>
      </c>
      <c r="C3474" s="82" t="s">
        <v>70</v>
      </c>
      <c r="D3474" s="83">
        <v>1009</v>
      </c>
      <c r="E3474" s="86">
        <v>605</v>
      </c>
      <c r="F3474" s="87">
        <v>767</v>
      </c>
      <c r="G3474" s="85">
        <v>1182</v>
      </c>
    </row>
    <row r="3475" spans="1:7">
      <c r="A3475" s="102" t="s">
        <v>8856</v>
      </c>
      <c r="B3475" s="82" t="s">
        <v>20495</v>
      </c>
      <c r="C3475" s="82" t="s">
        <v>106</v>
      </c>
      <c r="D3475" s="83">
        <v>1009</v>
      </c>
      <c r="E3475" s="86">
        <v>605</v>
      </c>
      <c r="F3475" s="87">
        <v>767</v>
      </c>
      <c r="G3475" s="85">
        <v>1182</v>
      </c>
    </row>
    <row r="3476" spans="1:7">
      <c r="A3476" s="102" t="s">
        <v>8856</v>
      </c>
      <c r="B3476" s="82" t="s">
        <v>20495</v>
      </c>
      <c r="C3476" s="82" t="s">
        <v>17492</v>
      </c>
      <c r="D3476" s="83">
        <v>202</v>
      </c>
      <c r="E3476" s="86">
        <v>121</v>
      </c>
      <c r="F3476" s="87">
        <v>153</v>
      </c>
      <c r="G3476" s="85">
        <v>236</v>
      </c>
    </row>
    <row r="3477" spans="1:7">
      <c r="A3477" s="102" t="s">
        <v>8310</v>
      </c>
      <c r="B3477" s="82" t="s">
        <v>20496</v>
      </c>
      <c r="C3477" s="82" t="s">
        <v>48</v>
      </c>
      <c r="D3477" s="83">
        <v>1718</v>
      </c>
      <c r="E3477" s="86">
        <v>1023</v>
      </c>
      <c r="F3477" s="87">
        <v>1301</v>
      </c>
      <c r="G3477" s="85">
        <v>2002</v>
      </c>
    </row>
    <row r="3478" spans="1:7">
      <c r="A3478" s="102" t="s">
        <v>8310</v>
      </c>
      <c r="B3478" s="82" t="s">
        <v>20497</v>
      </c>
      <c r="C3478" s="82" t="s">
        <v>70</v>
      </c>
      <c r="D3478" s="83">
        <v>1374</v>
      </c>
      <c r="E3478" s="86">
        <v>819</v>
      </c>
      <c r="F3478" s="87">
        <v>1040</v>
      </c>
      <c r="G3478" s="85">
        <v>1601</v>
      </c>
    </row>
    <row r="3479" spans="1:7">
      <c r="A3479" s="102" t="s">
        <v>8310</v>
      </c>
      <c r="B3479" s="82" t="s">
        <v>20498</v>
      </c>
      <c r="C3479" s="82" t="s">
        <v>106</v>
      </c>
      <c r="D3479" s="83">
        <v>1374</v>
      </c>
      <c r="E3479" s="86">
        <v>819</v>
      </c>
      <c r="F3479" s="87">
        <v>1040</v>
      </c>
      <c r="G3479" s="85">
        <v>1601</v>
      </c>
    </row>
    <row r="3480" spans="1:7">
      <c r="A3480" s="102" t="s">
        <v>8310</v>
      </c>
      <c r="B3480" s="82" t="s">
        <v>20498</v>
      </c>
      <c r="C3480" s="82" t="s">
        <v>17492</v>
      </c>
      <c r="D3480" s="83">
        <v>275</v>
      </c>
      <c r="E3480" s="86">
        <v>164</v>
      </c>
      <c r="F3480" s="87">
        <v>208</v>
      </c>
      <c r="G3480" s="85">
        <v>320</v>
      </c>
    </row>
    <row r="3481" spans="1:7">
      <c r="A3481" s="102" t="s">
        <v>8804</v>
      </c>
      <c r="B3481" s="82" t="s">
        <v>20499</v>
      </c>
      <c r="C3481" s="82" t="s">
        <v>48</v>
      </c>
      <c r="D3481" s="83">
        <v>1320</v>
      </c>
      <c r="E3481" s="86">
        <v>1024</v>
      </c>
      <c r="F3481" s="87">
        <v>1223</v>
      </c>
      <c r="G3481" s="85">
        <v>1320</v>
      </c>
    </row>
    <row r="3482" spans="1:7">
      <c r="A3482" s="102" t="s">
        <v>8804</v>
      </c>
      <c r="B3482" s="82" t="s">
        <v>20500</v>
      </c>
      <c r="C3482" s="82" t="s">
        <v>48</v>
      </c>
      <c r="D3482" s="83">
        <v>886</v>
      </c>
      <c r="E3482" s="86">
        <v>687</v>
      </c>
      <c r="F3482" s="87">
        <v>821</v>
      </c>
      <c r="G3482" s="85">
        <v>886</v>
      </c>
    </row>
    <row r="3483" spans="1:7">
      <c r="A3483" s="102" t="s">
        <v>8804</v>
      </c>
      <c r="B3483" s="82" t="s">
        <v>20501</v>
      </c>
      <c r="C3483" s="82" t="s">
        <v>48</v>
      </c>
      <c r="D3483" s="83">
        <v>684</v>
      </c>
      <c r="E3483" s="86">
        <v>530</v>
      </c>
      <c r="F3483" s="87">
        <v>634</v>
      </c>
      <c r="G3483" s="85">
        <v>684</v>
      </c>
    </row>
    <row r="3484" spans="1:7">
      <c r="A3484" s="102" t="s">
        <v>8804</v>
      </c>
      <c r="B3484" s="82" t="s">
        <v>20502</v>
      </c>
      <c r="C3484" s="82" t="s">
        <v>70</v>
      </c>
      <c r="D3484" s="83">
        <v>1055</v>
      </c>
      <c r="E3484" s="86">
        <v>819</v>
      </c>
      <c r="F3484" s="87">
        <v>978</v>
      </c>
      <c r="G3484" s="85">
        <v>1055</v>
      </c>
    </row>
    <row r="3485" spans="1:7">
      <c r="A3485" s="102" t="s">
        <v>8804</v>
      </c>
      <c r="B3485" s="82" t="s">
        <v>20503</v>
      </c>
      <c r="C3485" s="82" t="s">
        <v>70</v>
      </c>
      <c r="D3485" s="83">
        <v>711</v>
      </c>
      <c r="E3485" s="86">
        <v>552</v>
      </c>
      <c r="F3485" s="87">
        <v>659</v>
      </c>
      <c r="G3485" s="85">
        <v>711</v>
      </c>
    </row>
    <row r="3486" spans="1:7">
      <c r="A3486" s="102" t="s">
        <v>8804</v>
      </c>
      <c r="B3486" s="82" t="s">
        <v>20504</v>
      </c>
      <c r="C3486" s="82" t="s">
        <v>70</v>
      </c>
      <c r="D3486" s="83">
        <v>546</v>
      </c>
      <c r="E3486" s="86">
        <v>424</v>
      </c>
      <c r="F3486" s="87">
        <v>506</v>
      </c>
      <c r="G3486" s="85">
        <v>546</v>
      </c>
    </row>
    <row r="3487" spans="1:7">
      <c r="A3487" s="102" t="s">
        <v>8804</v>
      </c>
      <c r="B3487" s="82" t="s">
        <v>20505</v>
      </c>
      <c r="C3487" s="82" t="s">
        <v>106</v>
      </c>
      <c r="D3487" s="83">
        <v>1055</v>
      </c>
      <c r="E3487" s="86">
        <v>819</v>
      </c>
      <c r="F3487" s="87">
        <v>978</v>
      </c>
      <c r="G3487" s="85">
        <v>1055</v>
      </c>
    </row>
    <row r="3488" spans="1:7">
      <c r="A3488" s="102" t="s">
        <v>8804</v>
      </c>
      <c r="B3488" s="82" t="s">
        <v>20505</v>
      </c>
      <c r="C3488" s="82" t="s">
        <v>17492</v>
      </c>
      <c r="D3488" s="83">
        <v>264</v>
      </c>
      <c r="E3488" s="86">
        <v>205</v>
      </c>
      <c r="F3488" s="87">
        <v>245</v>
      </c>
      <c r="G3488" s="85">
        <v>264</v>
      </c>
    </row>
    <row r="3489" spans="1:7">
      <c r="A3489" s="102" t="s">
        <v>8804</v>
      </c>
      <c r="B3489" s="82" t="s">
        <v>20506</v>
      </c>
      <c r="C3489" s="82" t="s">
        <v>106</v>
      </c>
      <c r="D3489" s="83">
        <v>711</v>
      </c>
      <c r="E3489" s="86">
        <v>552</v>
      </c>
      <c r="F3489" s="87">
        <v>659</v>
      </c>
      <c r="G3489" s="85">
        <v>711</v>
      </c>
    </row>
    <row r="3490" spans="1:7">
      <c r="A3490" s="102" t="s">
        <v>8804</v>
      </c>
      <c r="B3490" s="82" t="s">
        <v>20506</v>
      </c>
      <c r="C3490" s="82" t="s">
        <v>17492</v>
      </c>
      <c r="D3490" s="83">
        <v>178</v>
      </c>
      <c r="E3490" s="86">
        <v>138</v>
      </c>
      <c r="F3490" s="87">
        <v>165</v>
      </c>
      <c r="G3490" s="85">
        <v>178</v>
      </c>
    </row>
    <row r="3491" spans="1:7">
      <c r="A3491" s="102" t="s">
        <v>8804</v>
      </c>
      <c r="B3491" s="82" t="s">
        <v>20507</v>
      </c>
      <c r="C3491" s="82" t="s">
        <v>106</v>
      </c>
      <c r="D3491" s="83">
        <v>546</v>
      </c>
      <c r="E3491" s="86">
        <v>424</v>
      </c>
      <c r="F3491" s="87">
        <v>506</v>
      </c>
      <c r="G3491" s="85">
        <v>546</v>
      </c>
    </row>
    <row r="3492" spans="1:7">
      <c r="A3492" s="102" t="s">
        <v>8804</v>
      </c>
      <c r="B3492" s="82" t="s">
        <v>20507</v>
      </c>
      <c r="C3492" s="82" t="s">
        <v>17492</v>
      </c>
      <c r="D3492" s="83">
        <v>137</v>
      </c>
      <c r="E3492" s="86">
        <v>106</v>
      </c>
      <c r="F3492" s="87">
        <v>127</v>
      </c>
      <c r="G3492" s="85">
        <v>137</v>
      </c>
    </row>
    <row r="3493" spans="1:7">
      <c r="A3493" s="102" t="s">
        <v>8813</v>
      </c>
      <c r="B3493" s="82" t="s">
        <v>20508</v>
      </c>
      <c r="C3493" s="82" t="s">
        <v>48</v>
      </c>
      <c r="D3493" s="83">
        <v>1286</v>
      </c>
      <c r="E3493" s="86">
        <v>768</v>
      </c>
      <c r="F3493" s="87">
        <v>974</v>
      </c>
      <c r="G3493" s="85">
        <v>1500</v>
      </c>
    </row>
    <row r="3494" spans="1:7">
      <c r="A3494" s="102" t="s">
        <v>8813</v>
      </c>
      <c r="B3494" s="82" t="s">
        <v>20509</v>
      </c>
      <c r="C3494" s="82" t="s">
        <v>70</v>
      </c>
      <c r="D3494" s="83">
        <v>1029</v>
      </c>
      <c r="E3494" s="86">
        <v>614</v>
      </c>
      <c r="F3494" s="87">
        <v>779</v>
      </c>
      <c r="G3494" s="85">
        <v>1200</v>
      </c>
    </row>
    <row r="3495" spans="1:7">
      <c r="A3495" s="102" t="s">
        <v>8813</v>
      </c>
      <c r="B3495" s="82" t="s">
        <v>20510</v>
      </c>
      <c r="C3495" s="82" t="s">
        <v>106</v>
      </c>
      <c r="D3495" s="83">
        <v>1029</v>
      </c>
      <c r="E3495" s="86">
        <v>614</v>
      </c>
      <c r="F3495" s="87">
        <v>779</v>
      </c>
      <c r="G3495" s="85">
        <v>1200</v>
      </c>
    </row>
    <row r="3496" spans="1:7">
      <c r="A3496" s="102" t="s">
        <v>8813</v>
      </c>
      <c r="B3496" s="82" t="s">
        <v>20510</v>
      </c>
      <c r="C3496" s="82" t="s">
        <v>17492</v>
      </c>
      <c r="D3496" s="83">
        <v>206</v>
      </c>
      <c r="E3496" s="86">
        <v>123</v>
      </c>
      <c r="F3496" s="87">
        <v>156</v>
      </c>
      <c r="G3496" s="85">
        <v>240</v>
      </c>
    </row>
    <row r="3497" spans="1:7">
      <c r="A3497" s="102" t="s">
        <v>8820</v>
      </c>
      <c r="B3497" s="82" t="s">
        <v>20511</v>
      </c>
      <c r="C3497" s="82" t="s">
        <v>70</v>
      </c>
      <c r="D3497" s="83">
        <v>199</v>
      </c>
      <c r="E3497" s="86">
        <v>149</v>
      </c>
      <c r="F3497" s="87">
        <v>169</v>
      </c>
      <c r="G3497" s="85">
        <v>199</v>
      </c>
    </row>
    <row r="3498" spans="1:7">
      <c r="A3498" s="102" t="s">
        <v>8820</v>
      </c>
      <c r="B3498" s="82" t="s">
        <v>20512</v>
      </c>
      <c r="C3498" s="82" t="s">
        <v>106</v>
      </c>
      <c r="D3498" s="83">
        <v>199</v>
      </c>
      <c r="E3498" s="86">
        <v>149</v>
      </c>
      <c r="F3498" s="87">
        <v>168</v>
      </c>
      <c r="G3498" s="85">
        <v>199</v>
      </c>
    </row>
    <row r="3499" spans="1:7">
      <c r="A3499" s="102" t="s">
        <v>8820</v>
      </c>
      <c r="B3499" s="82" t="s">
        <v>20512</v>
      </c>
      <c r="C3499" s="82" t="s">
        <v>17492</v>
      </c>
      <c r="D3499" s="83">
        <v>40</v>
      </c>
      <c r="E3499" s="86">
        <v>30</v>
      </c>
      <c r="F3499" s="87">
        <v>34</v>
      </c>
      <c r="G3499" s="85">
        <v>40</v>
      </c>
    </row>
    <row r="3500" spans="1:7">
      <c r="A3500" s="102" t="s">
        <v>5430</v>
      </c>
      <c r="B3500" s="82" t="s">
        <v>20513</v>
      </c>
      <c r="C3500" s="82" t="s">
        <v>70</v>
      </c>
      <c r="D3500" s="83">
        <v>660</v>
      </c>
      <c r="E3500" s="86">
        <v>360</v>
      </c>
      <c r="F3500" s="87">
        <v>456</v>
      </c>
      <c r="G3500" s="85">
        <v>764</v>
      </c>
    </row>
    <row r="3501" spans="1:7">
      <c r="A3501" s="102" t="s">
        <v>8826</v>
      </c>
      <c r="B3501" s="82" t="s">
        <v>20514</v>
      </c>
      <c r="C3501" s="82" t="s">
        <v>48</v>
      </c>
      <c r="D3501" s="83">
        <v>2772</v>
      </c>
      <c r="E3501" s="86">
        <v>1503</v>
      </c>
      <c r="F3501" s="87">
        <v>1906</v>
      </c>
      <c r="G3501" s="85">
        <v>3233</v>
      </c>
    </row>
    <row r="3502" spans="1:7">
      <c r="A3502" s="102" t="s">
        <v>8826</v>
      </c>
      <c r="B3502" s="82" t="s">
        <v>20515</v>
      </c>
      <c r="C3502" s="82" t="s">
        <v>70</v>
      </c>
      <c r="D3502" s="83">
        <v>2218</v>
      </c>
      <c r="E3502" s="86">
        <v>1201</v>
      </c>
      <c r="F3502" s="87">
        <v>1525</v>
      </c>
      <c r="G3502" s="85">
        <v>2587</v>
      </c>
    </row>
    <row r="3503" spans="1:7">
      <c r="A3503" s="102" t="s">
        <v>8826</v>
      </c>
      <c r="B3503" s="82" t="s">
        <v>20516</v>
      </c>
      <c r="C3503" s="82" t="s">
        <v>106</v>
      </c>
      <c r="D3503" s="83">
        <v>2218</v>
      </c>
      <c r="E3503" s="86">
        <v>1201</v>
      </c>
      <c r="F3503" s="87">
        <v>1525</v>
      </c>
      <c r="G3503" s="85">
        <v>2587</v>
      </c>
    </row>
    <row r="3504" spans="1:7">
      <c r="A3504" s="102" t="s">
        <v>8826</v>
      </c>
      <c r="B3504" s="82" t="s">
        <v>20516</v>
      </c>
      <c r="C3504" s="82" t="s">
        <v>17492</v>
      </c>
      <c r="D3504" s="83">
        <v>555</v>
      </c>
      <c r="E3504" s="86">
        <v>300</v>
      </c>
      <c r="F3504" s="87">
        <v>381</v>
      </c>
      <c r="G3504" s="85">
        <v>647</v>
      </c>
    </row>
    <row r="3505" spans="1:7">
      <c r="A3505" s="102" t="s">
        <v>8848</v>
      </c>
      <c r="B3505" s="82" t="s">
        <v>20517</v>
      </c>
      <c r="C3505" s="82" t="s">
        <v>48</v>
      </c>
      <c r="D3505" s="83">
        <v>978</v>
      </c>
      <c r="E3505" s="86">
        <v>490</v>
      </c>
      <c r="F3505" s="87">
        <v>620</v>
      </c>
      <c r="G3505" s="85">
        <v>954</v>
      </c>
    </row>
    <row r="3506" spans="1:7">
      <c r="A3506" s="102" t="s">
        <v>8848</v>
      </c>
      <c r="B3506" s="82" t="s">
        <v>20518</v>
      </c>
      <c r="C3506" s="82" t="s">
        <v>70</v>
      </c>
      <c r="D3506" s="83">
        <v>782</v>
      </c>
      <c r="E3506" s="86">
        <v>392</v>
      </c>
      <c r="F3506" s="87">
        <v>496</v>
      </c>
      <c r="G3506" s="85">
        <v>764</v>
      </c>
    </row>
    <row r="3507" spans="1:7">
      <c r="A3507" s="102" t="s">
        <v>8848</v>
      </c>
      <c r="B3507" s="82" t="s">
        <v>20519</v>
      </c>
      <c r="C3507" s="82" t="s">
        <v>106</v>
      </c>
      <c r="D3507" s="83">
        <v>782</v>
      </c>
      <c r="E3507" s="86">
        <v>392</v>
      </c>
      <c r="F3507" s="87">
        <v>496</v>
      </c>
      <c r="G3507" s="85">
        <v>764</v>
      </c>
    </row>
    <row r="3508" spans="1:7">
      <c r="A3508" s="102" t="s">
        <v>8848</v>
      </c>
      <c r="B3508" s="82" t="s">
        <v>20519</v>
      </c>
      <c r="C3508" s="82" t="s">
        <v>17492</v>
      </c>
      <c r="D3508" s="83">
        <v>156</v>
      </c>
      <c r="E3508" s="86">
        <v>78</v>
      </c>
      <c r="F3508" s="87">
        <v>99</v>
      </c>
      <c r="G3508" s="85">
        <v>153</v>
      </c>
    </row>
    <row r="3509" spans="1:7">
      <c r="A3509" s="102" t="s">
        <v>7206</v>
      </c>
      <c r="B3509" s="82" t="s">
        <v>20520</v>
      </c>
      <c r="C3509" s="82" t="s">
        <v>70</v>
      </c>
      <c r="D3509" s="83">
        <v>726</v>
      </c>
      <c r="E3509" s="86">
        <v>405</v>
      </c>
      <c r="F3509" s="87">
        <v>470</v>
      </c>
      <c r="G3509" s="85">
        <v>726</v>
      </c>
    </row>
    <row r="3510" spans="1:7">
      <c r="A3510" s="102" t="s">
        <v>8908</v>
      </c>
      <c r="B3510" s="82" t="s">
        <v>20521</v>
      </c>
      <c r="C3510" s="82" t="s">
        <v>48</v>
      </c>
      <c r="D3510" s="83">
        <v>1812</v>
      </c>
      <c r="E3510" s="86">
        <v>1412</v>
      </c>
      <c r="F3510" s="87">
        <v>1791</v>
      </c>
      <c r="G3510" s="85">
        <v>2759</v>
      </c>
    </row>
    <row r="3511" spans="1:7">
      <c r="A3511" s="102" t="s">
        <v>8908</v>
      </c>
      <c r="B3511" s="82" t="s">
        <v>20522</v>
      </c>
      <c r="C3511" s="82" t="s">
        <v>70</v>
      </c>
      <c r="D3511" s="83">
        <v>1450</v>
      </c>
      <c r="E3511" s="86">
        <v>1129</v>
      </c>
      <c r="F3511" s="87">
        <v>1433</v>
      </c>
      <c r="G3511" s="85">
        <v>2206</v>
      </c>
    </row>
    <row r="3512" spans="1:7">
      <c r="A3512" s="102" t="s">
        <v>8908</v>
      </c>
      <c r="B3512" s="82" t="s">
        <v>20523</v>
      </c>
      <c r="C3512" s="82" t="s">
        <v>106</v>
      </c>
      <c r="D3512" s="83">
        <v>1450</v>
      </c>
      <c r="E3512" s="86">
        <v>1129</v>
      </c>
      <c r="F3512" s="87">
        <v>1433</v>
      </c>
      <c r="G3512" s="85">
        <v>2206</v>
      </c>
    </row>
    <row r="3513" spans="1:7">
      <c r="A3513" s="102" t="s">
        <v>8908</v>
      </c>
      <c r="B3513" s="82" t="s">
        <v>20523</v>
      </c>
      <c r="C3513" s="82" t="s">
        <v>17492</v>
      </c>
      <c r="D3513" s="83">
        <v>290</v>
      </c>
      <c r="E3513" s="86">
        <v>226</v>
      </c>
      <c r="F3513" s="87">
        <v>287</v>
      </c>
      <c r="G3513" s="85">
        <v>441</v>
      </c>
    </row>
    <row r="3514" spans="1:7">
      <c r="A3514" s="102" t="s">
        <v>9665</v>
      </c>
      <c r="B3514" s="82" t="s">
        <v>20524</v>
      </c>
      <c r="C3514" s="82" t="s">
        <v>48</v>
      </c>
      <c r="D3514" s="83">
        <v>2844</v>
      </c>
      <c r="E3514" s="86">
        <v>1455</v>
      </c>
      <c r="F3514" s="87">
        <v>1837</v>
      </c>
      <c r="G3514" s="85">
        <v>2844</v>
      </c>
    </row>
    <row r="3515" spans="1:7">
      <c r="A3515" s="102" t="s">
        <v>9665</v>
      </c>
      <c r="B3515" s="82" t="s">
        <v>20525</v>
      </c>
      <c r="C3515" s="82" t="s">
        <v>70</v>
      </c>
      <c r="D3515" s="83">
        <v>2275</v>
      </c>
      <c r="E3515" s="86">
        <v>1163</v>
      </c>
      <c r="F3515" s="87">
        <v>1470</v>
      </c>
      <c r="G3515" s="85">
        <v>2275</v>
      </c>
    </row>
    <row r="3516" spans="1:7">
      <c r="A3516" s="102" t="s">
        <v>9665</v>
      </c>
      <c r="B3516" s="82" t="s">
        <v>20526</v>
      </c>
      <c r="C3516" s="82" t="s">
        <v>106</v>
      </c>
      <c r="D3516" s="83">
        <v>2275</v>
      </c>
      <c r="E3516" s="86">
        <v>1163</v>
      </c>
      <c r="F3516" s="87">
        <v>1470</v>
      </c>
      <c r="G3516" s="85">
        <v>2275</v>
      </c>
    </row>
    <row r="3517" spans="1:7">
      <c r="A3517" s="102" t="s">
        <v>9665</v>
      </c>
      <c r="B3517" s="82" t="s">
        <v>20526</v>
      </c>
      <c r="C3517" s="82" t="s">
        <v>17492</v>
      </c>
      <c r="D3517" s="83">
        <v>569</v>
      </c>
      <c r="E3517" s="86">
        <v>291</v>
      </c>
      <c r="F3517" s="87">
        <v>368</v>
      </c>
      <c r="G3517" s="85">
        <v>569</v>
      </c>
    </row>
    <row r="3518" spans="1:7">
      <c r="A3518" s="102" t="s">
        <v>9658</v>
      </c>
      <c r="B3518" s="82" t="s">
        <v>20527</v>
      </c>
      <c r="C3518" s="82" t="s">
        <v>48</v>
      </c>
      <c r="D3518" s="83">
        <v>2486</v>
      </c>
      <c r="E3518" s="86">
        <v>1250</v>
      </c>
      <c r="F3518" s="87">
        <v>1584</v>
      </c>
      <c r="G3518" s="85">
        <v>2905</v>
      </c>
    </row>
    <row r="3519" spans="1:7">
      <c r="A3519" s="102" t="s">
        <v>9658</v>
      </c>
      <c r="B3519" s="82" t="s">
        <v>20528</v>
      </c>
      <c r="C3519" s="82" t="s">
        <v>70</v>
      </c>
      <c r="D3519" s="83">
        <v>1989</v>
      </c>
      <c r="E3519" s="86">
        <v>1000</v>
      </c>
      <c r="F3519" s="87">
        <v>1267</v>
      </c>
      <c r="G3519" s="85">
        <v>2324</v>
      </c>
    </row>
    <row r="3520" spans="1:7">
      <c r="A3520" s="102" t="s">
        <v>9658</v>
      </c>
      <c r="B3520" s="82" t="s">
        <v>20529</v>
      </c>
      <c r="C3520" s="82" t="s">
        <v>106</v>
      </c>
      <c r="D3520" s="83">
        <v>1989</v>
      </c>
      <c r="E3520" s="86">
        <v>1000</v>
      </c>
      <c r="F3520" s="87">
        <v>1267</v>
      </c>
      <c r="G3520" s="85">
        <v>2324</v>
      </c>
    </row>
    <row r="3521" spans="1:7">
      <c r="A3521" s="102" t="s">
        <v>9658</v>
      </c>
      <c r="B3521" s="82" t="s">
        <v>20529</v>
      </c>
      <c r="C3521" s="82" t="s">
        <v>17492</v>
      </c>
      <c r="D3521" s="83">
        <v>398</v>
      </c>
      <c r="E3521" s="86">
        <v>200</v>
      </c>
      <c r="F3521" s="87">
        <v>253</v>
      </c>
      <c r="G3521" s="85">
        <v>465</v>
      </c>
    </row>
    <row r="3522" spans="1:7">
      <c r="A3522" s="102" t="s">
        <v>9457</v>
      </c>
      <c r="B3522" s="82" t="s">
        <v>20530</v>
      </c>
      <c r="C3522" s="82" t="s">
        <v>48</v>
      </c>
      <c r="D3522" s="83">
        <v>311</v>
      </c>
      <c r="E3522" s="86">
        <v>263</v>
      </c>
      <c r="F3522" s="87">
        <v>332</v>
      </c>
      <c r="G3522" s="85">
        <v>507</v>
      </c>
    </row>
    <row r="3523" spans="1:7">
      <c r="A3523" s="102" t="s">
        <v>9457</v>
      </c>
      <c r="B3523" s="82" t="s">
        <v>20531</v>
      </c>
      <c r="C3523" s="82" t="s">
        <v>70</v>
      </c>
      <c r="D3523" s="83">
        <v>249</v>
      </c>
      <c r="E3523" s="86">
        <v>210</v>
      </c>
      <c r="F3523" s="87">
        <v>265</v>
      </c>
      <c r="G3523" s="85">
        <v>405</v>
      </c>
    </row>
    <row r="3524" spans="1:7">
      <c r="A3524" s="102" t="s">
        <v>9457</v>
      </c>
      <c r="B3524" s="82" t="s">
        <v>20532</v>
      </c>
      <c r="C3524" s="82" t="s">
        <v>17492</v>
      </c>
      <c r="D3524" s="88">
        <v>62.25</v>
      </c>
      <c r="E3524" s="89">
        <v>52.5</v>
      </c>
      <c r="F3524" s="90">
        <v>66.25</v>
      </c>
      <c r="G3524" s="91">
        <v>101.25</v>
      </c>
    </row>
    <row r="3525" spans="1:7">
      <c r="A3525" s="102" t="s">
        <v>8886</v>
      </c>
      <c r="B3525" s="82" t="s">
        <v>20533</v>
      </c>
      <c r="C3525" s="82" t="s">
        <v>48</v>
      </c>
      <c r="D3525" s="83">
        <v>1122</v>
      </c>
      <c r="E3525" s="86">
        <v>777</v>
      </c>
      <c r="F3525" s="87">
        <v>986</v>
      </c>
      <c r="G3525" s="85">
        <v>1514</v>
      </c>
    </row>
    <row r="3526" spans="1:7">
      <c r="A3526" s="102" t="s">
        <v>8886</v>
      </c>
      <c r="B3526" s="82" t="s">
        <v>20534</v>
      </c>
      <c r="C3526" s="82" t="s">
        <v>70</v>
      </c>
      <c r="D3526" s="83">
        <v>897</v>
      </c>
      <c r="E3526" s="86">
        <v>622</v>
      </c>
      <c r="F3526" s="87">
        <v>789</v>
      </c>
      <c r="G3526" s="85">
        <v>1211</v>
      </c>
    </row>
    <row r="3527" spans="1:7">
      <c r="A3527" s="102" t="s">
        <v>8886</v>
      </c>
      <c r="B3527" s="82" t="s">
        <v>20535</v>
      </c>
      <c r="C3527" s="82" t="s">
        <v>106</v>
      </c>
      <c r="D3527" s="83">
        <v>897</v>
      </c>
      <c r="E3527" s="86">
        <v>622</v>
      </c>
      <c r="F3527" s="87">
        <v>789</v>
      </c>
      <c r="G3527" s="85">
        <v>1211</v>
      </c>
    </row>
    <row r="3528" spans="1:7">
      <c r="A3528" s="102" t="s">
        <v>8886</v>
      </c>
      <c r="B3528" s="82" t="s">
        <v>20535</v>
      </c>
      <c r="C3528" s="82" t="s">
        <v>17492</v>
      </c>
      <c r="D3528" s="83">
        <v>179</v>
      </c>
      <c r="E3528" s="86">
        <v>124</v>
      </c>
      <c r="F3528" s="87">
        <v>158</v>
      </c>
      <c r="G3528" s="85">
        <v>242</v>
      </c>
    </row>
    <row r="3529" spans="1:7">
      <c r="A3529" s="102" t="s">
        <v>8894</v>
      </c>
      <c r="B3529" s="82" t="s">
        <v>20536</v>
      </c>
      <c r="C3529" s="82" t="s">
        <v>48</v>
      </c>
      <c r="D3529" s="83">
        <v>682</v>
      </c>
      <c r="E3529" s="86">
        <v>343</v>
      </c>
      <c r="F3529" s="87">
        <v>432</v>
      </c>
      <c r="G3529" s="85">
        <v>663</v>
      </c>
    </row>
    <row r="3530" spans="1:7">
      <c r="A3530" s="102" t="s">
        <v>8894</v>
      </c>
      <c r="B3530" s="82" t="s">
        <v>20537</v>
      </c>
      <c r="C3530" s="82" t="s">
        <v>70</v>
      </c>
      <c r="D3530" s="83">
        <v>545</v>
      </c>
      <c r="E3530" s="86">
        <v>274</v>
      </c>
      <c r="F3530" s="87">
        <v>345</v>
      </c>
      <c r="G3530" s="85">
        <v>530</v>
      </c>
    </row>
    <row r="3531" spans="1:7">
      <c r="A3531" s="102" t="s">
        <v>8894</v>
      </c>
      <c r="B3531" s="82" t="s">
        <v>20538</v>
      </c>
      <c r="C3531" s="82" t="s">
        <v>17492</v>
      </c>
      <c r="D3531" s="88">
        <v>136.25</v>
      </c>
      <c r="E3531" s="89">
        <v>68.5</v>
      </c>
      <c r="F3531" s="90">
        <v>86.25</v>
      </c>
      <c r="G3531" s="91">
        <v>132.5</v>
      </c>
    </row>
    <row r="3532" spans="1:7">
      <c r="A3532" s="102" t="s">
        <v>9004</v>
      </c>
      <c r="B3532" s="82" t="s">
        <v>20539</v>
      </c>
      <c r="C3532" s="82" t="s">
        <v>48</v>
      </c>
      <c r="D3532" s="83">
        <v>2452</v>
      </c>
      <c r="E3532" s="86">
        <v>1463</v>
      </c>
      <c r="F3532" s="87">
        <v>1858</v>
      </c>
      <c r="G3532" s="85">
        <v>2859</v>
      </c>
    </row>
    <row r="3533" spans="1:7">
      <c r="A3533" s="102" t="s">
        <v>9004</v>
      </c>
      <c r="B3533" s="82" t="s">
        <v>20540</v>
      </c>
      <c r="C3533" s="82" t="s">
        <v>70</v>
      </c>
      <c r="D3533" s="83">
        <v>1961</v>
      </c>
      <c r="E3533" s="86">
        <v>1171</v>
      </c>
      <c r="F3533" s="87">
        <v>1486</v>
      </c>
      <c r="G3533" s="85">
        <v>2287</v>
      </c>
    </row>
    <row r="3534" spans="1:7">
      <c r="A3534" s="102" t="s">
        <v>9004</v>
      </c>
      <c r="B3534" s="82" t="s">
        <v>20541</v>
      </c>
      <c r="C3534" s="82" t="s">
        <v>106</v>
      </c>
      <c r="D3534" s="83">
        <v>1961</v>
      </c>
      <c r="E3534" s="86">
        <v>1171</v>
      </c>
      <c r="F3534" s="87">
        <v>1486</v>
      </c>
      <c r="G3534" s="85">
        <v>2287</v>
      </c>
    </row>
    <row r="3535" spans="1:7">
      <c r="A3535" s="102" t="s">
        <v>9004</v>
      </c>
      <c r="B3535" s="82" t="s">
        <v>20541</v>
      </c>
      <c r="C3535" s="82" t="s">
        <v>17492</v>
      </c>
      <c r="D3535" s="83">
        <v>392</v>
      </c>
      <c r="E3535" s="86">
        <v>234</v>
      </c>
      <c r="F3535" s="87">
        <v>297</v>
      </c>
      <c r="G3535" s="85">
        <v>457</v>
      </c>
    </row>
    <row r="3536" spans="1:7">
      <c r="A3536" s="102" t="s">
        <v>8946</v>
      </c>
      <c r="B3536" s="82" t="s">
        <v>20542</v>
      </c>
      <c r="C3536" s="82" t="s">
        <v>70</v>
      </c>
      <c r="D3536" s="83">
        <v>1219</v>
      </c>
      <c r="E3536" s="86">
        <v>769</v>
      </c>
      <c r="F3536" s="87">
        <v>893</v>
      </c>
      <c r="G3536" s="85">
        <v>1219</v>
      </c>
    </row>
    <row r="3537" spans="1:7">
      <c r="A3537" s="102" t="s">
        <v>8946</v>
      </c>
      <c r="B3537" s="82" t="s">
        <v>20543</v>
      </c>
      <c r="C3537" s="82" t="s">
        <v>70</v>
      </c>
      <c r="D3537" s="83">
        <v>809</v>
      </c>
      <c r="E3537" s="86">
        <v>511</v>
      </c>
      <c r="F3537" s="87">
        <v>593</v>
      </c>
      <c r="G3537" s="85">
        <v>809</v>
      </c>
    </row>
    <row r="3538" spans="1:7">
      <c r="A3538" s="102" t="s">
        <v>8946</v>
      </c>
      <c r="B3538" s="82" t="s">
        <v>20544</v>
      </c>
      <c r="C3538" s="82" t="s">
        <v>70</v>
      </c>
      <c r="D3538" s="83">
        <v>555</v>
      </c>
      <c r="E3538" s="86">
        <v>351</v>
      </c>
      <c r="F3538" s="87">
        <v>408</v>
      </c>
      <c r="G3538" s="85">
        <v>555</v>
      </c>
    </row>
    <row r="3539" spans="1:7">
      <c r="A3539" s="102" t="s">
        <v>7160</v>
      </c>
      <c r="B3539" s="82" t="s">
        <v>20545</v>
      </c>
      <c r="C3539" s="82" t="s">
        <v>48</v>
      </c>
      <c r="D3539" s="83">
        <v>2357</v>
      </c>
      <c r="E3539" s="86">
        <v>1334</v>
      </c>
      <c r="F3539" s="87">
        <v>1693</v>
      </c>
      <c r="G3539" s="85">
        <v>2472</v>
      </c>
    </row>
    <row r="3540" spans="1:7">
      <c r="A3540" s="102" t="s">
        <v>7160</v>
      </c>
      <c r="B3540" s="82" t="s">
        <v>20546</v>
      </c>
      <c r="C3540" s="82" t="s">
        <v>70</v>
      </c>
      <c r="D3540" s="83">
        <v>1885</v>
      </c>
      <c r="E3540" s="86">
        <v>961</v>
      </c>
      <c r="F3540" s="87">
        <v>1219</v>
      </c>
      <c r="G3540" s="85">
        <v>1885</v>
      </c>
    </row>
    <row r="3541" spans="1:7">
      <c r="A3541" s="102" t="s">
        <v>7160</v>
      </c>
      <c r="B3541" s="82" t="s">
        <v>20547</v>
      </c>
      <c r="C3541" s="82" t="s">
        <v>106</v>
      </c>
      <c r="D3541" s="83">
        <v>1885</v>
      </c>
      <c r="E3541" s="86">
        <v>1067</v>
      </c>
      <c r="F3541" s="87">
        <v>1354</v>
      </c>
      <c r="G3541" s="85">
        <v>1977</v>
      </c>
    </row>
    <row r="3542" spans="1:7">
      <c r="A3542" s="102" t="s">
        <v>7160</v>
      </c>
      <c r="B3542" s="82" t="s">
        <v>20547</v>
      </c>
      <c r="C3542" s="82" t="s">
        <v>17492</v>
      </c>
      <c r="D3542" s="83">
        <v>377</v>
      </c>
      <c r="E3542" s="86">
        <v>213</v>
      </c>
      <c r="F3542" s="87">
        <v>271</v>
      </c>
      <c r="G3542" s="85">
        <v>395</v>
      </c>
    </row>
    <row r="3543" spans="1:7">
      <c r="A3543" s="102" t="s">
        <v>9011</v>
      </c>
      <c r="B3543" s="82" t="s">
        <v>20548</v>
      </c>
      <c r="C3543" s="82" t="s">
        <v>48</v>
      </c>
      <c r="D3543" s="83">
        <v>3422</v>
      </c>
      <c r="E3543" s="86">
        <v>1853</v>
      </c>
      <c r="F3543" s="87">
        <v>2353</v>
      </c>
      <c r="G3543" s="85">
        <v>3990</v>
      </c>
    </row>
    <row r="3544" spans="1:7">
      <c r="A3544" s="102" t="s">
        <v>9011</v>
      </c>
      <c r="B3544" s="82" t="s">
        <v>20549</v>
      </c>
      <c r="C3544" s="82" t="s">
        <v>70</v>
      </c>
      <c r="D3544" s="83">
        <v>2737</v>
      </c>
      <c r="E3544" s="86">
        <v>1482</v>
      </c>
      <c r="F3544" s="87">
        <v>1882</v>
      </c>
      <c r="G3544" s="85">
        <v>3192</v>
      </c>
    </row>
    <row r="3545" spans="1:7">
      <c r="A3545" s="102" t="s">
        <v>9011</v>
      </c>
      <c r="B3545" s="82" t="s">
        <v>20550</v>
      </c>
      <c r="C3545" s="82" t="s">
        <v>106</v>
      </c>
      <c r="D3545" s="83">
        <v>2737</v>
      </c>
      <c r="E3545" s="86">
        <v>1482</v>
      </c>
      <c r="F3545" s="87">
        <v>1882</v>
      </c>
      <c r="G3545" s="85">
        <v>3192</v>
      </c>
    </row>
    <row r="3546" spans="1:7">
      <c r="A3546" s="102" t="s">
        <v>9011</v>
      </c>
      <c r="B3546" s="82" t="s">
        <v>20550</v>
      </c>
      <c r="C3546" s="82" t="s">
        <v>17492</v>
      </c>
      <c r="D3546" s="83">
        <v>684</v>
      </c>
      <c r="E3546" s="86">
        <v>371</v>
      </c>
      <c r="F3546" s="87">
        <v>471</v>
      </c>
      <c r="G3546" s="85">
        <v>798</v>
      </c>
    </row>
    <row r="3547" spans="1:7">
      <c r="A3547" s="102" t="s">
        <v>9209</v>
      </c>
      <c r="B3547" s="82" t="s">
        <v>20551</v>
      </c>
      <c r="C3547" s="82" t="s">
        <v>48</v>
      </c>
      <c r="D3547" s="83">
        <v>347</v>
      </c>
      <c r="E3547" s="86">
        <v>263</v>
      </c>
      <c r="F3547" s="87">
        <v>332</v>
      </c>
      <c r="G3547" s="85">
        <v>506</v>
      </c>
    </row>
    <row r="3548" spans="1:7">
      <c r="A3548" s="102" t="s">
        <v>9209</v>
      </c>
      <c r="B3548" s="82" t="s">
        <v>20552</v>
      </c>
      <c r="C3548" s="82" t="s">
        <v>70</v>
      </c>
      <c r="D3548" s="83">
        <v>277</v>
      </c>
      <c r="E3548" s="86">
        <v>210</v>
      </c>
      <c r="F3548" s="87">
        <v>265</v>
      </c>
      <c r="G3548" s="85">
        <v>404</v>
      </c>
    </row>
    <row r="3549" spans="1:7">
      <c r="A3549" s="102" t="s">
        <v>9209</v>
      </c>
      <c r="B3549" s="82" t="s">
        <v>20553</v>
      </c>
      <c r="C3549" s="82" t="s">
        <v>106</v>
      </c>
      <c r="D3549" s="83">
        <v>277</v>
      </c>
      <c r="E3549" s="86">
        <v>210</v>
      </c>
      <c r="F3549" s="87">
        <v>265</v>
      </c>
      <c r="G3549" s="85">
        <v>404</v>
      </c>
    </row>
    <row r="3550" spans="1:7">
      <c r="A3550" s="102" t="s">
        <v>9209</v>
      </c>
      <c r="B3550" s="82" t="s">
        <v>20553</v>
      </c>
      <c r="C3550" s="82" t="s">
        <v>17492</v>
      </c>
      <c r="D3550" s="83">
        <v>69</v>
      </c>
      <c r="E3550" s="86">
        <v>53</v>
      </c>
      <c r="F3550" s="87">
        <v>66</v>
      </c>
      <c r="G3550" s="85">
        <v>101</v>
      </c>
    </row>
    <row r="3551" spans="1:7">
      <c r="A3551" s="102" t="s">
        <v>8901</v>
      </c>
      <c r="B3551" s="82" t="s">
        <v>20554</v>
      </c>
      <c r="C3551" s="82" t="s">
        <v>48</v>
      </c>
      <c r="D3551" s="83">
        <v>764</v>
      </c>
      <c r="E3551" s="86">
        <v>527</v>
      </c>
      <c r="F3551" s="87">
        <v>666</v>
      </c>
      <c r="G3551" s="85">
        <v>1166</v>
      </c>
    </row>
    <row r="3552" spans="1:7">
      <c r="A3552" s="102" t="s">
        <v>8901</v>
      </c>
      <c r="B3552" s="82" t="s">
        <v>20555</v>
      </c>
      <c r="C3552" s="82" t="s">
        <v>70</v>
      </c>
      <c r="D3552" s="83">
        <v>611</v>
      </c>
      <c r="E3552" s="86">
        <v>421</v>
      </c>
      <c r="F3552" s="87">
        <v>533</v>
      </c>
      <c r="G3552" s="85">
        <v>933</v>
      </c>
    </row>
    <row r="3553" spans="1:7">
      <c r="A3553" s="102" t="s">
        <v>8901</v>
      </c>
      <c r="B3553" s="82" t="s">
        <v>20556</v>
      </c>
      <c r="C3553" s="82" t="s">
        <v>106</v>
      </c>
      <c r="D3553" s="83">
        <v>611</v>
      </c>
      <c r="E3553" s="86">
        <v>421</v>
      </c>
      <c r="F3553" s="87">
        <v>533</v>
      </c>
      <c r="G3553" s="85">
        <v>933</v>
      </c>
    </row>
    <row r="3554" spans="1:7">
      <c r="A3554" s="102" t="s">
        <v>8901</v>
      </c>
      <c r="B3554" s="82" t="s">
        <v>20556</v>
      </c>
      <c r="C3554" s="82" t="s">
        <v>17492</v>
      </c>
      <c r="D3554" s="83">
        <v>122</v>
      </c>
      <c r="E3554" s="86">
        <v>84</v>
      </c>
      <c r="F3554" s="87">
        <v>107</v>
      </c>
      <c r="G3554" s="85">
        <v>187</v>
      </c>
    </row>
    <row r="3555" spans="1:7">
      <c r="A3555" s="102" t="s">
        <v>8930</v>
      </c>
      <c r="B3555" s="82" t="s">
        <v>20557</v>
      </c>
      <c r="C3555" s="82" t="s">
        <v>70</v>
      </c>
      <c r="D3555" s="83">
        <v>703</v>
      </c>
      <c r="E3555" s="86">
        <v>533</v>
      </c>
      <c r="F3555" s="87">
        <v>673</v>
      </c>
      <c r="G3555" s="85">
        <v>1039</v>
      </c>
    </row>
    <row r="3556" spans="1:7">
      <c r="A3556" s="102" t="s">
        <v>9621</v>
      </c>
      <c r="B3556" s="82" t="s">
        <v>20558</v>
      </c>
      <c r="C3556" s="82" t="s">
        <v>48</v>
      </c>
      <c r="D3556" s="83">
        <v>893</v>
      </c>
      <c r="E3556" s="86">
        <v>487</v>
      </c>
      <c r="F3556" s="87">
        <v>723</v>
      </c>
      <c r="G3556" s="85">
        <v>893</v>
      </c>
    </row>
    <row r="3557" spans="1:7">
      <c r="A3557" s="102" t="s">
        <v>9621</v>
      </c>
      <c r="B3557" s="82" t="s">
        <v>20559</v>
      </c>
      <c r="C3557" s="82" t="s">
        <v>70</v>
      </c>
      <c r="D3557" s="83">
        <v>714</v>
      </c>
      <c r="E3557" s="86">
        <v>390</v>
      </c>
      <c r="F3557" s="87">
        <v>578</v>
      </c>
      <c r="G3557" s="85">
        <v>714</v>
      </c>
    </row>
    <row r="3558" spans="1:7">
      <c r="A3558" s="102" t="s">
        <v>9621</v>
      </c>
      <c r="B3558" s="82" t="s">
        <v>20560</v>
      </c>
      <c r="C3558" s="82" t="s">
        <v>17492</v>
      </c>
      <c r="D3558" s="88">
        <v>178.5</v>
      </c>
      <c r="E3558" s="89">
        <v>97.5</v>
      </c>
      <c r="F3558" s="90">
        <v>144.5</v>
      </c>
      <c r="G3558" s="91">
        <v>178.5</v>
      </c>
    </row>
    <row r="3559" spans="1:7">
      <c r="A3559" s="102" t="s">
        <v>8974</v>
      </c>
      <c r="B3559" s="82" t="s">
        <v>20561</v>
      </c>
      <c r="C3559" s="82" t="s">
        <v>48</v>
      </c>
      <c r="D3559" s="83">
        <v>803</v>
      </c>
      <c r="E3559" s="86">
        <v>440</v>
      </c>
      <c r="F3559" s="87">
        <v>559</v>
      </c>
      <c r="G3559" s="85">
        <v>859</v>
      </c>
    </row>
    <row r="3560" spans="1:7">
      <c r="A3560" s="102" t="s">
        <v>8974</v>
      </c>
      <c r="B3560" s="82" t="s">
        <v>20562</v>
      </c>
      <c r="C3560" s="82" t="s">
        <v>70</v>
      </c>
      <c r="D3560" s="83">
        <v>642</v>
      </c>
      <c r="E3560" s="86">
        <v>352</v>
      </c>
      <c r="F3560" s="87">
        <v>447</v>
      </c>
      <c r="G3560" s="85">
        <v>687</v>
      </c>
    </row>
    <row r="3561" spans="1:7">
      <c r="A3561" s="102" t="s">
        <v>8974</v>
      </c>
      <c r="B3561" s="82" t="s">
        <v>20563</v>
      </c>
      <c r="C3561" s="82" t="s">
        <v>17492</v>
      </c>
      <c r="D3561" s="88">
        <v>160.5</v>
      </c>
      <c r="E3561" s="89">
        <v>88</v>
      </c>
      <c r="F3561" s="90">
        <v>111.75</v>
      </c>
      <c r="G3561" s="91">
        <v>171.75</v>
      </c>
    </row>
    <row r="3562" spans="1:7">
      <c r="A3562" s="102" t="s">
        <v>9449</v>
      </c>
      <c r="B3562" s="82" t="s">
        <v>20564</v>
      </c>
      <c r="C3562" s="82" t="s">
        <v>48</v>
      </c>
      <c r="D3562" s="83">
        <v>8676</v>
      </c>
      <c r="E3562" s="86">
        <v>4431</v>
      </c>
      <c r="F3562" s="87">
        <v>5600</v>
      </c>
      <c r="G3562" s="85">
        <v>8676</v>
      </c>
    </row>
    <row r="3563" spans="1:7">
      <c r="A3563" s="102" t="s">
        <v>9449</v>
      </c>
      <c r="B3563" s="82" t="s">
        <v>20565</v>
      </c>
      <c r="C3563" s="82" t="s">
        <v>70</v>
      </c>
      <c r="D3563" s="83">
        <v>6940</v>
      </c>
      <c r="E3563" s="86">
        <v>3545</v>
      </c>
      <c r="F3563" s="87">
        <v>4480</v>
      </c>
      <c r="G3563" s="85">
        <v>6940</v>
      </c>
    </row>
    <row r="3564" spans="1:7">
      <c r="A3564" s="102" t="s">
        <v>9449</v>
      </c>
      <c r="B3564" s="82" t="s">
        <v>20566</v>
      </c>
      <c r="C3564" s="82" t="s">
        <v>106</v>
      </c>
      <c r="D3564" s="83">
        <v>6940</v>
      </c>
      <c r="E3564" s="86">
        <v>3545</v>
      </c>
      <c r="F3564" s="87">
        <v>4480</v>
      </c>
      <c r="G3564" s="85">
        <v>6940</v>
      </c>
    </row>
    <row r="3565" spans="1:7">
      <c r="A3565" s="102" t="s">
        <v>9449</v>
      </c>
      <c r="B3565" s="82" t="s">
        <v>20566</v>
      </c>
      <c r="C3565" s="82" t="s">
        <v>17492</v>
      </c>
      <c r="D3565" s="83">
        <v>1735</v>
      </c>
      <c r="E3565" s="86">
        <v>886</v>
      </c>
      <c r="F3565" s="87">
        <v>1120</v>
      </c>
      <c r="G3565" s="85">
        <v>1735</v>
      </c>
    </row>
    <row r="3566" spans="1:7">
      <c r="A3566" s="102" t="s">
        <v>10933</v>
      </c>
      <c r="B3566" s="82" t="s">
        <v>20567</v>
      </c>
      <c r="C3566" s="82" t="s">
        <v>48</v>
      </c>
      <c r="D3566" s="83">
        <v>4017</v>
      </c>
      <c r="E3566" s="86">
        <v>2043</v>
      </c>
      <c r="F3566" s="87">
        <v>2595</v>
      </c>
      <c r="G3566" s="85">
        <v>4017</v>
      </c>
    </row>
    <row r="3567" spans="1:7">
      <c r="A3567" s="102" t="s">
        <v>10933</v>
      </c>
      <c r="B3567" s="82" t="s">
        <v>20568</v>
      </c>
      <c r="C3567" s="82" t="s">
        <v>70</v>
      </c>
      <c r="D3567" s="83">
        <v>3213</v>
      </c>
      <c r="E3567" s="86">
        <v>1634</v>
      </c>
      <c r="F3567" s="87">
        <v>2076</v>
      </c>
      <c r="G3567" s="85">
        <v>3213</v>
      </c>
    </row>
    <row r="3568" spans="1:7">
      <c r="A3568" s="102" t="s">
        <v>10933</v>
      </c>
      <c r="B3568" s="82" t="s">
        <v>20569</v>
      </c>
      <c r="C3568" s="82" t="s">
        <v>106</v>
      </c>
      <c r="D3568" s="83">
        <v>3213</v>
      </c>
      <c r="E3568" s="86">
        <v>1634</v>
      </c>
      <c r="F3568" s="87">
        <v>2076</v>
      </c>
      <c r="G3568" s="85">
        <v>3213</v>
      </c>
    </row>
    <row r="3569" spans="1:7">
      <c r="A3569" s="102" t="s">
        <v>10933</v>
      </c>
      <c r="B3569" s="82" t="s">
        <v>20569</v>
      </c>
      <c r="C3569" s="82" t="s">
        <v>17492</v>
      </c>
      <c r="D3569" s="83">
        <v>803</v>
      </c>
      <c r="E3569" s="86">
        <v>409</v>
      </c>
      <c r="F3569" s="87">
        <v>519</v>
      </c>
      <c r="G3569" s="85">
        <v>803</v>
      </c>
    </row>
    <row r="3570" spans="1:7">
      <c r="A3570" s="102" t="s">
        <v>9679</v>
      </c>
      <c r="B3570" s="82" t="s">
        <v>20570</v>
      </c>
      <c r="C3570" s="82" t="s">
        <v>48</v>
      </c>
      <c r="D3570" s="83">
        <v>734</v>
      </c>
      <c r="E3570" s="86">
        <v>580</v>
      </c>
      <c r="F3570" s="87">
        <v>734</v>
      </c>
      <c r="G3570" s="85">
        <v>1127</v>
      </c>
    </row>
    <row r="3571" spans="1:7">
      <c r="A3571" s="102" t="s">
        <v>9679</v>
      </c>
      <c r="B3571" s="82" t="s">
        <v>20571</v>
      </c>
      <c r="C3571" s="82" t="s">
        <v>70</v>
      </c>
      <c r="D3571" s="83">
        <v>587</v>
      </c>
      <c r="E3571" s="86">
        <v>464</v>
      </c>
      <c r="F3571" s="87">
        <v>587</v>
      </c>
      <c r="G3571" s="85">
        <v>901</v>
      </c>
    </row>
    <row r="3572" spans="1:7">
      <c r="A3572" s="102" t="s">
        <v>9679</v>
      </c>
      <c r="B3572" s="82" t="s">
        <v>20572</v>
      </c>
      <c r="C3572" s="82" t="s">
        <v>106</v>
      </c>
      <c r="D3572" s="83">
        <v>587</v>
      </c>
      <c r="E3572" s="86">
        <v>464</v>
      </c>
      <c r="F3572" s="87">
        <v>587</v>
      </c>
      <c r="G3572" s="85">
        <v>901</v>
      </c>
    </row>
    <row r="3573" spans="1:7">
      <c r="A3573" s="102" t="s">
        <v>9679</v>
      </c>
      <c r="B3573" s="82" t="s">
        <v>20572</v>
      </c>
      <c r="C3573" s="82" t="s">
        <v>17492</v>
      </c>
      <c r="D3573" s="83">
        <v>117</v>
      </c>
      <c r="E3573" s="86">
        <v>93</v>
      </c>
      <c r="F3573" s="87">
        <v>117</v>
      </c>
      <c r="G3573" s="85">
        <v>180</v>
      </c>
    </row>
    <row r="3574" spans="1:7">
      <c r="A3574" s="102" t="s">
        <v>9329</v>
      </c>
      <c r="B3574" s="82" t="s">
        <v>20573</v>
      </c>
      <c r="C3574" s="82" t="s">
        <v>48</v>
      </c>
      <c r="D3574" s="83">
        <v>4228</v>
      </c>
      <c r="E3574" s="86">
        <v>2520</v>
      </c>
      <c r="F3574" s="87">
        <v>3199</v>
      </c>
      <c r="G3574" s="85">
        <v>5417</v>
      </c>
    </row>
    <row r="3575" spans="1:7">
      <c r="A3575" s="102" t="s">
        <v>9329</v>
      </c>
      <c r="B3575" s="82" t="s">
        <v>20574</v>
      </c>
      <c r="C3575" s="82" t="s">
        <v>70</v>
      </c>
      <c r="D3575" s="83">
        <v>3382</v>
      </c>
      <c r="E3575" s="86">
        <v>2016</v>
      </c>
      <c r="F3575" s="87">
        <v>2558</v>
      </c>
      <c r="G3575" s="85">
        <v>4334</v>
      </c>
    </row>
    <row r="3576" spans="1:7">
      <c r="A3576" s="102" t="s">
        <v>9329</v>
      </c>
      <c r="B3576" s="82" t="s">
        <v>20575</v>
      </c>
      <c r="C3576" s="82" t="s">
        <v>106</v>
      </c>
      <c r="D3576" s="83">
        <v>3382</v>
      </c>
      <c r="E3576" s="86">
        <v>2016</v>
      </c>
      <c r="F3576" s="87">
        <v>2558</v>
      </c>
      <c r="G3576" s="85">
        <v>4334</v>
      </c>
    </row>
    <row r="3577" spans="1:7">
      <c r="A3577" s="102" t="s">
        <v>9329</v>
      </c>
      <c r="B3577" s="82" t="s">
        <v>20575</v>
      </c>
      <c r="C3577" s="82" t="s">
        <v>17492</v>
      </c>
      <c r="D3577" s="83">
        <v>676</v>
      </c>
      <c r="E3577" s="86">
        <v>403</v>
      </c>
      <c r="F3577" s="87">
        <v>512</v>
      </c>
      <c r="G3577" s="85">
        <v>867</v>
      </c>
    </row>
    <row r="3578" spans="1:7">
      <c r="A3578" s="102" t="s">
        <v>9422</v>
      </c>
      <c r="B3578" s="82" t="s">
        <v>20576</v>
      </c>
      <c r="C3578" s="82" t="s">
        <v>48</v>
      </c>
      <c r="D3578" s="83">
        <v>3695</v>
      </c>
      <c r="E3578" s="86">
        <v>1990</v>
      </c>
      <c r="F3578" s="87">
        <v>2516</v>
      </c>
      <c r="G3578" s="85">
        <v>3894</v>
      </c>
    </row>
    <row r="3579" spans="1:7">
      <c r="A3579" s="102" t="s">
        <v>9422</v>
      </c>
      <c r="B3579" s="82" t="s">
        <v>20577</v>
      </c>
      <c r="C3579" s="82" t="s">
        <v>70</v>
      </c>
      <c r="D3579" s="83">
        <v>2956</v>
      </c>
      <c r="E3579" s="86">
        <v>1511</v>
      </c>
      <c r="F3579" s="87">
        <v>1910</v>
      </c>
      <c r="G3579" s="85">
        <v>2956</v>
      </c>
    </row>
    <row r="3580" spans="1:7">
      <c r="A3580" s="102" t="s">
        <v>9422</v>
      </c>
      <c r="B3580" s="82" t="s">
        <v>20578</v>
      </c>
      <c r="C3580" s="82" t="s">
        <v>106</v>
      </c>
      <c r="D3580" s="83">
        <v>2956</v>
      </c>
      <c r="E3580" s="86">
        <v>1592</v>
      </c>
      <c r="F3580" s="87">
        <v>2012</v>
      </c>
      <c r="G3580" s="85">
        <v>3115</v>
      </c>
    </row>
    <row r="3581" spans="1:7">
      <c r="A3581" s="102" t="s">
        <v>9422</v>
      </c>
      <c r="B3581" s="82" t="s">
        <v>20578</v>
      </c>
      <c r="C3581" s="82" t="s">
        <v>17492</v>
      </c>
      <c r="D3581" s="83">
        <v>739</v>
      </c>
      <c r="E3581" s="86">
        <v>398</v>
      </c>
      <c r="F3581" s="87">
        <v>503</v>
      </c>
      <c r="G3581" s="85">
        <v>779</v>
      </c>
    </row>
    <row r="3582" spans="1:7">
      <c r="A3582" s="102" t="s">
        <v>9298</v>
      </c>
      <c r="B3582" s="82" t="s">
        <v>20579</v>
      </c>
      <c r="C3582" s="82" t="s">
        <v>48</v>
      </c>
      <c r="D3582" s="83">
        <v>4187</v>
      </c>
      <c r="E3582" s="86">
        <v>2141</v>
      </c>
      <c r="F3582" s="87">
        <v>2702</v>
      </c>
      <c r="G3582" s="85">
        <v>4187</v>
      </c>
    </row>
    <row r="3583" spans="1:7">
      <c r="A3583" s="102" t="s">
        <v>9298</v>
      </c>
      <c r="B3583" s="82" t="s">
        <v>20580</v>
      </c>
      <c r="C3583" s="82" t="s">
        <v>70</v>
      </c>
      <c r="D3583" s="83">
        <v>3350</v>
      </c>
      <c r="E3583" s="86">
        <v>1712</v>
      </c>
      <c r="F3583" s="87">
        <v>2162</v>
      </c>
      <c r="G3583" s="85">
        <v>3350</v>
      </c>
    </row>
    <row r="3584" spans="1:7">
      <c r="A3584" s="102" t="s">
        <v>9298</v>
      </c>
      <c r="B3584" s="82" t="s">
        <v>20581</v>
      </c>
      <c r="C3584" s="82" t="s">
        <v>106</v>
      </c>
      <c r="D3584" s="83">
        <v>3350</v>
      </c>
      <c r="E3584" s="86">
        <v>1712</v>
      </c>
      <c r="F3584" s="87">
        <v>2162</v>
      </c>
      <c r="G3584" s="85">
        <v>3350</v>
      </c>
    </row>
    <row r="3585" spans="1:7">
      <c r="A3585" s="102" t="s">
        <v>9298</v>
      </c>
      <c r="B3585" s="82" t="s">
        <v>20581</v>
      </c>
      <c r="C3585" s="82" t="s">
        <v>17492</v>
      </c>
      <c r="D3585" s="83">
        <v>670</v>
      </c>
      <c r="E3585" s="86">
        <v>342</v>
      </c>
      <c r="F3585" s="87">
        <v>432</v>
      </c>
      <c r="G3585" s="85">
        <v>670</v>
      </c>
    </row>
    <row r="3586" spans="1:7">
      <c r="A3586" s="102" t="s">
        <v>9339</v>
      </c>
      <c r="B3586" s="82" t="s">
        <v>20582</v>
      </c>
      <c r="C3586" s="82" t="s">
        <v>48</v>
      </c>
      <c r="D3586" s="83">
        <v>10491</v>
      </c>
      <c r="E3586" s="86">
        <v>5679</v>
      </c>
      <c r="F3586" s="87">
        <v>7213</v>
      </c>
      <c r="G3586" s="85">
        <v>12237</v>
      </c>
    </row>
    <row r="3587" spans="1:7">
      <c r="A3587" s="102" t="s">
        <v>9339</v>
      </c>
      <c r="B3587" s="82" t="s">
        <v>20583</v>
      </c>
      <c r="C3587" s="82" t="s">
        <v>70</v>
      </c>
      <c r="D3587" s="83">
        <v>8393</v>
      </c>
      <c r="E3587" s="86">
        <v>4543</v>
      </c>
      <c r="F3587" s="87">
        <v>5770</v>
      </c>
      <c r="G3587" s="85">
        <v>9790</v>
      </c>
    </row>
    <row r="3588" spans="1:7">
      <c r="A3588" s="102" t="s">
        <v>9339</v>
      </c>
      <c r="B3588" s="82" t="s">
        <v>20584</v>
      </c>
      <c r="C3588" s="82" t="s">
        <v>106</v>
      </c>
      <c r="D3588" s="83">
        <v>8393</v>
      </c>
      <c r="E3588" s="86">
        <v>4543</v>
      </c>
      <c r="F3588" s="87">
        <v>5770</v>
      </c>
      <c r="G3588" s="85">
        <v>9790</v>
      </c>
    </row>
    <row r="3589" spans="1:7">
      <c r="A3589" s="102" t="s">
        <v>9339</v>
      </c>
      <c r="B3589" s="82" t="s">
        <v>20584</v>
      </c>
      <c r="C3589" s="82" t="s">
        <v>17492</v>
      </c>
      <c r="D3589" s="83">
        <v>2098</v>
      </c>
      <c r="E3589" s="86">
        <v>1136</v>
      </c>
      <c r="F3589" s="87">
        <v>1443</v>
      </c>
      <c r="G3589" s="85">
        <v>2448</v>
      </c>
    </row>
    <row r="3590" spans="1:7">
      <c r="A3590" s="102" t="s">
        <v>9591</v>
      </c>
      <c r="B3590" s="82" t="s">
        <v>20585</v>
      </c>
      <c r="C3590" s="82" t="s">
        <v>70</v>
      </c>
      <c r="D3590" s="83">
        <v>1116</v>
      </c>
      <c r="E3590" s="86">
        <v>712</v>
      </c>
      <c r="F3590" s="87">
        <v>872</v>
      </c>
      <c r="G3590" s="85">
        <v>1116</v>
      </c>
    </row>
    <row r="3591" spans="1:7">
      <c r="A3591" s="102" t="s">
        <v>9591</v>
      </c>
      <c r="B3591" s="82" t="s">
        <v>20586</v>
      </c>
      <c r="C3591" s="82" t="s">
        <v>70</v>
      </c>
      <c r="D3591" s="83">
        <v>859</v>
      </c>
      <c r="E3591" s="86">
        <v>549</v>
      </c>
      <c r="F3591" s="87">
        <v>670</v>
      </c>
      <c r="G3591" s="85">
        <v>859</v>
      </c>
    </row>
    <row r="3592" spans="1:7">
      <c r="A3592" s="102" t="s">
        <v>9591</v>
      </c>
      <c r="B3592" s="82" t="s">
        <v>20587</v>
      </c>
      <c r="C3592" s="82" t="s">
        <v>70</v>
      </c>
      <c r="D3592" s="83">
        <v>603</v>
      </c>
      <c r="E3592" s="86">
        <v>386</v>
      </c>
      <c r="F3592" s="87">
        <v>471</v>
      </c>
      <c r="G3592" s="85">
        <v>603</v>
      </c>
    </row>
    <row r="3593" spans="1:7">
      <c r="A3593" s="102" t="s">
        <v>9312</v>
      </c>
      <c r="B3593" s="82" t="s">
        <v>20588</v>
      </c>
      <c r="C3593" s="82" t="s">
        <v>70</v>
      </c>
      <c r="D3593" s="83">
        <v>1357</v>
      </c>
      <c r="E3593" s="86">
        <v>811</v>
      </c>
      <c r="F3593" s="87">
        <v>1032</v>
      </c>
      <c r="G3593" s="85">
        <v>1584</v>
      </c>
    </row>
    <row r="3594" spans="1:7">
      <c r="A3594" s="102" t="s">
        <v>9598</v>
      </c>
      <c r="B3594" s="82" t="s">
        <v>20589</v>
      </c>
      <c r="C3594" s="82" t="s">
        <v>48</v>
      </c>
      <c r="D3594" s="83">
        <v>2952</v>
      </c>
      <c r="E3594" s="86">
        <v>1826</v>
      </c>
      <c r="F3594" s="87">
        <v>2317</v>
      </c>
      <c r="G3594" s="85">
        <v>3575</v>
      </c>
    </row>
    <row r="3595" spans="1:7">
      <c r="A3595" s="102" t="s">
        <v>9598</v>
      </c>
      <c r="B3595" s="82" t="s">
        <v>20590</v>
      </c>
      <c r="C3595" s="82" t="s">
        <v>70</v>
      </c>
      <c r="D3595" s="83">
        <v>2361</v>
      </c>
      <c r="E3595" s="86">
        <v>1460</v>
      </c>
      <c r="F3595" s="87">
        <v>1853</v>
      </c>
      <c r="G3595" s="85">
        <v>2859</v>
      </c>
    </row>
    <row r="3596" spans="1:7">
      <c r="A3596" s="102" t="s">
        <v>9598</v>
      </c>
      <c r="B3596" s="82" t="s">
        <v>20591</v>
      </c>
      <c r="C3596" s="82" t="s">
        <v>106</v>
      </c>
      <c r="D3596" s="83">
        <v>2361</v>
      </c>
      <c r="E3596" s="86">
        <v>1460</v>
      </c>
      <c r="F3596" s="87">
        <v>1853</v>
      </c>
      <c r="G3596" s="85">
        <v>2859</v>
      </c>
    </row>
    <row r="3597" spans="1:7">
      <c r="A3597" s="102" t="s">
        <v>9598</v>
      </c>
      <c r="B3597" s="82" t="s">
        <v>20591</v>
      </c>
      <c r="C3597" s="82" t="s">
        <v>17492</v>
      </c>
      <c r="D3597" s="83">
        <v>472</v>
      </c>
      <c r="E3597" s="86">
        <v>292</v>
      </c>
      <c r="F3597" s="87">
        <v>371</v>
      </c>
      <c r="G3597" s="85">
        <v>572</v>
      </c>
    </row>
    <row r="3598" spans="1:7">
      <c r="A3598" s="102" t="s">
        <v>9488</v>
      </c>
      <c r="B3598" s="82" t="s">
        <v>20592</v>
      </c>
      <c r="C3598" s="82" t="s">
        <v>48</v>
      </c>
      <c r="D3598" s="83">
        <v>6355</v>
      </c>
      <c r="E3598" s="86">
        <v>3249</v>
      </c>
      <c r="F3598" s="87">
        <v>4103</v>
      </c>
      <c r="G3598" s="85">
        <v>6355</v>
      </c>
    </row>
    <row r="3599" spans="1:7">
      <c r="A3599" s="102" t="s">
        <v>9488</v>
      </c>
      <c r="B3599" s="82" t="s">
        <v>20593</v>
      </c>
      <c r="C3599" s="82" t="s">
        <v>70</v>
      </c>
      <c r="D3599" s="83">
        <v>5084</v>
      </c>
      <c r="E3599" s="86">
        <v>2600</v>
      </c>
      <c r="F3599" s="87">
        <v>3282</v>
      </c>
      <c r="G3599" s="85">
        <v>5084</v>
      </c>
    </row>
    <row r="3600" spans="1:7">
      <c r="A3600" s="102" t="s">
        <v>9488</v>
      </c>
      <c r="B3600" s="82" t="s">
        <v>20594</v>
      </c>
      <c r="C3600" s="82" t="s">
        <v>106</v>
      </c>
      <c r="D3600" s="83">
        <v>5084</v>
      </c>
      <c r="E3600" s="86">
        <v>2600</v>
      </c>
      <c r="F3600" s="87">
        <v>3282</v>
      </c>
      <c r="G3600" s="85">
        <v>5084</v>
      </c>
    </row>
    <row r="3601" spans="1:7">
      <c r="A3601" s="102" t="s">
        <v>9488</v>
      </c>
      <c r="B3601" s="82" t="s">
        <v>20594</v>
      </c>
      <c r="C3601" s="82" t="s">
        <v>17492</v>
      </c>
      <c r="D3601" s="83">
        <v>1271</v>
      </c>
      <c r="E3601" s="86">
        <v>650</v>
      </c>
      <c r="F3601" s="87">
        <v>821</v>
      </c>
      <c r="G3601" s="85">
        <v>1271</v>
      </c>
    </row>
    <row r="3602" spans="1:7">
      <c r="A3602" s="102" t="s">
        <v>9026</v>
      </c>
      <c r="B3602" s="82" t="s">
        <v>20595</v>
      </c>
      <c r="C3602" s="82" t="s">
        <v>48</v>
      </c>
      <c r="D3602" s="83">
        <v>2097</v>
      </c>
      <c r="E3602" s="86">
        <v>1553</v>
      </c>
      <c r="F3602" s="87">
        <v>1970</v>
      </c>
      <c r="G3602" s="85">
        <v>3036</v>
      </c>
    </row>
    <row r="3603" spans="1:7">
      <c r="A3603" s="102" t="s">
        <v>9026</v>
      </c>
      <c r="B3603" s="82" t="s">
        <v>20596</v>
      </c>
      <c r="C3603" s="82" t="s">
        <v>70</v>
      </c>
      <c r="D3603" s="83">
        <v>1677</v>
      </c>
      <c r="E3603" s="86">
        <v>1243</v>
      </c>
      <c r="F3603" s="87">
        <v>1576</v>
      </c>
      <c r="G3603" s="85">
        <v>2429</v>
      </c>
    </row>
    <row r="3604" spans="1:7">
      <c r="A3604" s="102" t="s">
        <v>9026</v>
      </c>
      <c r="B3604" s="82" t="s">
        <v>20597</v>
      </c>
      <c r="C3604" s="82" t="s">
        <v>106</v>
      </c>
      <c r="D3604" s="83">
        <v>1677</v>
      </c>
      <c r="E3604" s="86">
        <v>1243</v>
      </c>
      <c r="F3604" s="87">
        <v>1576</v>
      </c>
      <c r="G3604" s="85">
        <v>2429</v>
      </c>
    </row>
    <row r="3605" spans="1:7">
      <c r="A3605" s="102" t="s">
        <v>9026</v>
      </c>
      <c r="B3605" s="82" t="s">
        <v>20597</v>
      </c>
      <c r="C3605" s="82" t="s">
        <v>17492</v>
      </c>
      <c r="D3605" s="83">
        <v>335</v>
      </c>
      <c r="E3605" s="86">
        <v>249</v>
      </c>
      <c r="F3605" s="87">
        <v>315</v>
      </c>
      <c r="G3605" s="85">
        <v>486</v>
      </c>
    </row>
    <row r="3606" spans="1:7">
      <c r="A3606" s="102" t="s">
        <v>9482</v>
      </c>
      <c r="B3606" s="82" t="s">
        <v>20598</v>
      </c>
      <c r="C3606" s="82" t="s">
        <v>48</v>
      </c>
      <c r="D3606" s="83">
        <v>435</v>
      </c>
      <c r="E3606" s="86">
        <v>204</v>
      </c>
      <c r="F3606" s="87">
        <v>210</v>
      </c>
      <c r="G3606" s="85">
        <v>435</v>
      </c>
    </row>
    <row r="3607" spans="1:7">
      <c r="A3607" s="102" t="s">
        <v>9482</v>
      </c>
      <c r="B3607" s="82" t="s">
        <v>20599</v>
      </c>
      <c r="C3607" s="82" t="s">
        <v>70</v>
      </c>
      <c r="D3607" s="83">
        <v>348</v>
      </c>
      <c r="E3607" s="86">
        <v>163</v>
      </c>
      <c r="F3607" s="87">
        <v>168</v>
      </c>
      <c r="G3607" s="85">
        <v>348</v>
      </c>
    </row>
    <row r="3608" spans="1:7">
      <c r="A3608" s="102" t="s">
        <v>9482</v>
      </c>
      <c r="B3608" s="82" t="s">
        <v>20600</v>
      </c>
      <c r="C3608" s="82" t="s">
        <v>106</v>
      </c>
      <c r="D3608" s="83">
        <v>348</v>
      </c>
      <c r="E3608" s="86">
        <v>163</v>
      </c>
      <c r="F3608" s="87">
        <v>168</v>
      </c>
      <c r="G3608" s="85">
        <v>348</v>
      </c>
    </row>
    <row r="3609" spans="1:7">
      <c r="A3609" s="102" t="s">
        <v>9482</v>
      </c>
      <c r="B3609" s="82" t="s">
        <v>20600</v>
      </c>
      <c r="C3609" s="82" t="s">
        <v>17492</v>
      </c>
      <c r="D3609" s="83">
        <v>70</v>
      </c>
      <c r="E3609" s="86">
        <v>33</v>
      </c>
      <c r="F3609" s="87">
        <v>34</v>
      </c>
      <c r="G3609" s="85">
        <v>70</v>
      </c>
    </row>
    <row r="3610" spans="1:7">
      <c r="A3610" s="102" t="s">
        <v>9161</v>
      </c>
      <c r="B3610" s="82" t="s">
        <v>20601</v>
      </c>
      <c r="C3610" s="82" t="s">
        <v>48</v>
      </c>
      <c r="D3610" s="83">
        <v>3686</v>
      </c>
      <c r="E3610" s="86">
        <v>1884</v>
      </c>
      <c r="F3610" s="87">
        <v>2382</v>
      </c>
      <c r="G3610" s="85">
        <v>3686</v>
      </c>
    </row>
    <row r="3611" spans="1:7">
      <c r="A3611" s="102" t="s">
        <v>9161</v>
      </c>
      <c r="B3611" s="82" t="s">
        <v>20602</v>
      </c>
      <c r="C3611" s="82" t="s">
        <v>70</v>
      </c>
      <c r="D3611" s="83">
        <v>2948</v>
      </c>
      <c r="E3611" s="86">
        <v>1507</v>
      </c>
      <c r="F3611" s="87">
        <v>1905</v>
      </c>
      <c r="G3611" s="85">
        <v>2948</v>
      </c>
    </row>
    <row r="3612" spans="1:7">
      <c r="A3612" s="102" t="s">
        <v>9161</v>
      </c>
      <c r="B3612" s="82" t="s">
        <v>20603</v>
      </c>
      <c r="C3612" s="82" t="s">
        <v>106</v>
      </c>
      <c r="D3612" s="83">
        <v>2948</v>
      </c>
      <c r="E3612" s="86">
        <v>1507</v>
      </c>
      <c r="F3612" s="87">
        <v>1905</v>
      </c>
      <c r="G3612" s="85">
        <v>2948</v>
      </c>
    </row>
    <row r="3613" spans="1:7">
      <c r="A3613" s="102" t="s">
        <v>9161</v>
      </c>
      <c r="B3613" s="82" t="s">
        <v>20603</v>
      </c>
      <c r="C3613" s="82" t="s">
        <v>17492</v>
      </c>
      <c r="D3613" s="83">
        <v>590</v>
      </c>
      <c r="E3613" s="86">
        <v>301</v>
      </c>
      <c r="F3613" s="87">
        <v>381</v>
      </c>
      <c r="G3613" s="85">
        <v>590</v>
      </c>
    </row>
    <row r="3614" spans="1:7">
      <c r="A3614" s="102" t="s">
        <v>8996</v>
      </c>
      <c r="B3614" s="82" t="s">
        <v>20604</v>
      </c>
      <c r="C3614" s="82" t="s">
        <v>48</v>
      </c>
      <c r="D3614" s="83">
        <v>751</v>
      </c>
      <c r="E3614" s="86">
        <v>580</v>
      </c>
      <c r="F3614" s="87">
        <v>735</v>
      </c>
      <c r="G3614" s="85">
        <v>1131</v>
      </c>
    </row>
    <row r="3615" spans="1:7">
      <c r="A3615" s="102" t="s">
        <v>8996</v>
      </c>
      <c r="B3615" s="82" t="s">
        <v>20605</v>
      </c>
      <c r="C3615" s="82" t="s">
        <v>70</v>
      </c>
      <c r="D3615" s="83">
        <v>601</v>
      </c>
      <c r="E3615" s="86">
        <v>464</v>
      </c>
      <c r="F3615" s="87">
        <v>588</v>
      </c>
      <c r="G3615" s="85">
        <v>905</v>
      </c>
    </row>
    <row r="3616" spans="1:7">
      <c r="A3616" s="102" t="s">
        <v>8996</v>
      </c>
      <c r="B3616" s="82" t="s">
        <v>20606</v>
      </c>
      <c r="C3616" s="82" t="s">
        <v>106</v>
      </c>
      <c r="D3616" s="83">
        <v>601</v>
      </c>
      <c r="E3616" s="86">
        <v>464</v>
      </c>
      <c r="F3616" s="87">
        <v>588</v>
      </c>
      <c r="G3616" s="85">
        <v>905</v>
      </c>
    </row>
    <row r="3617" spans="1:7">
      <c r="A3617" s="102" t="s">
        <v>8996</v>
      </c>
      <c r="B3617" s="82" t="s">
        <v>20606</v>
      </c>
      <c r="C3617" s="82" t="s">
        <v>17492</v>
      </c>
      <c r="D3617" s="83">
        <v>150</v>
      </c>
      <c r="E3617" s="86">
        <v>116</v>
      </c>
      <c r="F3617" s="87">
        <v>147</v>
      </c>
      <c r="G3617" s="85">
        <v>226</v>
      </c>
    </row>
    <row r="3618" spans="1:7">
      <c r="A3618" s="102" t="s">
        <v>9063</v>
      </c>
      <c r="B3618" s="82" t="s">
        <v>20607</v>
      </c>
      <c r="C3618" s="82" t="s">
        <v>70</v>
      </c>
      <c r="D3618" s="83">
        <v>1337</v>
      </c>
      <c r="E3618" s="86">
        <v>828</v>
      </c>
      <c r="F3618" s="87">
        <v>1051</v>
      </c>
      <c r="G3618" s="85">
        <v>1620</v>
      </c>
    </row>
    <row r="3619" spans="1:7">
      <c r="A3619" s="102" t="s">
        <v>9033</v>
      </c>
      <c r="B3619" s="82" t="s">
        <v>20608</v>
      </c>
      <c r="C3619" s="82" t="s">
        <v>70</v>
      </c>
      <c r="D3619" s="83">
        <v>1270</v>
      </c>
      <c r="E3619" s="86">
        <v>755</v>
      </c>
      <c r="F3619" s="87">
        <v>962</v>
      </c>
      <c r="G3619" s="85">
        <v>1479</v>
      </c>
    </row>
    <row r="3620" spans="1:7">
      <c r="A3620" s="102" t="s">
        <v>9435</v>
      </c>
      <c r="B3620" s="82" t="s">
        <v>20609</v>
      </c>
      <c r="C3620" s="82" t="s">
        <v>48</v>
      </c>
      <c r="D3620" s="83">
        <v>3141</v>
      </c>
      <c r="E3620" s="86">
        <v>1810</v>
      </c>
      <c r="F3620" s="87">
        <v>2284</v>
      </c>
      <c r="G3620" s="85">
        <v>3539</v>
      </c>
    </row>
    <row r="3621" spans="1:7">
      <c r="A3621" s="102" t="s">
        <v>9435</v>
      </c>
      <c r="B3621" s="82" t="s">
        <v>20610</v>
      </c>
      <c r="C3621" s="82" t="s">
        <v>70</v>
      </c>
      <c r="D3621" s="83">
        <v>2513</v>
      </c>
      <c r="E3621" s="86">
        <v>1284</v>
      </c>
      <c r="F3621" s="87">
        <v>1621</v>
      </c>
      <c r="G3621" s="85">
        <v>2513</v>
      </c>
    </row>
    <row r="3622" spans="1:7">
      <c r="A3622" s="102" t="s">
        <v>9435</v>
      </c>
      <c r="B3622" s="82" t="s">
        <v>20611</v>
      </c>
      <c r="C3622" s="82" t="s">
        <v>106</v>
      </c>
      <c r="D3622" s="83">
        <v>2513</v>
      </c>
      <c r="E3622" s="86">
        <v>1447</v>
      </c>
      <c r="F3622" s="87">
        <v>1827</v>
      </c>
      <c r="G3622" s="85">
        <v>2831</v>
      </c>
    </row>
    <row r="3623" spans="1:7">
      <c r="A3623" s="102" t="s">
        <v>9435</v>
      </c>
      <c r="B3623" s="82" t="s">
        <v>20611</v>
      </c>
      <c r="C3623" s="82" t="s">
        <v>17492</v>
      </c>
      <c r="D3623" s="83">
        <v>503</v>
      </c>
      <c r="E3623" s="86">
        <v>289</v>
      </c>
      <c r="F3623" s="87">
        <v>365</v>
      </c>
      <c r="G3623" s="85">
        <v>566</v>
      </c>
    </row>
    <row r="3624" spans="1:7">
      <c r="A3624" s="102" t="s">
        <v>20612</v>
      </c>
      <c r="B3624" s="82" t="s">
        <v>20612</v>
      </c>
      <c r="C3624" s="82" t="s">
        <v>106</v>
      </c>
      <c r="D3624" s="83">
        <v>247</v>
      </c>
      <c r="E3624" s="86">
        <v>191</v>
      </c>
      <c r="F3624" s="87">
        <v>245</v>
      </c>
      <c r="G3624" s="83">
        <v>247</v>
      </c>
    </row>
    <row r="3625" spans="1:7">
      <c r="A3625" s="102" t="s">
        <v>9122</v>
      </c>
      <c r="B3625" s="82" t="s">
        <v>20613</v>
      </c>
      <c r="C3625" s="82" t="s">
        <v>48</v>
      </c>
      <c r="D3625" s="83">
        <v>869</v>
      </c>
      <c r="E3625" s="86">
        <v>559</v>
      </c>
      <c r="F3625" s="87">
        <v>708</v>
      </c>
      <c r="G3625" s="85">
        <v>1087</v>
      </c>
    </row>
    <row r="3626" spans="1:7">
      <c r="A3626" s="102" t="s">
        <v>9122</v>
      </c>
      <c r="B3626" s="82" t="s">
        <v>20614</v>
      </c>
      <c r="C3626" s="82" t="s">
        <v>70</v>
      </c>
      <c r="D3626" s="83">
        <v>695</v>
      </c>
      <c r="E3626" s="86">
        <v>447</v>
      </c>
      <c r="F3626" s="87">
        <v>565</v>
      </c>
      <c r="G3626" s="85">
        <v>870</v>
      </c>
    </row>
    <row r="3627" spans="1:7">
      <c r="A3627" s="102" t="s">
        <v>9122</v>
      </c>
      <c r="B3627" s="82" t="s">
        <v>20615</v>
      </c>
      <c r="C3627" s="82" t="s">
        <v>106</v>
      </c>
      <c r="D3627" s="83">
        <v>695</v>
      </c>
      <c r="E3627" s="86">
        <v>447</v>
      </c>
      <c r="F3627" s="87">
        <v>565</v>
      </c>
      <c r="G3627" s="85">
        <v>870</v>
      </c>
    </row>
    <row r="3628" spans="1:7">
      <c r="A3628" s="102" t="s">
        <v>9122</v>
      </c>
      <c r="B3628" s="82" t="s">
        <v>20615</v>
      </c>
      <c r="C3628" s="82" t="s">
        <v>17492</v>
      </c>
      <c r="D3628" s="83">
        <v>139</v>
      </c>
      <c r="E3628" s="86">
        <v>89</v>
      </c>
      <c r="F3628" s="87">
        <v>113</v>
      </c>
      <c r="G3628" s="85">
        <v>174</v>
      </c>
    </row>
    <row r="3629" spans="1:7">
      <c r="A3629" s="102" t="s">
        <v>3929</v>
      </c>
      <c r="B3629" s="82" t="s">
        <v>20616</v>
      </c>
      <c r="C3629" s="82" t="s">
        <v>48</v>
      </c>
      <c r="D3629" s="83">
        <v>2972</v>
      </c>
      <c r="E3629" s="86">
        <v>1518</v>
      </c>
      <c r="F3629" s="87">
        <v>1917</v>
      </c>
      <c r="G3629" s="85">
        <v>2972</v>
      </c>
    </row>
    <row r="3630" spans="1:7">
      <c r="A3630" s="102" t="s">
        <v>3929</v>
      </c>
      <c r="B3630" s="82" t="s">
        <v>20617</v>
      </c>
      <c r="C3630" s="82" t="s">
        <v>70</v>
      </c>
      <c r="D3630" s="83">
        <v>2377</v>
      </c>
      <c r="E3630" s="86">
        <v>1214</v>
      </c>
      <c r="F3630" s="87">
        <v>1533</v>
      </c>
      <c r="G3630" s="85">
        <v>2377</v>
      </c>
    </row>
    <row r="3631" spans="1:7">
      <c r="A3631" s="102" t="s">
        <v>3929</v>
      </c>
      <c r="B3631" s="82" t="s">
        <v>20618</v>
      </c>
      <c r="C3631" s="82" t="s">
        <v>106</v>
      </c>
      <c r="D3631" s="83">
        <v>2377</v>
      </c>
      <c r="E3631" s="86">
        <v>1214</v>
      </c>
      <c r="F3631" s="87">
        <v>1533</v>
      </c>
      <c r="G3631" s="85">
        <v>2377</v>
      </c>
    </row>
    <row r="3632" spans="1:7">
      <c r="A3632" s="102" t="s">
        <v>3929</v>
      </c>
      <c r="B3632" s="82" t="s">
        <v>20618</v>
      </c>
      <c r="C3632" s="82" t="s">
        <v>17492</v>
      </c>
      <c r="D3632" s="83">
        <v>475</v>
      </c>
      <c r="E3632" s="86">
        <v>243</v>
      </c>
      <c r="F3632" s="87">
        <v>307</v>
      </c>
      <c r="G3632" s="85">
        <v>475</v>
      </c>
    </row>
    <row r="3633" spans="1:7">
      <c r="A3633" s="102" t="s">
        <v>9106</v>
      </c>
      <c r="B3633" s="82" t="s">
        <v>20619</v>
      </c>
      <c r="C3633" s="82" t="s">
        <v>70</v>
      </c>
      <c r="D3633" s="83">
        <v>758</v>
      </c>
      <c r="E3633" s="86">
        <v>606</v>
      </c>
      <c r="F3633" s="87">
        <v>769</v>
      </c>
      <c r="G3633" s="85">
        <v>1184</v>
      </c>
    </row>
    <row r="3634" spans="1:7">
      <c r="A3634" s="102" t="s">
        <v>9055</v>
      </c>
      <c r="B3634" s="82" t="s">
        <v>20620</v>
      </c>
      <c r="C3634" s="82" t="s">
        <v>70</v>
      </c>
      <c r="D3634" s="83">
        <v>1703</v>
      </c>
      <c r="E3634" s="86">
        <v>1016</v>
      </c>
      <c r="F3634" s="87">
        <v>1288</v>
      </c>
      <c r="G3634" s="85">
        <v>1985</v>
      </c>
    </row>
    <row r="3635" spans="1:7">
      <c r="A3635" s="102" t="s">
        <v>9076</v>
      </c>
      <c r="B3635" s="82" t="s">
        <v>20621</v>
      </c>
      <c r="C3635" s="82" t="s">
        <v>48</v>
      </c>
      <c r="D3635" s="83">
        <v>718</v>
      </c>
      <c r="E3635" s="86">
        <v>421</v>
      </c>
      <c r="F3635" s="87">
        <v>530</v>
      </c>
      <c r="G3635" s="85">
        <v>811</v>
      </c>
    </row>
    <row r="3636" spans="1:7">
      <c r="A3636" s="102" t="s">
        <v>9076</v>
      </c>
      <c r="B3636" s="82" t="s">
        <v>20622</v>
      </c>
      <c r="C3636" s="82" t="s">
        <v>70</v>
      </c>
      <c r="D3636" s="83">
        <v>574</v>
      </c>
      <c r="E3636" s="86">
        <v>298</v>
      </c>
      <c r="F3636" s="87">
        <v>374</v>
      </c>
      <c r="G3636" s="85">
        <v>574</v>
      </c>
    </row>
    <row r="3637" spans="1:7">
      <c r="A3637" s="102" t="s">
        <v>9076</v>
      </c>
      <c r="B3637" s="82" t="s">
        <v>20623</v>
      </c>
      <c r="C3637" s="82" t="s">
        <v>106</v>
      </c>
      <c r="D3637" s="83">
        <v>574</v>
      </c>
      <c r="E3637" s="86">
        <v>337</v>
      </c>
      <c r="F3637" s="87">
        <v>424</v>
      </c>
      <c r="G3637" s="85">
        <v>649</v>
      </c>
    </row>
    <row r="3638" spans="1:7">
      <c r="A3638" s="102" t="s">
        <v>9076</v>
      </c>
      <c r="B3638" s="82" t="s">
        <v>20623</v>
      </c>
      <c r="C3638" s="82" t="s">
        <v>17492</v>
      </c>
      <c r="D3638" s="83">
        <v>115</v>
      </c>
      <c r="E3638" s="86">
        <v>67</v>
      </c>
      <c r="F3638" s="87">
        <v>85</v>
      </c>
      <c r="G3638" s="85">
        <v>130</v>
      </c>
    </row>
    <row r="3639" spans="1:7">
      <c r="A3639" s="102" t="s">
        <v>9167</v>
      </c>
      <c r="B3639" s="82" t="s">
        <v>20624</v>
      </c>
      <c r="C3639" s="82" t="s">
        <v>70</v>
      </c>
      <c r="D3639" s="83">
        <v>669</v>
      </c>
      <c r="E3639" s="86">
        <v>434</v>
      </c>
      <c r="F3639" s="87">
        <v>503</v>
      </c>
      <c r="G3639" s="85">
        <v>669</v>
      </c>
    </row>
    <row r="3640" spans="1:7">
      <c r="A3640" s="102" t="s">
        <v>9215</v>
      </c>
      <c r="B3640" s="82" t="s">
        <v>20625</v>
      </c>
      <c r="C3640" s="82" t="s">
        <v>70</v>
      </c>
      <c r="D3640" s="83">
        <v>1486</v>
      </c>
      <c r="E3640" s="86">
        <v>846</v>
      </c>
      <c r="F3640" s="87">
        <v>1075</v>
      </c>
      <c r="G3640" s="85">
        <v>1654</v>
      </c>
    </row>
    <row r="3641" spans="1:7">
      <c r="A3641" s="102" t="s">
        <v>9284</v>
      </c>
      <c r="B3641" s="82" t="s">
        <v>20626</v>
      </c>
      <c r="C3641" s="82" t="s">
        <v>48</v>
      </c>
      <c r="D3641" s="83">
        <v>1914</v>
      </c>
      <c r="E3641" s="86">
        <v>1039</v>
      </c>
      <c r="F3641" s="87">
        <v>1320</v>
      </c>
      <c r="G3641" s="85">
        <v>2235</v>
      </c>
    </row>
    <row r="3642" spans="1:7">
      <c r="A3642" s="102" t="s">
        <v>9284</v>
      </c>
      <c r="B3642" s="82" t="s">
        <v>20627</v>
      </c>
      <c r="C3642" s="82" t="s">
        <v>70</v>
      </c>
      <c r="D3642" s="83">
        <v>1531</v>
      </c>
      <c r="E3642" s="86">
        <v>832</v>
      </c>
      <c r="F3642" s="87">
        <v>1056</v>
      </c>
      <c r="G3642" s="85">
        <v>1788</v>
      </c>
    </row>
    <row r="3643" spans="1:7">
      <c r="A3643" s="102" t="s">
        <v>9284</v>
      </c>
      <c r="B3643" s="82" t="s">
        <v>20628</v>
      </c>
      <c r="C3643" s="82" t="s">
        <v>106</v>
      </c>
      <c r="D3643" s="83">
        <v>1531</v>
      </c>
      <c r="E3643" s="86">
        <v>832</v>
      </c>
      <c r="F3643" s="87">
        <v>1056</v>
      </c>
      <c r="G3643" s="85">
        <v>1788</v>
      </c>
    </row>
    <row r="3644" spans="1:7">
      <c r="A3644" s="102" t="s">
        <v>9284</v>
      </c>
      <c r="B3644" s="82" t="s">
        <v>20628</v>
      </c>
      <c r="C3644" s="82" t="s">
        <v>17492</v>
      </c>
      <c r="D3644" s="83">
        <v>306</v>
      </c>
      <c r="E3644" s="86">
        <v>166</v>
      </c>
      <c r="F3644" s="87">
        <v>211</v>
      </c>
      <c r="G3644" s="85">
        <v>358</v>
      </c>
    </row>
    <row r="3645" spans="1:7">
      <c r="A3645" s="102" t="s">
        <v>779</v>
      </c>
      <c r="B3645" s="82" t="s">
        <v>20629</v>
      </c>
      <c r="C3645" s="82" t="s">
        <v>48</v>
      </c>
      <c r="D3645" s="83">
        <v>1267</v>
      </c>
      <c r="E3645" s="86">
        <v>586</v>
      </c>
      <c r="F3645" s="87">
        <v>745</v>
      </c>
      <c r="G3645" s="85">
        <v>1473</v>
      </c>
    </row>
    <row r="3646" spans="1:7">
      <c r="A3646" s="102" t="s">
        <v>779</v>
      </c>
      <c r="B3646" s="82" t="s">
        <v>20630</v>
      </c>
      <c r="C3646" s="82" t="s">
        <v>70</v>
      </c>
      <c r="D3646" s="83">
        <v>1014</v>
      </c>
      <c r="E3646" s="86">
        <v>468</v>
      </c>
      <c r="F3646" s="87">
        <v>595</v>
      </c>
      <c r="G3646" s="85">
        <v>1178</v>
      </c>
    </row>
    <row r="3647" spans="1:7">
      <c r="A3647" s="102" t="s">
        <v>779</v>
      </c>
      <c r="B3647" s="82" t="s">
        <v>20631</v>
      </c>
      <c r="C3647" s="82" t="s">
        <v>106</v>
      </c>
      <c r="D3647" s="83">
        <v>1014</v>
      </c>
      <c r="E3647" s="86">
        <v>468</v>
      </c>
      <c r="F3647" s="87">
        <v>595</v>
      </c>
      <c r="G3647" s="85">
        <v>1178</v>
      </c>
    </row>
    <row r="3648" spans="1:7">
      <c r="A3648" s="102" t="s">
        <v>779</v>
      </c>
      <c r="B3648" s="82" t="s">
        <v>20631</v>
      </c>
      <c r="C3648" s="82" t="s">
        <v>17492</v>
      </c>
      <c r="D3648" s="83">
        <v>254</v>
      </c>
      <c r="E3648" s="86">
        <v>117</v>
      </c>
      <c r="F3648" s="87">
        <v>149</v>
      </c>
      <c r="G3648" s="85">
        <v>295</v>
      </c>
    </row>
    <row r="3649" spans="1:7">
      <c r="A3649" s="102" t="s">
        <v>9175</v>
      </c>
      <c r="B3649" s="82" t="s">
        <v>20632</v>
      </c>
      <c r="C3649" s="82" t="s">
        <v>48</v>
      </c>
      <c r="D3649" s="83">
        <v>677</v>
      </c>
      <c r="E3649" s="86">
        <v>554</v>
      </c>
      <c r="F3649" s="87">
        <v>699</v>
      </c>
      <c r="G3649" s="85">
        <v>1076</v>
      </c>
    </row>
    <row r="3650" spans="1:7">
      <c r="A3650" s="102" t="s">
        <v>9175</v>
      </c>
      <c r="B3650" s="82" t="s">
        <v>20633</v>
      </c>
      <c r="C3650" s="82" t="s">
        <v>70</v>
      </c>
      <c r="D3650" s="83">
        <v>541</v>
      </c>
      <c r="E3650" s="86">
        <v>443</v>
      </c>
      <c r="F3650" s="87">
        <v>559</v>
      </c>
      <c r="G3650" s="85">
        <v>861</v>
      </c>
    </row>
    <row r="3651" spans="1:7">
      <c r="A3651" s="102" t="s">
        <v>9175</v>
      </c>
      <c r="B3651" s="82" t="s">
        <v>20634</v>
      </c>
      <c r="C3651" s="82" t="s">
        <v>106</v>
      </c>
      <c r="D3651" s="83">
        <v>541</v>
      </c>
      <c r="E3651" s="86">
        <v>443</v>
      </c>
      <c r="F3651" s="87">
        <v>559</v>
      </c>
      <c r="G3651" s="85">
        <v>861</v>
      </c>
    </row>
    <row r="3652" spans="1:7">
      <c r="A3652" s="102" t="s">
        <v>9175</v>
      </c>
      <c r="B3652" s="82" t="s">
        <v>20634</v>
      </c>
      <c r="C3652" s="82" t="s">
        <v>17492</v>
      </c>
      <c r="D3652" s="83">
        <v>135</v>
      </c>
      <c r="E3652" s="86">
        <v>111</v>
      </c>
      <c r="F3652" s="87">
        <v>140</v>
      </c>
      <c r="G3652" s="85">
        <v>215</v>
      </c>
    </row>
    <row r="3653" spans="1:7">
      <c r="A3653" s="102" t="s">
        <v>9182</v>
      </c>
      <c r="B3653" s="82" t="s">
        <v>20635</v>
      </c>
      <c r="C3653" s="82" t="s">
        <v>48</v>
      </c>
      <c r="D3653" s="83">
        <v>1398</v>
      </c>
      <c r="E3653" s="86">
        <v>636</v>
      </c>
      <c r="F3653" s="87">
        <v>804</v>
      </c>
      <c r="G3653" s="85">
        <v>1630</v>
      </c>
    </row>
    <row r="3654" spans="1:7">
      <c r="A3654" s="102" t="s">
        <v>9182</v>
      </c>
      <c r="B3654" s="82" t="s">
        <v>20636</v>
      </c>
      <c r="C3654" s="82" t="s">
        <v>70</v>
      </c>
      <c r="D3654" s="83">
        <v>1118</v>
      </c>
      <c r="E3654" s="86">
        <v>509</v>
      </c>
      <c r="F3654" s="87">
        <v>643</v>
      </c>
      <c r="G3654" s="85">
        <v>1303</v>
      </c>
    </row>
    <row r="3655" spans="1:7">
      <c r="A3655" s="102" t="s">
        <v>9182</v>
      </c>
      <c r="B3655" s="82" t="s">
        <v>20637</v>
      </c>
      <c r="C3655" s="82" t="s">
        <v>106</v>
      </c>
      <c r="D3655" s="83">
        <v>1118</v>
      </c>
      <c r="E3655" s="86">
        <v>509</v>
      </c>
      <c r="F3655" s="87">
        <v>643</v>
      </c>
      <c r="G3655" s="85">
        <v>1303</v>
      </c>
    </row>
    <row r="3656" spans="1:7">
      <c r="A3656" s="102" t="s">
        <v>9182</v>
      </c>
      <c r="B3656" s="82" t="s">
        <v>20637</v>
      </c>
      <c r="C3656" s="82" t="s">
        <v>17492</v>
      </c>
      <c r="D3656" s="83">
        <v>224</v>
      </c>
      <c r="E3656" s="86">
        <v>102</v>
      </c>
      <c r="F3656" s="87">
        <v>129</v>
      </c>
      <c r="G3656" s="85">
        <v>261</v>
      </c>
    </row>
    <row r="3657" spans="1:7">
      <c r="A3657" s="102" t="s">
        <v>9686</v>
      </c>
      <c r="B3657" s="82" t="s">
        <v>20638</v>
      </c>
      <c r="C3657" s="82" t="s">
        <v>48</v>
      </c>
      <c r="D3657" s="83">
        <v>1314</v>
      </c>
      <c r="E3657" s="86">
        <v>1006</v>
      </c>
      <c r="F3657" s="87">
        <v>1277</v>
      </c>
      <c r="G3657" s="85">
        <v>1960</v>
      </c>
    </row>
    <row r="3658" spans="1:7">
      <c r="A3658" s="102" t="s">
        <v>9686</v>
      </c>
      <c r="B3658" s="82" t="s">
        <v>20639</v>
      </c>
      <c r="C3658" s="82" t="s">
        <v>70</v>
      </c>
      <c r="D3658" s="83">
        <v>1051</v>
      </c>
      <c r="E3658" s="86">
        <v>805</v>
      </c>
      <c r="F3658" s="87">
        <v>1021</v>
      </c>
      <c r="G3658" s="85">
        <v>1568</v>
      </c>
    </row>
    <row r="3659" spans="1:7">
      <c r="A3659" s="102" t="s">
        <v>9686</v>
      </c>
      <c r="B3659" s="82" t="s">
        <v>20640</v>
      </c>
      <c r="C3659" s="82" t="s">
        <v>106</v>
      </c>
      <c r="D3659" s="83">
        <v>1051</v>
      </c>
      <c r="E3659" s="86">
        <v>805</v>
      </c>
      <c r="F3659" s="87">
        <v>1021</v>
      </c>
      <c r="G3659" s="85">
        <v>1568</v>
      </c>
    </row>
    <row r="3660" spans="1:7">
      <c r="A3660" s="102" t="s">
        <v>9686</v>
      </c>
      <c r="B3660" s="82" t="s">
        <v>20640</v>
      </c>
      <c r="C3660" s="82" t="s">
        <v>17492</v>
      </c>
      <c r="D3660" s="83">
        <v>263</v>
      </c>
      <c r="E3660" s="86">
        <v>201</v>
      </c>
      <c r="F3660" s="87">
        <v>255</v>
      </c>
      <c r="G3660" s="85">
        <v>392</v>
      </c>
    </row>
    <row r="3661" spans="1:7">
      <c r="A3661" s="102" t="s">
        <v>11070</v>
      </c>
      <c r="B3661" s="82" t="s">
        <v>20641</v>
      </c>
      <c r="C3661" s="82" t="s">
        <v>70</v>
      </c>
      <c r="D3661" s="83">
        <v>943</v>
      </c>
      <c r="E3661" s="86">
        <v>553</v>
      </c>
      <c r="F3661" s="87">
        <v>701</v>
      </c>
      <c r="G3661" s="85">
        <v>1075</v>
      </c>
    </row>
    <row r="3662" spans="1:7">
      <c r="A3662" s="102" t="s">
        <v>9220</v>
      </c>
      <c r="B3662" s="82" t="s">
        <v>20642</v>
      </c>
      <c r="C3662" s="82" t="s">
        <v>48</v>
      </c>
      <c r="D3662" s="83">
        <v>1768</v>
      </c>
      <c r="E3662" s="86">
        <v>981</v>
      </c>
      <c r="F3662" s="87">
        <v>1245</v>
      </c>
      <c r="G3662" s="85">
        <v>1918</v>
      </c>
    </row>
    <row r="3663" spans="1:7">
      <c r="A3663" s="102" t="s">
        <v>9220</v>
      </c>
      <c r="B3663" s="82" t="s">
        <v>20643</v>
      </c>
      <c r="C3663" s="82" t="s">
        <v>70</v>
      </c>
      <c r="D3663" s="83">
        <v>1413</v>
      </c>
      <c r="E3663" s="86">
        <v>785</v>
      </c>
      <c r="F3663" s="87">
        <v>996</v>
      </c>
      <c r="G3663" s="85">
        <v>1534</v>
      </c>
    </row>
    <row r="3664" spans="1:7">
      <c r="A3664" s="102" t="s">
        <v>9220</v>
      </c>
      <c r="B3664" s="82" t="s">
        <v>20644</v>
      </c>
      <c r="C3664" s="82" t="s">
        <v>106</v>
      </c>
      <c r="D3664" s="83">
        <v>1413</v>
      </c>
      <c r="E3664" s="86">
        <v>785</v>
      </c>
      <c r="F3664" s="87">
        <v>996</v>
      </c>
      <c r="G3664" s="85">
        <v>1534</v>
      </c>
    </row>
    <row r="3665" spans="1:7">
      <c r="A3665" s="102" t="s">
        <v>9220</v>
      </c>
      <c r="B3665" s="82" t="s">
        <v>20644</v>
      </c>
      <c r="C3665" s="82" t="s">
        <v>17492</v>
      </c>
      <c r="D3665" s="83">
        <v>353</v>
      </c>
      <c r="E3665" s="86">
        <v>196</v>
      </c>
      <c r="F3665" s="87">
        <v>249</v>
      </c>
      <c r="G3665" s="85">
        <v>384</v>
      </c>
    </row>
    <row r="3666" spans="1:7">
      <c r="A3666" s="102" t="s">
        <v>9228</v>
      </c>
      <c r="B3666" s="82" t="s">
        <v>20645</v>
      </c>
      <c r="C3666" s="82" t="s">
        <v>48</v>
      </c>
      <c r="D3666" s="83">
        <v>1186</v>
      </c>
      <c r="E3666" s="86">
        <v>711</v>
      </c>
      <c r="F3666" s="87">
        <v>905</v>
      </c>
      <c r="G3666" s="85">
        <v>1388</v>
      </c>
    </row>
    <row r="3667" spans="1:7">
      <c r="A3667" s="102" t="s">
        <v>9228</v>
      </c>
      <c r="B3667" s="82" t="s">
        <v>20646</v>
      </c>
      <c r="C3667" s="82" t="s">
        <v>70</v>
      </c>
      <c r="D3667" s="83">
        <v>948</v>
      </c>
      <c r="E3667" s="86">
        <v>569</v>
      </c>
      <c r="F3667" s="87">
        <v>723</v>
      </c>
      <c r="G3667" s="85">
        <v>1110</v>
      </c>
    </row>
    <row r="3668" spans="1:7">
      <c r="A3668" s="102" t="s">
        <v>9228</v>
      </c>
      <c r="B3668" s="82" t="s">
        <v>20647</v>
      </c>
      <c r="C3668" s="82" t="s">
        <v>106</v>
      </c>
      <c r="D3668" s="83">
        <v>948</v>
      </c>
      <c r="E3668" s="86">
        <v>569</v>
      </c>
      <c r="F3668" s="87">
        <v>723</v>
      </c>
      <c r="G3668" s="85">
        <v>1110</v>
      </c>
    </row>
    <row r="3669" spans="1:7">
      <c r="A3669" s="102" t="s">
        <v>9228</v>
      </c>
      <c r="B3669" s="82" t="s">
        <v>20647</v>
      </c>
      <c r="C3669" s="82" t="s">
        <v>17492</v>
      </c>
      <c r="D3669" s="83">
        <v>237</v>
      </c>
      <c r="E3669" s="86">
        <v>142</v>
      </c>
      <c r="F3669" s="87">
        <v>181</v>
      </c>
      <c r="G3669" s="85">
        <v>278</v>
      </c>
    </row>
    <row r="3670" spans="1:7">
      <c r="A3670" s="102" t="s">
        <v>9200</v>
      </c>
      <c r="B3670" s="82" t="s">
        <v>20648</v>
      </c>
      <c r="C3670" s="82" t="s">
        <v>70</v>
      </c>
      <c r="D3670" s="83">
        <v>385</v>
      </c>
      <c r="E3670" s="86">
        <v>311</v>
      </c>
      <c r="F3670" s="87">
        <v>396</v>
      </c>
      <c r="G3670" s="85">
        <v>607</v>
      </c>
    </row>
    <row r="3671" spans="1:7">
      <c r="A3671" s="102" t="s">
        <v>9442</v>
      </c>
      <c r="B3671" s="82" t="s">
        <v>20649</v>
      </c>
      <c r="C3671" s="82" t="s">
        <v>48</v>
      </c>
      <c r="D3671" s="83">
        <v>6004</v>
      </c>
      <c r="E3671" s="86">
        <v>3067</v>
      </c>
      <c r="F3671" s="87">
        <v>3874</v>
      </c>
      <c r="G3671" s="85">
        <v>6004</v>
      </c>
    </row>
    <row r="3672" spans="1:7">
      <c r="A3672" s="102" t="s">
        <v>9442</v>
      </c>
      <c r="B3672" s="82" t="s">
        <v>20650</v>
      </c>
      <c r="C3672" s="82" t="s">
        <v>70</v>
      </c>
      <c r="D3672" s="83">
        <v>4803</v>
      </c>
      <c r="E3672" s="86">
        <v>2453</v>
      </c>
      <c r="F3672" s="87">
        <v>3099</v>
      </c>
      <c r="G3672" s="85">
        <v>4803</v>
      </c>
    </row>
    <row r="3673" spans="1:7">
      <c r="A3673" s="102" t="s">
        <v>9442</v>
      </c>
      <c r="B3673" s="82" t="s">
        <v>20651</v>
      </c>
      <c r="C3673" s="82" t="s">
        <v>106</v>
      </c>
      <c r="D3673" s="83">
        <v>4803</v>
      </c>
      <c r="E3673" s="86">
        <v>2453</v>
      </c>
      <c r="F3673" s="87">
        <v>3099</v>
      </c>
      <c r="G3673" s="85">
        <v>4803</v>
      </c>
    </row>
    <row r="3674" spans="1:7">
      <c r="A3674" s="102" t="s">
        <v>9442</v>
      </c>
      <c r="B3674" s="82" t="s">
        <v>20651</v>
      </c>
      <c r="C3674" s="82" t="s">
        <v>17492</v>
      </c>
      <c r="D3674" s="83">
        <v>1201</v>
      </c>
      <c r="E3674" s="86">
        <v>613</v>
      </c>
      <c r="F3674" s="87">
        <v>775</v>
      </c>
      <c r="G3674" s="85">
        <v>1201</v>
      </c>
    </row>
    <row r="3675" spans="1:7">
      <c r="A3675" s="102" t="s">
        <v>8967</v>
      </c>
      <c r="B3675" s="82" t="s">
        <v>20652</v>
      </c>
      <c r="C3675" s="82" t="s">
        <v>70</v>
      </c>
      <c r="D3675" s="83">
        <v>3443</v>
      </c>
      <c r="E3675" s="86">
        <v>1866</v>
      </c>
      <c r="F3675" s="87">
        <v>2371</v>
      </c>
      <c r="G3675" s="85">
        <v>4019</v>
      </c>
    </row>
    <row r="3676" spans="1:7">
      <c r="A3676" s="102" t="s">
        <v>8988</v>
      </c>
      <c r="B3676" s="82" t="s">
        <v>20653</v>
      </c>
      <c r="C3676" s="82" t="s">
        <v>48</v>
      </c>
      <c r="D3676" s="83">
        <v>2814</v>
      </c>
      <c r="E3676" s="86">
        <v>1742</v>
      </c>
      <c r="F3676" s="87">
        <v>2210</v>
      </c>
      <c r="G3676" s="85">
        <v>3407</v>
      </c>
    </row>
    <row r="3677" spans="1:7">
      <c r="A3677" s="102" t="s">
        <v>8988</v>
      </c>
      <c r="B3677" s="82" t="s">
        <v>20654</v>
      </c>
      <c r="C3677" s="82" t="s">
        <v>70</v>
      </c>
      <c r="D3677" s="83">
        <v>2251</v>
      </c>
      <c r="E3677" s="86">
        <v>1393</v>
      </c>
      <c r="F3677" s="87">
        <v>1768</v>
      </c>
      <c r="G3677" s="85">
        <v>2726</v>
      </c>
    </row>
    <row r="3678" spans="1:7">
      <c r="A3678" s="102" t="s">
        <v>8988</v>
      </c>
      <c r="B3678" s="82" t="s">
        <v>20655</v>
      </c>
      <c r="C3678" s="82" t="s">
        <v>106</v>
      </c>
      <c r="D3678" s="83">
        <v>2251</v>
      </c>
      <c r="E3678" s="86">
        <v>1393</v>
      </c>
      <c r="F3678" s="87">
        <v>1768</v>
      </c>
      <c r="G3678" s="85">
        <v>2726</v>
      </c>
    </row>
    <row r="3679" spans="1:7">
      <c r="A3679" s="102" t="s">
        <v>8988</v>
      </c>
      <c r="B3679" s="82" t="s">
        <v>20655</v>
      </c>
      <c r="C3679" s="82" t="s">
        <v>17492</v>
      </c>
      <c r="D3679" s="83">
        <v>450</v>
      </c>
      <c r="E3679" s="86">
        <v>279</v>
      </c>
      <c r="F3679" s="87">
        <v>354</v>
      </c>
      <c r="G3679" s="85">
        <v>545</v>
      </c>
    </row>
    <row r="3680" spans="1:7">
      <c r="A3680" s="102" t="s">
        <v>9550</v>
      </c>
      <c r="B3680" s="82" t="s">
        <v>20656</v>
      </c>
      <c r="C3680" s="82" t="s">
        <v>48</v>
      </c>
      <c r="D3680" s="83">
        <v>4583</v>
      </c>
      <c r="E3680" s="86">
        <v>2340</v>
      </c>
      <c r="F3680" s="87">
        <v>2958</v>
      </c>
      <c r="G3680" s="85">
        <v>4583</v>
      </c>
    </row>
    <row r="3681" spans="1:7">
      <c r="A3681" s="102" t="s">
        <v>9550</v>
      </c>
      <c r="B3681" s="82" t="s">
        <v>20657</v>
      </c>
      <c r="C3681" s="82" t="s">
        <v>70</v>
      </c>
      <c r="D3681" s="83">
        <v>3666</v>
      </c>
      <c r="E3681" s="86">
        <v>1871</v>
      </c>
      <c r="F3681" s="87">
        <v>2366</v>
      </c>
      <c r="G3681" s="85">
        <v>3666</v>
      </c>
    </row>
    <row r="3682" spans="1:7">
      <c r="A3682" s="102" t="s">
        <v>9550</v>
      </c>
      <c r="B3682" s="82" t="s">
        <v>20658</v>
      </c>
      <c r="C3682" s="82" t="s">
        <v>106</v>
      </c>
      <c r="D3682" s="83">
        <v>3666</v>
      </c>
      <c r="E3682" s="86">
        <v>1871</v>
      </c>
      <c r="F3682" s="87">
        <v>2366</v>
      </c>
      <c r="G3682" s="85">
        <v>3666</v>
      </c>
    </row>
    <row r="3683" spans="1:7">
      <c r="A3683" s="102" t="s">
        <v>9550</v>
      </c>
      <c r="B3683" s="82" t="s">
        <v>20658</v>
      </c>
      <c r="C3683" s="82" t="s">
        <v>17492</v>
      </c>
      <c r="D3683" s="83">
        <v>917</v>
      </c>
      <c r="E3683" s="86">
        <v>468</v>
      </c>
      <c r="F3683" s="87">
        <v>592</v>
      </c>
      <c r="G3683" s="85">
        <v>917</v>
      </c>
    </row>
    <row r="3684" spans="1:7">
      <c r="A3684" s="102" t="s">
        <v>9083</v>
      </c>
      <c r="B3684" s="82" t="s">
        <v>20659</v>
      </c>
      <c r="C3684" s="82" t="s">
        <v>48</v>
      </c>
      <c r="D3684" s="83">
        <v>408</v>
      </c>
      <c r="E3684" s="86">
        <v>274</v>
      </c>
      <c r="F3684" s="87">
        <v>343</v>
      </c>
      <c r="G3684" s="85">
        <v>523</v>
      </c>
    </row>
    <row r="3685" spans="1:7">
      <c r="A3685" s="102" t="s">
        <v>9083</v>
      </c>
      <c r="B3685" s="82" t="s">
        <v>20660</v>
      </c>
      <c r="C3685" s="82" t="s">
        <v>70</v>
      </c>
      <c r="D3685" s="83">
        <v>326</v>
      </c>
      <c r="E3685" s="86">
        <v>172</v>
      </c>
      <c r="F3685" s="87">
        <v>215</v>
      </c>
      <c r="G3685" s="85">
        <v>326</v>
      </c>
    </row>
    <row r="3686" spans="1:7">
      <c r="A3686" s="102" t="s">
        <v>9083</v>
      </c>
      <c r="B3686" s="82" t="s">
        <v>20661</v>
      </c>
      <c r="C3686" s="82" t="s">
        <v>106</v>
      </c>
      <c r="D3686" s="83">
        <v>326</v>
      </c>
      <c r="E3686" s="86">
        <v>219</v>
      </c>
      <c r="F3686" s="87">
        <v>274</v>
      </c>
      <c r="G3686" s="85">
        <v>418</v>
      </c>
    </row>
    <row r="3687" spans="1:7">
      <c r="A3687" s="102" t="s">
        <v>9083</v>
      </c>
      <c r="B3687" s="82" t="s">
        <v>20661</v>
      </c>
      <c r="C3687" s="82" t="s">
        <v>17492</v>
      </c>
      <c r="D3687" s="83">
        <v>82</v>
      </c>
      <c r="E3687" s="86">
        <v>55</v>
      </c>
      <c r="F3687" s="87">
        <v>69</v>
      </c>
      <c r="G3687" s="85">
        <v>105</v>
      </c>
    </row>
    <row r="3688" spans="1:7">
      <c r="A3688" s="102" t="s">
        <v>9628</v>
      </c>
      <c r="B3688" s="82" t="s">
        <v>20662</v>
      </c>
      <c r="C3688" s="82" t="s">
        <v>48</v>
      </c>
      <c r="D3688" s="83">
        <v>1490</v>
      </c>
      <c r="E3688" s="86">
        <v>800</v>
      </c>
      <c r="F3688" s="87">
        <v>1010</v>
      </c>
      <c r="G3688" s="85">
        <v>1558</v>
      </c>
    </row>
    <row r="3689" spans="1:7">
      <c r="A3689" s="102" t="s">
        <v>9628</v>
      </c>
      <c r="B3689" s="82" t="s">
        <v>20663</v>
      </c>
      <c r="C3689" s="82" t="s">
        <v>70</v>
      </c>
      <c r="D3689" s="83">
        <v>1192</v>
      </c>
      <c r="E3689" s="86">
        <v>611</v>
      </c>
      <c r="F3689" s="87">
        <v>772</v>
      </c>
      <c r="G3689" s="85">
        <v>1192</v>
      </c>
    </row>
    <row r="3690" spans="1:7">
      <c r="A3690" s="102" t="s">
        <v>9628</v>
      </c>
      <c r="B3690" s="82" t="s">
        <v>20664</v>
      </c>
      <c r="C3690" s="82" t="s">
        <v>106</v>
      </c>
      <c r="D3690" s="83">
        <v>1192</v>
      </c>
      <c r="E3690" s="86">
        <v>640</v>
      </c>
      <c r="F3690" s="87">
        <v>807</v>
      </c>
      <c r="G3690" s="85">
        <v>1246</v>
      </c>
    </row>
    <row r="3691" spans="1:7">
      <c r="A3691" s="102" t="s">
        <v>9628</v>
      </c>
      <c r="B3691" s="82" t="s">
        <v>20664</v>
      </c>
      <c r="C3691" s="82" t="s">
        <v>17492</v>
      </c>
      <c r="D3691" s="83">
        <v>298</v>
      </c>
      <c r="E3691" s="86">
        <v>160</v>
      </c>
      <c r="F3691" s="87">
        <v>202</v>
      </c>
      <c r="G3691" s="85">
        <v>312</v>
      </c>
    </row>
    <row r="3692" spans="1:7">
      <c r="A3692" s="102" t="s">
        <v>20665</v>
      </c>
      <c r="B3692" s="82" t="s">
        <v>20666</v>
      </c>
      <c r="C3692" s="82" t="s">
        <v>48</v>
      </c>
      <c r="D3692" s="83">
        <v>450</v>
      </c>
      <c r="E3692" s="86">
        <v>234</v>
      </c>
      <c r="F3692" s="87">
        <v>432</v>
      </c>
      <c r="G3692" s="85">
        <v>450</v>
      </c>
    </row>
    <row r="3693" spans="1:7">
      <c r="A3693" s="102" t="s">
        <v>20665</v>
      </c>
      <c r="B3693" s="82" t="s">
        <v>20667</v>
      </c>
      <c r="C3693" s="82" t="s">
        <v>70</v>
      </c>
      <c r="D3693" s="83">
        <v>360</v>
      </c>
      <c r="E3693" s="86">
        <v>187</v>
      </c>
      <c r="F3693" s="87">
        <v>345</v>
      </c>
      <c r="G3693" s="85">
        <v>360</v>
      </c>
    </row>
    <row r="3694" spans="1:7">
      <c r="A3694" s="102" t="s">
        <v>20665</v>
      </c>
      <c r="B3694" s="82" t="s">
        <v>20668</v>
      </c>
      <c r="C3694" s="82" t="s">
        <v>106</v>
      </c>
      <c r="D3694" s="83">
        <v>360</v>
      </c>
      <c r="E3694" s="86">
        <v>187</v>
      </c>
      <c r="F3694" s="87">
        <v>345</v>
      </c>
      <c r="G3694" s="85">
        <v>360</v>
      </c>
    </row>
    <row r="3695" spans="1:7">
      <c r="A3695" s="102" t="s">
        <v>20665</v>
      </c>
      <c r="B3695" s="82" t="s">
        <v>20668</v>
      </c>
      <c r="C3695" s="82" t="s">
        <v>17492</v>
      </c>
      <c r="D3695" s="83">
        <v>72</v>
      </c>
      <c r="E3695" s="86">
        <v>37</v>
      </c>
      <c r="F3695" s="87">
        <v>69</v>
      </c>
      <c r="G3695" s="85">
        <v>72</v>
      </c>
    </row>
    <row r="3696" spans="1:7">
      <c r="A3696" s="102" t="s">
        <v>9380</v>
      </c>
      <c r="B3696" s="82" t="s">
        <v>20669</v>
      </c>
      <c r="C3696" s="82" t="s">
        <v>48</v>
      </c>
      <c r="D3696" s="83">
        <v>111</v>
      </c>
      <c r="E3696" s="86">
        <v>61</v>
      </c>
      <c r="F3696" s="87">
        <v>74</v>
      </c>
      <c r="G3696" s="85">
        <v>111</v>
      </c>
    </row>
    <row r="3697" spans="1:7">
      <c r="A3697" s="102" t="s">
        <v>9380</v>
      </c>
      <c r="B3697" s="82" t="s">
        <v>20670</v>
      </c>
      <c r="C3697" s="82" t="s">
        <v>70</v>
      </c>
      <c r="D3697" s="83">
        <v>88</v>
      </c>
      <c r="E3697" s="86">
        <v>48</v>
      </c>
      <c r="F3697" s="87">
        <v>59</v>
      </c>
      <c r="G3697" s="85">
        <v>88</v>
      </c>
    </row>
    <row r="3698" spans="1:7">
      <c r="A3698" s="102" t="s">
        <v>9380</v>
      </c>
      <c r="B3698" s="82" t="s">
        <v>20671</v>
      </c>
      <c r="C3698" s="82" t="s">
        <v>17492</v>
      </c>
      <c r="D3698" s="88">
        <v>22</v>
      </c>
      <c r="E3698" s="86">
        <v>12</v>
      </c>
      <c r="F3698" s="87">
        <v>14.75</v>
      </c>
      <c r="G3698" s="91">
        <v>22</v>
      </c>
    </row>
    <row r="3699" spans="1:7">
      <c r="A3699" s="102" t="s">
        <v>9321</v>
      </c>
      <c r="B3699" s="82" t="s">
        <v>20672</v>
      </c>
      <c r="C3699" s="82" t="s">
        <v>70</v>
      </c>
      <c r="D3699" s="83">
        <v>1554</v>
      </c>
      <c r="E3699" s="86">
        <v>768</v>
      </c>
      <c r="F3699" s="87">
        <v>973</v>
      </c>
      <c r="G3699" s="85">
        <v>1651</v>
      </c>
    </row>
    <row r="3700" spans="1:7">
      <c r="A3700" s="102" t="s">
        <v>9520</v>
      </c>
      <c r="B3700" s="82" t="s">
        <v>20673</v>
      </c>
      <c r="C3700" s="82" t="s">
        <v>48</v>
      </c>
      <c r="D3700" s="83">
        <v>2031</v>
      </c>
      <c r="E3700" s="86">
        <v>1177</v>
      </c>
      <c r="F3700" s="87">
        <v>1764</v>
      </c>
      <c r="G3700" s="85">
        <v>2031</v>
      </c>
    </row>
    <row r="3701" spans="1:7">
      <c r="A3701" s="102" t="s">
        <v>9520</v>
      </c>
      <c r="B3701" s="82" t="s">
        <v>20674</v>
      </c>
      <c r="C3701" s="82" t="s">
        <v>70</v>
      </c>
      <c r="D3701" s="83">
        <v>1625</v>
      </c>
      <c r="E3701" s="86">
        <v>941</v>
      </c>
      <c r="F3701" s="87">
        <v>1411</v>
      </c>
      <c r="G3701" s="85">
        <v>1625</v>
      </c>
    </row>
    <row r="3702" spans="1:7">
      <c r="A3702" s="102" t="s">
        <v>9520</v>
      </c>
      <c r="B3702" s="82" t="s">
        <v>20675</v>
      </c>
      <c r="C3702" s="82" t="s">
        <v>17492</v>
      </c>
      <c r="D3702" s="88">
        <v>406.25</v>
      </c>
      <c r="E3702" s="89">
        <v>235.25</v>
      </c>
      <c r="F3702" s="90">
        <v>352.75</v>
      </c>
      <c r="G3702" s="91">
        <v>406.25</v>
      </c>
    </row>
    <row r="3703" spans="1:7">
      <c r="A3703" s="102" t="s">
        <v>9114</v>
      </c>
      <c r="B3703" s="82" t="s">
        <v>20676</v>
      </c>
      <c r="C3703" s="82" t="s">
        <v>48</v>
      </c>
      <c r="D3703" s="83">
        <v>1287</v>
      </c>
      <c r="E3703" s="86">
        <v>907</v>
      </c>
      <c r="F3703" s="87">
        <v>1052</v>
      </c>
      <c r="G3703" s="85">
        <v>1287</v>
      </c>
    </row>
    <row r="3704" spans="1:7">
      <c r="A3704" s="102" t="s">
        <v>9114</v>
      </c>
      <c r="B3704" s="82" t="s">
        <v>20677</v>
      </c>
      <c r="C3704" s="82" t="s">
        <v>48</v>
      </c>
      <c r="D3704" s="83">
        <v>989</v>
      </c>
      <c r="E3704" s="86">
        <v>699</v>
      </c>
      <c r="F3704" s="87">
        <v>811</v>
      </c>
      <c r="G3704" s="85">
        <v>989</v>
      </c>
    </row>
    <row r="3705" spans="1:7">
      <c r="A3705" s="102" t="s">
        <v>9114</v>
      </c>
      <c r="B3705" s="82" t="s">
        <v>20678</v>
      </c>
      <c r="C3705" s="82" t="s">
        <v>48</v>
      </c>
      <c r="D3705" s="83">
        <v>695</v>
      </c>
      <c r="E3705" s="86">
        <v>488</v>
      </c>
      <c r="F3705" s="87">
        <v>570</v>
      </c>
      <c r="G3705" s="85">
        <v>695</v>
      </c>
    </row>
    <row r="3706" spans="1:7">
      <c r="A3706" s="102" t="s">
        <v>9114</v>
      </c>
      <c r="B3706" s="82" t="s">
        <v>20679</v>
      </c>
      <c r="C3706" s="82" t="s">
        <v>70</v>
      </c>
      <c r="D3706" s="83">
        <v>1030</v>
      </c>
      <c r="E3706" s="86">
        <v>726</v>
      </c>
      <c r="F3706" s="87">
        <v>841</v>
      </c>
      <c r="G3706" s="85">
        <v>1030</v>
      </c>
    </row>
    <row r="3707" spans="1:7">
      <c r="A3707" s="102" t="s">
        <v>9114</v>
      </c>
      <c r="B3707" s="82" t="s">
        <v>20680</v>
      </c>
      <c r="C3707" s="82" t="s">
        <v>70</v>
      </c>
      <c r="D3707" s="83">
        <v>791</v>
      </c>
      <c r="E3707" s="86">
        <v>559</v>
      </c>
      <c r="F3707" s="87">
        <v>649</v>
      </c>
      <c r="G3707" s="85">
        <v>791</v>
      </c>
    </row>
    <row r="3708" spans="1:7">
      <c r="A3708" s="102" t="s">
        <v>9114</v>
      </c>
      <c r="B3708" s="82" t="s">
        <v>20681</v>
      </c>
      <c r="C3708" s="82" t="s">
        <v>70</v>
      </c>
      <c r="D3708" s="83">
        <v>556</v>
      </c>
      <c r="E3708" s="86">
        <v>391</v>
      </c>
      <c r="F3708" s="87">
        <v>455</v>
      </c>
      <c r="G3708" s="85">
        <v>556</v>
      </c>
    </row>
    <row r="3709" spans="1:7">
      <c r="A3709" s="102" t="s">
        <v>9114</v>
      </c>
      <c r="B3709" s="82" t="s">
        <v>20682</v>
      </c>
      <c r="C3709" s="82" t="s">
        <v>106</v>
      </c>
      <c r="D3709" s="83">
        <v>1030</v>
      </c>
      <c r="E3709" s="86">
        <v>726</v>
      </c>
      <c r="F3709" s="87">
        <v>841</v>
      </c>
      <c r="G3709" s="85">
        <v>1030</v>
      </c>
    </row>
    <row r="3710" spans="1:7">
      <c r="A3710" s="102" t="s">
        <v>9114</v>
      </c>
      <c r="B3710" s="82" t="s">
        <v>20682</v>
      </c>
      <c r="C3710" s="82" t="s">
        <v>17492</v>
      </c>
      <c r="D3710" s="83">
        <v>206</v>
      </c>
      <c r="E3710" s="86">
        <v>145</v>
      </c>
      <c r="F3710" s="87">
        <v>168</v>
      </c>
      <c r="G3710" s="85">
        <v>206</v>
      </c>
    </row>
    <row r="3711" spans="1:7">
      <c r="A3711" s="102" t="s">
        <v>9114</v>
      </c>
      <c r="B3711" s="82" t="s">
        <v>20683</v>
      </c>
      <c r="C3711" s="82" t="s">
        <v>106</v>
      </c>
      <c r="D3711" s="83">
        <v>791</v>
      </c>
      <c r="E3711" s="86">
        <v>559</v>
      </c>
      <c r="F3711" s="87">
        <v>649</v>
      </c>
      <c r="G3711" s="85">
        <v>791</v>
      </c>
    </row>
    <row r="3712" spans="1:7">
      <c r="A3712" s="102" t="s">
        <v>9114</v>
      </c>
      <c r="B3712" s="82" t="s">
        <v>20683</v>
      </c>
      <c r="C3712" s="82" t="s">
        <v>17492</v>
      </c>
      <c r="D3712" s="83">
        <v>158</v>
      </c>
      <c r="E3712" s="86">
        <v>112</v>
      </c>
      <c r="F3712" s="87">
        <v>130</v>
      </c>
      <c r="G3712" s="85">
        <v>158</v>
      </c>
    </row>
    <row r="3713" spans="1:7">
      <c r="A3713" s="102" t="s">
        <v>9114</v>
      </c>
      <c r="B3713" s="82" t="s">
        <v>20684</v>
      </c>
      <c r="C3713" s="82" t="s">
        <v>106</v>
      </c>
      <c r="D3713" s="83">
        <v>556</v>
      </c>
      <c r="E3713" s="86">
        <v>391</v>
      </c>
      <c r="F3713" s="87">
        <v>455</v>
      </c>
      <c r="G3713" s="85">
        <v>556</v>
      </c>
    </row>
    <row r="3714" spans="1:7">
      <c r="A3714" s="102" t="s">
        <v>9114</v>
      </c>
      <c r="B3714" s="82" t="s">
        <v>20684</v>
      </c>
      <c r="C3714" s="82" t="s">
        <v>17492</v>
      </c>
      <c r="D3714" s="83">
        <v>111</v>
      </c>
      <c r="E3714" s="86">
        <v>78</v>
      </c>
      <c r="F3714" s="87">
        <v>91</v>
      </c>
      <c r="G3714" s="85">
        <v>111</v>
      </c>
    </row>
    <row r="3715" spans="1:7">
      <c r="A3715" s="102" t="s">
        <v>20685</v>
      </c>
      <c r="B3715" s="82" t="s">
        <v>20686</v>
      </c>
      <c r="C3715" s="82" t="s">
        <v>48</v>
      </c>
      <c r="D3715" s="83">
        <v>8000</v>
      </c>
      <c r="E3715" s="86">
        <v>4087</v>
      </c>
      <c r="F3715" s="87">
        <v>6458</v>
      </c>
      <c r="G3715" s="85">
        <v>8000</v>
      </c>
    </row>
    <row r="3716" spans="1:7">
      <c r="A3716" s="102" t="s">
        <v>20685</v>
      </c>
      <c r="B3716" s="82" t="s">
        <v>20687</v>
      </c>
      <c r="C3716" s="82" t="s">
        <v>70</v>
      </c>
      <c r="D3716" s="83">
        <v>6400</v>
      </c>
      <c r="E3716" s="86">
        <v>3270</v>
      </c>
      <c r="F3716" s="87">
        <v>5166</v>
      </c>
      <c r="G3716" s="85">
        <v>6400</v>
      </c>
    </row>
    <row r="3717" spans="1:7">
      <c r="A3717" s="102" t="s">
        <v>20685</v>
      </c>
      <c r="B3717" s="82" t="s">
        <v>20688</v>
      </c>
      <c r="C3717" s="82" t="s">
        <v>106</v>
      </c>
      <c r="D3717" s="83">
        <v>6400</v>
      </c>
      <c r="E3717" s="86">
        <v>3270</v>
      </c>
      <c r="F3717" s="87">
        <v>5166</v>
      </c>
      <c r="G3717" s="85">
        <v>6400</v>
      </c>
    </row>
    <row r="3718" spans="1:7">
      <c r="A3718" s="102" t="s">
        <v>20685</v>
      </c>
      <c r="B3718" s="82" t="s">
        <v>20688</v>
      </c>
      <c r="C3718" s="82" t="s">
        <v>17492</v>
      </c>
      <c r="D3718" s="83">
        <v>1600</v>
      </c>
      <c r="E3718" s="86">
        <v>818</v>
      </c>
      <c r="F3718" s="87">
        <v>1292</v>
      </c>
      <c r="G3718" s="85">
        <v>1600</v>
      </c>
    </row>
    <row r="3719" spans="1:7">
      <c r="A3719" s="102" t="s">
        <v>9373</v>
      </c>
      <c r="B3719" s="82" t="s">
        <v>20689</v>
      </c>
      <c r="C3719" s="82" t="s">
        <v>48</v>
      </c>
      <c r="D3719" s="83">
        <v>1035</v>
      </c>
      <c r="E3719" s="86">
        <v>787</v>
      </c>
      <c r="F3719" s="87">
        <v>887</v>
      </c>
      <c r="G3719" s="85">
        <v>1035</v>
      </c>
    </row>
    <row r="3720" spans="1:7">
      <c r="A3720" s="102" t="s">
        <v>9373</v>
      </c>
      <c r="B3720" s="82" t="s">
        <v>20690</v>
      </c>
      <c r="C3720" s="82" t="s">
        <v>70</v>
      </c>
      <c r="D3720" s="83">
        <v>828</v>
      </c>
      <c r="E3720" s="86">
        <v>629</v>
      </c>
      <c r="F3720" s="87">
        <v>709</v>
      </c>
      <c r="G3720" s="85">
        <v>828</v>
      </c>
    </row>
    <row r="3721" spans="1:7">
      <c r="A3721" s="102" t="s">
        <v>9373</v>
      </c>
      <c r="B3721" s="82" t="s">
        <v>20691</v>
      </c>
      <c r="C3721" s="82" t="s">
        <v>106</v>
      </c>
      <c r="D3721" s="83">
        <v>828</v>
      </c>
      <c r="E3721" s="86">
        <v>629</v>
      </c>
      <c r="F3721" s="87">
        <v>709</v>
      </c>
      <c r="G3721" s="85">
        <v>828</v>
      </c>
    </row>
    <row r="3722" spans="1:7">
      <c r="A3722" s="102" t="s">
        <v>9373</v>
      </c>
      <c r="B3722" s="82" t="s">
        <v>20691</v>
      </c>
      <c r="C3722" s="82" t="s">
        <v>17492</v>
      </c>
      <c r="D3722" s="83">
        <v>166</v>
      </c>
      <c r="E3722" s="86">
        <v>126</v>
      </c>
      <c r="F3722" s="87">
        <v>142</v>
      </c>
      <c r="G3722" s="85">
        <v>166</v>
      </c>
    </row>
    <row r="3723" spans="1:7">
      <c r="A3723" s="102" t="s">
        <v>9544</v>
      </c>
      <c r="B3723" s="82" t="s">
        <v>20692</v>
      </c>
      <c r="C3723" s="82" t="s">
        <v>48</v>
      </c>
      <c r="D3723" s="83">
        <v>391</v>
      </c>
      <c r="E3723" s="86">
        <v>188</v>
      </c>
      <c r="F3723" s="87">
        <v>242</v>
      </c>
      <c r="G3723" s="85">
        <v>391</v>
      </c>
    </row>
    <row r="3724" spans="1:7">
      <c r="A3724" s="102" t="s">
        <v>9544</v>
      </c>
      <c r="B3724" s="82" t="s">
        <v>20693</v>
      </c>
      <c r="C3724" s="82" t="s">
        <v>70</v>
      </c>
      <c r="D3724" s="83">
        <v>312</v>
      </c>
      <c r="E3724" s="86">
        <v>150</v>
      </c>
      <c r="F3724" s="87">
        <v>193</v>
      </c>
      <c r="G3724" s="85">
        <v>312</v>
      </c>
    </row>
    <row r="3725" spans="1:7">
      <c r="A3725" s="102" t="s">
        <v>9544</v>
      </c>
      <c r="B3725" s="82" t="s">
        <v>20694</v>
      </c>
      <c r="C3725" s="82" t="s">
        <v>106</v>
      </c>
      <c r="D3725" s="83">
        <v>312</v>
      </c>
      <c r="E3725" s="86">
        <v>150</v>
      </c>
      <c r="F3725" s="87">
        <v>193</v>
      </c>
      <c r="G3725" s="85">
        <v>312</v>
      </c>
    </row>
    <row r="3726" spans="1:7">
      <c r="A3726" s="102" t="s">
        <v>9544</v>
      </c>
      <c r="B3726" s="82" t="s">
        <v>20694</v>
      </c>
      <c r="C3726" s="82" t="s">
        <v>17492</v>
      </c>
      <c r="D3726" s="83">
        <v>62</v>
      </c>
      <c r="E3726" s="86">
        <v>30</v>
      </c>
      <c r="F3726" s="87">
        <v>39</v>
      </c>
      <c r="G3726" s="85">
        <v>62</v>
      </c>
    </row>
    <row r="3727" spans="1:7">
      <c r="A3727" s="102" t="s">
        <v>7125</v>
      </c>
      <c r="B3727" s="82" t="s">
        <v>20695</v>
      </c>
      <c r="C3727" s="82" t="s">
        <v>70</v>
      </c>
      <c r="D3727" s="83">
        <v>4966</v>
      </c>
      <c r="E3727" s="86">
        <v>2535</v>
      </c>
      <c r="F3727" s="87">
        <v>3205</v>
      </c>
      <c r="G3727" s="85">
        <v>4966</v>
      </c>
    </row>
    <row r="3728" spans="1:7">
      <c r="A3728" s="102" t="s">
        <v>9387</v>
      </c>
      <c r="B3728" s="82" t="s">
        <v>20696</v>
      </c>
      <c r="C3728" s="82" t="s">
        <v>70</v>
      </c>
      <c r="D3728" s="83">
        <v>471</v>
      </c>
      <c r="E3728" s="86">
        <v>297</v>
      </c>
      <c r="F3728" s="87">
        <v>345</v>
      </c>
      <c r="G3728" s="85">
        <v>471</v>
      </c>
    </row>
    <row r="3729" spans="1:7">
      <c r="A3729" s="102" t="s">
        <v>9408</v>
      </c>
      <c r="B3729" s="82" t="s">
        <v>20697</v>
      </c>
      <c r="C3729" s="82" t="s">
        <v>48</v>
      </c>
      <c r="D3729" s="83">
        <v>858</v>
      </c>
      <c r="E3729" s="86">
        <v>556</v>
      </c>
      <c r="F3729" s="87">
        <v>644</v>
      </c>
      <c r="G3729" s="85">
        <v>879</v>
      </c>
    </row>
    <row r="3730" spans="1:7">
      <c r="A3730" s="102" t="s">
        <v>9408</v>
      </c>
      <c r="B3730" s="82" t="s">
        <v>20698</v>
      </c>
      <c r="C3730" s="82" t="s">
        <v>70</v>
      </c>
      <c r="D3730" s="83">
        <v>686</v>
      </c>
      <c r="E3730" s="86">
        <v>445</v>
      </c>
      <c r="F3730" s="87">
        <v>515</v>
      </c>
      <c r="G3730" s="85">
        <v>703</v>
      </c>
    </row>
    <row r="3731" spans="1:7">
      <c r="A3731" s="102" t="s">
        <v>9408</v>
      </c>
      <c r="B3731" s="82" t="s">
        <v>20699</v>
      </c>
      <c r="C3731" s="82" t="s">
        <v>17492</v>
      </c>
      <c r="D3731" s="88">
        <v>171.5</v>
      </c>
      <c r="E3731" s="89">
        <v>111.25</v>
      </c>
      <c r="F3731" s="90">
        <v>128.75</v>
      </c>
      <c r="G3731" s="91">
        <v>175.75</v>
      </c>
    </row>
    <row r="3732" spans="1:7">
      <c r="A3732" s="102" t="s">
        <v>9536</v>
      </c>
      <c r="B3732" s="82" t="s">
        <v>20700</v>
      </c>
      <c r="C3732" s="82" t="s">
        <v>48</v>
      </c>
      <c r="D3732" s="83">
        <v>1038</v>
      </c>
      <c r="E3732" s="86">
        <v>535</v>
      </c>
      <c r="F3732" s="87">
        <v>671</v>
      </c>
      <c r="G3732" s="85">
        <v>1038</v>
      </c>
    </row>
    <row r="3733" spans="1:7">
      <c r="A3733" s="102" t="s">
        <v>9536</v>
      </c>
      <c r="B3733" s="82" t="s">
        <v>20701</v>
      </c>
      <c r="C3733" s="82" t="s">
        <v>70</v>
      </c>
      <c r="D3733" s="83">
        <v>830</v>
      </c>
      <c r="E3733" s="86">
        <v>428</v>
      </c>
      <c r="F3733" s="87">
        <v>537</v>
      </c>
      <c r="G3733" s="85">
        <v>830</v>
      </c>
    </row>
    <row r="3734" spans="1:7">
      <c r="A3734" s="102" t="s">
        <v>9536</v>
      </c>
      <c r="B3734" s="82" t="s">
        <v>20702</v>
      </c>
      <c r="C3734" s="82" t="s">
        <v>106</v>
      </c>
      <c r="D3734" s="83">
        <v>830</v>
      </c>
      <c r="E3734" s="86">
        <v>428</v>
      </c>
      <c r="F3734" s="87">
        <v>537</v>
      </c>
      <c r="G3734" s="85">
        <v>830</v>
      </c>
    </row>
    <row r="3735" spans="1:7">
      <c r="A3735" s="102" t="s">
        <v>9536</v>
      </c>
      <c r="B3735" s="82" t="s">
        <v>20702</v>
      </c>
      <c r="C3735" s="82" t="s">
        <v>17492</v>
      </c>
      <c r="D3735" s="83">
        <v>208</v>
      </c>
      <c r="E3735" s="86">
        <v>107</v>
      </c>
      <c r="F3735" s="87">
        <v>134</v>
      </c>
      <c r="G3735" s="85">
        <v>208</v>
      </c>
    </row>
    <row r="3736" spans="1:7">
      <c r="A3736" s="102" t="s">
        <v>9635</v>
      </c>
      <c r="B3736" s="82" t="s">
        <v>20703</v>
      </c>
      <c r="C3736" s="82" t="s">
        <v>70</v>
      </c>
      <c r="D3736" s="83">
        <v>2738</v>
      </c>
      <c r="E3736" s="86">
        <v>1400</v>
      </c>
      <c r="F3736" s="87">
        <v>1770</v>
      </c>
      <c r="G3736" s="85">
        <v>2738</v>
      </c>
    </row>
    <row r="3737" spans="1:7">
      <c r="A3737" s="102" t="s">
        <v>9477</v>
      </c>
      <c r="B3737" s="82" t="s">
        <v>20704</v>
      </c>
      <c r="C3737" s="82" t="s">
        <v>70</v>
      </c>
      <c r="D3737" s="83">
        <v>479</v>
      </c>
      <c r="E3737" s="86">
        <v>304</v>
      </c>
      <c r="F3737" s="87">
        <v>351</v>
      </c>
      <c r="G3737" s="85">
        <v>479</v>
      </c>
    </row>
    <row r="3738" spans="1:7">
      <c r="A3738" s="102" t="s">
        <v>9400</v>
      </c>
      <c r="B3738" s="82" t="s">
        <v>20705</v>
      </c>
      <c r="C3738" s="82" t="s">
        <v>48</v>
      </c>
      <c r="D3738" s="83">
        <v>2287</v>
      </c>
      <c r="E3738" s="86">
        <v>1808</v>
      </c>
      <c r="F3738" s="87">
        <v>2293</v>
      </c>
      <c r="G3738" s="85">
        <v>3539</v>
      </c>
    </row>
    <row r="3739" spans="1:7">
      <c r="A3739" s="102" t="s">
        <v>9400</v>
      </c>
      <c r="B3739" s="82" t="s">
        <v>20706</v>
      </c>
      <c r="C3739" s="82" t="s">
        <v>70</v>
      </c>
      <c r="D3739" s="83">
        <v>1829</v>
      </c>
      <c r="E3739" s="86">
        <v>1446</v>
      </c>
      <c r="F3739" s="87">
        <v>1834</v>
      </c>
      <c r="G3739" s="85">
        <v>2831</v>
      </c>
    </row>
    <row r="3740" spans="1:7">
      <c r="A3740" s="102" t="s">
        <v>9400</v>
      </c>
      <c r="B3740" s="82" t="s">
        <v>20707</v>
      </c>
      <c r="C3740" s="82" t="s">
        <v>17492</v>
      </c>
      <c r="D3740" s="88">
        <v>457.25</v>
      </c>
      <c r="E3740" s="89">
        <v>361.5</v>
      </c>
      <c r="F3740" s="90">
        <v>458.5</v>
      </c>
      <c r="G3740" s="91">
        <v>707.75</v>
      </c>
    </row>
    <row r="3741" spans="1:7">
      <c r="A3741" s="102" t="s">
        <v>11087</v>
      </c>
      <c r="B3741" s="82" t="s">
        <v>20708</v>
      </c>
      <c r="C3741" s="82" t="s">
        <v>48</v>
      </c>
      <c r="D3741" s="83">
        <v>797</v>
      </c>
      <c r="E3741" s="86">
        <v>407</v>
      </c>
      <c r="F3741" s="87">
        <v>518</v>
      </c>
      <c r="G3741" s="85">
        <v>938</v>
      </c>
    </row>
    <row r="3742" spans="1:7">
      <c r="A3742" s="102" t="s">
        <v>11087</v>
      </c>
      <c r="B3742" s="82" t="s">
        <v>20709</v>
      </c>
      <c r="C3742" s="82" t="s">
        <v>70</v>
      </c>
      <c r="D3742" s="83">
        <v>637</v>
      </c>
      <c r="E3742" s="86">
        <v>325</v>
      </c>
      <c r="F3742" s="87">
        <v>414</v>
      </c>
      <c r="G3742" s="85">
        <v>750</v>
      </c>
    </row>
    <row r="3743" spans="1:7">
      <c r="A3743" s="102" t="s">
        <v>11087</v>
      </c>
      <c r="B3743" s="82" t="s">
        <v>20710</v>
      </c>
      <c r="C3743" s="82" t="s">
        <v>106</v>
      </c>
      <c r="D3743" s="83">
        <v>637</v>
      </c>
      <c r="E3743" s="86">
        <v>325</v>
      </c>
      <c r="F3743" s="87">
        <v>414</v>
      </c>
      <c r="G3743" s="85">
        <v>750</v>
      </c>
    </row>
    <row r="3744" spans="1:7">
      <c r="A3744" s="102" t="s">
        <v>11087</v>
      </c>
      <c r="B3744" s="82" t="s">
        <v>20710</v>
      </c>
      <c r="C3744" s="82" t="s">
        <v>17492</v>
      </c>
      <c r="D3744" s="83">
        <v>127</v>
      </c>
      <c r="E3744" s="86">
        <v>65</v>
      </c>
      <c r="F3744" s="87">
        <v>83</v>
      </c>
      <c r="G3744" s="85">
        <v>150</v>
      </c>
    </row>
    <row r="3745" spans="1:7">
      <c r="A3745" s="102" t="s">
        <v>9346</v>
      </c>
      <c r="B3745" s="82" t="s">
        <v>20711</v>
      </c>
      <c r="C3745" s="82" t="s">
        <v>48</v>
      </c>
      <c r="D3745" s="83">
        <v>3014</v>
      </c>
      <c r="E3745" s="86">
        <v>1635</v>
      </c>
      <c r="F3745" s="87">
        <v>2075</v>
      </c>
      <c r="G3745" s="85">
        <v>3514</v>
      </c>
    </row>
    <row r="3746" spans="1:7">
      <c r="A3746" s="102" t="s">
        <v>9346</v>
      </c>
      <c r="B3746" s="82" t="s">
        <v>20712</v>
      </c>
      <c r="C3746" s="82" t="s">
        <v>70</v>
      </c>
      <c r="D3746" s="83">
        <v>2411</v>
      </c>
      <c r="E3746" s="86">
        <v>1307</v>
      </c>
      <c r="F3746" s="87">
        <v>1659</v>
      </c>
      <c r="G3746" s="85">
        <v>2812</v>
      </c>
    </row>
    <row r="3747" spans="1:7">
      <c r="A3747" s="102" t="s">
        <v>9346</v>
      </c>
      <c r="B3747" s="82" t="s">
        <v>20713</v>
      </c>
      <c r="C3747" s="82" t="s">
        <v>106</v>
      </c>
      <c r="D3747" s="83">
        <v>2411</v>
      </c>
      <c r="E3747" s="86">
        <v>1307</v>
      </c>
      <c r="F3747" s="87">
        <v>1659</v>
      </c>
      <c r="G3747" s="85">
        <v>2812</v>
      </c>
    </row>
    <row r="3748" spans="1:7">
      <c r="A3748" s="102" t="s">
        <v>9346</v>
      </c>
      <c r="B3748" s="82" t="s">
        <v>20713</v>
      </c>
      <c r="C3748" s="82" t="s">
        <v>17492</v>
      </c>
      <c r="D3748" s="83">
        <v>482</v>
      </c>
      <c r="E3748" s="86">
        <v>261</v>
      </c>
      <c r="F3748" s="87">
        <v>332</v>
      </c>
      <c r="G3748" s="85">
        <v>562</v>
      </c>
    </row>
    <row r="3749" spans="1:7">
      <c r="A3749" s="102" t="s">
        <v>20714</v>
      </c>
      <c r="B3749" s="82" t="s">
        <v>20715</v>
      </c>
      <c r="C3749" s="82" t="s">
        <v>70</v>
      </c>
      <c r="D3749" s="85">
        <v>2806</v>
      </c>
      <c r="E3749" s="86">
        <v>1436</v>
      </c>
      <c r="F3749" s="87">
        <v>2176</v>
      </c>
      <c r="G3749" s="85">
        <v>2806</v>
      </c>
    </row>
    <row r="3750" spans="1:7">
      <c r="A3750" s="102" t="s">
        <v>9129</v>
      </c>
      <c r="B3750" s="82" t="s">
        <v>20716</v>
      </c>
      <c r="C3750" s="82" t="s">
        <v>48</v>
      </c>
      <c r="D3750" s="83">
        <v>483</v>
      </c>
      <c r="E3750" s="86">
        <v>328</v>
      </c>
      <c r="F3750" s="87">
        <v>412</v>
      </c>
      <c r="G3750" s="85">
        <v>630</v>
      </c>
    </row>
    <row r="3751" spans="1:7">
      <c r="A3751" s="102" t="s">
        <v>9129</v>
      </c>
      <c r="B3751" s="82" t="s">
        <v>20717</v>
      </c>
      <c r="C3751" s="82" t="s">
        <v>70</v>
      </c>
      <c r="D3751" s="83">
        <v>386</v>
      </c>
      <c r="E3751" s="86">
        <v>262</v>
      </c>
      <c r="F3751" s="87">
        <v>329</v>
      </c>
      <c r="G3751" s="85">
        <v>504</v>
      </c>
    </row>
    <row r="3752" spans="1:7">
      <c r="A3752" s="102" t="s">
        <v>9129</v>
      </c>
      <c r="B3752" s="82" t="s">
        <v>20718</v>
      </c>
      <c r="C3752" s="82" t="s">
        <v>106</v>
      </c>
      <c r="D3752" s="83">
        <v>386</v>
      </c>
      <c r="E3752" s="86">
        <v>262</v>
      </c>
      <c r="F3752" s="87">
        <v>329</v>
      </c>
      <c r="G3752" s="85">
        <v>504</v>
      </c>
    </row>
    <row r="3753" spans="1:7">
      <c r="A3753" s="102" t="s">
        <v>9129</v>
      </c>
      <c r="B3753" s="82" t="s">
        <v>20718</v>
      </c>
      <c r="C3753" s="82" t="s">
        <v>17492</v>
      </c>
      <c r="D3753" s="83">
        <v>77</v>
      </c>
      <c r="E3753" s="86">
        <v>52</v>
      </c>
      <c r="F3753" s="87">
        <v>66</v>
      </c>
      <c r="G3753" s="85">
        <v>101</v>
      </c>
    </row>
    <row r="3754" spans="1:7">
      <c r="A3754" s="102" t="s">
        <v>8923</v>
      </c>
      <c r="B3754" s="82" t="s">
        <v>20719</v>
      </c>
      <c r="C3754" s="82" t="s">
        <v>48</v>
      </c>
      <c r="D3754" s="83">
        <v>2520</v>
      </c>
      <c r="E3754" s="86">
        <v>1372</v>
      </c>
      <c r="F3754" s="87">
        <v>1738</v>
      </c>
      <c r="G3754" s="85">
        <v>2937</v>
      </c>
    </row>
    <row r="3755" spans="1:7">
      <c r="A3755" s="102" t="s">
        <v>8923</v>
      </c>
      <c r="B3755" s="82" t="s">
        <v>20720</v>
      </c>
      <c r="C3755" s="82" t="s">
        <v>70</v>
      </c>
      <c r="D3755" s="83">
        <v>2016</v>
      </c>
      <c r="E3755" s="86">
        <v>1098</v>
      </c>
      <c r="F3755" s="87">
        <v>1390</v>
      </c>
      <c r="G3755" s="85">
        <v>2349</v>
      </c>
    </row>
    <row r="3756" spans="1:7">
      <c r="A3756" s="102" t="s">
        <v>8923</v>
      </c>
      <c r="B3756" s="82" t="s">
        <v>20721</v>
      </c>
      <c r="C3756" s="82" t="s">
        <v>106</v>
      </c>
      <c r="D3756" s="83">
        <v>2016</v>
      </c>
      <c r="E3756" s="86">
        <v>1098</v>
      </c>
      <c r="F3756" s="87">
        <v>1390</v>
      </c>
      <c r="G3756" s="85">
        <v>2349</v>
      </c>
    </row>
    <row r="3757" spans="1:7">
      <c r="A3757" s="102" t="s">
        <v>8923</v>
      </c>
      <c r="B3757" s="82" t="s">
        <v>20721</v>
      </c>
      <c r="C3757" s="82" t="s">
        <v>17492</v>
      </c>
      <c r="D3757" s="83">
        <v>403</v>
      </c>
      <c r="E3757" s="86">
        <v>220</v>
      </c>
      <c r="F3757" s="87">
        <v>278</v>
      </c>
      <c r="G3757" s="85">
        <v>470</v>
      </c>
    </row>
    <row r="3758" spans="1:7">
      <c r="A3758" s="102" t="s">
        <v>9652</v>
      </c>
      <c r="B3758" s="82" t="s">
        <v>20722</v>
      </c>
      <c r="C3758" s="82" t="s">
        <v>70</v>
      </c>
      <c r="D3758" s="83">
        <v>434</v>
      </c>
      <c r="E3758" s="86">
        <v>224</v>
      </c>
      <c r="F3758" s="87">
        <v>284</v>
      </c>
      <c r="G3758" s="85">
        <v>434</v>
      </c>
    </row>
    <row r="3759" spans="1:7">
      <c r="A3759" s="102" t="s">
        <v>9275</v>
      </c>
      <c r="B3759" s="82" t="s">
        <v>20723</v>
      </c>
      <c r="C3759" s="82" t="s">
        <v>48</v>
      </c>
      <c r="D3759" s="83">
        <v>2945</v>
      </c>
      <c r="E3759" s="86">
        <v>1755</v>
      </c>
      <c r="F3759" s="87">
        <v>2230</v>
      </c>
      <c r="G3759" s="85">
        <v>3439</v>
      </c>
    </row>
    <row r="3760" spans="1:7">
      <c r="A3760" s="102" t="s">
        <v>9275</v>
      </c>
      <c r="B3760" s="82" t="s">
        <v>20724</v>
      </c>
      <c r="C3760" s="82" t="s">
        <v>70</v>
      </c>
      <c r="D3760" s="83">
        <v>2356</v>
      </c>
      <c r="E3760" s="86">
        <v>1404</v>
      </c>
      <c r="F3760" s="87">
        <v>1783</v>
      </c>
      <c r="G3760" s="85">
        <v>2751</v>
      </c>
    </row>
    <row r="3761" spans="1:7">
      <c r="A3761" s="102" t="s">
        <v>9275</v>
      </c>
      <c r="B3761" s="82" t="s">
        <v>20725</v>
      </c>
      <c r="C3761" s="82" t="s">
        <v>106</v>
      </c>
      <c r="D3761" s="83">
        <v>2356</v>
      </c>
      <c r="E3761" s="86">
        <v>1404</v>
      </c>
      <c r="F3761" s="87">
        <v>1783</v>
      </c>
      <c r="G3761" s="85">
        <v>2751</v>
      </c>
    </row>
    <row r="3762" spans="1:7">
      <c r="A3762" s="102" t="s">
        <v>9275</v>
      </c>
      <c r="B3762" s="82" t="s">
        <v>20725</v>
      </c>
      <c r="C3762" s="82" t="s">
        <v>17492</v>
      </c>
      <c r="D3762" s="83">
        <v>471</v>
      </c>
      <c r="E3762" s="86">
        <v>281</v>
      </c>
      <c r="F3762" s="87">
        <v>357</v>
      </c>
      <c r="G3762" s="85">
        <v>550</v>
      </c>
    </row>
    <row r="3763" spans="1:7">
      <c r="A3763" s="102" t="s">
        <v>9098</v>
      </c>
      <c r="B3763" s="82" t="s">
        <v>20726</v>
      </c>
      <c r="C3763" s="82" t="s">
        <v>48</v>
      </c>
      <c r="D3763" s="83">
        <v>2843</v>
      </c>
      <c r="E3763" s="86">
        <v>1456</v>
      </c>
      <c r="F3763" s="87">
        <v>1834</v>
      </c>
      <c r="G3763" s="85">
        <v>2843</v>
      </c>
    </row>
    <row r="3764" spans="1:7">
      <c r="A3764" s="102" t="s">
        <v>9098</v>
      </c>
      <c r="B3764" s="82" t="s">
        <v>20727</v>
      </c>
      <c r="C3764" s="82" t="s">
        <v>70</v>
      </c>
      <c r="D3764" s="83">
        <v>2274</v>
      </c>
      <c r="E3764" s="86">
        <v>1164</v>
      </c>
      <c r="F3764" s="87">
        <v>1468</v>
      </c>
      <c r="G3764" s="85">
        <v>2274</v>
      </c>
    </row>
    <row r="3765" spans="1:7">
      <c r="A3765" s="102" t="s">
        <v>9098</v>
      </c>
      <c r="B3765" s="82" t="s">
        <v>20728</v>
      </c>
      <c r="C3765" s="82" t="s">
        <v>106</v>
      </c>
      <c r="D3765" s="83">
        <v>2274</v>
      </c>
      <c r="E3765" s="86">
        <v>1164</v>
      </c>
      <c r="F3765" s="87">
        <v>1468</v>
      </c>
      <c r="G3765" s="85">
        <v>2274</v>
      </c>
    </row>
    <row r="3766" spans="1:7">
      <c r="A3766" s="102" t="s">
        <v>9098</v>
      </c>
      <c r="B3766" s="82" t="s">
        <v>20728</v>
      </c>
      <c r="C3766" s="82" t="s">
        <v>17492</v>
      </c>
      <c r="D3766" s="83">
        <v>455</v>
      </c>
      <c r="E3766" s="86">
        <v>233</v>
      </c>
      <c r="F3766" s="87">
        <v>294</v>
      </c>
      <c r="G3766" s="85">
        <v>455</v>
      </c>
    </row>
    <row r="3767" spans="1:7">
      <c r="A3767" s="102" t="s">
        <v>20729</v>
      </c>
      <c r="B3767" s="82" t="s">
        <v>20730</v>
      </c>
      <c r="C3767" s="82" t="s">
        <v>70</v>
      </c>
      <c r="D3767" s="83">
        <v>3286</v>
      </c>
      <c r="E3767" s="86">
        <v>1678</v>
      </c>
      <c r="F3767" s="87">
        <v>2472</v>
      </c>
      <c r="G3767" s="85">
        <v>3286</v>
      </c>
    </row>
    <row r="3768" spans="1:7">
      <c r="A3768" s="102" t="s">
        <v>9047</v>
      </c>
      <c r="B3768" s="82" t="s">
        <v>20731</v>
      </c>
      <c r="C3768" s="82" t="s">
        <v>48</v>
      </c>
      <c r="D3768" s="83">
        <v>4934</v>
      </c>
      <c r="E3768" s="86">
        <v>2725</v>
      </c>
      <c r="F3768" s="87">
        <v>3444</v>
      </c>
      <c r="G3768" s="85">
        <v>5331</v>
      </c>
    </row>
    <row r="3769" spans="1:7">
      <c r="A3769" s="102" t="s">
        <v>9047</v>
      </c>
      <c r="B3769" s="82" t="s">
        <v>20732</v>
      </c>
      <c r="C3769" s="82" t="s">
        <v>70</v>
      </c>
      <c r="D3769" s="83">
        <v>3947</v>
      </c>
      <c r="E3769" s="86">
        <v>2017</v>
      </c>
      <c r="F3769" s="87">
        <v>2551</v>
      </c>
      <c r="G3769" s="85">
        <v>3947</v>
      </c>
    </row>
    <row r="3770" spans="1:7">
      <c r="A3770" s="102" t="s">
        <v>9047</v>
      </c>
      <c r="B3770" s="82" t="s">
        <v>20733</v>
      </c>
      <c r="C3770" s="82" t="s">
        <v>106</v>
      </c>
      <c r="D3770" s="83">
        <v>3947</v>
      </c>
      <c r="E3770" s="86">
        <v>2180</v>
      </c>
      <c r="F3770" s="87">
        <v>2755</v>
      </c>
      <c r="G3770" s="85">
        <v>4265</v>
      </c>
    </row>
    <row r="3771" spans="1:7">
      <c r="A3771" s="102" t="s">
        <v>9047</v>
      </c>
      <c r="B3771" s="82" t="s">
        <v>20733</v>
      </c>
      <c r="C3771" s="82" t="s">
        <v>17492</v>
      </c>
      <c r="D3771" s="83">
        <v>987</v>
      </c>
      <c r="E3771" s="86">
        <v>545</v>
      </c>
      <c r="F3771" s="87">
        <v>689</v>
      </c>
      <c r="G3771" s="85">
        <v>1066</v>
      </c>
    </row>
    <row r="3772" spans="1:7">
      <c r="A3772" s="102" t="s">
        <v>20734</v>
      </c>
      <c r="B3772" s="82" t="s">
        <v>20735</v>
      </c>
      <c r="C3772" s="82" t="s">
        <v>70</v>
      </c>
      <c r="D3772" s="83">
        <v>5752</v>
      </c>
      <c r="E3772" s="86">
        <v>3512</v>
      </c>
      <c r="F3772" s="87">
        <v>4118</v>
      </c>
      <c r="G3772" s="85">
        <v>5752</v>
      </c>
    </row>
    <row r="3773" spans="1:7">
      <c r="A3773" s="102" t="s">
        <v>20734</v>
      </c>
      <c r="B3773" s="82" t="s">
        <v>20736</v>
      </c>
      <c r="C3773" s="82" t="s">
        <v>70</v>
      </c>
      <c r="D3773" s="83">
        <v>4054</v>
      </c>
      <c r="E3773" s="86">
        <v>2476</v>
      </c>
      <c r="F3773" s="87">
        <v>2902</v>
      </c>
      <c r="G3773" s="85">
        <v>4054</v>
      </c>
    </row>
    <row r="3774" spans="1:7">
      <c r="A3774" s="102" t="s">
        <v>20734</v>
      </c>
      <c r="B3774" s="82" t="s">
        <v>20737</v>
      </c>
      <c r="C3774" s="82" t="s">
        <v>70</v>
      </c>
      <c r="D3774" s="83">
        <v>3120</v>
      </c>
      <c r="E3774" s="86">
        <v>1905</v>
      </c>
      <c r="F3774" s="87">
        <v>2234</v>
      </c>
      <c r="G3774" s="85">
        <v>3120</v>
      </c>
    </row>
    <row r="3775" spans="1:7">
      <c r="A3775" s="102" t="s">
        <v>9090</v>
      </c>
      <c r="B3775" s="82" t="s">
        <v>20738</v>
      </c>
      <c r="C3775" s="82" t="s">
        <v>48</v>
      </c>
      <c r="D3775" s="83">
        <v>1404</v>
      </c>
      <c r="E3775" s="86">
        <v>836</v>
      </c>
      <c r="F3775" s="87">
        <v>1064</v>
      </c>
      <c r="G3775" s="85">
        <v>1632</v>
      </c>
    </row>
    <row r="3776" spans="1:7">
      <c r="A3776" s="102" t="s">
        <v>9090</v>
      </c>
      <c r="B3776" s="82" t="s">
        <v>20739</v>
      </c>
      <c r="C3776" s="82" t="s">
        <v>70</v>
      </c>
      <c r="D3776" s="83">
        <v>1123</v>
      </c>
      <c r="E3776" s="86">
        <v>668</v>
      </c>
      <c r="F3776" s="87">
        <v>851</v>
      </c>
      <c r="G3776" s="85">
        <v>1305</v>
      </c>
    </row>
    <row r="3777" spans="1:7">
      <c r="A3777" s="102" t="s">
        <v>9090</v>
      </c>
      <c r="B3777" s="82" t="s">
        <v>20740</v>
      </c>
      <c r="C3777" s="82" t="s">
        <v>106</v>
      </c>
      <c r="D3777" s="83">
        <v>1123</v>
      </c>
      <c r="E3777" s="86">
        <v>668</v>
      </c>
      <c r="F3777" s="87">
        <v>851</v>
      </c>
      <c r="G3777" s="85">
        <v>1305</v>
      </c>
    </row>
    <row r="3778" spans="1:7">
      <c r="A3778" s="102" t="s">
        <v>9090</v>
      </c>
      <c r="B3778" s="82" t="s">
        <v>20740</v>
      </c>
      <c r="C3778" s="82" t="s">
        <v>17492</v>
      </c>
      <c r="D3778" s="83">
        <v>225</v>
      </c>
      <c r="E3778" s="86">
        <v>134</v>
      </c>
      <c r="F3778" s="87">
        <v>170</v>
      </c>
      <c r="G3778" s="85">
        <v>261</v>
      </c>
    </row>
    <row r="3779" spans="1:7">
      <c r="A3779" s="102" t="s">
        <v>9235</v>
      </c>
      <c r="B3779" s="82" t="s">
        <v>20741</v>
      </c>
      <c r="C3779" s="82" t="s">
        <v>70</v>
      </c>
      <c r="D3779" s="83">
        <v>1163</v>
      </c>
      <c r="E3779" s="86">
        <v>721</v>
      </c>
      <c r="F3779" s="87">
        <v>912</v>
      </c>
      <c r="G3779" s="85">
        <v>1402</v>
      </c>
    </row>
    <row r="3780" spans="1:7">
      <c r="A3780" s="102" t="s">
        <v>20742</v>
      </c>
      <c r="B3780" s="82" t="s">
        <v>20743</v>
      </c>
      <c r="C3780" s="82" t="s">
        <v>48</v>
      </c>
      <c r="D3780" s="83">
        <v>3984</v>
      </c>
      <c r="E3780" s="86">
        <v>2034</v>
      </c>
      <c r="F3780" s="87">
        <v>3225</v>
      </c>
      <c r="G3780" s="85">
        <v>3984</v>
      </c>
    </row>
    <row r="3781" spans="1:7">
      <c r="A3781" s="102" t="s">
        <v>20742</v>
      </c>
      <c r="B3781" s="82" t="s">
        <v>20744</v>
      </c>
      <c r="C3781" s="82" t="s">
        <v>70</v>
      </c>
      <c r="D3781" s="83">
        <v>3187</v>
      </c>
      <c r="E3781" s="86">
        <v>1627</v>
      </c>
      <c r="F3781" s="87">
        <v>2579</v>
      </c>
      <c r="G3781" s="85">
        <v>3187</v>
      </c>
    </row>
    <row r="3782" spans="1:7">
      <c r="A3782" s="102" t="s">
        <v>20742</v>
      </c>
      <c r="B3782" s="82" t="s">
        <v>20745</v>
      </c>
      <c r="C3782" s="82" t="s">
        <v>106</v>
      </c>
      <c r="D3782" s="83">
        <v>3187</v>
      </c>
      <c r="E3782" s="86">
        <v>1627</v>
      </c>
      <c r="F3782" s="87">
        <v>2579</v>
      </c>
      <c r="G3782" s="85">
        <v>3187</v>
      </c>
    </row>
    <row r="3783" spans="1:7">
      <c r="A3783" s="102" t="s">
        <v>20742</v>
      </c>
      <c r="B3783" s="82" t="s">
        <v>20745</v>
      </c>
      <c r="C3783" s="82" t="s">
        <v>17492</v>
      </c>
      <c r="D3783" s="83">
        <v>637</v>
      </c>
      <c r="E3783" s="86">
        <v>325</v>
      </c>
      <c r="F3783" s="87">
        <v>516</v>
      </c>
      <c r="G3783" s="85">
        <v>637</v>
      </c>
    </row>
    <row r="3784" spans="1:7">
      <c r="A3784" s="102" t="s">
        <v>9291</v>
      </c>
      <c r="B3784" s="82" t="s">
        <v>20746</v>
      </c>
      <c r="C3784" s="82" t="s">
        <v>70</v>
      </c>
      <c r="D3784" s="83">
        <v>793</v>
      </c>
      <c r="E3784" s="86">
        <v>408</v>
      </c>
      <c r="F3784" s="87">
        <v>514</v>
      </c>
      <c r="G3784" s="85">
        <v>793</v>
      </c>
    </row>
    <row r="3785" spans="1:7">
      <c r="A3785" s="102" t="s">
        <v>9564</v>
      </c>
      <c r="B3785" s="82" t="s">
        <v>20747</v>
      </c>
      <c r="C3785" s="82" t="s">
        <v>70</v>
      </c>
      <c r="D3785" s="83">
        <v>2912</v>
      </c>
      <c r="E3785" s="86">
        <v>1531</v>
      </c>
      <c r="F3785" s="87">
        <v>1936</v>
      </c>
      <c r="G3785" s="85">
        <v>2998</v>
      </c>
    </row>
    <row r="3786" spans="1:7">
      <c r="A3786" s="102" t="s">
        <v>20748</v>
      </c>
      <c r="B3786" s="82" t="s">
        <v>20749</v>
      </c>
      <c r="C3786" s="82" t="s">
        <v>70</v>
      </c>
      <c r="D3786" s="83">
        <v>5250</v>
      </c>
      <c r="E3786" s="86">
        <v>2681</v>
      </c>
      <c r="F3786" s="87">
        <v>4183</v>
      </c>
      <c r="G3786" s="85">
        <v>5250</v>
      </c>
    </row>
    <row r="3787" spans="1:7">
      <c r="A3787" s="102" t="s">
        <v>11095</v>
      </c>
      <c r="B3787" s="82" t="s">
        <v>20750</v>
      </c>
      <c r="C3787" s="82" t="s">
        <v>48</v>
      </c>
      <c r="D3787" s="83">
        <v>9565</v>
      </c>
      <c r="E3787" s="86">
        <v>5146</v>
      </c>
      <c r="F3787" s="87">
        <v>6508</v>
      </c>
      <c r="G3787" s="85">
        <v>10081</v>
      </c>
    </row>
    <row r="3788" spans="1:7">
      <c r="A3788" s="102" t="s">
        <v>11095</v>
      </c>
      <c r="B3788" s="82" t="s">
        <v>20751</v>
      </c>
      <c r="C3788" s="82" t="s">
        <v>70</v>
      </c>
      <c r="D3788" s="83">
        <v>7652</v>
      </c>
      <c r="E3788" s="86">
        <v>3907</v>
      </c>
      <c r="F3788" s="87">
        <v>4939</v>
      </c>
      <c r="G3788" s="85">
        <v>7652</v>
      </c>
    </row>
    <row r="3789" spans="1:7">
      <c r="A3789" s="102" t="s">
        <v>11095</v>
      </c>
      <c r="B3789" s="82" t="s">
        <v>20752</v>
      </c>
      <c r="C3789" s="82" t="s">
        <v>106</v>
      </c>
      <c r="D3789" s="83">
        <v>7652</v>
      </c>
      <c r="E3789" s="86">
        <v>4116</v>
      </c>
      <c r="F3789" s="87">
        <v>5206</v>
      </c>
      <c r="G3789" s="85">
        <v>8065</v>
      </c>
    </row>
    <row r="3790" spans="1:7">
      <c r="A3790" s="102" t="s">
        <v>11095</v>
      </c>
      <c r="B3790" s="82" t="s">
        <v>20752</v>
      </c>
      <c r="C3790" s="82" t="s">
        <v>17492</v>
      </c>
      <c r="D3790" s="83">
        <v>1530</v>
      </c>
      <c r="E3790" s="86">
        <v>823</v>
      </c>
      <c r="F3790" s="87">
        <v>1041</v>
      </c>
      <c r="G3790" s="85">
        <v>1613</v>
      </c>
    </row>
    <row r="3791" spans="1:7">
      <c r="A3791" s="102" t="s">
        <v>9572</v>
      </c>
      <c r="B3791" s="82" t="s">
        <v>20753</v>
      </c>
      <c r="C3791" s="82" t="s">
        <v>48</v>
      </c>
      <c r="D3791" s="83">
        <v>9818</v>
      </c>
      <c r="E3791" s="86">
        <v>5277</v>
      </c>
      <c r="F3791" s="87">
        <v>6671</v>
      </c>
      <c r="G3791" s="85">
        <v>10338</v>
      </c>
    </row>
    <row r="3792" spans="1:7">
      <c r="A3792" s="102" t="s">
        <v>9572</v>
      </c>
      <c r="B3792" s="82" t="s">
        <v>20754</v>
      </c>
      <c r="C3792" s="82" t="s">
        <v>70</v>
      </c>
      <c r="D3792" s="83">
        <v>7854</v>
      </c>
      <c r="E3792" s="86">
        <v>4010</v>
      </c>
      <c r="F3792" s="87">
        <v>5068</v>
      </c>
      <c r="G3792" s="85">
        <v>7854</v>
      </c>
    </row>
    <row r="3793" spans="1:7">
      <c r="A3793" s="102" t="s">
        <v>9572</v>
      </c>
      <c r="B3793" s="82" t="s">
        <v>20755</v>
      </c>
      <c r="C3793" s="82" t="s">
        <v>106</v>
      </c>
      <c r="D3793" s="83">
        <v>7854</v>
      </c>
      <c r="E3793" s="86">
        <v>4221</v>
      </c>
      <c r="F3793" s="87">
        <v>5337</v>
      </c>
      <c r="G3793" s="85">
        <v>8270</v>
      </c>
    </row>
    <row r="3794" spans="1:7">
      <c r="A3794" s="102" t="s">
        <v>9572</v>
      </c>
      <c r="B3794" s="82" t="s">
        <v>20755</v>
      </c>
      <c r="C3794" s="82" t="s">
        <v>17492</v>
      </c>
      <c r="D3794" s="83">
        <v>1964</v>
      </c>
      <c r="E3794" s="86">
        <v>1055</v>
      </c>
      <c r="F3794" s="87">
        <v>1334</v>
      </c>
      <c r="G3794" s="85">
        <v>2068</v>
      </c>
    </row>
    <row r="3795" spans="1:7">
      <c r="A3795" s="102" t="s">
        <v>9528</v>
      </c>
      <c r="B3795" s="82" t="s">
        <v>20756</v>
      </c>
      <c r="C3795" s="82" t="s">
        <v>48</v>
      </c>
      <c r="D3795" s="83">
        <v>1169</v>
      </c>
      <c r="E3795" s="86">
        <v>665</v>
      </c>
      <c r="F3795" s="87">
        <v>842</v>
      </c>
      <c r="G3795" s="85">
        <v>1301</v>
      </c>
    </row>
    <row r="3796" spans="1:7">
      <c r="A3796" s="102" t="s">
        <v>9528</v>
      </c>
      <c r="B3796" s="82" t="s">
        <v>20757</v>
      </c>
      <c r="C3796" s="82" t="s">
        <v>70</v>
      </c>
      <c r="D3796" s="83">
        <v>934</v>
      </c>
      <c r="E3796" s="86">
        <v>476</v>
      </c>
      <c r="F3796" s="87">
        <v>606</v>
      </c>
      <c r="G3796" s="85">
        <v>934</v>
      </c>
    </row>
    <row r="3797" spans="1:7">
      <c r="A3797" s="102" t="s">
        <v>9528</v>
      </c>
      <c r="B3797" s="82" t="s">
        <v>20758</v>
      </c>
      <c r="C3797" s="82" t="s">
        <v>106</v>
      </c>
      <c r="D3797" s="83">
        <v>934</v>
      </c>
      <c r="E3797" s="86">
        <v>532</v>
      </c>
      <c r="F3797" s="87">
        <v>674</v>
      </c>
      <c r="G3797" s="85">
        <v>1040</v>
      </c>
    </row>
    <row r="3798" spans="1:7">
      <c r="A3798" s="102" t="s">
        <v>9528</v>
      </c>
      <c r="B3798" s="82" t="s">
        <v>20758</v>
      </c>
      <c r="C3798" s="82" t="s">
        <v>17492</v>
      </c>
      <c r="D3798" s="83">
        <v>187</v>
      </c>
      <c r="E3798" s="86">
        <v>106</v>
      </c>
      <c r="F3798" s="87">
        <v>135</v>
      </c>
      <c r="G3798" s="85">
        <v>208</v>
      </c>
    </row>
    <row r="3799" spans="1:7">
      <c r="A3799" s="102" t="s">
        <v>9145</v>
      </c>
      <c r="B3799" s="82" t="s">
        <v>20759</v>
      </c>
      <c r="C3799" s="82" t="s">
        <v>48</v>
      </c>
      <c r="D3799" s="83">
        <v>4919</v>
      </c>
      <c r="E3799" s="86">
        <v>2516</v>
      </c>
      <c r="F3799" s="87">
        <v>3177</v>
      </c>
      <c r="G3799" s="85">
        <v>4919</v>
      </c>
    </row>
    <row r="3800" spans="1:7">
      <c r="A3800" s="102" t="s">
        <v>9145</v>
      </c>
      <c r="B3800" s="82" t="s">
        <v>20760</v>
      </c>
      <c r="C3800" s="82" t="s">
        <v>70</v>
      </c>
      <c r="D3800" s="83">
        <v>3935</v>
      </c>
      <c r="E3800" s="86">
        <v>2012</v>
      </c>
      <c r="F3800" s="87">
        <v>2541</v>
      </c>
      <c r="G3800" s="85">
        <v>3935</v>
      </c>
    </row>
    <row r="3801" spans="1:7">
      <c r="A3801" s="102" t="s">
        <v>9145</v>
      </c>
      <c r="B3801" s="82" t="s">
        <v>20761</v>
      </c>
      <c r="C3801" s="82" t="s">
        <v>106</v>
      </c>
      <c r="D3801" s="83">
        <v>3935</v>
      </c>
      <c r="E3801" s="86">
        <v>2012</v>
      </c>
      <c r="F3801" s="87">
        <v>2541</v>
      </c>
      <c r="G3801" s="85">
        <v>3935</v>
      </c>
    </row>
    <row r="3802" spans="1:7">
      <c r="A3802" s="102" t="s">
        <v>9145</v>
      </c>
      <c r="B3802" s="82" t="s">
        <v>20761</v>
      </c>
      <c r="C3802" s="82" t="s">
        <v>17492</v>
      </c>
      <c r="D3802" s="83">
        <v>787</v>
      </c>
      <c r="E3802" s="86">
        <v>402</v>
      </c>
      <c r="F3802" s="87">
        <v>508</v>
      </c>
      <c r="G3802" s="85">
        <v>787</v>
      </c>
    </row>
    <row r="3803" spans="1:7">
      <c r="A3803" s="102" t="s">
        <v>9495</v>
      </c>
      <c r="B3803" s="82" t="s">
        <v>20762</v>
      </c>
      <c r="C3803" s="82" t="s">
        <v>48</v>
      </c>
      <c r="D3803" s="83">
        <v>1005</v>
      </c>
      <c r="E3803" s="86">
        <v>514</v>
      </c>
      <c r="F3803" s="87">
        <v>652</v>
      </c>
      <c r="G3803" s="85">
        <v>1005</v>
      </c>
    </row>
    <row r="3804" spans="1:7">
      <c r="A3804" s="102" t="s">
        <v>9495</v>
      </c>
      <c r="B3804" s="82" t="s">
        <v>20763</v>
      </c>
      <c r="C3804" s="82" t="s">
        <v>70</v>
      </c>
      <c r="D3804" s="83">
        <v>804</v>
      </c>
      <c r="E3804" s="86">
        <v>411</v>
      </c>
      <c r="F3804" s="87">
        <v>522</v>
      </c>
      <c r="G3804" s="85">
        <v>804</v>
      </c>
    </row>
    <row r="3805" spans="1:7">
      <c r="A3805" s="102" t="s">
        <v>9495</v>
      </c>
      <c r="B3805" s="82" t="s">
        <v>20764</v>
      </c>
      <c r="C3805" s="82" t="s">
        <v>106</v>
      </c>
      <c r="D3805" s="83">
        <v>804</v>
      </c>
      <c r="E3805" s="86">
        <v>411</v>
      </c>
      <c r="F3805" s="87">
        <v>522</v>
      </c>
      <c r="G3805" s="85">
        <v>804</v>
      </c>
    </row>
    <row r="3806" spans="1:7">
      <c r="A3806" s="102" t="s">
        <v>9495</v>
      </c>
      <c r="B3806" s="82" t="s">
        <v>20764</v>
      </c>
      <c r="C3806" s="82" t="s">
        <v>17492</v>
      </c>
      <c r="D3806" s="83">
        <v>161</v>
      </c>
      <c r="E3806" s="86">
        <v>82</v>
      </c>
      <c r="F3806" s="87">
        <v>104</v>
      </c>
      <c r="G3806" s="85">
        <v>161</v>
      </c>
    </row>
    <row r="3807" spans="1:7">
      <c r="A3807" s="102" t="s">
        <v>9353</v>
      </c>
      <c r="B3807" s="82" t="s">
        <v>20765</v>
      </c>
      <c r="C3807" s="82" t="s">
        <v>70</v>
      </c>
      <c r="D3807" s="83">
        <v>798</v>
      </c>
      <c r="E3807" s="86">
        <v>492</v>
      </c>
      <c r="F3807" s="87">
        <v>624</v>
      </c>
      <c r="G3807" s="85">
        <v>959</v>
      </c>
    </row>
    <row r="3808" spans="1:7">
      <c r="A3808" s="102" t="s">
        <v>7050</v>
      </c>
      <c r="B3808" s="82" t="s">
        <v>20766</v>
      </c>
      <c r="C3808" s="82" t="s">
        <v>70</v>
      </c>
      <c r="D3808" s="83">
        <v>2311</v>
      </c>
      <c r="E3808" s="86">
        <v>1182</v>
      </c>
      <c r="F3808" s="87">
        <v>1493</v>
      </c>
      <c r="G3808" s="85">
        <v>2311</v>
      </c>
    </row>
    <row r="3809" spans="1:7">
      <c r="A3809" s="102" t="s">
        <v>9470</v>
      </c>
      <c r="B3809" s="82" t="s">
        <v>20767</v>
      </c>
      <c r="C3809" s="82" t="s">
        <v>70</v>
      </c>
      <c r="D3809" s="83">
        <v>1888</v>
      </c>
      <c r="E3809" s="86">
        <v>966</v>
      </c>
      <c r="F3809" s="87">
        <v>1217</v>
      </c>
      <c r="G3809" s="85">
        <v>1888</v>
      </c>
    </row>
    <row r="3810" spans="1:7">
      <c r="A3810" s="102" t="s">
        <v>9502</v>
      </c>
      <c r="B3810" s="82" t="s">
        <v>20768</v>
      </c>
      <c r="C3810" s="82" t="s">
        <v>70</v>
      </c>
      <c r="D3810" s="83">
        <v>652</v>
      </c>
      <c r="E3810" s="86">
        <v>424</v>
      </c>
      <c r="F3810" s="87">
        <v>537</v>
      </c>
      <c r="G3810" s="85">
        <v>829</v>
      </c>
    </row>
    <row r="3811" spans="1:7">
      <c r="A3811" s="102" t="s">
        <v>9137</v>
      </c>
      <c r="B3811" s="82" t="s">
        <v>20769</v>
      </c>
      <c r="C3811" s="82" t="s">
        <v>70</v>
      </c>
      <c r="D3811" s="83">
        <v>387</v>
      </c>
      <c r="E3811" s="86">
        <v>234</v>
      </c>
      <c r="F3811" s="87">
        <v>293</v>
      </c>
      <c r="G3811" s="85">
        <v>387</v>
      </c>
    </row>
    <row r="3812" spans="1:7">
      <c r="A3812" s="102" t="s">
        <v>20770</v>
      </c>
      <c r="B3812" s="82" t="s">
        <v>20771</v>
      </c>
      <c r="C3812" s="82" t="s">
        <v>70</v>
      </c>
      <c r="D3812" s="83">
        <v>14840</v>
      </c>
      <c r="E3812" s="86">
        <v>7575</v>
      </c>
      <c r="F3812" s="87">
        <v>11398</v>
      </c>
      <c r="G3812" s="85">
        <v>14840</v>
      </c>
    </row>
    <row r="3813" spans="1:7">
      <c r="A3813" s="102" t="s">
        <v>20772</v>
      </c>
      <c r="B3813" s="82" t="s">
        <v>20773</v>
      </c>
      <c r="C3813" s="82" t="s">
        <v>70</v>
      </c>
      <c r="D3813" s="83">
        <v>14616</v>
      </c>
      <c r="E3813" s="86">
        <v>7461</v>
      </c>
      <c r="F3813" s="87">
        <v>11226</v>
      </c>
      <c r="G3813" s="85">
        <v>14616</v>
      </c>
    </row>
    <row r="3814" spans="1:7">
      <c r="A3814" s="102" t="s">
        <v>20774</v>
      </c>
      <c r="B3814" s="82" t="s">
        <v>20775</v>
      </c>
      <c r="C3814" s="82" t="s">
        <v>70</v>
      </c>
      <c r="D3814" s="83">
        <v>4118</v>
      </c>
      <c r="E3814" s="86">
        <v>2102</v>
      </c>
      <c r="F3814" s="87">
        <v>2930</v>
      </c>
      <c r="G3814" s="85">
        <v>4118</v>
      </c>
    </row>
    <row r="3815" spans="1:7">
      <c r="A3815" s="102" t="s">
        <v>20774</v>
      </c>
      <c r="B3815" s="82" t="s">
        <v>20776</v>
      </c>
      <c r="C3815" s="82" t="s">
        <v>70</v>
      </c>
      <c r="D3815" s="83">
        <v>3094</v>
      </c>
      <c r="E3815" s="86">
        <v>1583</v>
      </c>
      <c r="F3815" s="87">
        <v>2200</v>
      </c>
      <c r="G3815" s="85">
        <v>3094</v>
      </c>
    </row>
    <row r="3816" spans="1:7">
      <c r="A3816" s="102" t="s">
        <v>20774</v>
      </c>
      <c r="B3816" s="82" t="s">
        <v>20777</v>
      </c>
      <c r="C3816" s="82" t="s">
        <v>70</v>
      </c>
      <c r="D3816" s="83">
        <v>2277</v>
      </c>
      <c r="E3816" s="86">
        <v>1166</v>
      </c>
      <c r="F3816" s="87">
        <v>1624</v>
      </c>
      <c r="G3816" s="85">
        <v>2277</v>
      </c>
    </row>
    <row r="3817" spans="1:7">
      <c r="A3817" s="102" t="s">
        <v>9153</v>
      </c>
      <c r="B3817" s="82" t="s">
        <v>20778</v>
      </c>
      <c r="C3817" s="82" t="s">
        <v>70</v>
      </c>
      <c r="D3817" s="83">
        <v>1052</v>
      </c>
      <c r="E3817" s="86">
        <v>540</v>
      </c>
      <c r="F3817" s="87">
        <v>682</v>
      </c>
      <c r="G3817" s="85">
        <v>1052</v>
      </c>
    </row>
    <row r="3818" spans="1:7">
      <c r="A3818" s="102" t="s">
        <v>9606</v>
      </c>
      <c r="B3818" s="82" t="s">
        <v>20779</v>
      </c>
      <c r="C3818" s="82" t="s">
        <v>70</v>
      </c>
      <c r="D3818" s="83">
        <v>681</v>
      </c>
      <c r="E3818" s="86">
        <v>421</v>
      </c>
      <c r="F3818" s="87">
        <v>535</v>
      </c>
      <c r="G3818" s="85">
        <v>821</v>
      </c>
    </row>
    <row r="3819" spans="1:7">
      <c r="A3819" s="102" t="s">
        <v>9644</v>
      </c>
      <c r="B3819" s="82" t="s">
        <v>20780</v>
      </c>
      <c r="C3819" s="82" t="s">
        <v>70</v>
      </c>
      <c r="D3819" s="83">
        <v>933</v>
      </c>
      <c r="E3819" s="86">
        <v>739</v>
      </c>
      <c r="F3819" s="87">
        <v>933</v>
      </c>
      <c r="G3819" s="85">
        <v>1440</v>
      </c>
    </row>
    <row r="3820" spans="1:7">
      <c r="A3820" s="102" t="s">
        <v>9305</v>
      </c>
      <c r="B3820" s="82" t="s">
        <v>20781</v>
      </c>
      <c r="C3820" s="82" t="s">
        <v>48</v>
      </c>
      <c r="D3820" s="83">
        <v>6268</v>
      </c>
      <c r="E3820" s="86">
        <v>3204</v>
      </c>
      <c r="F3820" s="87">
        <v>4048</v>
      </c>
      <c r="G3820" s="85">
        <v>6268</v>
      </c>
    </row>
    <row r="3821" spans="1:7">
      <c r="A3821" s="102" t="s">
        <v>9305</v>
      </c>
      <c r="B3821" s="82" t="s">
        <v>20782</v>
      </c>
      <c r="C3821" s="82" t="s">
        <v>70</v>
      </c>
      <c r="D3821" s="83">
        <v>5014</v>
      </c>
      <c r="E3821" s="86">
        <v>2563</v>
      </c>
      <c r="F3821" s="87">
        <v>3238</v>
      </c>
      <c r="G3821" s="85">
        <v>5014</v>
      </c>
    </row>
    <row r="3822" spans="1:7">
      <c r="A3822" s="102" t="s">
        <v>9305</v>
      </c>
      <c r="B3822" s="82" t="s">
        <v>20783</v>
      </c>
      <c r="C3822" s="82" t="s">
        <v>106</v>
      </c>
      <c r="D3822" s="83">
        <v>5014</v>
      </c>
      <c r="E3822" s="86">
        <v>2563</v>
      </c>
      <c r="F3822" s="87">
        <v>3238</v>
      </c>
      <c r="G3822" s="85">
        <v>5014</v>
      </c>
    </row>
    <row r="3823" spans="1:7">
      <c r="A3823" s="102" t="s">
        <v>9305</v>
      </c>
      <c r="B3823" s="82" t="s">
        <v>20783</v>
      </c>
      <c r="C3823" s="82" t="s">
        <v>17492</v>
      </c>
      <c r="D3823" s="83">
        <v>1254</v>
      </c>
      <c r="E3823" s="86">
        <v>641</v>
      </c>
      <c r="F3823" s="87">
        <v>810</v>
      </c>
      <c r="G3823" s="85">
        <v>1254</v>
      </c>
    </row>
    <row r="3824" spans="1:7">
      <c r="A3824" s="102" t="s">
        <v>8915</v>
      </c>
      <c r="B3824" s="82" t="s">
        <v>20784</v>
      </c>
      <c r="C3824" s="82" t="s">
        <v>48</v>
      </c>
      <c r="D3824" s="83">
        <v>5194</v>
      </c>
      <c r="E3824" s="86">
        <v>2654</v>
      </c>
      <c r="F3824" s="87">
        <v>3355</v>
      </c>
      <c r="G3824" s="85">
        <v>5194</v>
      </c>
    </row>
    <row r="3825" spans="1:7">
      <c r="A3825" s="102" t="s">
        <v>8915</v>
      </c>
      <c r="B3825" s="82" t="s">
        <v>20785</v>
      </c>
      <c r="C3825" s="82" t="s">
        <v>70</v>
      </c>
      <c r="D3825" s="83">
        <v>4156</v>
      </c>
      <c r="E3825" s="86">
        <v>2123</v>
      </c>
      <c r="F3825" s="87">
        <v>2684</v>
      </c>
      <c r="G3825" s="85">
        <v>4156</v>
      </c>
    </row>
    <row r="3826" spans="1:7">
      <c r="A3826" s="102" t="s">
        <v>8915</v>
      </c>
      <c r="B3826" s="82" t="s">
        <v>20786</v>
      </c>
      <c r="C3826" s="82" t="s">
        <v>106</v>
      </c>
      <c r="D3826" s="83">
        <v>4156</v>
      </c>
      <c r="E3826" s="86">
        <v>2123</v>
      </c>
      <c r="F3826" s="87">
        <v>2684</v>
      </c>
      <c r="G3826" s="85">
        <v>4156</v>
      </c>
    </row>
    <row r="3827" spans="1:7">
      <c r="A3827" s="102" t="s">
        <v>8915</v>
      </c>
      <c r="B3827" s="82" t="s">
        <v>20786</v>
      </c>
      <c r="C3827" s="82" t="s">
        <v>17492</v>
      </c>
      <c r="D3827" s="83">
        <v>1039</v>
      </c>
      <c r="E3827" s="86">
        <v>531</v>
      </c>
      <c r="F3827" s="87">
        <v>671</v>
      </c>
      <c r="G3827" s="85">
        <v>1039</v>
      </c>
    </row>
    <row r="3828" spans="1:7">
      <c r="A3828" s="102" t="s">
        <v>10669</v>
      </c>
      <c r="B3828" s="82" t="s">
        <v>20787</v>
      </c>
      <c r="C3828" s="82" t="s">
        <v>48</v>
      </c>
      <c r="D3828" s="83">
        <v>2865</v>
      </c>
      <c r="E3828" s="86">
        <v>1468</v>
      </c>
      <c r="F3828" s="87">
        <v>1853</v>
      </c>
      <c r="G3828" s="85">
        <v>2967</v>
      </c>
    </row>
    <row r="3829" spans="1:7">
      <c r="A3829" s="102" t="s">
        <v>10669</v>
      </c>
      <c r="B3829" s="82" t="s">
        <v>20788</v>
      </c>
      <c r="C3829" s="82" t="s">
        <v>70</v>
      </c>
      <c r="D3829" s="83">
        <v>2291</v>
      </c>
      <c r="E3829" s="86">
        <v>1174</v>
      </c>
      <c r="F3829" s="87">
        <v>1482</v>
      </c>
      <c r="G3829" s="85">
        <v>2291</v>
      </c>
    </row>
    <row r="3830" spans="1:7">
      <c r="A3830" s="102" t="s">
        <v>10669</v>
      </c>
      <c r="B3830" s="82" t="s">
        <v>20789</v>
      </c>
      <c r="C3830" s="82" t="s">
        <v>106</v>
      </c>
      <c r="D3830" s="83">
        <v>2291</v>
      </c>
      <c r="E3830" s="86">
        <v>1216</v>
      </c>
      <c r="F3830" s="87">
        <v>1535</v>
      </c>
      <c r="G3830" s="85">
        <v>2374</v>
      </c>
    </row>
    <row r="3831" spans="1:7">
      <c r="A3831" s="102" t="s">
        <v>10669</v>
      </c>
      <c r="B3831" s="82" t="s">
        <v>20789</v>
      </c>
      <c r="C3831" s="82" t="s">
        <v>17492</v>
      </c>
      <c r="D3831" s="83">
        <v>458</v>
      </c>
      <c r="E3831" s="86">
        <v>243</v>
      </c>
      <c r="F3831" s="87">
        <v>307</v>
      </c>
      <c r="G3831" s="85">
        <v>475</v>
      </c>
    </row>
    <row r="3832" spans="1:7">
      <c r="A3832" s="102" t="s">
        <v>9671</v>
      </c>
      <c r="B3832" s="82" t="s">
        <v>20790</v>
      </c>
      <c r="C3832" s="82" t="s">
        <v>48</v>
      </c>
      <c r="D3832" s="83">
        <v>783</v>
      </c>
      <c r="E3832" s="86">
        <v>777</v>
      </c>
      <c r="F3832" s="87">
        <v>984</v>
      </c>
      <c r="G3832" s="85">
        <v>1516</v>
      </c>
    </row>
    <row r="3833" spans="1:7">
      <c r="A3833" s="102" t="s">
        <v>9671</v>
      </c>
      <c r="B3833" s="82" t="s">
        <v>20791</v>
      </c>
      <c r="C3833" s="82" t="s">
        <v>70</v>
      </c>
      <c r="D3833" s="83">
        <v>626</v>
      </c>
      <c r="E3833" s="86">
        <v>622</v>
      </c>
      <c r="F3833" s="87">
        <v>787</v>
      </c>
      <c r="G3833" s="85">
        <v>1213</v>
      </c>
    </row>
    <row r="3834" spans="1:7">
      <c r="A3834" s="102" t="s">
        <v>9671</v>
      </c>
      <c r="B3834" s="82" t="s">
        <v>20792</v>
      </c>
      <c r="C3834" s="82" t="s">
        <v>106</v>
      </c>
      <c r="D3834" s="83">
        <v>626</v>
      </c>
      <c r="E3834" s="86">
        <v>622</v>
      </c>
      <c r="F3834" s="87">
        <v>787</v>
      </c>
      <c r="G3834" s="85">
        <v>1213</v>
      </c>
    </row>
    <row r="3835" spans="1:7">
      <c r="A3835" s="102" t="s">
        <v>9671</v>
      </c>
      <c r="B3835" s="82" t="s">
        <v>20792</v>
      </c>
      <c r="C3835" s="82" t="s">
        <v>17492</v>
      </c>
      <c r="D3835" s="83">
        <v>157</v>
      </c>
      <c r="E3835" s="86">
        <v>156</v>
      </c>
      <c r="F3835" s="87">
        <v>197</v>
      </c>
      <c r="G3835" s="85">
        <v>303</v>
      </c>
    </row>
    <row r="3836" spans="1:7">
      <c r="A3836" s="102" t="s">
        <v>9711</v>
      </c>
      <c r="B3836" s="82" t="s">
        <v>20793</v>
      </c>
      <c r="C3836" s="82" t="s">
        <v>48</v>
      </c>
      <c r="D3836" s="83">
        <v>2011</v>
      </c>
      <c r="E3836" s="86">
        <v>1029</v>
      </c>
      <c r="F3836" s="87">
        <v>1297</v>
      </c>
      <c r="G3836" s="85">
        <v>2011</v>
      </c>
    </row>
    <row r="3837" spans="1:7">
      <c r="A3837" s="102" t="s">
        <v>9711</v>
      </c>
      <c r="B3837" s="82" t="s">
        <v>20794</v>
      </c>
      <c r="C3837" s="82" t="s">
        <v>70</v>
      </c>
      <c r="D3837" s="83">
        <v>1609</v>
      </c>
      <c r="E3837" s="86">
        <v>823</v>
      </c>
      <c r="F3837" s="87">
        <v>1040</v>
      </c>
      <c r="G3837" s="85">
        <v>1609</v>
      </c>
    </row>
    <row r="3838" spans="1:7">
      <c r="A3838" s="102" t="s">
        <v>9711</v>
      </c>
      <c r="B3838" s="82" t="s">
        <v>20795</v>
      </c>
      <c r="C3838" s="82" t="s">
        <v>106</v>
      </c>
      <c r="D3838" s="83">
        <v>1609</v>
      </c>
      <c r="E3838" s="86">
        <v>823</v>
      </c>
      <c r="F3838" s="87">
        <v>1040</v>
      </c>
      <c r="G3838" s="85">
        <v>1609</v>
      </c>
    </row>
    <row r="3839" spans="1:7">
      <c r="A3839" s="102" t="s">
        <v>9711</v>
      </c>
      <c r="B3839" s="82" t="s">
        <v>20795</v>
      </c>
      <c r="C3839" s="82" t="s">
        <v>17492</v>
      </c>
      <c r="D3839" s="83">
        <v>402</v>
      </c>
      <c r="E3839" s="86">
        <v>206</v>
      </c>
      <c r="F3839" s="87">
        <v>260</v>
      </c>
      <c r="G3839" s="85">
        <v>402</v>
      </c>
    </row>
    <row r="3840" spans="1:7">
      <c r="A3840" s="102" t="s">
        <v>9694</v>
      </c>
      <c r="B3840" s="82" t="s">
        <v>20796</v>
      </c>
      <c r="C3840" s="82" t="s">
        <v>48</v>
      </c>
      <c r="D3840" s="83">
        <v>5532</v>
      </c>
      <c r="E3840" s="86">
        <v>2825</v>
      </c>
      <c r="F3840" s="87">
        <v>3571</v>
      </c>
      <c r="G3840" s="85">
        <v>5532</v>
      </c>
    </row>
    <row r="3841" spans="1:7">
      <c r="A3841" s="102" t="s">
        <v>9694</v>
      </c>
      <c r="B3841" s="82" t="s">
        <v>20797</v>
      </c>
      <c r="C3841" s="82" t="s">
        <v>70</v>
      </c>
      <c r="D3841" s="83">
        <v>4425</v>
      </c>
      <c r="E3841" s="86">
        <v>2260</v>
      </c>
      <c r="F3841" s="87">
        <v>2856</v>
      </c>
      <c r="G3841" s="85">
        <v>4425</v>
      </c>
    </row>
    <row r="3842" spans="1:7">
      <c r="A3842" s="102" t="s">
        <v>9694</v>
      </c>
      <c r="B3842" s="82" t="s">
        <v>20798</v>
      </c>
      <c r="C3842" s="82" t="s">
        <v>106</v>
      </c>
      <c r="D3842" s="83">
        <v>4425</v>
      </c>
      <c r="E3842" s="86">
        <v>2260</v>
      </c>
      <c r="F3842" s="87">
        <v>2856</v>
      </c>
      <c r="G3842" s="85">
        <v>4425</v>
      </c>
    </row>
    <row r="3843" spans="1:7">
      <c r="A3843" s="102" t="s">
        <v>9694</v>
      </c>
      <c r="B3843" s="82" t="s">
        <v>20798</v>
      </c>
      <c r="C3843" s="82" t="s">
        <v>17492</v>
      </c>
      <c r="D3843" s="83">
        <v>885</v>
      </c>
      <c r="E3843" s="86">
        <v>452</v>
      </c>
      <c r="F3843" s="87">
        <v>571</v>
      </c>
      <c r="G3843" s="85">
        <v>885</v>
      </c>
    </row>
    <row r="3844" spans="1:7">
      <c r="A3844" s="102" t="s">
        <v>5467</v>
      </c>
      <c r="B3844" s="82" t="s">
        <v>20799</v>
      </c>
      <c r="C3844" s="82" t="s">
        <v>70</v>
      </c>
      <c r="D3844" s="83">
        <v>20634</v>
      </c>
      <c r="E3844" s="86">
        <v>10531</v>
      </c>
      <c r="F3844" s="87">
        <v>13313</v>
      </c>
      <c r="G3844" s="85">
        <v>20634</v>
      </c>
    </row>
    <row r="3845" spans="1:7">
      <c r="A3845" s="102" t="s">
        <v>9721</v>
      </c>
      <c r="B3845" s="82" t="s">
        <v>20800</v>
      </c>
      <c r="C3845" s="82" t="s">
        <v>48</v>
      </c>
      <c r="D3845" s="83">
        <v>3629</v>
      </c>
      <c r="E3845" s="86">
        <v>1783</v>
      </c>
      <c r="F3845" s="87">
        <v>2261</v>
      </c>
      <c r="G3845" s="85">
        <v>4229</v>
      </c>
    </row>
    <row r="3846" spans="1:7">
      <c r="A3846" s="102" t="s">
        <v>9721</v>
      </c>
      <c r="B3846" s="82" t="s">
        <v>20801</v>
      </c>
      <c r="C3846" s="82" t="s">
        <v>70</v>
      </c>
      <c r="D3846" s="83">
        <v>2903</v>
      </c>
      <c r="E3846" s="86">
        <v>1426</v>
      </c>
      <c r="F3846" s="87">
        <v>1809</v>
      </c>
      <c r="G3846" s="85">
        <v>3383</v>
      </c>
    </row>
    <row r="3847" spans="1:7">
      <c r="A3847" s="102" t="s">
        <v>9721</v>
      </c>
      <c r="B3847" s="82" t="s">
        <v>20802</v>
      </c>
      <c r="C3847" s="82" t="s">
        <v>106</v>
      </c>
      <c r="D3847" s="83">
        <v>2903</v>
      </c>
      <c r="E3847" s="86">
        <v>1426</v>
      </c>
      <c r="F3847" s="87">
        <v>1809</v>
      </c>
      <c r="G3847" s="85">
        <v>3383</v>
      </c>
    </row>
    <row r="3848" spans="1:7">
      <c r="A3848" s="102" t="s">
        <v>9721</v>
      </c>
      <c r="B3848" s="82" t="s">
        <v>20802</v>
      </c>
      <c r="C3848" s="82" t="s">
        <v>17492</v>
      </c>
      <c r="D3848" s="83">
        <v>726</v>
      </c>
      <c r="E3848" s="86">
        <v>357</v>
      </c>
      <c r="F3848" s="87">
        <v>452</v>
      </c>
      <c r="G3848" s="85">
        <v>846</v>
      </c>
    </row>
    <row r="3849" spans="1:7">
      <c r="A3849" s="102" t="s">
        <v>9757</v>
      </c>
      <c r="B3849" s="82" t="s">
        <v>20803</v>
      </c>
      <c r="C3849" s="82" t="s">
        <v>48</v>
      </c>
      <c r="D3849" s="83">
        <v>2300</v>
      </c>
      <c r="E3849" s="86">
        <v>1204</v>
      </c>
      <c r="F3849" s="87">
        <v>1521</v>
      </c>
      <c r="G3849" s="85">
        <v>2679</v>
      </c>
    </row>
    <row r="3850" spans="1:7">
      <c r="A3850" s="102" t="s">
        <v>9757</v>
      </c>
      <c r="B3850" s="82" t="s">
        <v>20804</v>
      </c>
      <c r="C3850" s="82" t="s">
        <v>70</v>
      </c>
      <c r="D3850" s="83">
        <v>1840</v>
      </c>
      <c r="E3850" s="86">
        <v>963</v>
      </c>
      <c r="F3850" s="87">
        <v>1216</v>
      </c>
      <c r="G3850" s="85">
        <v>2143</v>
      </c>
    </row>
    <row r="3851" spans="1:7">
      <c r="A3851" s="102" t="s">
        <v>9757</v>
      </c>
      <c r="B3851" s="82" t="s">
        <v>20805</v>
      </c>
      <c r="C3851" s="82" t="s">
        <v>106</v>
      </c>
      <c r="D3851" s="83">
        <v>1840</v>
      </c>
      <c r="E3851" s="86">
        <v>963</v>
      </c>
      <c r="F3851" s="87">
        <v>1216</v>
      </c>
      <c r="G3851" s="85">
        <v>2143</v>
      </c>
    </row>
    <row r="3852" spans="1:7">
      <c r="A3852" s="102" t="s">
        <v>9757</v>
      </c>
      <c r="B3852" s="82" t="s">
        <v>20805</v>
      </c>
      <c r="C3852" s="82" t="s">
        <v>17492</v>
      </c>
      <c r="D3852" s="83">
        <v>368</v>
      </c>
      <c r="E3852" s="86">
        <v>193</v>
      </c>
      <c r="F3852" s="87">
        <v>243</v>
      </c>
      <c r="G3852" s="85">
        <v>429</v>
      </c>
    </row>
    <row r="3853" spans="1:7">
      <c r="A3853" s="102" t="s">
        <v>11102</v>
      </c>
      <c r="B3853" s="82" t="s">
        <v>20806</v>
      </c>
      <c r="C3853" s="82" t="s">
        <v>48</v>
      </c>
      <c r="D3853" s="83">
        <v>668</v>
      </c>
      <c r="E3853" s="86">
        <v>338</v>
      </c>
      <c r="F3853" s="87">
        <v>430</v>
      </c>
      <c r="G3853" s="85">
        <v>656</v>
      </c>
    </row>
    <row r="3854" spans="1:7">
      <c r="A3854" s="102" t="s">
        <v>11102</v>
      </c>
      <c r="B3854" s="82" t="s">
        <v>20807</v>
      </c>
      <c r="C3854" s="82" t="s">
        <v>70</v>
      </c>
      <c r="D3854" s="83">
        <v>535</v>
      </c>
      <c r="E3854" s="86">
        <v>270</v>
      </c>
      <c r="F3854" s="87">
        <v>344</v>
      </c>
      <c r="G3854" s="85">
        <v>524</v>
      </c>
    </row>
    <row r="3855" spans="1:7">
      <c r="A3855" s="102" t="s">
        <v>11102</v>
      </c>
      <c r="B3855" s="82" t="s">
        <v>20808</v>
      </c>
      <c r="C3855" s="82" t="s">
        <v>17492</v>
      </c>
      <c r="D3855" s="88">
        <v>133.75</v>
      </c>
      <c r="E3855" s="89">
        <v>67.5</v>
      </c>
      <c r="F3855" s="90">
        <v>86</v>
      </c>
      <c r="G3855" s="91">
        <v>131</v>
      </c>
    </row>
    <row r="3856" spans="1:7">
      <c r="A3856" s="102" t="s">
        <v>9924</v>
      </c>
      <c r="B3856" s="82" t="s">
        <v>20809</v>
      </c>
      <c r="C3856" s="82" t="s">
        <v>70</v>
      </c>
      <c r="D3856" s="83">
        <v>1454</v>
      </c>
      <c r="E3856" s="86">
        <v>1024</v>
      </c>
      <c r="F3856" s="87">
        <v>1182</v>
      </c>
      <c r="G3856" s="85">
        <v>1454</v>
      </c>
    </row>
    <row r="3857" spans="1:7">
      <c r="A3857" s="102" t="s">
        <v>9924</v>
      </c>
      <c r="B3857" s="82" t="s">
        <v>20810</v>
      </c>
      <c r="C3857" s="82" t="s">
        <v>70</v>
      </c>
      <c r="D3857" s="83">
        <v>1117</v>
      </c>
      <c r="E3857" s="86">
        <v>790</v>
      </c>
      <c r="F3857" s="87">
        <v>910</v>
      </c>
      <c r="G3857" s="85">
        <v>1117</v>
      </c>
    </row>
    <row r="3858" spans="1:7">
      <c r="A3858" s="102" t="s">
        <v>9924</v>
      </c>
      <c r="B3858" s="82" t="s">
        <v>20811</v>
      </c>
      <c r="C3858" s="82" t="s">
        <v>70</v>
      </c>
      <c r="D3858" s="83">
        <v>786</v>
      </c>
      <c r="E3858" s="86">
        <v>554</v>
      </c>
      <c r="F3858" s="87">
        <v>640</v>
      </c>
      <c r="G3858" s="85">
        <v>786</v>
      </c>
    </row>
    <row r="3859" spans="1:7">
      <c r="A3859" s="102" t="s">
        <v>9751</v>
      </c>
      <c r="B3859" s="82" t="s">
        <v>20812</v>
      </c>
      <c r="C3859" s="82" t="s">
        <v>48</v>
      </c>
      <c r="D3859" s="83">
        <v>1776</v>
      </c>
      <c r="E3859" s="86">
        <v>830</v>
      </c>
      <c r="F3859" s="87">
        <v>1050</v>
      </c>
      <c r="G3859" s="85">
        <v>2067</v>
      </c>
    </row>
    <row r="3860" spans="1:7">
      <c r="A3860" s="102" t="s">
        <v>9751</v>
      </c>
      <c r="B3860" s="82" t="s">
        <v>20813</v>
      </c>
      <c r="C3860" s="82" t="s">
        <v>70</v>
      </c>
      <c r="D3860" s="83">
        <v>1421</v>
      </c>
      <c r="E3860" s="86">
        <v>664</v>
      </c>
      <c r="F3860" s="87">
        <v>840</v>
      </c>
      <c r="G3860" s="85">
        <v>1654</v>
      </c>
    </row>
    <row r="3861" spans="1:7">
      <c r="A3861" s="102" t="s">
        <v>9751</v>
      </c>
      <c r="B3861" s="82" t="s">
        <v>20814</v>
      </c>
      <c r="C3861" s="82" t="s">
        <v>106</v>
      </c>
      <c r="D3861" s="83">
        <v>1421</v>
      </c>
      <c r="E3861" s="86">
        <v>664</v>
      </c>
      <c r="F3861" s="87">
        <v>840</v>
      </c>
      <c r="G3861" s="85">
        <v>1654</v>
      </c>
    </row>
    <row r="3862" spans="1:7">
      <c r="A3862" s="102" t="s">
        <v>9751</v>
      </c>
      <c r="B3862" s="82" t="s">
        <v>20814</v>
      </c>
      <c r="C3862" s="82" t="s">
        <v>17492</v>
      </c>
      <c r="D3862" s="83">
        <v>355</v>
      </c>
      <c r="E3862" s="86">
        <v>166</v>
      </c>
      <c r="F3862" s="87">
        <v>210</v>
      </c>
      <c r="G3862" s="85">
        <v>414</v>
      </c>
    </row>
    <row r="3863" spans="1:7">
      <c r="A3863" s="102" t="s">
        <v>9744</v>
      </c>
      <c r="B3863" s="82" t="s">
        <v>20815</v>
      </c>
      <c r="C3863" s="82" t="s">
        <v>48</v>
      </c>
      <c r="D3863" s="83">
        <v>14818</v>
      </c>
      <c r="E3863" s="86">
        <v>7566</v>
      </c>
      <c r="F3863" s="87">
        <v>9567</v>
      </c>
      <c r="G3863" s="85">
        <v>14818</v>
      </c>
    </row>
    <row r="3864" spans="1:7">
      <c r="A3864" s="102" t="s">
        <v>9744</v>
      </c>
      <c r="B3864" s="82" t="s">
        <v>20816</v>
      </c>
      <c r="C3864" s="82" t="s">
        <v>70</v>
      </c>
      <c r="D3864" s="83">
        <v>11854</v>
      </c>
      <c r="E3864" s="86">
        <v>6052</v>
      </c>
      <c r="F3864" s="87">
        <v>7654</v>
      </c>
      <c r="G3864" s="85">
        <v>11854</v>
      </c>
    </row>
    <row r="3865" spans="1:7">
      <c r="A3865" s="102" t="s">
        <v>9744</v>
      </c>
      <c r="B3865" s="82" t="s">
        <v>20817</v>
      </c>
      <c r="C3865" s="82" t="s">
        <v>106</v>
      </c>
      <c r="D3865" s="83">
        <v>11854</v>
      </c>
      <c r="E3865" s="86">
        <v>6052</v>
      </c>
      <c r="F3865" s="87">
        <v>7654</v>
      </c>
      <c r="G3865" s="85">
        <v>11854</v>
      </c>
    </row>
    <row r="3866" spans="1:7">
      <c r="A3866" s="102" t="s">
        <v>9744</v>
      </c>
      <c r="B3866" s="82" t="s">
        <v>20817</v>
      </c>
      <c r="C3866" s="82" t="s">
        <v>17492</v>
      </c>
      <c r="D3866" s="83">
        <v>2371</v>
      </c>
      <c r="E3866" s="86">
        <v>1210</v>
      </c>
      <c r="F3866" s="87">
        <v>1531</v>
      </c>
      <c r="G3866" s="85">
        <v>2371</v>
      </c>
    </row>
    <row r="3867" spans="1:7">
      <c r="A3867" s="102" t="s">
        <v>10811</v>
      </c>
      <c r="B3867" s="82" t="s">
        <v>20818</v>
      </c>
      <c r="C3867" s="82" t="s">
        <v>70</v>
      </c>
      <c r="D3867" s="83">
        <v>1346</v>
      </c>
      <c r="E3867" s="86">
        <v>689</v>
      </c>
      <c r="F3867" s="87">
        <v>870</v>
      </c>
      <c r="G3867" s="85">
        <v>1346</v>
      </c>
    </row>
    <row r="3868" spans="1:7">
      <c r="A3868" s="102" t="s">
        <v>9824</v>
      </c>
      <c r="B3868" s="82" t="s">
        <v>20819</v>
      </c>
      <c r="C3868" s="82" t="s">
        <v>70</v>
      </c>
      <c r="D3868" s="83">
        <v>2012</v>
      </c>
      <c r="E3868" s="86">
        <v>1090</v>
      </c>
      <c r="F3868" s="87">
        <v>1388</v>
      </c>
      <c r="G3868" s="85">
        <v>2345</v>
      </c>
    </row>
    <row r="3869" spans="1:7">
      <c r="A3869" s="102" t="s">
        <v>9728</v>
      </c>
      <c r="B3869" s="82" t="s">
        <v>20820</v>
      </c>
      <c r="C3869" s="82" t="s">
        <v>70</v>
      </c>
      <c r="D3869" s="83">
        <v>1291</v>
      </c>
      <c r="E3869" s="86">
        <v>816</v>
      </c>
      <c r="F3869" s="87">
        <v>944</v>
      </c>
      <c r="G3869" s="85">
        <v>1291</v>
      </c>
    </row>
    <row r="3870" spans="1:7">
      <c r="A3870" s="102" t="s">
        <v>9728</v>
      </c>
      <c r="B3870" s="82" t="s">
        <v>20821</v>
      </c>
      <c r="C3870" s="82" t="s">
        <v>70</v>
      </c>
      <c r="D3870" s="83">
        <v>880</v>
      </c>
      <c r="E3870" s="86">
        <v>556</v>
      </c>
      <c r="F3870" s="87">
        <v>644</v>
      </c>
      <c r="G3870" s="85">
        <v>880</v>
      </c>
    </row>
    <row r="3871" spans="1:7">
      <c r="A3871" s="102" t="s">
        <v>9728</v>
      </c>
      <c r="B3871" s="82" t="s">
        <v>20822</v>
      </c>
      <c r="C3871" s="82" t="s">
        <v>70</v>
      </c>
      <c r="D3871" s="83">
        <v>583</v>
      </c>
      <c r="E3871" s="86">
        <v>369</v>
      </c>
      <c r="F3871" s="87">
        <v>429</v>
      </c>
      <c r="G3871" s="85">
        <v>583</v>
      </c>
    </row>
    <row r="3872" spans="1:7">
      <c r="A3872" s="102" t="s">
        <v>9862</v>
      </c>
      <c r="B3872" s="82" t="s">
        <v>20823</v>
      </c>
      <c r="C3872" s="82" t="s">
        <v>70</v>
      </c>
      <c r="D3872" s="83">
        <v>1017</v>
      </c>
      <c r="E3872" s="86">
        <v>772</v>
      </c>
      <c r="F3872" s="87">
        <v>980</v>
      </c>
      <c r="G3872" s="85">
        <v>1509</v>
      </c>
    </row>
    <row r="3873" spans="1:7">
      <c r="A3873" s="102" t="s">
        <v>9797</v>
      </c>
      <c r="B3873" s="82" t="s">
        <v>20824</v>
      </c>
      <c r="C3873" s="82" t="s">
        <v>70</v>
      </c>
      <c r="D3873" s="83">
        <v>1483</v>
      </c>
      <c r="E3873" s="86">
        <v>845</v>
      </c>
      <c r="F3873" s="87">
        <v>1072</v>
      </c>
      <c r="G3873" s="85">
        <v>1651</v>
      </c>
    </row>
    <row r="3874" spans="1:7">
      <c r="A3874" s="102" t="s">
        <v>9770</v>
      </c>
      <c r="B3874" s="82" t="s">
        <v>20825</v>
      </c>
      <c r="C3874" s="82" t="s">
        <v>48</v>
      </c>
      <c r="D3874" s="83">
        <v>975</v>
      </c>
      <c r="E3874" s="86">
        <v>729</v>
      </c>
      <c r="F3874" s="87">
        <v>922</v>
      </c>
      <c r="G3874" s="85">
        <v>1416</v>
      </c>
    </row>
    <row r="3875" spans="1:7">
      <c r="A3875" s="102" t="s">
        <v>9770</v>
      </c>
      <c r="B3875" s="82" t="s">
        <v>20826</v>
      </c>
      <c r="C3875" s="82" t="s">
        <v>70</v>
      </c>
      <c r="D3875" s="83">
        <v>780</v>
      </c>
      <c r="E3875" s="86">
        <v>582</v>
      </c>
      <c r="F3875" s="87">
        <v>737</v>
      </c>
      <c r="G3875" s="85">
        <v>1133</v>
      </c>
    </row>
    <row r="3876" spans="1:7">
      <c r="A3876" s="102" t="s">
        <v>9770</v>
      </c>
      <c r="B3876" s="82" t="s">
        <v>20827</v>
      </c>
      <c r="C3876" s="82" t="s">
        <v>106</v>
      </c>
      <c r="D3876" s="83">
        <v>780</v>
      </c>
      <c r="E3876" s="86">
        <v>582</v>
      </c>
      <c r="F3876" s="87">
        <v>737</v>
      </c>
      <c r="G3876" s="85">
        <v>1133</v>
      </c>
    </row>
    <row r="3877" spans="1:7">
      <c r="A3877" s="102" t="s">
        <v>9770</v>
      </c>
      <c r="B3877" s="82" t="s">
        <v>20827</v>
      </c>
      <c r="C3877" s="82" t="s">
        <v>17492</v>
      </c>
      <c r="D3877" s="83">
        <v>156</v>
      </c>
      <c r="E3877" s="86">
        <v>116</v>
      </c>
      <c r="F3877" s="87">
        <v>147</v>
      </c>
      <c r="G3877" s="85">
        <v>227</v>
      </c>
    </row>
    <row r="3878" spans="1:7">
      <c r="A3878" s="102" t="s">
        <v>9884</v>
      </c>
      <c r="B3878" s="82" t="s">
        <v>20828</v>
      </c>
      <c r="C3878" s="82" t="s">
        <v>48</v>
      </c>
      <c r="D3878" s="83">
        <v>1877</v>
      </c>
      <c r="E3878" s="86">
        <v>1253</v>
      </c>
      <c r="F3878" s="87">
        <v>1588</v>
      </c>
      <c r="G3878" s="85">
        <v>2444</v>
      </c>
    </row>
    <row r="3879" spans="1:7">
      <c r="A3879" s="102" t="s">
        <v>9884</v>
      </c>
      <c r="B3879" s="82" t="s">
        <v>20829</v>
      </c>
      <c r="C3879" s="82" t="s">
        <v>70</v>
      </c>
      <c r="D3879" s="83">
        <v>1501</v>
      </c>
      <c r="E3879" s="86">
        <v>1002</v>
      </c>
      <c r="F3879" s="87">
        <v>1270</v>
      </c>
      <c r="G3879" s="85">
        <v>1955</v>
      </c>
    </row>
    <row r="3880" spans="1:7">
      <c r="A3880" s="102" t="s">
        <v>9884</v>
      </c>
      <c r="B3880" s="82" t="s">
        <v>20830</v>
      </c>
      <c r="C3880" s="82" t="s">
        <v>106</v>
      </c>
      <c r="D3880" s="83">
        <v>1501</v>
      </c>
      <c r="E3880" s="86">
        <v>1002</v>
      </c>
      <c r="F3880" s="87">
        <v>1270</v>
      </c>
      <c r="G3880" s="85">
        <v>1955</v>
      </c>
    </row>
    <row r="3881" spans="1:7">
      <c r="A3881" s="102" t="s">
        <v>9884</v>
      </c>
      <c r="B3881" s="82" t="s">
        <v>20830</v>
      </c>
      <c r="C3881" s="82" t="s">
        <v>17492</v>
      </c>
      <c r="D3881" s="83">
        <v>375</v>
      </c>
      <c r="E3881" s="86">
        <v>251</v>
      </c>
      <c r="F3881" s="87">
        <v>318</v>
      </c>
      <c r="G3881" s="85">
        <v>489</v>
      </c>
    </row>
    <row r="3882" spans="1:7">
      <c r="A3882" s="102" t="s">
        <v>9790</v>
      </c>
      <c r="B3882" s="82" t="s">
        <v>20831</v>
      </c>
      <c r="C3882" s="82" t="s">
        <v>70</v>
      </c>
      <c r="D3882" s="83">
        <v>666</v>
      </c>
      <c r="E3882" s="86">
        <v>371</v>
      </c>
      <c r="F3882" s="87">
        <v>468</v>
      </c>
      <c r="G3882" s="85">
        <v>721</v>
      </c>
    </row>
    <row r="3883" spans="1:7">
      <c r="A3883" s="102" t="s">
        <v>9810</v>
      </c>
      <c r="B3883" s="82" t="s">
        <v>20832</v>
      </c>
      <c r="C3883" s="82" t="s">
        <v>48</v>
      </c>
      <c r="D3883" s="83">
        <v>1668</v>
      </c>
      <c r="E3883" s="86">
        <v>874</v>
      </c>
      <c r="F3883" s="87">
        <v>1106</v>
      </c>
      <c r="G3883" s="85">
        <v>1704</v>
      </c>
    </row>
    <row r="3884" spans="1:7">
      <c r="A3884" s="102" t="s">
        <v>9810</v>
      </c>
      <c r="B3884" s="82" t="s">
        <v>20833</v>
      </c>
      <c r="C3884" s="82" t="s">
        <v>70</v>
      </c>
      <c r="D3884" s="83">
        <v>1334</v>
      </c>
      <c r="E3884" s="86">
        <v>683</v>
      </c>
      <c r="F3884" s="87">
        <v>867</v>
      </c>
      <c r="G3884" s="85">
        <v>1334</v>
      </c>
    </row>
    <row r="3885" spans="1:7">
      <c r="A3885" s="102" t="s">
        <v>9810</v>
      </c>
      <c r="B3885" s="82" t="s">
        <v>20834</v>
      </c>
      <c r="C3885" s="82" t="s">
        <v>106</v>
      </c>
      <c r="D3885" s="83">
        <v>1334</v>
      </c>
      <c r="E3885" s="86">
        <v>699</v>
      </c>
      <c r="F3885" s="87">
        <v>885</v>
      </c>
      <c r="G3885" s="85">
        <v>1363</v>
      </c>
    </row>
    <row r="3886" spans="1:7">
      <c r="A3886" s="102" t="s">
        <v>9810</v>
      </c>
      <c r="B3886" s="82" t="s">
        <v>20834</v>
      </c>
      <c r="C3886" s="82" t="s">
        <v>17492</v>
      </c>
      <c r="D3886" s="83">
        <v>334</v>
      </c>
      <c r="E3886" s="86">
        <v>175</v>
      </c>
      <c r="F3886" s="87">
        <v>221</v>
      </c>
      <c r="G3886" s="85">
        <v>341</v>
      </c>
    </row>
    <row r="3887" spans="1:7">
      <c r="A3887" s="102" t="s">
        <v>9854</v>
      </c>
      <c r="B3887" s="82" t="s">
        <v>20835</v>
      </c>
      <c r="C3887" s="82" t="s">
        <v>70</v>
      </c>
      <c r="D3887" s="83">
        <v>1283</v>
      </c>
      <c r="E3887" s="86">
        <v>793</v>
      </c>
      <c r="F3887" s="87">
        <v>1005</v>
      </c>
      <c r="G3887" s="85">
        <v>1551</v>
      </c>
    </row>
    <row r="3888" spans="1:7">
      <c r="A3888" s="102" t="s">
        <v>9816</v>
      </c>
      <c r="B3888" s="82" t="s">
        <v>20836</v>
      </c>
      <c r="C3888" s="82" t="s">
        <v>48</v>
      </c>
      <c r="D3888" s="83">
        <v>917</v>
      </c>
      <c r="E3888" s="86">
        <v>502</v>
      </c>
      <c r="F3888" s="87">
        <v>631</v>
      </c>
      <c r="G3888" s="85">
        <v>1068</v>
      </c>
    </row>
    <row r="3889" spans="1:7">
      <c r="A3889" s="102" t="s">
        <v>9816</v>
      </c>
      <c r="B3889" s="82" t="s">
        <v>20837</v>
      </c>
      <c r="C3889" s="82" t="s">
        <v>70</v>
      </c>
      <c r="D3889" s="83">
        <v>734</v>
      </c>
      <c r="E3889" s="86">
        <v>401</v>
      </c>
      <c r="F3889" s="87">
        <v>505</v>
      </c>
      <c r="G3889" s="85">
        <v>854</v>
      </c>
    </row>
    <row r="3890" spans="1:7">
      <c r="A3890" s="102" t="s">
        <v>9816</v>
      </c>
      <c r="B3890" s="82" t="s">
        <v>20838</v>
      </c>
      <c r="C3890" s="82" t="s">
        <v>106</v>
      </c>
      <c r="D3890" s="83">
        <v>734</v>
      </c>
      <c r="E3890" s="86">
        <v>401</v>
      </c>
      <c r="F3890" s="87">
        <v>505</v>
      </c>
      <c r="G3890" s="85">
        <v>854</v>
      </c>
    </row>
    <row r="3891" spans="1:7">
      <c r="A3891" s="102" t="s">
        <v>9816</v>
      </c>
      <c r="B3891" s="82" t="s">
        <v>20838</v>
      </c>
      <c r="C3891" s="82" t="s">
        <v>17492</v>
      </c>
      <c r="D3891" s="83">
        <v>147</v>
      </c>
      <c r="E3891" s="86">
        <v>80</v>
      </c>
      <c r="F3891" s="87">
        <v>101</v>
      </c>
      <c r="G3891" s="85">
        <v>171</v>
      </c>
    </row>
    <row r="3892" spans="1:7">
      <c r="A3892" s="102" t="s">
        <v>9879</v>
      </c>
      <c r="B3892" s="82" t="s">
        <v>20839</v>
      </c>
      <c r="C3892" s="82" t="s">
        <v>70</v>
      </c>
      <c r="D3892" s="83">
        <v>1081</v>
      </c>
      <c r="E3892" s="86">
        <v>784</v>
      </c>
      <c r="F3892" s="87">
        <v>784</v>
      </c>
      <c r="G3892" s="85">
        <v>1081</v>
      </c>
    </row>
    <row r="3893" spans="1:7">
      <c r="A3893" s="102" t="s">
        <v>9879</v>
      </c>
      <c r="B3893" s="82" t="s">
        <v>20840</v>
      </c>
      <c r="C3893" s="82" t="s">
        <v>70</v>
      </c>
      <c r="D3893" s="83">
        <v>832</v>
      </c>
      <c r="E3893" s="86">
        <v>515</v>
      </c>
      <c r="F3893" s="87">
        <v>604</v>
      </c>
      <c r="G3893" s="85">
        <v>832</v>
      </c>
    </row>
    <row r="3894" spans="1:7">
      <c r="A3894" s="102" t="s">
        <v>9879</v>
      </c>
      <c r="B3894" s="82" t="s">
        <v>20841</v>
      </c>
      <c r="C3894" s="82" t="s">
        <v>70</v>
      </c>
      <c r="D3894" s="83">
        <v>583</v>
      </c>
      <c r="E3894" s="86">
        <v>362</v>
      </c>
      <c r="F3894" s="87">
        <v>423</v>
      </c>
      <c r="G3894" s="85">
        <v>583</v>
      </c>
    </row>
    <row r="3895" spans="1:7">
      <c r="A3895" s="102" t="s">
        <v>9890</v>
      </c>
      <c r="B3895" s="82" t="s">
        <v>20842</v>
      </c>
      <c r="C3895" s="82" t="s">
        <v>48</v>
      </c>
      <c r="D3895" s="83">
        <v>896</v>
      </c>
      <c r="E3895" s="86">
        <v>697</v>
      </c>
      <c r="F3895" s="87">
        <v>830</v>
      </c>
      <c r="G3895" s="85">
        <v>896</v>
      </c>
    </row>
    <row r="3896" spans="1:7">
      <c r="A3896" s="102" t="s">
        <v>9890</v>
      </c>
      <c r="B3896" s="82" t="s">
        <v>20843</v>
      </c>
      <c r="C3896" s="82" t="s">
        <v>70</v>
      </c>
      <c r="D3896" s="83">
        <v>717</v>
      </c>
      <c r="E3896" s="86">
        <v>557</v>
      </c>
      <c r="F3896" s="87">
        <v>664</v>
      </c>
      <c r="G3896" s="85">
        <v>717</v>
      </c>
    </row>
    <row r="3897" spans="1:7">
      <c r="A3897" s="102" t="s">
        <v>9890</v>
      </c>
      <c r="B3897" s="82" t="s">
        <v>20844</v>
      </c>
      <c r="C3897" s="82" t="s">
        <v>106</v>
      </c>
      <c r="D3897" s="83">
        <v>717</v>
      </c>
      <c r="E3897" s="86">
        <v>557</v>
      </c>
      <c r="F3897" s="87">
        <v>664</v>
      </c>
      <c r="G3897" s="85">
        <v>717</v>
      </c>
    </row>
    <row r="3898" spans="1:7">
      <c r="A3898" s="102" t="s">
        <v>9890</v>
      </c>
      <c r="B3898" s="82" t="s">
        <v>20844</v>
      </c>
      <c r="C3898" s="82" t="s">
        <v>17492</v>
      </c>
      <c r="D3898" s="83">
        <v>143</v>
      </c>
      <c r="E3898" s="86">
        <v>111</v>
      </c>
      <c r="F3898" s="87">
        <v>133</v>
      </c>
      <c r="G3898" s="85">
        <v>143</v>
      </c>
    </row>
    <row r="3899" spans="1:7">
      <c r="A3899" s="102" t="s">
        <v>9846</v>
      </c>
      <c r="B3899" s="82" t="s">
        <v>20845</v>
      </c>
      <c r="C3899" s="82" t="s">
        <v>48</v>
      </c>
      <c r="D3899" s="83">
        <v>930</v>
      </c>
      <c r="E3899" s="86">
        <v>523</v>
      </c>
      <c r="F3899" s="87">
        <v>665</v>
      </c>
      <c r="G3899" s="85">
        <v>1017</v>
      </c>
    </row>
    <row r="3900" spans="1:7">
      <c r="A3900" s="102" t="s">
        <v>9846</v>
      </c>
      <c r="B3900" s="82" t="s">
        <v>20846</v>
      </c>
      <c r="C3900" s="82" t="s">
        <v>70</v>
      </c>
      <c r="D3900" s="83">
        <v>744</v>
      </c>
      <c r="E3900" s="86">
        <v>418</v>
      </c>
      <c r="F3900" s="87">
        <v>532</v>
      </c>
      <c r="G3900" s="85">
        <v>814</v>
      </c>
    </row>
    <row r="3901" spans="1:7">
      <c r="A3901" s="102" t="s">
        <v>9846</v>
      </c>
      <c r="B3901" s="82" t="s">
        <v>20847</v>
      </c>
      <c r="C3901" s="82" t="s">
        <v>106</v>
      </c>
      <c r="D3901" s="83">
        <v>744</v>
      </c>
      <c r="E3901" s="86">
        <v>418</v>
      </c>
      <c r="F3901" s="87">
        <v>532</v>
      </c>
      <c r="G3901" s="85">
        <v>814</v>
      </c>
    </row>
    <row r="3902" spans="1:7">
      <c r="A3902" s="102" t="s">
        <v>9846</v>
      </c>
      <c r="B3902" s="82" t="s">
        <v>20847</v>
      </c>
      <c r="C3902" s="82" t="s">
        <v>17492</v>
      </c>
      <c r="D3902" s="83">
        <v>149</v>
      </c>
      <c r="E3902" s="86">
        <v>84</v>
      </c>
      <c r="F3902" s="87">
        <v>106</v>
      </c>
      <c r="G3902" s="85">
        <v>163</v>
      </c>
    </row>
    <row r="3903" spans="1:7">
      <c r="A3903" s="102" t="s">
        <v>9977</v>
      </c>
      <c r="B3903" s="82" t="s">
        <v>20848</v>
      </c>
      <c r="C3903" s="82" t="s">
        <v>70</v>
      </c>
      <c r="D3903" s="83">
        <v>490</v>
      </c>
      <c r="E3903" s="86">
        <v>310</v>
      </c>
      <c r="F3903" s="87">
        <v>359</v>
      </c>
      <c r="G3903" s="85">
        <v>490</v>
      </c>
    </row>
    <row r="3904" spans="1:7">
      <c r="A3904" s="102" t="s">
        <v>9938</v>
      </c>
      <c r="B3904" s="82" t="s">
        <v>20849</v>
      </c>
      <c r="C3904" s="82" t="s">
        <v>48</v>
      </c>
      <c r="D3904" s="83">
        <v>967</v>
      </c>
      <c r="E3904" s="86">
        <v>578</v>
      </c>
      <c r="F3904" s="87">
        <v>732</v>
      </c>
      <c r="G3904" s="85">
        <v>1123</v>
      </c>
    </row>
    <row r="3905" spans="1:7">
      <c r="A3905" s="102" t="s">
        <v>9938</v>
      </c>
      <c r="B3905" s="82" t="s">
        <v>20850</v>
      </c>
      <c r="C3905" s="82" t="s">
        <v>70</v>
      </c>
      <c r="D3905" s="83">
        <v>773</v>
      </c>
      <c r="E3905" s="86">
        <v>463</v>
      </c>
      <c r="F3905" s="87">
        <v>586</v>
      </c>
      <c r="G3905" s="85">
        <v>898</v>
      </c>
    </row>
    <row r="3906" spans="1:7">
      <c r="A3906" s="102" t="s">
        <v>9938</v>
      </c>
      <c r="B3906" s="82" t="s">
        <v>20851</v>
      </c>
      <c r="C3906" s="82" t="s">
        <v>106</v>
      </c>
      <c r="D3906" s="83">
        <v>773</v>
      </c>
      <c r="E3906" s="86">
        <v>463</v>
      </c>
      <c r="F3906" s="87">
        <v>586</v>
      </c>
      <c r="G3906" s="85">
        <v>898</v>
      </c>
    </row>
    <row r="3907" spans="1:7">
      <c r="A3907" s="102" t="s">
        <v>9938</v>
      </c>
      <c r="B3907" s="82" t="s">
        <v>20851</v>
      </c>
      <c r="C3907" s="82" t="s">
        <v>17492</v>
      </c>
      <c r="D3907" s="83">
        <v>155</v>
      </c>
      <c r="E3907" s="86">
        <v>93</v>
      </c>
      <c r="F3907" s="87">
        <v>117</v>
      </c>
      <c r="G3907" s="85">
        <v>180</v>
      </c>
    </row>
    <row r="3908" spans="1:7">
      <c r="A3908" s="102" t="s">
        <v>9964</v>
      </c>
      <c r="B3908" s="82" t="s">
        <v>20852</v>
      </c>
      <c r="C3908" s="82" t="s">
        <v>48</v>
      </c>
      <c r="D3908" s="83">
        <v>3136</v>
      </c>
      <c r="E3908" s="86">
        <v>2591</v>
      </c>
      <c r="F3908" s="87">
        <v>3289</v>
      </c>
      <c r="G3908" s="85">
        <v>5073</v>
      </c>
    </row>
    <row r="3909" spans="1:7">
      <c r="A3909" s="102" t="s">
        <v>9964</v>
      </c>
      <c r="B3909" s="82" t="s">
        <v>20853</v>
      </c>
      <c r="C3909" s="82" t="s">
        <v>70</v>
      </c>
      <c r="D3909" s="83">
        <v>2508</v>
      </c>
      <c r="E3909" s="86">
        <v>2073</v>
      </c>
      <c r="F3909" s="87">
        <v>2630</v>
      </c>
      <c r="G3909" s="85">
        <v>4058</v>
      </c>
    </row>
    <row r="3910" spans="1:7">
      <c r="A3910" s="102" t="s">
        <v>9964</v>
      </c>
      <c r="B3910" s="82" t="s">
        <v>20854</v>
      </c>
      <c r="C3910" s="82" t="s">
        <v>106</v>
      </c>
      <c r="D3910" s="83">
        <v>2508</v>
      </c>
      <c r="E3910" s="86">
        <v>2073</v>
      </c>
      <c r="F3910" s="87">
        <v>2630</v>
      </c>
      <c r="G3910" s="85">
        <v>4058</v>
      </c>
    </row>
    <row r="3911" spans="1:7">
      <c r="A3911" s="102" t="s">
        <v>9964</v>
      </c>
      <c r="B3911" s="82" t="s">
        <v>20854</v>
      </c>
      <c r="C3911" s="82" t="s">
        <v>17492</v>
      </c>
      <c r="D3911" s="83">
        <v>502</v>
      </c>
      <c r="E3911" s="86">
        <v>415</v>
      </c>
      <c r="F3911" s="87">
        <v>526</v>
      </c>
      <c r="G3911" s="85">
        <v>812</v>
      </c>
    </row>
    <row r="3912" spans="1:7">
      <c r="A3912" s="102" t="s">
        <v>9971</v>
      </c>
      <c r="B3912" s="82" t="s">
        <v>20855</v>
      </c>
      <c r="C3912" s="82" t="s">
        <v>48</v>
      </c>
      <c r="D3912" s="83">
        <v>349</v>
      </c>
      <c r="E3912" s="86">
        <v>272</v>
      </c>
      <c r="F3912" s="87">
        <v>346</v>
      </c>
      <c r="G3912" s="85">
        <v>529</v>
      </c>
    </row>
    <row r="3913" spans="1:7">
      <c r="A3913" s="102" t="s">
        <v>9971</v>
      </c>
      <c r="B3913" s="82" t="s">
        <v>20856</v>
      </c>
      <c r="C3913" s="82" t="s">
        <v>70</v>
      </c>
      <c r="D3913" s="83">
        <v>279</v>
      </c>
      <c r="E3913" s="86">
        <v>218</v>
      </c>
      <c r="F3913" s="87">
        <v>277</v>
      </c>
      <c r="G3913" s="85">
        <v>423</v>
      </c>
    </row>
    <row r="3914" spans="1:7">
      <c r="A3914" s="102" t="s">
        <v>9971</v>
      </c>
      <c r="B3914" s="82" t="s">
        <v>20857</v>
      </c>
      <c r="C3914" s="82" t="s">
        <v>106</v>
      </c>
      <c r="D3914" s="83">
        <v>279</v>
      </c>
      <c r="E3914" s="86">
        <v>218</v>
      </c>
      <c r="F3914" s="87">
        <v>277</v>
      </c>
      <c r="G3914" s="85">
        <v>423</v>
      </c>
    </row>
    <row r="3915" spans="1:7">
      <c r="A3915" s="102" t="s">
        <v>9971</v>
      </c>
      <c r="B3915" s="82" t="s">
        <v>20857</v>
      </c>
      <c r="C3915" s="82" t="s">
        <v>17492</v>
      </c>
      <c r="D3915" s="83">
        <v>56</v>
      </c>
      <c r="E3915" s="86">
        <v>44</v>
      </c>
      <c r="F3915" s="87">
        <v>55</v>
      </c>
      <c r="G3915" s="85">
        <v>85</v>
      </c>
    </row>
    <row r="3916" spans="1:7">
      <c r="A3916" s="102" t="s">
        <v>9931</v>
      </c>
      <c r="B3916" s="82" t="s">
        <v>20858</v>
      </c>
      <c r="C3916" s="82" t="s">
        <v>70</v>
      </c>
      <c r="D3916" s="83">
        <v>2043</v>
      </c>
      <c r="E3916" s="86">
        <v>1046</v>
      </c>
      <c r="F3916" s="87">
        <v>1320</v>
      </c>
      <c r="G3916" s="85">
        <v>2043</v>
      </c>
    </row>
    <row r="3917" spans="1:7">
      <c r="A3917" s="102" t="s">
        <v>5491</v>
      </c>
      <c r="B3917" s="82" t="s">
        <v>20859</v>
      </c>
      <c r="C3917" s="82" t="s">
        <v>48</v>
      </c>
      <c r="D3917" s="83">
        <v>9030</v>
      </c>
      <c r="E3917" s="86">
        <v>4611</v>
      </c>
      <c r="F3917" s="87">
        <v>5827</v>
      </c>
      <c r="G3917" s="85">
        <v>9030</v>
      </c>
    </row>
    <row r="3918" spans="1:7">
      <c r="A3918" s="102" t="s">
        <v>5491</v>
      </c>
      <c r="B3918" s="82" t="s">
        <v>20860</v>
      </c>
      <c r="C3918" s="82" t="s">
        <v>70</v>
      </c>
      <c r="D3918" s="83">
        <v>7223</v>
      </c>
      <c r="E3918" s="86">
        <v>3689</v>
      </c>
      <c r="F3918" s="87">
        <v>4661</v>
      </c>
      <c r="G3918" s="85">
        <v>7223</v>
      </c>
    </row>
    <row r="3919" spans="1:7">
      <c r="A3919" s="102" t="s">
        <v>5491</v>
      </c>
      <c r="B3919" s="82" t="s">
        <v>20861</v>
      </c>
      <c r="C3919" s="82" t="s">
        <v>106</v>
      </c>
      <c r="D3919" s="83">
        <v>7223</v>
      </c>
      <c r="E3919" s="86">
        <v>3689</v>
      </c>
      <c r="F3919" s="87">
        <v>4661</v>
      </c>
      <c r="G3919" s="85">
        <v>7223</v>
      </c>
    </row>
    <row r="3920" spans="1:7">
      <c r="A3920" s="102" t="s">
        <v>5491</v>
      </c>
      <c r="B3920" s="82" t="s">
        <v>20861</v>
      </c>
      <c r="C3920" s="82" t="s">
        <v>17492</v>
      </c>
      <c r="D3920" s="83">
        <v>1445</v>
      </c>
      <c r="E3920" s="86">
        <v>738</v>
      </c>
      <c r="F3920" s="87">
        <v>932</v>
      </c>
      <c r="G3920" s="85">
        <v>1445</v>
      </c>
    </row>
    <row r="3921" spans="1:7">
      <c r="A3921" s="102" t="s">
        <v>6464</v>
      </c>
      <c r="B3921" s="82" t="s">
        <v>20862</v>
      </c>
      <c r="C3921" s="82" t="s">
        <v>48</v>
      </c>
      <c r="D3921" s="83">
        <v>7115</v>
      </c>
      <c r="E3921" s="86">
        <v>3811</v>
      </c>
      <c r="F3921" s="87">
        <v>4818</v>
      </c>
      <c r="G3921" s="85">
        <v>7465</v>
      </c>
    </row>
    <row r="3922" spans="1:7">
      <c r="A3922" s="102" t="s">
        <v>6464</v>
      </c>
      <c r="B3922" s="82" t="s">
        <v>20863</v>
      </c>
      <c r="C3922" s="82" t="s">
        <v>70</v>
      </c>
      <c r="D3922" s="83">
        <v>5692</v>
      </c>
      <c r="E3922" s="86">
        <v>2908</v>
      </c>
      <c r="F3922" s="87">
        <v>3673</v>
      </c>
      <c r="G3922" s="85">
        <v>5692</v>
      </c>
    </row>
    <row r="3923" spans="1:7">
      <c r="A3923" s="102" t="s">
        <v>6464</v>
      </c>
      <c r="B3923" s="82" t="s">
        <v>20864</v>
      </c>
      <c r="C3923" s="82" t="s">
        <v>106</v>
      </c>
      <c r="D3923" s="83">
        <v>5692</v>
      </c>
      <c r="E3923" s="86">
        <v>3049</v>
      </c>
      <c r="F3923" s="87">
        <v>3855</v>
      </c>
      <c r="G3923" s="85">
        <v>5971</v>
      </c>
    </row>
    <row r="3924" spans="1:7">
      <c r="A3924" s="102" t="s">
        <v>6464</v>
      </c>
      <c r="B3924" s="82" t="s">
        <v>20864</v>
      </c>
      <c r="C3924" s="82" t="s">
        <v>17492</v>
      </c>
      <c r="D3924" s="83">
        <v>1138</v>
      </c>
      <c r="E3924" s="86">
        <v>610</v>
      </c>
      <c r="F3924" s="87">
        <v>771</v>
      </c>
      <c r="G3924" s="85">
        <v>1194</v>
      </c>
    </row>
    <row r="3925" spans="1:7">
      <c r="A3925" s="102" t="s">
        <v>9871</v>
      </c>
      <c r="B3925" s="82" t="s">
        <v>20865</v>
      </c>
      <c r="C3925" s="82" t="s">
        <v>48</v>
      </c>
      <c r="D3925" s="83">
        <v>1736</v>
      </c>
      <c r="E3925" s="86">
        <v>1179</v>
      </c>
      <c r="F3925" s="87">
        <v>1494</v>
      </c>
      <c r="G3925" s="85">
        <v>2300</v>
      </c>
    </row>
    <row r="3926" spans="1:7">
      <c r="A3926" s="102" t="s">
        <v>9871</v>
      </c>
      <c r="B3926" s="82" t="s">
        <v>20866</v>
      </c>
      <c r="C3926" s="82" t="s">
        <v>70</v>
      </c>
      <c r="D3926" s="83">
        <v>1388</v>
      </c>
      <c r="E3926" s="86">
        <v>943</v>
      </c>
      <c r="F3926" s="87">
        <v>1195</v>
      </c>
      <c r="G3926" s="85">
        <v>1840</v>
      </c>
    </row>
    <row r="3927" spans="1:7">
      <c r="A3927" s="102" t="s">
        <v>9871</v>
      </c>
      <c r="B3927" s="82" t="s">
        <v>20867</v>
      </c>
      <c r="C3927" s="82" t="s">
        <v>106</v>
      </c>
      <c r="D3927" s="83">
        <v>1388</v>
      </c>
      <c r="E3927" s="86">
        <v>943</v>
      </c>
      <c r="F3927" s="87">
        <v>1195</v>
      </c>
      <c r="G3927" s="85">
        <v>1840</v>
      </c>
    </row>
    <row r="3928" spans="1:7">
      <c r="A3928" s="102" t="s">
        <v>9871</v>
      </c>
      <c r="B3928" s="82" t="s">
        <v>20867</v>
      </c>
      <c r="C3928" s="82" t="s">
        <v>17492</v>
      </c>
      <c r="D3928" s="83">
        <v>347</v>
      </c>
      <c r="E3928" s="86">
        <v>236</v>
      </c>
      <c r="F3928" s="87">
        <v>299</v>
      </c>
      <c r="G3928" s="85">
        <v>460</v>
      </c>
    </row>
    <row r="3929" spans="1:7">
      <c r="A3929" s="102" t="s">
        <v>9944</v>
      </c>
      <c r="B3929" s="82" t="s">
        <v>20868</v>
      </c>
      <c r="C3929" s="82" t="s">
        <v>70</v>
      </c>
      <c r="D3929" s="83">
        <v>754</v>
      </c>
      <c r="E3929" s="86">
        <v>476</v>
      </c>
      <c r="F3929" s="87">
        <v>552</v>
      </c>
      <c r="G3929" s="85">
        <v>754</v>
      </c>
    </row>
    <row r="3930" spans="1:7">
      <c r="A3930" s="102" t="s">
        <v>9944</v>
      </c>
      <c r="B3930" s="82" t="s">
        <v>20869</v>
      </c>
      <c r="C3930" s="82" t="s">
        <v>70</v>
      </c>
      <c r="D3930" s="83">
        <v>500</v>
      </c>
      <c r="E3930" s="86">
        <v>316</v>
      </c>
      <c r="F3930" s="87">
        <v>366</v>
      </c>
      <c r="G3930" s="85">
        <v>500</v>
      </c>
    </row>
    <row r="3931" spans="1:7">
      <c r="A3931" s="102" t="s">
        <v>9944</v>
      </c>
      <c r="B3931" s="82" t="s">
        <v>20870</v>
      </c>
      <c r="C3931" s="82" t="s">
        <v>70</v>
      </c>
      <c r="D3931" s="83">
        <v>357</v>
      </c>
      <c r="E3931" s="86">
        <v>227</v>
      </c>
      <c r="F3931" s="87">
        <v>262</v>
      </c>
      <c r="G3931" s="85">
        <v>357</v>
      </c>
    </row>
    <row r="3932" spans="1:7">
      <c r="A3932" s="102" t="s">
        <v>9904</v>
      </c>
      <c r="B3932" s="82" t="s">
        <v>20871</v>
      </c>
      <c r="C3932" s="82" t="s">
        <v>48</v>
      </c>
      <c r="D3932" s="83">
        <v>2008</v>
      </c>
      <c r="E3932" s="86">
        <v>1372</v>
      </c>
      <c r="F3932" s="87">
        <v>1741</v>
      </c>
      <c r="G3932" s="85">
        <v>2681</v>
      </c>
    </row>
    <row r="3933" spans="1:7">
      <c r="A3933" s="102" t="s">
        <v>9904</v>
      </c>
      <c r="B3933" s="82" t="s">
        <v>20872</v>
      </c>
      <c r="C3933" s="82" t="s">
        <v>70</v>
      </c>
      <c r="D3933" s="83">
        <v>1606</v>
      </c>
      <c r="E3933" s="86">
        <v>1098</v>
      </c>
      <c r="F3933" s="87">
        <v>1392</v>
      </c>
      <c r="G3933" s="85">
        <v>2145</v>
      </c>
    </row>
    <row r="3934" spans="1:7">
      <c r="A3934" s="102" t="s">
        <v>9904</v>
      </c>
      <c r="B3934" s="82" t="s">
        <v>20873</v>
      </c>
      <c r="C3934" s="82" t="s">
        <v>106</v>
      </c>
      <c r="D3934" s="83">
        <v>1606</v>
      </c>
      <c r="E3934" s="86">
        <v>1098</v>
      </c>
      <c r="F3934" s="87">
        <v>1392</v>
      </c>
      <c r="G3934" s="85">
        <v>2145</v>
      </c>
    </row>
    <row r="3935" spans="1:7">
      <c r="A3935" s="102" t="s">
        <v>9904</v>
      </c>
      <c r="B3935" s="82" t="s">
        <v>20873</v>
      </c>
      <c r="C3935" s="82" t="s">
        <v>17492</v>
      </c>
      <c r="D3935" s="83">
        <v>402</v>
      </c>
      <c r="E3935" s="86">
        <v>275</v>
      </c>
      <c r="F3935" s="87">
        <v>348</v>
      </c>
      <c r="G3935" s="85">
        <v>536</v>
      </c>
    </row>
    <row r="3936" spans="1:7">
      <c r="A3936" s="102" t="s">
        <v>9897</v>
      </c>
      <c r="B3936" s="82" t="s">
        <v>20874</v>
      </c>
      <c r="C3936" s="82" t="s">
        <v>48</v>
      </c>
      <c r="D3936" s="83">
        <v>408</v>
      </c>
      <c r="E3936" s="86">
        <v>258</v>
      </c>
      <c r="F3936" s="87">
        <v>326</v>
      </c>
      <c r="G3936" s="85">
        <v>500</v>
      </c>
    </row>
    <row r="3937" spans="1:7">
      <c r="A3937" s="102" t="s">
        <v>9897</v>
      </c>
      <c r="B3937" s="82" t="s">
        <v>20875</v>
      </c>
      <c r="C3937" s="82" t="s">
        <v>70</v>
      </c>
      <c r="D3937" s="83">
        <v>327</v>
      </c>
      <c r="E3937" s="86">
        <v>206</v>
      </c>
      <c r="F3937" s="87">
        <v>261</v>
      </c>
      <c r="G3937" s="85">
        <v>400</v>
      </c>
    </row>
    <row r="3938" spans="1:7">
      <c r="A3938" s="102" t="s">
        <v>9897</v>
      </c>
      <c r="B3938" s="82" t="s">
        <v>20876</v>
      </c>
      <c r="C3938" s="82" t="s">
        <v>106</v>
      </c>
      <c r="D3938" s="83">
        <v>327</v>
      </c>
      <c r="E3938" s="86">
        <v>206</v>
      </c>
      <c r="F3938" s="87">
        <v>261</v>
      </c>
      <c r="G3938" s="85">
        <v>400</v>
      </c>
    </row>
    <row r="3939" spans="1:7">
      <c r="A3939" s="102" t="s">
        <v>9897</v>
      </c>
      <c r="B3939" s="82" t="s">
        <v>20876</v>
      </c>
      <c r="C3939" s="82" t="s">
        <v>17492</v>
      </c>
      <c r="D3939" s="83">
        <v>65</v>
      </c>
      <c r="E3939" s="86">
        <v>41</v>
      </c>
      <c r="F3939" s="87">
        <v>52</v>
      </c>
      <c r="G3939" s="85">
        <v>80</v>
      </c>
    </row>
    <row r="3940" spans="1:7">
      <c r="A3940" s="102" t="s">
        <v>9982</v>
      </c>
      <c r="B3940" s="82" t="s">
        <v>20877</v>
      </c>
      <c r="C3940" s="82" t="s">
        <v>48</v>
      </c>
      <c r="D3940" s="83">
        <v>4805</v>
      </c>
      <c r="E3940" s="86">
        <v>2454</v>
      </c>
      <c r="F3940" s="87">
        <v>3103</v>
      </c>
      <c r="G3940" s="85">
        <v>4805</v>
      </c>
    </row>
    <row r="3941" spans="1:7">
      <c r="A3941" s="102" t="s">
        <v>9982</v>
      </c>
      <c r="B3941" s="82" t="s">
        <v>20878</v>
      </c>
      <c r="C3941" s="82" t="s">
        <v>70</v>
      </c>
      <c r="D3941" s="83">
        <v>3844</v>
      </c>
      <c r="E3941" s="86">
        <v>1964</v>
      </c>
      <c r="F3941" s="87">
        <v>2482</v>
      </c>
      <c r="G3941" s="85">
        <v>3844</v>
      </c>
    </row>
    <row r="3942" spans="1:7">
      <c r="A3942" s="102" t="s">
        <v>9982</v>
      </c>
      <c r="B3942" s="82" t="s">
        <v>20879</v>
      </c>
      <c r="C3942" s="82" t="s">
        <v>106</v>
      </c>
      <c r="D3942" s="83">
        <v>3844</v>
      </c>
      <c r="E3942" s="86">
        <v>1964</v>
      </c>
      <c r="F3942" s="87">
        <v>2482</v>
      </c>
      <c r="G3942" s="85">
        <v>3844</v>
      </c>
    </row>
    <row r="3943" spans="1:7">
      <c r="A3943" s="102" t="s">
        <v>9982</v>
      </c>
      <c r="B3943" s="82" t="s">
        <v>20879</v>
      </c>
      <c r="C3943" s="82" t="s">
        <v>17492</v>
      </c>
      <c r="D3943" s="83">
        <v>961</v>
      </c>
      <c r="E3943" s="86">
        <v>491</v>
      </c>
      <c r="F3943" s="87">
        <v>621</v>
      </c>
      <c r="G3943" s="85">
        <v>961</v>
      </c>
    </row>
    <row r="3944" spans="1:7">
      <c r="A3944" s="102" t="s">
        <v>9764</v>
      </c>
      <c r="B3944" s="82" t="s">
        <v>20880</v>
      </c>
      <c r="C3944" s="82" t="s">
        <v>48</v>
      </c>
      <c r="D3944" s="83">
        <v>237</v>
      </c>
      <c r="E3944" s="86">
        <v>154</v>
      </c>
      <c r="F3944" s="87">
        <v>183</v>
      </c>
      <c r="G3944" s="85">
        <v>237</v>
      </c>
    </row>
    <row r="3945" spans="1:7">
      <c r="A3945" s="102" t="s">
        <v>9764</v>
      </c>
      <c r="B3945" s="82" t="s">
        <v>20881</v>
      </c>
      <c r="C3945" s="82" t="s">
        <v>70</v>
      </c>
      <c r="D3945" s="83">
        <v>189</v>
      </c>
      <c r="E3945" s="86">
        <v>123</v>
      </c>
      <c r="F3945" s="87">
        <v>146</v>
      </c>
      <c r="G3945" s="85">
        <v>189</v>
      </c>
    </row>
    <row r="3946" spans="1:7">
      <c r="A3946" s="102" t="s">
        <v>9764</v>
      </c>
      <c r="B3946" s="82" t="s">
        <v>20882</v>
      </c>
      <c r="C3946" s="82" t="s">
        <v>17492</v>
      </c>
      <c r="D3946" s="88">
        <v>47.25</v>
      </c>
      <c r="E3946" s="89">
        <v>30.75</v>
      </c>
      <c r="F3946" s="90">
        <v>36.5</v>
      </c>
      <c r="G3946" s="91">
        <v>47.25</v>
      </c>
    </row>
    <row r="3947" spans="1:7">
      <c r="A3947" s="102" t="s">
        <v>9735</v>
      </c>
      <c r="B3947" s="82" t="s">
        <v>20883</v>
      </c>
      <c r="C3947" s="82" t="s">
        <v>48</v>
      </c>
      <c r="D3947" s="83">
        <v>2894</v>
      </c>
      <c r="E3947" s="86">
        <v>1681</v>
      </c>
      <c r="F3947" s="87">
        <v>2125</v>
      </c>
      <c r="G3947" s="85">
        <v>3294</v>
      </c>
    </row>
    <row r="3948" spans="1:7">
      <c r="A3948" s="102" t="s">
        <v>9735</v>
      </c>
      <c r="B3948" s="82" t="s">
        <v>20884</v>
      </c>
      <c r="C3948" s="82" t="s">
        <v>70</v>
      </c>
      <c r="D3948" s="83">
        <v>2316</v>
      </c>
      <c r="E3948" s="86">
        <v>1183</v>
      </c>
      <c r="F3948" s="87">
        <v>1494</v>
      </c>
      <c r="G3948" s="85">
        <v>2316</v>
      </c>
    </row>
    <row r="3949" spans="1:7">
      <c r="A3949" s="102" t="s">
        <v>9735</v>
      </c>
      <c r="B3949" s="82" t="s">
        <v>20885</v>
      </c>
      <c r="C3949" s="82" t="s">
        <v>106</v>
      </c>
      <c r="D3949" s="83">
        <v>2316</v>
      </c>
      <c r="E3949" s="86">
        <v>1345</v>
      </c>
      <c r="F3949" s="87">
        <v>1700</v>
      </c>
      <c r="G3949" s="85">
        <v>2635</v>
      </c>
    </row>
    <row r="3950" spans="1:7">
      <c r="A3950" s="102" t="s">
        <v>9735</v>
      </c>
      <c r="B3950" s="82" t="s">
        <v>20885</v>
      </c>
      <c r="C3950" s="82" t="s">
        <v>17492</v>
      </c>
      <c r="D3950" s="83">
        <v>579</v>
      </c>
      <c r="E3950" s="86">
        <v>336</v>
      </c>
      <c r="F3950" s="87">
        <v>425</v>
      </c>
      <c r="G3950" s="85">
        <v>659</v>
      </c>
    </row>
    <row r="3951" spans="1:7">
      <c r="A3951" s="102" t="s">
        <v>9802</v>
      </c>
      <c r="B3951" s="82" t="s">
        <v>20886</v>
      </c>
      <c r="C3951" s="82" t="s">
        <v>48</v>
      </c>
      <c r="D3951" s="83">
        <v>380</v>
      </c>
      <c r="E3951" s="86">
        <v>244</v>
      </c>
      <c r="F3951" s="87">
        <v>305</v>
      </c>
      <c r="G3951" s="85">
        <v>471</v>
      </c>
    </row>
    <row r="3952" spans="1:7">
      <c r="A3952" s="102" t="s">
        <v>9802</v>
      </c>
      <c r="B3952" s="82" t="s">
        <v>20887</v>
      </c>
      <c r="C3952" s="82" t="s">
        <v>70</v>
      </c>
      <c r="D3952" s="83">
        <v>304</v>
      </c>
      <c r="E3952" s="86">
        <v>196</v>
      </c>
      <c r="F3952" s="87">
        <v>243</v>
      </c>
      <c r="G3952" s="85">
        <v>377</v>
      </c>
    </row>
    <row r="3953" spans="1:7">
      <c r="A3953" s="102" t="s">
        <v>9802</v>
      </c>
      <c r="B3953" s="82" t="s">
        <v>20888</v>
      </c>
      <c r="C3953" s="82" t="s">
        <v>17492</v>
      </c>
      <c r="D3953" s="88">
        <v>76</v>
      </c>
      <c r="E3953" s="89">
        <v>49</v>
      </c>
      <c r="F3953" s="90">
        <v>60.75</v>
      </c>
      <c r="G3953" s="91">
        <v>94.25</v>
      </c>
    </row>
    <row r="3954" spans="1:7">
      <c r="A3954" s="102" t="s">
        <v>7540</v>
      </c>
      <c r="B3954" s="82" t="s">
        <v>20889</v>
      </c>
      <c r="C3954" s="82" t="s">
        <v>48</v>
      </c>
      <c r="D3954" s="83">
        <v>986</v>
      </c>
      <c r="E3954" s="86">
        <v>472</v>
      </c>
      <c r="F3954" s="87">
        <v>597</v>
      </c>
      <c r="G3954" s="85">
        <v>1049</v>
      </c>
    </row>
    <row r="3955" spans="1:7">
      <c r="A3955" s="102" t="s">
        <v>7540</v>
      </c>
      <c r="B3955" s="82" t="s">
        <v>20890</v>
      </c>
      <c r="C3955" s="82" t="s">
        <v>70</v>
      </c>
      <c r="D3955" s="83">
        <v>789</v>
      </c>
      <c r="E3955" s="86">
        <v>378</v>
      </c>
      <c r="F3955" s="87">
        <v>477</v>
      </c>
      <c r="G3955" s="85">
        <v>839</v>
      </c>
    </row>
    <row r="3956" spans="1:7">
      <c r="A3956" s="102" t="s">
        <v>7540</v>
      </c>
      <c r="B3956" s="82" t="s">
        <v>20891</v>
      </c>
      <c r="C3956" s="82" t="s">
        <v>106</v>
      </c>
      <c r="D3956" s="83">
        <v>789</v>
      </c>
      <c r="E3956" s="86">
        <v>378</v>
      </c>
      <c r="F3956" s="87">
        <v>477</v>
      </c>
      <c r="G3956" s="85">
        <v>839</v>
      </c>
    </row>
    <row r="3957" spans="1:7">
      <c r="A3957" s="102" t="s">
        <v>7540</v>
      </c>
      <c r="B3957" s="82" t="s">
        <v>20891</v>
      </c>
      <c r="C3957" s="82" t="s">
        <v>17492</v>
      </c>
      <c r="D3957" s="83">
        <v>158</v>
      </c>
      <c r="E3957" s="86">
        <v>76</v>
      </c>
      <c r="F3957" s="87">
        <v>95</v>
      </c>
      <c r="G3957" s="85">
        <v>168</v>
      </c>
    </row>
    <row r="3958" spans="1:7">
      <c r="A3958" s="102" t="s">
        <v>7548</v>
      </c>
      <c r="B3958" s="82" t="s">
        <v>20892</v>
      </c>
      <c r="C3958" s="82" t="s">
        <v>48</v>
      </c>
      <c r="D3958" s="83">
        <v>926</v>
      </c>
      <c r="E3958" s="86">
        <v>444</v>
      </c>
      <c r="F3958" s="87">
        <v>560</v>
      </c>
      <c r="G3958" s="85">
        <v>984</v>
      </c>
    </row>
    <row r="3959" spans="1:7">
      <c r="A3959" s="102" t="s">
        <v>7548</v>
      </c>
      <c r="B3959" s="82" t="s">
        <v>20893</v>
      </c>
      <c r="C3959" s="82" t="s">
        <v>70</v>
      </c>
      <c r="D3959" s="83">
        <v>740</v>
      </c>
      <c r="E3959" s="86">
        <v>355</v>
      </c>
      <c r="F3959" s="87">
        <v>448</v>
      </c>
      <c r="G3959" s="85">
        <v>787</v>
      </c>
    </row>
    <row r="3960" spans="1:7">
      <c r="A3960" s="102" t="s">
        <v>7548</v>
      </c>
      <c r="B3960" s="82" t="s">
        <v>20894</v>
      </c>
      <c r="C3960" s="82" t="s">
        <v>106</v>
      </c>
      <c r="D3960" s="83">
        <v>740</v>
      </c>
      <c r="E3960" s="86">
        <v>355</v>
      </c>
      <c r="F3960" s="87">
        <v>448</v>
      </c>
      <c r="G3960" s="85">
        <v>787</v>
      </c>
    </row>
    <row r="3961" spans="1:7">
      <c r="A3961" s="102" t="s">
        <v>7548</v>
      </c>
      <c r="B3961" s="82" t="s">
        <v>20894</v>
      </c>
      <c r="C3961" s="82" t="s">
        <v>17492</v>
      </c>
      <c r="D3961" s="83">
        <v>185</v>
      </c>
      <c r="E3961" s="86">
        <v>89</v>
      </c>
      <c r="F3961" s="87">
        <v>112</v>
      </c>
      <c r="G3961" s="85">
        <v>197</v>
      </c>
    </row>
    <row r="3962" spans="1:7">
      <c r="A3962" s="102" t="s">
        <v>9917</v>
      </c>
      <c r="B3962" s="82" t="s">
        <v>20895</v>
      </c>
      <c r="C3962" s="82" t="s">
        <v>70</v>
      </c>
      <c r="D3962" s="83">
        <v>533</v>
      </c>
      <c r="E3962" s="86">
        <v>377</v>
      </c>
      <c r="F3962" s="87">
        <v>476</v>
      </c>
      <c r="G3962" s="85">
        <v>733</v>
      </c>
    </row>
    <row r="3963" spans="1:7">
      <c r="A3963" s="102" t="s">
        <v>9989</v>
      </c>
      <c r="B3963" s="82" t="s">
        <v>20896</v>
      </c>
      <c r="C3963" s="82" t="s">
        <v>48</v>
      </c>
      <c r="D3963" s="83">
        <v>631</v>
      </c>
      <c r="E3963" s="86">
        <v>391</v>
      </c>
      <c r="F3963" s="87">
        <v>458</v>
      </c>
      <c r="G3963" s="85">
        <v>711</v>
      </c>
    </row>
    <row r="3964" spans="1:7">
      <c r="A3964" s="102" t="s">
        <v>9989</v>
      </c>
      <c r="B3964" s="82" t="s">
        <v>20897</v>
      </c>
      <c r="C3964" s="82" t="s">
        <v>70</v>
      </c>
      <c r="D3964" s="83">
        <v>505</v>
      </c>
      <c r="E3964" s="86">
        <v>312</v>
      </c>
      <c r="F3964" s="87">
        <v>366</v>
      </c>
      <c r="G3964" s="85">
        <v>569</v>
      </c>
    </row>
    <row r="3965" spans="1:7">
      <c r="A3965" s="102" t="s">
        <v>9989</v>
      </c>
      <c r="B3965" s="82" t="s">
        <v>20898</v>
      </c>
      <c r="C3965" s="82" t="s">
        <v>106</v>
      </c>
      <c r="D3965" s="83">
        <v>505</v>
      </c>
      <c r="E3965" s="86">
        <v>312</v>
      </c>
      <c r="F3965" s="87">
        <v>366</v>
      </c>
      <c r="G3965" s="85">
        <v>569</v>
      </c>
    </row>
    <row r="3966" spans="1:7">
      <c r="A3966" s="102" t="s">
        <v>9989</v>
      </c>
      <c r="B3966" s="82" t="s">
        <v>20898</v>
      </c>
      <c r="C3966" s="82" t="s">
        <v>17492</v>
      </c>
      <c r="D3966" s="83">
        <v>101</v>
      </c>
      <c r="E3966" s="86">
        <v>62</v>
      </c>
      <c r="F3966" s="87">
        <v>73</v>
      </c>
      <c r="G3966" s="85">
        <v>114</v>
      </c>
    </row>
    <row r="3967" spans="1:7">
      <c r="A3967" s="102" t="s">
        <v>11122</v>
      </c>
      <c r="B3967" s="82" t="s">
        <v>20899</v>
      </c>
      <c r="C3967" s="82" t="s">
        <v>48</v>
      </c>
      <c r="D3967" s="83">
        <v>462</v>
      </c>
      <c r="E3967" s="86">
        <v>364</v>
      </c>
      <c r="F3967" s="87">
        <v>458</v>
      </c>
      <c r="G3967" s="85">
        <v>703</v>
      </c>
    </row>
    <row r="3968" spans="1:7">
      <c r="A3968" s="102" t="s">
        <v>11122</v>
      </c>
      <c r="B3968" s="82" t="s">
        <v>20900</v>
      </c>
      <c r="C3968" s="82" t="s">
        <v>70</v>
      </c>
      <c r="D3968" s="83">
        <v>369</v>
      </c>
      <c r="E3968" s="86">
        <v>291</v>
      </c>
      <c r="F3968" s="87">
        <v>366</v>
      </c>
      <c r="G3968" s="85">
        <v>562</v>
      </c>
    </row>
    <row r="3969" spans="1:7">
      <c r="A3969" s="102" t="s">
        <v>11122</v>
      </c>
      <c r="B3969" s="82" t="s">
        <v>20901</v>
      </c>
      <c r="C3969" s="82" t="s">
        <v>106</v>
      </c>
      <c r="D3969" s="83">
        <v>369</v>
      </c>
      <c r="E3969" s="86">
        <v>291</v>
      </c>
      <c r="F3969" s="87">
        <v>366</v>
      </c>
      <c r="G3969" s="85">
        <v>562</v>
      </c>
    </row>
    <row r="3970" spans="1:7">
      <c r="A3970" s="102" t="s">
        <v>11122</v>
      </c>
      <c r="B3970" s="82" t="s">
        <v>20901</v>
      </c>
      <c r="C3970" s="82" t="s">
        <v>17492</v>
      </c>
      <c r="D3970" s="83">
        <v>92</v>
      </c>
      <c r="E3970" s="86">
        <v>73</v>
      </c>
      <c r="F3970" s="87">
        <v>92</v>
      </c>
      <c r="G3970" s="85">
        <v>141</v>
      </c>
    </row>
    <row r="3971" spans="1:7">
      <c r="A3971" s="102" t="s">
        <v>11135</v>
      </c>
      <c r="B3971" s="82" t="s">
        <v>20902</v>
      </c>
      <c r="C3971" s="82" t="s">
        <v>48</v>
      </c>
      <c r="D3971" s="83">
        <v>646</v>
      </c>
      <c r="E3971" s="86">
        <v>402</v>
      </c>
      <c r="F3971" s="87">
        <v>508</v>
      </c>
      <c r="G3971" s="85">
        <v>784</v>
      </c>
    </row>
    <row r="3972" spans="1:7">
      <c r="A3972" s="102" t="s">
        <v>11135</v>
      </c>
      <c r="B3972" s="82" t="s">
        <v>20903</v>
      </c>
      <c r="C3972" s="82" t="s">
        <v>70</v>
      </c>
      <c r="D3972" s="83">
        <v>517</v>
      </c>
      <c r="E3972" s="86">
        <v>322</v>
      </c>
      <c r="F3972" s="87">
        <v>406</v>
      </c>
      <c r="G3972" s="85">
        <v>627</v>
      </c>
    </row>
    <row r="3973" spans="1:7">
      <c r="A3973" s="102" t="s">
        <v>11135</v>
      </c>
      <c r="B3973" s="82" t="s">
        <v>20904</v>
      </c>
      <c r="C3973" s="82" t="s">
        <v>106</v>
      </c>
      <c r="D3973" s="83">
        <v>517</v>
      </c>
      <c r="E3973" s="86">
        <v>322</v>
      </c>
      <c r="F3973" s="87">
        <v>406</v>
      </c>
      <c r="G3973" s="85">
        <v>627</v>
      </c>
    </row>
    <row r="3974" spans="1:7">
      <c r="A3974" s="102" t="s">
        <v>11135</v>
      </c>
      <c r="B3974" s="82" t="s">
        <v>20904</v>
      </c>
      <c r="C3974" s="82" t="s">
        <v>17492</v>
      </c>
      <c r="D3974" s="83">
        <v>129</v>
      </c>
      <c r="E3974" s="86">
        <v>81</v>
      </c>
      <c r="F3974" s="87">
        <v>102</v>
      </c>
      <c r="G3974" s="85">
        <v>157</v>
      </c>
    </row>
    <row r="3975" spans="1:7">
      <c r="A3975" s="102" t="s">
        <v>10310</v>
      </c>
      <c r="B3975" s="82" t="s">
        <v>20905</v>
      </c>
      <c r="C3975" s="82" t="s">
        <v>70</v>
      </c>
      <c r="D3975" s="83">
        <v>2017</v>
      </c>
      <c r="E3975" s="86">
        <v>1422</v>
      </c>
      <c r="F3975" s="87">
        <v>1639</v>
      </c>
      <c r="G3975" s="85">
        <v>2017</v>
      </c>
    </row>
    <row r="3976" spans="1:7">
      <c r="A3976" s="102" t="s">
        <v>10310</v>
      </c>
      <c r="B3976" s="82" t="s">
        <v>20906</v>
      </c>
      <c r="C3976" s="82" t="s">
        <v>70</v>
      </c>
      <c r="D3976" s="83">
        <v>1488</v>
      </c>
      <c r="E3976" s="86">
        <v>1049</v>
      </c>
      <c r="F3976" s="87">
        <v>1210</v>
      </c>
      <c r="G3976" s="85">
        <v>1488</v>
      </c>
    </row>
    <row r="3977" spans="1:7">
      <c r="A3977" s="102" t="s">
        <v>10310</v>
      </c>
      <c r="B3977" s="82" t="s">
        <v>20907</v>
      </c>
      <c r="C3977" s="82" t="s">
        <v>70</v>
      </c>
      <c r="D3977" s="83">
        <v>1109</v>
      </c>
      <c r="E3977" s="86">
        <v>783</v>
      </c>
      <c r="F3977" s="87">
        <v>903</v>
      </c>
      <c r="G3977" s="85">
        <v>1109</v>
      </c>
    </row>
    <row r="3978" spans="1:7">
      <c r="A3978" s="102" t="s">
        <v>10409</v>
      </c>
      <c r="B3978" s="82" t="s">
        <v>20908</v>
      </c>
      <c r="C3978" s="82" t="s">
        <v>48</v>
      </c>
      <c r="D3978" s="83">
        <v>2808</v>
      </c>
      <c r="E3978" s="86">
        <v>2171</v>
      </c>
      <c r="F3978" s="87">
        <v>2753</v>
      </c>
      <c r="G3978" s="85">
        <v>4249</v>
      </c>
    </row>
    <row r="3979" spans="1:7">
      <c r="A3979" s="102" t="s">
        <v>10409</v>
      </c>
      <c r="B3979" s="82" t="s">
        <v>20909</v>
      </c>
      <c r="C3979" s="82" t="s">
        <v>70</v>
      </c>
      <c r="D3979" s="83">
        <v>2247</v>
      </c>
      <c r="E3979" s="86">
        <v>1737</v>
      </c>
      <c r="F3979" s="87">
        <v>2202</v>
      </c>
      <c r="G3979" s="85">
        <v>3399</v>
      </c>
    </row>
    <row r="3980" spans="1:7">
      <c r="A3980" s="102" t="s">
        <v>10409</v>
      </c>
      <c r="B3980" s="82" t="s">
        <v>20910</v>
      </c>
      <c r="C3980" s="82" t="s">
        <v>106</v>
      </c>
      <c r="D3980" s="83">
        <v>2247</v>
      </c>
      <c r="E3980" s="86">
        <v>1737</v>
      </c>
      <c r="F3980" s="87">
        <v>2202</v>
      </c>
      <c r="G3980" s="85">
        <v>3399</v>
      </c>
    </row>
    <row r="3981" spans="1:7">
      <c r="A3981" s="102" t="s">
        <v>10409</v>
      </c>
      <c r="B3981" s="82" t="s">
        <v>20910</v>
      </c>
      <c r="C3981" s="82" t="s">
        <v>17492</v>
      </c>
      <c r="D3981" s="83">
        <v>449</v>
      </c>
      <c r="E3981" s="86">
        <v>347</v>
      </c>
      <c r="F3981" s="87">
        <v>440</v>
      </c>
      <c r="G3981" s="85">
        <v>680</v>
      </c>
    </row>
    <row r="3982" spans="1:7">
      <c r="A3982" s="102" t="s">
        <v>5499</v>
      </c>
      <c r="B3982" s="82" t="s">
        <v>20911</v>
      </c>
      <c r="C3982" s="82" t="s">
        <v>48</v>
      </c>
      <c r="D3982" s="83">
        <v>6154</v>
      </c>
      <c r="E3982" s="86">
        <v>3146</v>
      </c>
      <c r="F3982" s="87">
        <v>3973</v>
      </c>
      <c r="G3982" s="85">
        <v>6154</v>
      </c>
    </row>
    <row r="3983" spans="1:7">
      <c r="A3983" s="102" t="s">
        <v>5499</v>
      </c>
      <c r="B3983" s="82" t="s">
        <v>20912</v>
      </c>
      <c r="C3983" s="82" t="s">
        <v>70</v>
      </c>
      <c r="D3983" s="83">
        <v>4923</v>
      </c>
      <c r="E3983" s="86">
        <v>2516</v>
      </c>
      <c r="F3983" s="87">
        <v>3178</v>
      </c>
      <c r="G3983" s="85">
        <v>4923</v>
      </c>
    </row>
    <row r="3984" spans="1:7">
      <c r="A3984" s="102" t="s">
        <v>5499</v>
      </c>
      <c r="B3984" s="82" t="s">
        <v>20913</v>
      </c>
      <c r="C3984" s="82" t="s">
        <v>106</v>
      </c>
      <c r="D3984" s="83">
        <v>4923</v>
      </c>
      <c r="E3984" s="86">
        <v>2516</v>
      </c>
      <c r="F3984" s="87">
        <v>3178</v>
      </c>
      <c r="G3984" s="85">
        <v>4923</v>
      </c>
    </row>
    <row r="3985" spans="1:7">
      <c r="A3985" s="102" t="s">
        <v>5499</v>
      </c>
      <c r="B3985" s="82" t="s">
        <v>20913</v>
      </c>
      <c r="C3985" s="82" t="s">
        <v>17492</v>
      </c>
      <c r="D3985" s="83">
        <v>985</v>
      </c>
      <c r="E3985" s="86">
        <v>503</v>
      </c>
      <c r="F3985" s="87">
        <v>636</v>
      </c>
      <c r="G3985" s="85">
        <v>985</v>
      </c>
    </row>
    <row r="3986" spans="1:7">
      <c r="A3986" s="102" t="s">
        <v>10396</v>
      </c>
      <c r="B3986" s="82" t="s">
        <v>20914</v>
      </c>
      <c r="C3986" s="82" t="s">
        <v>48</v>
      </c>
      <c r="D3986" s="83">
        <v>5061</v>
      </c>
      <c r="E3986" s="86">
        <v>2666</v>
      </c>
      <c r="F3986" s="87">
        <v>4112</v>
      </c>
      <c r="G3986" s="85">
        <v>5166</v>
      </c>
    </row>
    <row r="3987" spans="1:7">
      <c r="A3987" s="102" t="s">
        <v>10396</v>
      </c>
      <c r="B3987" s="82" t="s">
        <v>20915</v>
      </c>
      <c r="C3987" s="82" t="s">
        <v>70</v>
      </c>
      <c r="D3987" s="83">
        <v>4049</v>
      </c>
      <c r="E3987" s="86">
        <v>2073</v>
      </c>
      <c r="F3987" s="87">
        <v>3194</v>
      </c>
      <c r="G3987" s="85">
        <v>4049</v>
      </c>
    </row>
    <row r="3988" spans="1:7">
      <c r="A3988" s="102" t="s">
        <v>10396</v>
      </c>
      <c r="B3988" s="82" t="s">
        <v>20916</v>
      </c>
      <c r="C3988" s="82" t="s">
        <v>106</v>
      </c>
      <c r="D3988" s="83">
        <v>4049</v>
      </c>
      <c r="E3988" s="86">
        <v>2133</v>
      </c>
      <c r="F3988" s="87">
        <v>3290</v>
      </c>
      <c r="G3988" s="85">
        <v>4132</v>
      </c>
    </row>
    <row r="3989" spans="1:7">
      <c r="A3989" s="102" t="s">
        <v>10396</v>
      </c>
      <c r="B3989" s="82" t="s">
        <v>20916</v>
      </c>
      <c r="C3989" s="82" t="s">
        <v>17492</v>
      </c>
      <c r="D3989" s="83">
        <v>1012</v>
      </c>
      <c r="E3989" s="86">
        <v>533</v>
      </c>
      <c r="F3989" s="87">
        <v>823</v>
      </c>
      <c r="G3989" s="85">
        <v>1033</v>
      </c>
    </row>
    <row r="3990" spans="1:7">
      <c r="A3990" s="102" t="s">
        <v>10265</v>
      </c>
      <c r="B3990" s="82" t="s">
        <v>20917</v>
      </c>
      <c r="C3990" s="82" t="s">
        <v>70</v>
      </c>
      <c r="D3990" s="83">
        <v>358</v>
      </c>
      <c r="E3990" s="86">
        <v>210</v>
      </c>
      <c r="F3990" s="87">
        <v>265</v>
      </c>
      <c r="G3990" s="85">
        <v>404</v>
      </c>
    </row>
    <row r="3991" spans="1:7">
      <c r="A3991" s="102" t="s">
        <v>10053</v>
      </c>
      <c r="B3991" s="82" t="s">
        <v>20918</v>
      </c>
      <c r="C3991" s="82" t="s">
        <v>48</v>
      </c>
      <c r="D3991" s="83">
        <v>3035</v>
      </c>
      <c r="E3991" s="86">
        <v>1653</v>
      </c>
      <c r="F3991" s="87">
        <v>2089</v>
      </c>
      <c r="G3991" s="85">
        <v>3233</v>
      </c>
    </row>
    <row r="3992" spans="1:7">
      <c r="A3992" s="102" t="s">
        <v>10053</v>
      </c>
      <c r="B3992" s="82" t="s">
        <v>20919</v>
      </c>
      <c r="C3992" s="82" t="s">
        <v>70</v>
      </c>
      <c r="D3992" s="83">
        <v>2428</v>
      </c>
      <c r="E3992" s="86">
        <v>1243</v>
      </c>
      <c r="F3992" s="87">
        <v>1568</v>
      </c>
      <c r="G3992" s="85">
        <v>2428</v>
      </c>
    </row>
    <row r="3993" spans="1:7">
      <c r="A3993" s="102" t="s">
        <v>10053</v>
      </c>
      <c r="B3993" s="82" t="s">
        <v>20920</v>
      </c>
      <c r="C3993" s="82" t="s">
        <v>106</v>
      </c>
      <c r="D3993" s="83">
        <v>2428</v>
      </c>
      <c r="E3993" s="86">
        <v>1322</v>
      </c>
      <c r="F3993" s="87">
        <v>1671</v>
      </c>
      <c r="G3993" s="85">
        <v>2587</v>
      </c>
    </row>
    <row r="3994" spans="1:7">
      <c r="A3994" s="102" t="s">
        <v>10053</v>
      </c>
      <c r="B3994" s="82" t="s">
        <v>20920</v>
      </c>
      <c r="C3994" s="82" t="s">
        <v>17492</v>
      </c>
      <c r="D3994" s="83">
        <v>486</v>
      </c>
      <c r="E3994" s="86">
        <v>264</v>
      </c>
      <c r="F3994" s="87">
        <v>334</v>
      </c>
      <c r="G3994" s="85">
        <v>517</v>
      </c>
    </row>
    <row r="3995" spans="1:7">
      <c r="A3995" s="102" t="s">
        <v>10038</v>
      </c>
      <c r="B3995" s="82" t="s">
        <v>20921</v>
      </c>
      <c r="C3995" s="82" t="s">
        <v>48</v>
      </c>
      <c r="D3995" s="83">
        <v>755</v>
      </c>
      <c r="E3995" s="86">
        <v>453</v>
      </c>
      <c r="F3995" s="87">
        <v>568</v>
      </c>
      <c r="G3995" s="85">
        <v>878</v>
      </c>
    </row>
    <row r="3996" spans="1:7">
      <c r="A3996" s="102" t="s">
        <v>10038</v>
      </c>
      <c r="B3996" s="82" t="s">
        <v>20922</v>
      </c>
      <c r="C3996" s="82" t="s">
        <v>70</v>
      </c>
      <c r="D3996" s="83">
        <v>604</v>
      </c>
      <c r="E3996" s="86">
        <v>362</v>
      </c>
      <c r="F3996" s="87">
        <v>454</v>
      </c>
      <c r="G3996" s="85">
        <v>702</v>
      </c>
    </row>
    <row r="3997" spans="1:7">
      <c r="A3997" s="102" t="s">
        <v>10038</v>
      </c>
      <c r="B3997" s="82" t="s">
        <v>20923</v>
      </c>
      <c r="C3997" s="82" t="s">
        <v>106</v>
      </c>
      <c r="D3997" s="83">
        <v>604</v>
      </c>
      <c r="E3997" s="86">
        <v>362</v>
      </c>
      <c r="F3997" s="87">
        <v>454</v>
      </c>
      <c r="G3997" s="85">
        <v>702</v>
      </c>
    </row>
    <row r="3998" spans="1:7">
      <c r="A3998" s="102" t="s">
        <v>10038</v>
      </c>
      <c r="B3998" s="82" t="s">
        <v>20923</v>
      </c>
      <c r="C3998" s="82" t="s">
        <v>17492</v>
      </c>
      <c r="D3998" s="83">
        <v>121</v>
      </c>
      <c r="E3998" s="86">
        <v>72</v>
      </c>
      <c r="F3998" s="87">
        <v>91</v>
      </c>
      <c r="G3998" s="85">
        <v>140</v>
      </c>
    </row>
    <row r="3999" spans="1:7">
      <c r="A3999" s="102" t="s">
        <v>9997</v>
      </c>
      <c r="B3999" s="82" t="s">
        <v>20924</v>
      </c>
      <c r="C3999" s="82" t="s">
        <v>70</v>
      </c>
      <c r="D3999" s="83">
        <v>1157</v>
      </c>
      <c r="E3999" s="86">
        <v>630</v>
      </c>
      <c r="F3999" s="87">
        <v>800</v>
      </c>
      <c r="G3999" s="85">
        <v>1351</v>
      </c>
    </row>
    <row r="4000" spans="1:7">
      <c r="A4000" s="102" t="s">
        <v>10466</v>
      </c>
      <c r="B4000" s="82" t="s">
        <v>20925</v>
      </c>
      <c r="C4000" s="82" t="s">
        <v>48</v>
      </c>
      <c r="D4000" s="83">
        <v>2469</v>
      </c>
      <c r="E4000" s="86">
        <v>1262</v>
      </c>
      <c r="F4000" s="87">
        <v>1596</v>
      </c>
      <c r="G4000" s="85">
        <v>2469</v>
      </c>
    </row>
    <row r="4001" spans="1:7">
      <c r="A4001" s="102" t="s">
        <v>10466</v>
      </c>
      <c r="B4001" s="82" t="s">
        <v>20926</v>
      </c>
      <c r="C4001" s="82" t="s">
        <v>70</v>
      </c>
      <c r="D4001" s="83">
        <v>1975</v>
      </c>
      <c r="E4001" s="86">
        <v>1010</v>
      </c>
      <c r="F4001" s="87">
        <v>1277</v>
      </c>
      <c r="G4001" s="85">
        <v>1975</v>
      </c>
    </row>
    <row r="4002" spans="1:7">
      <c r="A4002" s="102" t="s">
        <v>10466</v>
      </c>
      <c r="B4002" s="82" t="s">
        <v>20927</v>
      </c>
      <c r="C4002" s="82" t="s">
        <v>106</v>
      </c>
      <c r="D4002" s="83">
        <v>1975</v>
      </c>
      <c r="E4002" s="86">
        <v>1010</v>
      </c>
      <c r="F4002" s="87">
        <v>1277</v>
      </c>
      <c r="G4002" s="85">
        <v>1975</v>
      </c>
    </row>
    <row r="4003" spans="1:7">
      <c r="A4003" s="102" t="s">
        <v>10466</v>
      </c>
      <c r="B4003" s="82" t="s">
        <v>20927</v>
      </c>
      <c r="C4003" s="82" t="s">
        <v>17492</v>
      </c>
      <c r="D4003" s="83">
        <v>494</v>
      </c>
      <c r="E4003" s="86">
        <v>253</v>
      </c>
      <c r="F4003" s="87">
        <v>319</v>
      </c>
      <c r="G4003" s="85">
        <v>494</v>
      </c>
    </row>
    <row r="4004" spans="1:7">
      <c r="A4004" s="102" t="s">
        <v>10083</v>
      </c>
      <c r="B4004" s="82" t="s">
        <v>20928</v>
      </c>
      <c r="C4004" s="82" t="s">
        <v>48</v>
      </c>
      <c r="D4004" s="83">
        <v>1232</v>
      </c>
      <c r="E4004" s="86">
        <v>957</v>
      </c>
      <c r="F4004" s="87">
        <v>1211</v>
      </c>
      <c r="G4004" s="85">
        <v>1866</v>
      </c>
    </row>
    <row r="4005" spans="1:7">
      <c r="A4005" s="102" t="s">
        <v>10083</v>
      </c>
      <c r="B4005" s="82" t="s">
        <v>20929</v>
      </c>
      <c r="C4005" s="82" t="s">
        <v>70</v>
      </c>
      <c r="D4005" s="83">
        <v>985</v>
      </c>
      <c r="E4005" s="86">
        <v>765</v>
      </c>
      <c r="F4005" s="87">
        <v>968</v>
      </c>
      <c r="G4005" s="85">
        <v>1493</v>
      </c>
    </row>
    <row r="4006" spans="1:7">
      <c r="A4006" s="102" t="s">
        <v>10083</v>
      </c>
      <c r="B4006" s="82" t="s">
        <v>20930</v>
      </c>
      <c r="C4006" s="82" t="s">
        <v>106</v>
      </c>
      <c r="D4006" s="83">
        <v>985</v>
      </c>
      <c r="E4006" s="86">
        <v>765</v>
      </c>
      <c r="F4006" s="87">
        <v>968</v>
      </c>
      <c r="G4006" s="85">
        <v>1493</v>
      </c>
    </row>
    <row r="4007" spans="1:7">
      <c r="A4007" s="102" t="s">
        <v>10083</v>
      </c>
      <c r="B4007" s="82" t="s">
        <v>20930</v>
      </c>
      <c r="C4007" s="82" t="s">
        <v>17492</v>
      </c>
      <c r="D4007" s="83">
        <v>246</v>
      </c>
      <c r="E4007" s="86">
        <v>191</v>
      </c>
      <c r="F4007" s="87">
        <v>242</v>
      </c>
      <c r="G4007" s="85">
        <v>373</v>
      </c>
    </row>
    <row r="4008" spans="1:7">
      <c r="A4008" s="102" t="s">
        <v>10502</v>
      </c>
      <c r="B4008" s="82" t="s">
        <v>20931</v>
      </c>
      <c r="C4008" s="82" t="s">
        <v>48</v>
      </c>
      <c r="D4008" s="83">
        <v>1739</v>
      </c>
      <c r="E4008" s="86">
        <v>893</v>
      </c>
      <c r="F4008" s="87">
        <v>1124</v>
      </c>
      <c r="G4008" s="85">
        <v>1739</v>
      </c>
    </row>
    <row r="4009" spans="1:7">
      <c r="A4009" s="102" t="s">
        <v>10502</v>
      </c>
      <c r="B4009" s="82" t="s">
        <v>20932</v>
      </c>
      <c r="C4009" s="82" t="s">
        <v>70</v>
      </c>
      <c r="D4009" s="83">
        <v>1391</v>
      </c>
      <c r="E4009" s="86">
        <v>714</v>
      </c>
      <c r="F4009" s="87">
        <v>899</v>
      </c>
      <c r="G4009" s="85">
        <v>1391</v>
      </c>
    </row>
    <row r="4010" spans="1:7">
      <c r="A4010" s="102" t="s">
        <v>10502</v>
      </c>
      <c r="B4010" s="82" t="s">
        <v>20933</v>
      </c>
      <c r="C4010" s="82" t="s">
        <v>106</v>
      </c>
      <c r="D4010" s="83">
        <v>1391</v>
      </c>
      <c r="E4010" s="86">
        <v>714</v>
      </c>
      <c r="F4010" s="87">
        <v>899</v>
      </c>
      <c r="G4010" s="85">
        <v>1391</v>
      </c>
    </row>
    <row r="4011" spans="1:7">
      <c r="A4011" s="102" t="s">
        <v>10502</v>
      </c>
      <c r="B4011" s="82" t="s">
        <v>20933</v>
      </c>
      <c r="C4011" s="82" t="s">
        <v>17492</v>
      </c>
      <c r="D4011" s="83">
        <v>278</v>
      </c>
      <c r="E4011" s="86">
        <v>143</v>
      </c>
      <c r="F4011" s="87">
        <v>180</v>
      </c>
      <c r="G4011" s="85">
        <v>278</v>
      </c>
    </row>
    <row r="4012" spans="1:7">
      <c r="A4012" s="102" t="s">
        <v>10096</v>
      </c>
      <c r="B4012" s="82" t="s">
        <v>20934</v>
      </c>
      <c r="C4012" s="82" t="s">
        <v>48</v>
      </c>
      <c r="D4012" s="83">
        <v>761</v>
      </c>
      <c r="E4012" s="86">
        <v>482</v>
      </c>
      <c r="F4012" s="87">
        <v>572</v>
      </c>
      <c r="G4012" s="85">
        <v>761</v>
      </c>
    </row>
    <row r="4013" spans="1:7">
      <c r="A4013" s="102" t="s">
        <v>10096</v>
      </c>
      <c r="B4013" s="82" t="s">
        <v>20935</v>
      </c>
      <c r="C4013" s="82" t="s">
        <v>70</v>
      </c>
      <c r="D4013" s="83">
        <v>608</v>
      </c>
      <c r="E4013" s="86">
        <v>385</v>
      </c>
      <c r="F4013" s="87">
        <v>457</v>
      </c>
      <c r="G4013" s="85">
        <v>608</v>
      </c>
    </row>
    <row r="4014" spans="1:7">
      <c r="A4014" s="102" t="s">
        <v>10096</v>
      </c>
      <c r="B4014" s="82" t="s">
        <v>20936</v>
      </c>
      <c r="C4014" s="82" t="s">
        <v>106</v>
      </c>
      <c r="D4014" s="83">
        <v>608</v>
      </c>
      <c r="E4014" s="86">
        <v>385</v>
      </c>
      <c r="F4014" s="87">
        <v>457</v>
      </c>
      <c r="G4014" s="85">
        <v>608</v>
      </c>
    </row>
    <row r="4015" spans="1:7">
      <c r="A4015" s="102" t="s">
        <v>10096</v>
      </c>
      <c r="B4015" s="82" t="s">
        <v>20936</v>
      </c>
      <c r="C4015" s="82" t="s">
        <v>17492</v>
      </c>
      <c r="D4015" s="83">
        <v>152</v>
      </c>
      <c r="E4015" s="86">
        <v>96</v>
      </c>
      <c r="F4015" s="87">
        <v>114</v>
      </c>
      <c r="G4015" s="85">
        <v>152</v>
      </c>
    </row>
    <row r="4016" spans="1:7">
      <c r="A4016" s="102" t="s">
        <v>10280</v>
      </c>
      <c r="B4016" s="82" t="s">
        <v>20937</v>
      </c>
      <c r="C4016" s="82" t="s">
        <v>106</v>
      </c>
      <c r="D4016" s="83">
        <v>341</v>
      </c>
      <c r="E4016" s="86">
        <v>178</v>
      </c>
      <c r="F4016" s="87">
        <v>249</v>
      </c>
      <c r="G4016" s="85">
        <v>341</v>
      </c>
    </row>
    <row r="4017" spans="1:7">
      <c r="A4017" s="102" t="s">
        <v>3461</v>
      </c>
      <c r="B4017" s="82" t="s">
        <v>20938</v>
      </c>
      <c r="C4017" s="82" t="s">
        <v>70</v>
      </c>
      <c r="D4017" s="83">
        <v>141</v>
      </c>
      <c r="E4017" s="86">
        <v>94</v>
      </c>
      <c r="F4017" s="87">
        <v>129</v>
      </c>
      <c r="G4017" s="85">
        <v>141</v>
      </c>
    </row>
    <row r="4018" spans="1:7">
      <c r="A4018" s="102" t="s">
        <v>10074</v>
      </c>
      <c r="B4018" s="82" t="s">
        <v>20939</v>
      </c>
      <c r="C4018" s="82" t="s">
        <v>48</v>
      </c>
      <c r="D4018" s="83">
        <v>3755</v>
      </c>
      <c r="E4018" s="86">
        <v>2038</v>
      </c>
      <c r="F4018" s="87">
        <v>2589</v>
      </c>
      <c r="G4018" s="85">
        <v>4377</v>
      </c>
    </row>
    <row r="4019" spans="1:7">
      <c r="A4019" s="102" t="s">
        <v>10074</v>
      </c>
      <c r="B4019" s="82" t="s">
        <v>20940</v>
      </c>
      <c r="C4019" s="82" t="s">
        <v>70</v>
      </c>
      <c r="D4019" s="83">
        <v>3003</v>
      </c>
      <c r="E4019" s="86">
        <v>1630</v>
      </c>
      <c r="F4019" s="87">
        <v>2071</v>
      </c>
      <c r="G4019" s="85">
        <v>3502</v>
      </c>
    </row>
    <row r="4020" spans="1:7">
      <c r="A4020" s="102" t="s">
        <v>10074</v>
      </c>
      <c r="B4020" s="82" t="s">
        <v>20941</v>
      </c>
      <c r="C4020" s="82" t="s">
        <v>106</v>
      </c>
      <c r="D4020" s="83">
        <v>3003</v>
      </c>
      <c r="E4020" s="86">
        <v>1630</v>
      </c>
      <c r="F4020" s="87">
        <v>2071</v>
      </c>
      <c r="G4020" s="85">
        <v>3502</v>
      </c>
    </row>
    <row r="4021" spans="1:7">
      <c r="A4021" s="102" t="s">
        <v>10074</v>
      </c>
      <c r="B4021" s="82" t="s">
        <v>20941</v>
      </c>
      <c r="C4021" s="82" t="s">
        <v>17492</v>
      </c>
      <c r="D4021" s="83">
        <v>601</v>
      </c>
      <c r="E4021" s="86">
        <v>326</v>
      </c>
      <c r="F4021" s="87">
        <v>414</v>
      </c>
      <c r="G4021" s="85">
        <v>700</v>
      </c>
    </row>
    <row r="4022" spans="1:7">
      <c r="A4022" s="102" t="s">
        <v>10362</v>
      </c>
      <c r="B4022" s="82" t="s">
        <v>20942</v>
      </c>
      <c r="C4022" s="82" t="s">
        <v>48</v>
      </c>
      <c r="D4022" s="83">
        <v>667</v>
      </c>
      <c r="E4022" s="86">
        <v>343</v>
      </c>
      <c r="F4022" s="87">
        <v>435</v>
      </c>
      <c r="G4022" s="85">
        <v>667</v>
      </c>
    </row>
    <row r="4023" spans="1:7">
      <c r="A4023" s="102" t="s">
        <v>10362</v>
      </c>
      <c r="B4023" s="82" t="s">
        <v>20943</v>
      </c>
      <c r="C4023" s="82" t="s">
        <v>70</v>
      </c>
      <c r="D4023" s="83">
        <v>534</v>
      </c>
      <c r="E4023" s="86">
        <v>274</v>
      </c>
      <c r="F4023" s="87">
        <v>348</v>
      </c>
      <c r="G4023" s="85">
        <v>534</v>
      </c>
    </row>
    <row r="4024" spans="1:7">
      <c r="A4024" s="102" t="s">
        <v>10362</v>
      </c>
      <c r="B4024" s="82" t="s">
        <v>20944</v>
      </c>
      <c r="C4024" s="82" t="s">
        <v>106</v>
      </c>
      <c r="D4024" s="83">
        <v>534</v>
      </c>
      <c r="E4024" s="86">
        <v>274</v>
      </c>
      <c r="F4024" s="87">
        <v>348</v>
      </c>
      <c r="G4024" s="85">
        <v>534</v>
      </c>
    </row>
    <row r="4025" spans="1:7">
      <c r="A4025" s="102" t="s">
        <v>10362</v>
      </c>
      <c r="B4025" s="82" t="s">
        <v>20944</v>
      </c>
      <c r="C4025" s="82" t="s">
        <v>17492</v>
      </c>
      <c r="D4025" s="83">
        <v>134</v>
      </c>
      <c r="E4025" s="86">
        <v>69</v>
      </c>
      <c r="F4025" s="87">
        <v>87</v>
      </c>
      <c r="G4025" s="85">
        <v>134</v>
      </c>
    </row>
    <row r="4026" spans="1:7">
      <c r="A4026" s="102" t="s">
        <v>10431</v>
      </c>
      <c r="B4026" s="82" t="s">
        <v>20945</v>
      </c>
      <c r="C4026" s="82" t="s">
        <v>48</v>
      </c>
      <c r="D4026" s="83">
        <v>2676</v>
      </c>
      <c r="E4026" s="86">
        <v>1683</v>
      </c>
      <c r="F4026" s="87">
        <v>1955</v>
      </c>
      <c r="G4026" s="85">
        <v>2676</v>
      </c>
    </row>
    <row r="4027" spans="1:7">
      <c r="A4027" s="102" t="s">
        <v>10431</v>
      </c>
      <c r="B4027" s="82" t="s">
        <v>20946</v>
      </c>
      <c r="C4027" s="82" t="s">
        <v>70</v>
      </c>
      <c r="D4027" s="83">
        <v>2141</v>
      </c>
      <c r="E4027" s="86">
        <v>1346</v>
      </c>
      <c r="F4027" s="87">
        <v>1564</v>
      </c>
      <c r="G4027" s="85">
        <v>2141</v>
      </c>
    </row>
    <row r="4028" spans="1:7">
      <c r="A4028" s="102" t="s">
        <v>10431</v>
      </c>
      <c r="B4028" s="82" t="s">
        <v>20947</v>
      </c>
      <c r="C4028" s="82" t="s">
        <v>106</v>
      </c>
      <c r="D4028" s="83">
        <v>2141</v>
      </c>
      <c r="E4028" s="86">
        <v>1346</v>
      </c>
      <c r="F4028" s="87">
        <v>1564</v>
      </c>
      <c r="G4028" s="85">
        <v>2141</v>
      </c>
    </row>
    <row r="4029" spans="1:7">
      <c r="A4029" s="102" t="s">
        <v>10431</v>
      </c>
      <c r="B4029" s="82" t="s">
        <v>20947</v>
      </c>
      <c r="C4029" s="82" t="s">
        <v>17492</v>
      </c>
      <c r="D4029" s="83">
        <v>428</v>
      </c>
      <c r="E4029" s="86">
        <v>269</v>
      </c>
      <c r="F4029" s="87">
        <v>313</v>
      </c>
      <c r="G4029" s="85">
        <v>428</v>
      </c>
    </row>
    <row r="4030" spans="1:7">
      <c r="A4030" s="102" t="s">
        <v>10209</v>
      </c>
      <c r="B4030" s="82" t="s">
        <v>20948</v>
      </c>
      <c r="C4030" s="82" t="s">
        <v>48</v>
      </c>
      <c r="D4030" s="83">
        <v>2301</v>
      </c>
      <c r="E4030" s="86">
        <v>1023</v>
      </c>
      <c r="F4030" s="87">
        <v>1299</v>
      </c>
      <c r="G4030" s="85">
        <v>2681</v>
      </c>
    </row>
    <row r="4031" spans="1:7">
      <c r="A4031" s="102" t="s">
        <v>10209</v>
      </c>
      <c r="B4031" s="82" t="s">
        <v>20949</v>
      </c>
      <c r="C4031" s="82" t="s">
        <v>70</v>
      </c>
      <c r="D4031" s="83">
        <v>1841</v>
      </c>
      <c r="E4031" s="86">
        <v>819</v>
      </c>
      <c r="F4031" s="87">
        <v>1039</v>
      </c>
      <c r="G4031" s="85">
        <v>2145</v>
      </c>
    </row>
    <row r="4032" spans="1:7">
      <c r="A4032" s="102" t="s">
        <v>10209</v>
      </c>
      <c r="B4032" s="82" t="s">
        <v>20950</v>
      </c>
      <c r="C4032" s="82" t="s">
        <v>106</v>
      </c>
      <c r="D4032" s="83">
        <v>1841</v>
      </c>
      <c r="E4032" s="86">
        <v>819</v>
      </c>
      <c r="F4032" s="87">
        <v>1039</v>
      </c>
      <c r="G4032" s="85">
        <v>2145</v>
      </c>
    </row>
    <row r="4033" spans="1:7">
      <c r="A4033" s="102" t="s">
        <v>10209</v>
      </c>
      <c r="B4033" s="82" t="s">
        <v>20950</v>
      </c>
      <c r="C4033" s="82" t="s">
        <v>17492</v>
      </c>
      <c r="D4033" s="83">
        <v>368</v>
      </c>
      <c r="E4033" s="86">
        <v>164</v>
      </c>
      <c r="F4033" s="87">
        <v>208</v>
      </c>
      <c r="G4033" s="85">
        <v>429</v>
      </c>
    </row>
    <row r="4034" spans="1:7">
      <c r="A4034" s="102" t="s">
        <v>10452</v>
      </c>
      <c r="B4034" s="82" t="s">
        <v>20951</v>
      </c>
      <c r="C4034" s="82" t="s">
        <v>48</v>
      </c>
      <c r="D4034" s="83">
        <v>17182</v>
      </c>
      <c r="E4034" s="86">
        <v>8770</v>
      </c>
      <c r="F4034" s="87">
        <v>11090</v>
      </c>
      <c r="G4034" s="85">
        <v>17182</v>
      </c>
    </row>
    <row r="4035" spans="1:7">
      <c r="A4035" s="102" t="s">
        <v>10452</v>
      </c>
      <c r="B4035" s="82" t="s">
        <v>20952</v>
      </c>
      <c r="C4035" s="82" t="s">
        <v>70</v>
      </c>
      <c r="D4035" s="83">
        <v>13746</v>
      </c>
      <c r="E4035" s="86">
        <v>7016</v>
      </c>
      <c r="F4035" s="87">
        <v>8872</v>
      </c>
      <c r="G4035" s="85">
        <v>13746</v>
      </c>
    </row>
    <row r="4036" spans="1:7">
      <c r="A4036" s="102" t="s">
        <v>10452</v>
      </c>
      <c r="B4036" s="82" t="s">
        <v>20953</v>
      </c>
      <c r="C4036" s="82" t="s">
        <v>106</v>
      </c>
      <c r="D4036" s="83">
        <v>13746</v>
      </c>
      <c r="E4036" s="86">
        <v>7016</v>
      </c>
      <c r="F4036" s="87">
        <v>8872</v>
      </c>
      <c r="G4036" s="85">
        <v>13746</v>
      </c>
    </row>
    <row r="4037" spans="1:7">
      <c r="A4037" s="102" t="s">
        <v>10452</v>
      </c>
      <c r="B4037" s="82" t="s">
        <v>20953</v>
      </c>
      <c r="C4037" s="82" t="s">
        <v>17492</v>
      </c>
      <c r="D4037" s="83">
        <v>2749</v>
      </c>
      <c r="E4037" s="86">
        <v>1403</v>
      </c>
      <c r="F4037" s="87">
        <v>1774</v>
      </c>
      <c r="G4037" s="85">
        <v>2749</v>
      </c>
    </row>
    <row r="4038" spans="1:7">
      <c r="A4038" s="102" t="s">
        <v>10424</v>
      </c>
      <c r="B4038" s="82" t="s">
        <v>20954</v>
      </c>
      <c r="C4038" s="82" t="s">
        <v>48</v>
      </c>
      <c r="D4038" s="83">
        <v>295</v>
      </c>
      <c r="E4038" s="86">
        <v>249</v>
      </c>
      <c r="F4038" s="87">
        <v>313</v>
      </c>
      <c r="G4038" s="85">
        <v>481</v>
      </c>
    </row>
    <row r="4039" spans="1:7">
      <c r="A4039" s="102" t="s">
        <v>10424</v>
      </c>
      <c r="B4039" s="82" t="s">
        <v>20955</v>
      </c>
      <c r="C4039" s="82" t="s">
        <v>70</v>
      </c>
      <c r="D4039" s="83">
        <v>236</v>
      </c>
      <c r="E4039" s="86">
        <v>199</v>
      </c>
      <c r="F4039" s="87">
        <v>251</v>
      </c>
      <c r="G4039" s="85">
        <v>384</v>
      </c>
    </row>
    <row r="4040" spans="1:7">
      <c r="A4040" s="102" t="s">
        <v>10424</v>
      </c>
      <c r="B4040" s="82" t="s">
        <v>20956</v>
      </c>
      <c r="C4040" s="82" t="s">
        <v>17492</v>
      </c>
      <c r="D4040" s="88">
        <v>59</v>
      </c>
      <c r="E4040" s="89">
        <v>49.75</v>
      </c>
      <c r="F4040" s="90">
        <v>62.75</v>
      </c>
      <c r="G4040" s="91">
        <v>96</v>
      </c>
    </row>
    <row r="4041" spans="1:7">
      <c r="A4041" s="102" t="s">
        <v>10102</v>
      </c>
      <c r="B4041" s="82" t="s">
        <v>20957</v>
      </c>
      <c r="C4041" s="82" t="s">
        <v>48</v>
      </c>
      <c r="D4041" s="83">
        <v>501</v>
      </c>
      <c r="E4041" s="86">
        <v>246</v>
      </c>
      <c r="F4041" s="87">
        <v>310</v>
      </c>
      <c r="G4041" s="85">
        <v>535</v>
      </c>
    </row>
    <row r="4042" spans="1:7">
      <c r="A4042" s="102" t="s">
        <v>10102</v>
      </c>
      <c r="B4042" s="82" t="s">
        <v>20958</v>
      </c>
      <c r="C4042" s="82" t="s">
        <v>70</v>
      </c>
      <c r="D4042" s="83">
        <v>400</v>
      </c>
      <c r="E4042" s="86">
        <v>197</v>
      </c>
      <c r="F4042" s="87">
        <v>247</v>
      </c>
      <c r="G4042" s="85">
        <v>428</v>
      </c>
    </row>
    <row r="4043" spans="1:7">
      <c r="A4043" s="102" t="s">
        <v>10102</v>
      </c>
      <c r="B4043" s="82" t="s">
        <v>20959</v>
      </c>
      <c r="C4043" s="82" t="s">
        <v>106</v>
      </c>
      <c r="D4043" s="83">
        <v>400</v>
      </c>
      <c r="E4043" s="86">
        <v>197</v>
      </c>
      <c r="F4043" s="87">
        <v>247</v>
      </c>
      <c r="G4043" s="85">
        <v>428</v>
      </c>
    </row>
    <row r="4044" spans="1:7">
      <c r="A4044" s="102" t="s">
        <v>10102</v>
      </c>
      <c r="B4044" s="82" t="s">
        <v>20959</v>
      </c>
      <c r="C4044" s="82" t="s">
        <v>17492</v>
      </c>
      <c r="D4044" s="83">
        <v>80</v>
      </c>
      <c r="E4044" s="86">
        <v>39</v>
      </c>
      <c r="F4044" s="87">
        <v>49</v>
      </c>
      <c r="G4044" s="85">
        <v>86</v>
      </c>
    </row>
    <row r="4045" spans="1:7">
      <c r="A4045" s="102" t="s">
        <v>10318</v>
      </c>
      <c r="B4045" s="82" t="s">
        <v>20960</v>
      </c>
      <c r="C4045" s="82" t="s">
        <v>48</v>
      </c>
      <c r="D4045" s="83">
        <v>11422</v>
      </c>
      <c r="E4045" s="86">
        <v>5836</v>
      </c>
      <c r="F4045" s="87">
        <v>7373</v>
      </c>
      <c r="G4045" s="85">
        <v>11422</v>
      </c>
    </row>
    <row r="4046" spans="1:7">
      <c r="A4046" s="102" t="s">
        <v>10318</v>
      </c>
      <c r="B4046" s="82" t="s">
        <v>20961</v>
      </c>
      <c r="C4046" s="82" t="s">
        <v>70</v>
      </c>
      <c r="D4046" s="83">
        <v>9138</v>
      </c>
      <c r="E4046" s="86">
        <v>4669</v>
      </c>
      <c r="F4046" s="87">
        <v>5898</v>
      </c>
      <c r="G4046" s="85">
        <v>9138</v>
      </c>
    </row>
    <row r="4047" spans="1:7">
      <c r="A4047" s="102" t="s">
        <v>10318</v>
      </c>
      <c r="B4047" s="82" t="s">
        <v>20962</v>
      </c>
      <c r="C4047" s="82" t="s">
        <v>106</v>
      </c>
      <c r="D4047" s="83">
        <v>9138</v>
      </c>
      <c r="E4047" s="86">
        <v>4669</v>
      </c>
      <c r="F4047" s="87">
        <v>5898</v>
      </c>
      <c r="G4047" s="85">
        <v>9138</v>
      </c>
    </row>
    <row r="4048" spans="1:7">
      <c r="A4048" s="102" t="s">
        <v>10318</v>
      </c>
      <c r="B4048" s="82" t="s">
        <v>20962</v>
      </c>
      <c r="C4048" s="82" t="s">
        <v>17492</v>
      </c>
      <c r="D4048" s="83">
        <v>1828</v>
      </c>
      <c r="E4048" s="86">
        <v>934</v>
      </c>
      <c r="F4048" s="87">
        <v>1180</v>
      </c>
      <c r="G4048" s="85">
        <v>1828</v>
      </c>
    </row>
    <row r="4049" spans="1:7">
      <c r="A4049" s="102" t="s">
        <v>10005</v>
      </c>
      <c r="B4049" s="82" t="s">
        <v>20963</v>
      </c>
      <c r="C4049" s="82" t="s">
        <v>70</v>
      </c>
      <c r="D4049" s="83">
        <v>2203</v>
      </c>
      <c r="E4049" s="86">
        <v>1316</v>
      </c>
      <c r="F4049" s="87">
        <v>1669</v>
      </c>
      <c r="G4049" s="85">
        <v>2571</v>
      </c>
    </row>
    <row r="4050" spans="1:7">
      <c r="A4050" s="102" t="s">
        <v>11128</v>
      </c>
      <c r="B4050" s="82" t="s">
        <v>20964</v>
      </c>
      <c r="C4050" s="82" t="s">
        <v>48</v>
      </c>
      <c r="D4050" s="83">
        <v>821</v>
      </c>
      <c r="E4050" s="86">
        <v>486</v>
      </c>
      <c r="F4050" s="87">
        <v>615</v>
      </c>
      <c r="G4050" s="85">
        <v>1007</v>
      </c>
    </row>
    <row r="4051" spans="1:7">
      <c r="A4051" s="102" t="s">
        <v>11128</v>
      </c>
      <c r="B4051" s="82" t="s">
        <v>20965</v>
      </c>
      <c r="C4051" s="82" t="s">
        <v>70</v>
      </c>
      <c r="D4051" s="83">
        <v>657</v>
      </c>
      <c r="E4051" s="86">
        <v>388</v>
      </c>
      <c r="F4051" s="87">
        <v>492</v>
      </c>
      <c r="G4051" s="85">
        <v>806</v>
      </c>
    </row>
    <row r="4052" spans="1:7">
      <c r="A4052" s="102" t="s">
        <v>11128</v>
      </c>
      <c r="B4052" s="82" t="s">
        <v>20966</v>
      </c>
      <c r="C4052" s="82" t="s">
        <v>106</v>
      </c>
      <c r="D4052" s="83">
        <v>657</v>
      </c>
      <c r="E4052" s="86">
        <v>388</v>
      </c>
      <c r="F4052" s="87">
        <v>492</v>
      </c>
      <c r="G4052" s="85">
        <v>806</v>
      </c>
    </row>
    <row r="4053" spans="1:7">
      <c r="A4053" s="102" t="s">
        <v>11128</v>
      </c>
      <c r="B4053" s="82" t="s">
        <v>20966</v>
      </c>
      <c r="C4053" s="82" t="s">
        <v>17492</v>
      </c>
      <c r="D4053" s="83">
        <v>131</v>
      </c>
      <c r="E4053" s="86">
        <v>78</v>
      </c>
      <c r="F4053" s="87">
        <v>98</v>
      </c>
      <c r="G4053" s="85">
        <v>161</v>
      </c>
    </row>
    <row r="4054" spans="1:7">
      <c r="A4054" s="102" t="s">
        <v>10023</v>
      </c>
      <c r="B4054" s="82" t="s">
        <v>20967</v>
      </c>
      <c r="C4054" s="82" t="s">
        <v>48</v>
      </c>
      <c r="D4054" s="83">
        <v>2219</v>
      </c>
      <c r="E4054" s="86">
        <v>1222</v>
      </c>
      <c r="F4054" s="87">
        <v>1550</v>
      </c>
      <c r="G4054" s="85">
        <v>2587</v>
      </c>
    </row>
    <row r="4055" spans="1:7">
      <c r="A4055" s="102" t="s">
        <v>10023</v>
      </c>
      <c r="B4055" s="82" t="s">
        <v>20968</v>
      </c>
      <c r="C4055" s="82" t="s">
        <v>70</v>
      </c>
      <c r="D4055" s="83">
        <v>1775</v>
      </c>
      <c r="E4055" s="86">
        <v>977</v>
      </c>
      <c r="F4055" s="87">
        <v>1240</v>
      </c>
      <c r="G4055" s="85">
        <v>2070</v>
      </c>
    </row>
    <row r="4056" spans="1:7">
      <c r="A4056" s="102" t="s">
        <v>10023</v>
      </c>
      <c r="B4056" s="82" t="s">
        <v>20969</v>
      </c>
      <c r="C4056" s="82" t="s">
        <v>106</v>
      </c>
      <c r="D4056" s="83">
        <v>1775</v>
      </c>
      <c r="E4056" s="86">
        <v>977</v>
      </c>
      <c r="F4056" s="87">
        <v>1240</v>
      </c>
      <c r="G4056" s="85">
        <v>2070</v>
      </c>
    </row>
    <row r="4057" spans="1:7">
      <c r="A4057" s="102" t="s">
        <v>10023</v>
      </c>
      <c r="B4057" s="82" t="s">
        <v>20969</v>
      </c>
      <c r="C4057" s="82" t="s">
        <v>17492</v>
      </c>
      <c r="D4057" s="83">
        <v>444</v>
      </c>
      <c r="E4057" s="86">
        <v>244</v>
      </c>
      <c r="F4057" s="87">
        <v>310</v>
      </c>
      <c r="G4057" s="85">
        <v>518</v>
      </c>
    </row>
    <row r="4058" spans="1:7">
      <c r="A4058" s="102" t="s">
        <v>10031</v>
      </c>
      <c r="B4058" s="82" t="s">
        <v>20970</v>
      </c>
      <c r="C4058" s="82" t="s">
        <v>48</v>
      </c>
      <c r="D4058" s="83">
        <v>508</v>
      </c>
      <c r="E4058" s="86">
        <v>292</v>
      </c>
      <c r="F4058" s="87">
        <v>370</v>
      </c>
      <c r="G4058" s="85">
        <v>593</v>
      </c>
    </row>
    <row r="4059" spans="1:7">
      <c r="A4059" s="102" t="s">
        <v>10031</v>
      </c>
      <c r="B4059" s="82" t="s">
        <v>20971</v>
      </c>
      <c r="C4059" s="82" t="s">
        <v>70</v>
      </c>
      <c r="D4059" s="83">
        <v>406</v>
      </c>
      <c r="E4059" s="86">
        <v>233</v>
      </c>
      <c r="F4059" s="87">
        <v>296</v>
      </c>
      <c r="G4059" s="85">
        <v>474</v>
      </c>
    </row>
    <row r="4060" spans="1:7">
      <c r="A4060" s="102" t="s">
        <v>10031</v>
      </c>
      <c r="B4060" s="82" t="s">
        <v>20972</v>
      </c>
      <c r="C4060" s="82" t="s">
        <v>106</v>
      </c>
      <c r="D4060" s="83">
        <v>406</v>
      </c>
      <c r="E4060" s="86">
        <v>233</v>
      </c>
      <c r="F4060" s="87">
        <v>296</v>
      </c>
      <c r="G4060" s="85">
        <v>474</v>
      </c>
    </row>
    <row r="4061" spans="1:7">
      <c r="A4061" s="102" t="s">
        <v>10031</v>
      </c>
      <c r="B4061" s="82" t="s">
        <v>20972</v>
      </c>
      <c r="C4061" s="82" t="s">
        <v>17492</v>
      </c>
      <c r="D4061" s="83">
        <v>81</v>
      </c>
      <c r="E4061" s="86">
        <v>47</v>
      </c>
      <c r="F4061" s="87">
        <v>59</v>
      </c>
      <c r="G4061" s="85">
        <v>95</v>
      </c>
    </row>
    <row r="4062" spans="1:7">
      <c r="A4062" s="102" t="s">
        <v>11143</v>
      </c>
      <c r="B4062" s="82" t="s">
        <v>20973</v>
      </c>
      <c r="C4062" s="82" t="s">
        <v>48</v>
      </c>
      <c r="D4062" s="83">
        <v>451</v>
      </c>
      <c r="E4062" s="86">
        <v>227</v>
      </c>
      <c r="F4062" s="87">
        <v>267</v>
      </c>
      <c r="G4062" s="85">
        <v>451</v>
      </c>
    </row>
    <row r="4063" spans="1:7">
      <c r="A4063" s="102" t="s">
        <v>11143</v>
      </c>
      <c r="B4063" s="82" t="s">
        <v>20974</v>
      </c>
      <c r="C4063" s="82" t="s">
        <v>70</v>
      </c>
      <c r="D4063" s="83">
        <v>361</v>
      </c>
      <c r="E4063" s="86">
        <v>181</v>
      </c>
      <c r="F4063" s="87">
        <v>214</v>
      </c>
      <c r="G4063" s="85">
        <v>361</v>
      </c>
    </row>
    <row r="4064" spans="1:7">
      <c r="A4064" s="102" t="s">
        <v>11143</v>
      </c>
      <c r="B4064" s="82" t="s">
        <v>20975</v>
      </c>
      <c r="C4064" s="82" t="s">
        <v>17492</v>
      </c>
      <c r="D4064" s="88">
        <v>90.25</v>
      </c>
      <c r="E4064" s="89">
        <v>45.25</v>
      </c>
      <c r="F4064" s="90">
        <v>53.5</v>
      </c>
      <c r="G4064" s="91">
        <v>90.25</v>
      </c>
    </row>
    <row r="4065" spans="1:7">
      <c r="A4065" s="102" t="s">
        <v>10061</v>
      </c>
      <c r="B4065" s="82" t="s">
        <v>20976</v>
      </c>
      <c r="C4065" s="82" t="s">
        <v>48</v>
      </c>
      <c r="D4065" s="83">
        <v>953</v>
      </c>
      <c r="E4065" s="86">
        <v>491</v>
      </c>
      <c r="F4065" s="87">
        <v>621</v>
      </c>
      <c r="G4065" s="85">
        <v>1106</v>
      </c>
    </row>
    <row r="4066" spans="1:7">
      <c r="A4066" s="102" t="s">
        <v>10061</v>
      </c>
      <c r="B4066" s="82" t="s">
        <v>20977</v>
      </c>
      <c r="C4066" s="82" t="s">
        <v>70</v>
      </c>
      <c r="D4066" s="83">
        <v>763</v>
      </c>
      <c r="E4066" s="86">
        <v>393</v>
      </c>
      <c r="F4066" s="87">
        <v>497</v>
      </c>
      <c r="G4066" s="85">
        <v>885</v>
      </c>
    </row>
    <row r="4067" spans="1:7">
      <c r="A4067" s="102" t="s">
        <v>10061</v>
      </c>
      <c r="B4067" s="82" t="s">
        <v>20978</v>
      </c>
      <c r="C4067" s="82" t="s">
        <v>106</v>
      </c>
      <c r="D4067" s="83">
        <v>763</v>
      </c>
      <c r="E4067" s="86">
        <v>393</v>
      </c>
      <c r="F4067" s="87">
        <v>497</v>
      </c>
      <c r="G4067" s="85">
        <v>885</v>
      </c>
    </row>
    <row r="4068" spans="1:7">
      <c r="A4068" s="102" t="s">
        <v>10061</v>
      </c>
      <c r="B4068" s="82" t="s">
        <v>20978</v>
      </c>
      <c r="C4068" s="82" t="s">
        <v>17492</v>
      </c>
      <c r="D4068" s="83">
        <v>153</v>
      </c>
      <c r="E4068" s="86">
        <v>79</v>
      </c>
      <c r="F4068" s="87">
        <v>99</v>
      </c>
      <c r="G4068" s="85">
        <v>177</v>
      </c>
    </row>
    <row r="4069" spans="1:7">
      <c r="A4069" s="102" t="s">
        <v>10110</v>
      </c>
      <c r="B4069" s="82" t="s">
        <v>20979</v>
      </c>
      <c r="C4069" s="82" t="s">
        <v>70</v>
      </c>
      <c r="D4069" s="83">
        <v>454</v>
      </c>
      <c r="E4069" s="86">
        <v>321</v>
      </c>
      <c r="F4069" s="87">
        <v>403</v>
      </c>
      <c r="G4069" s="85">
        <v>618</v>
      </c>
    </row>
    <row r="4070" spans="1:7">
      <c r="A4070" s="102" t="s">
        <v>20980</v>
      </c>
      <c r="B4070" s="82" t="s">
        <v>20981</v>
      </c>
      <c r="C4070" s="82" t="s">
        <v>70</v>
      </c>
      <c r="D4070" s="83">
        <v>4750</v>
      </c>
      <c r="E4070" s="86">
        <v>3167</v>
      </c>
      <c r="F4070" s="87">
        <v>4440</v>
      </c>
      <c r="G4070" s="85">
        <v>4750</v>
      </c>
    </row>
    <row r="4071" spans="1:7">
      <c r="A4071" s="102" t="s">
        <v>20980</v>
      </c>
      <c r="B4071" s="82" t="s">
        <v>20982</v>
      </c>
      <c r="C4071" s="82" t="s">
        <v>70</v>
      </c>
      <c r="D4071" s="83">
        <v>3652</v>
      </c>
      <c r="E4071" s="86">
        <v>2434</v>
      </c>
      <c r="F4071" s="87">
        <v>3414</v>
      </c>
      <c r="G4071" s="85">
        <v>3652</v>
      </c>
    </row>
    <row r="4072" spans="1:7">
      <c r="A4072" s="102" t="s">
        <v>20980</v>
      </c>
      <c r="B4072" s="82" t="s">
        <v>20983</v>
      </c>
      <c r="C4072" s="82" t="s">
        <v>70</v>
      </c>
      <c r="D4072" s="83">
        <v>2809</v>
      </c>
      <c r="E4072" s="86">
        <v>1874</v>
      </c>
      <c r="F4072" s="87">
        <v>2626</v>
      </c>
      <c r="G4072" s="85">
        <v>2809</v>
      </c>
    </row>
    <row r="4073" spans="1:7">
      <c r="A4073" s="102" t="s">
        <v>10438</v>
      </c>
      <c r="B4073" s="82" t="s">
        <v>20984</v>
      </c>
      <c r="C4073" s="82" t="s">
        <v>48</v>
      </c>
      <c r="D4073" s="83">
        <v>1270</v>
      </c>
      <c r="E4073" s="86">
        <v>900</v>
      </c>
      <c r="F4073" s="87">
        <v>1036</v>
      </c>
      <c r="G4073" s="85">
        <v>1270</v>
      </c>
    </row>
    <row r="4074" spans="1:7">
      <c r="A4074" s="102" t="s">
        <v>10438</v>
      </c>
      <c r="B4074" s="82" t="s">
        <v>20985</v>
      </c>
      <c r="C4074" s="82" t="s">
        <v>70</v>
      </c>
      <c r="D4074" s="83">
        <v>1016</v>
      </c>
      <c r="E4074" s="86">
        <v>720</v>
      </c>
      <c r="F4074" s="87">
        <v>828</v>
      </c>
      <c r="G4074" s="85">
        <v>1016</v>
      </c>
    </row>
    <row r="4075" spans="1:7">
      <c r="A4075" s="102" t="s">
        <v>10438</v>
      </c>
      <c r="B4075" s="82" t="s">
        <v>20986</v>
      </c>
      <c r="C4075" s="82" t="s">
        <v>106</v>
      </c>
      <c r="D4075" s="83">
        <v>1016</v>
      </c>
      <c r="E4075" s="86">
        <v>720</v>
      </c>
      <c r="F4075" s="87">
        <v>828</v>
      </c>
      <c r="G4075" s="85">
        <v>1016</v>
      </c>
    </row>
    <row r="4076" spans="1:7">
      <c r="A4076" s="102" t="s">
        <v>10438</v>
      </c>
      <c r="B4076" s="82" t="s">
        <v>20986</v>
      </c>
      <c r="C4076" s="82" t="s">
        <v>17492</v>
      </c>
      <c r="D4076" s="83">
        <v>254</v>
      </c>
      <c r="E4076" s="86">
        <v>180</v>
      </c>
      <c r="F4076" s="87">
        <v>207</v>
      </c>
      <c r="G4076" s="85">
        <v>254</v>
      </c>
    </row>
    <row r="4077" spans="1:7">
      <c r="A4077" s="102" t="s">
        <v>10376</v>
      </c>
      <c r="B4077" s="82" t="s">
        <v>20987</v>
      </c>
      <c r="C4077" s="82" t="s">
        <v>70</v>
      </c>
      <c r="D4077" s="83">
        <v>1596</v>
      </c>
      <c r="E4077" s="86">
        <v>818</v>
      </c>
      <c r="F4077" s="87">
        <v>1032</v>
      </c>
      <c r="G4077" s="85">
        <v>1596</v>
      </c>
    </row>
    <row r="4078" spans="1:7">
      <c r="A4078" s="102" t="s">
        <v>10370</v>
      </c>
      <c r="B4078" s="82" t="s">
        <v>20988</v>
      </c>
      <c r="C4078" s="82" t="s">
        <v>48</v>
      </c>
      <c r="D4078" s="83">
        <v>4725</v>
      </c>
      <c r="E4078" s="86">
        <v>2417</v>
      </c>
      <c r="F4078" s="87">
        <v>3052</v>
      </c>
      <c r="G4078" s="85">
        <v>4725</v>
      </c>
    </row>
    <row r="4079" spans="1:7">
      <c r="A4079" s="102" t="s">
        <v>10370</v>
      </c>
      <c r="B4079" s="82" t="s">
        <v>20989</v>
      </c>
      <c r="C4079" s="82" t="s">
        <v>70</v>
      </c>
      <c r="D4079" s="83">
        <v>3779</v>
      </c>
      <c r="E4079" s="86">
        <v>1934</v>
      </c>
      <c r="F4079" s="87">
        <v>2442</v>
      </c>
      <c r="G4079" s="85">
        <v>3779</v>
      </c>
    </row>
    <row r="4080" spans="1:7">
      <c r="A4080" s="102" t="s">
        <v>10370</v>
      </c>
      <c r="B4080" s="82" t="s">
        <v>20990</v>
      </c>
      <c r="C4080" s="82" t="s">
        <v>106</v>
      </c>
      <c r="D4080" s="83">
        <v>3779</v>
      </c>
      <c r="E4080" s="86">
        <v>1934</v>
      </c>
      <c r="F4080" s="87">
        <v>2442</v>
      </c>
      <c r="G4080" s="85">
        <v>3779</v>
      </c>
    </row>
    <row r="4081" spans="1:7">
      <c r="A4081" s="102" t="s">
        <v>10370</v>
      </c>
      <c r="B4081" s="82" t="s">
        <v>20990</v>
      </c>
      <c r="C4081" s="82" t="s">
        <v>17492</v>
      </c>
      <c r="D4081" s="83">
        <v>945</v>
      </c>
      <c r="E4081" s="86">
        <v>484</v>
      </c>
      <c r="F4081" s="87">
        <v>611</v>
      </c>
      <c r="G4081" s="85">
        <v>945</v>
      </c>
    </row>
    <row r="4082" spans="1:7">
      <c r="A4082" s="102" t="s">
        <v>20991</v>
      </c>
      <c r="B4082" s="82" t="s">
        <v>20992</v>
      </c>
      <c r="C4082" s="82" t="s">
        <v>70</v>
      </c>
      <c r="D4082" s="83">
        <v>6638</v>
      </c>
      <c r="E4082" s="86">
        <v>3387</v>
      </c>
      <c r="F4082" s="87">
        <v>5519</v>
      </c>
      <c r="G4082" s="85">
        <v>6638</v>
      </c>
    </row>
    <row r="4083" spans="1:7">
      <c r="A4083" s="102" t="s">
        <v>7379</v>
      </c>
      <c r="B4083" s="82" t="s">
        <v>20993</v>
      </c>
      <c r="C4083" s="82" t="s">
        <v>70</v>
      </c>
      <c r="D4083" s="83">
        <v>4578</v>
      </c>
      <c r="E4083" s="86">
        <v>2337</v>
      </c>
      <c r="F4083" s="87">
        <v>2957</v>
      </c>
      <c r="G4083" s="85">
        <v>4578</v>
      </c>
    </row>
    <row r="4084" spans="1:7">
      <c r="A4084" s="102" t="s">
        <v>10014</v>
      </c>
      <c r="B4084" s="82" t="s">
        <v>20994</v>
      </c>
      <c r="C4084" s="82" t="s">
        <v>70</v>
      </c>
      <c r="D4084" s="83">
        <v>1215</v>
      </c>
      <c r="E4084" s="86">
        <v>722</v>
      </c>
      <c r="F4084" s="87">
        <v>920</v>
      </c>
      <c r="G4084" s="85">
        <v>1413</v>
      </c>
    </row>
    <row r="4085" spans="1:7">
      <c r="A4085" s="102" t="s">
        <v>20995</v>
      </c>
      <c r="B4085" s="82" t="s">
        <v>20996</v>
      </c>
      <c r="C4085" s="82" t="s">
        <v>70</v>
      </c>
      <c r="D4085" s="83">
        <v>4921</v>
      </c>
      <c r="E4085" s="86">
        <v>3740</v>
      </c>
      <c r="F4085" s="87">
        <v>4207</v>
      </c>
      <c r="G4085" s="85">
        <v>4921</v>
      </c>
    </row>
    <row r="4086" spans="1:7">
      <c r="A4086" s="102" t="s">
        <v>20995</v>
      </c>
      <c r="B4086" s="82" t="s">
        <v>20997</v>
      </c>
      <c r="C4086" s="82" t="s">
        <v>70</v>
      </c>
      <c r="D4086" s="83">
        <v>3785</v>
      </c>
      <c r="E4086" s="86">
        <v>2877</v>
      </c>
      <c r="F4086" s="87">
        <v>3236</v>
      </c>
      <c r="G4086" s="85">
        <v>3785</v>
      </c>
    </row>
    <row r="4087" spans="1:7">
      <c r="A4087" s="102" t="s">
        <v>20995</v>
      </c>
      <c r="B4087" s="82" t="s">
        <v>20998</v>
      </c>
      <c r="C4087" s="82" t="s">
        <v>70</v>
      </c>
      <c r="D4087" s="83">
        <v>2650</v>
      </c>
      <c r="E4087" s="86">
        <v>2014</v>
      </c>
      <c r="F4087" s="87">
        <v>2266</v>
      </c>
      <c r="G4087" s="85">
        <v>2650</v>
      </c>
    </row>
    <row r="4088" spans="1:7">
      <c r="A4088" s="102" t="s">
        <v>10203</v>
      </c>
      <c r="B4088" s="82" t="s">
        <v>20999</v>
      </c>
      <c r="C4088" s="82" t="s">
        <v>70</v>
      </c>
      <c r="D4088" s="83">
        <v>1821</v>
      </c>
      <c r="E4088" s="86">
        <v>1039</v>
      </c>
      <c r="F4088" s="87">
        <v>1317</v>
      </c>
      <c r="G4088" s="85">
        <v>2030</v>
      </c>
    </row>
    <row r="4089" spans="1:7">
      <c r="A4089" s="102" t="s">
        <v>10143</v>
      </c>
      <c r="B4089" s="82" t="s">
        <v>21000</v>
      </c>
      <c r="C4089" s="82" t="s">
        <v>48</v>
      </c>
      <c r="D4089" s="83">
        <v>811</v>
      </c>
      <c r="E4089" s="86">
        <v>486</v>
      </c>
      <c r="F4089" s="87">
        <v>616</v>
      </c>
      <c r="G4089" s="85">
        <v>947</v>
      </c>
    </row>
    <row r="4090" spans="1:7">
      <c r="A4090" s="102" t="s">
        <v>10143</v>
      </c>
      <c r="B4090" s="82" t="s">
        <v>21001</v>
      </c>
      <c r="C4090" s="82" t="s">
        <v>70</v>
      </c>
      <c r="D4090" s="83">
        <v>648</v>
      </c>
      <c r="E4090" s="86">
        <v>388</v>
      </c>
      <c r="F4090" s="87">
        <v>492</v>
      </c>
      <c r="G4090" s="85">
        <v>758</v>
      </c>
    </row>
    <row r="4091" spans="1:7">
      <c r="A4091" s="102" t="s">
        <v>10143</v>
      </c>
      <c r="B4091" s="82" t="s">
        <v>21002</v>
      </c>
      <c r="C4091" s="82" t="s">
        <v>17492</v>
      </c>
      <c r="D4091" s="88">
        <v>162</v>
      </c>
      <c r="E4091" s="89">
        <v>97</v>
      </c>
      <c r="F4091" s="90">
        <v>123</v>
      </c>
      <c r="G4091" s="91">
        <v>189.5</v>
      </c>
    </row>
    <row r="4092" spans="1:7">
      <c r="A4092" s="102" t="s">
        <v>10187</v>
      </c>
      <c r="B4092" s="82" t="s">
        <v>21003</v>
      </c>
      <c r="C4092" s="82" t="s">
        <v>48</v>
      </c>
      <c r="D4092" s="83">
        <v>1298</v>
      </c>
      <c r="E4092" s="86">
        <v>776</v>
      </c>
      <c r="F4092" s="87">
        <v>983</v>
      </c>
      <c r="G4092" s="85">
        <v>1510</v>
      </c>
    </row>
    <row r="4093" spans="1:7">
      <c r="A4093" s="102" t="s">
        <v>10187</v>
      </c>
      <c r="B4093" s="82" t="s">
        <v>21004</v>
      </c>
      <c r="C4093" s="82" t="s">
        <v>70</v>
      </c>
      <c r="D4093" s="83">
        <v>1038</v>
      </c>
      <c r="E4093" s="86">
        <v>621</v>
      </c>
      <c r="F4093" s="87">
        <v>786</v>
      </c>
      <c r="G4093" s="85">
        <v>1208</v>
      </c>
    </row>
    <row r="4094" spans="1:7">
      <c r="A4094" s="102" t="s">
        <v>10187</v>
      </c>
      <c r="B4094" s="82" t="s">
        <v>21005</v>
      </c>
      <c r="C4094" s="82" t="s">
        <v>17492</v>
      </c>
      <c r="D4094" s="88">
        <v>259.5</v>
      </c>
      <c r="E4094" s="89">
        <v>155.25</v>
      </c>
      <c r="F4094" s="90">
        <v>196.5</v>
      </c>
      <c r="G4094" s="91">
        <v>302</v>
      </c>
    </row>
    <row r="4095" spans="1:7">
      <c r="A4095" s="102" t="s">
        <v>10150</v>
      </c>
      <c r="B4095" s="82" t="s">
        <v>21006</v>
      </c>
      <c r="C4095" s="82" t="s">
        <v>70</v>
      </c>
      <c r="D4095" s="83">
        <v>1615</v>
      </c>
      <c r="E4095" s="86">
        <v>1075</v>
      </c>
      <c r="F4095" s="87">
        <v>1360</v>
      </c>
      <c r="G4095" s="85">
        <v>2266</v>
      </c>
    </row>
    <row r="4096" spans="1:7">
      <c r="A4096" s="102" t="s">
        <v>10251</v>
      </c>
      <c r="B4096" s="82" t="s">
        <v>21007</v>
      </c>
      <c r="C4096" s="82" t="s">
        <v>48</v>
      </c>
      <c r="D4096" s="83">
        <v>633</v>
      </c>
      <c r="E4096" s="86">
        <v>396</v>
      </c>
      <c r="F4096" s="87">
        <v>475</v>
      </c>
      <c r="G4096" s="85">
        <v>633</v>
      </c>
    </row>
    <row r="4097" spans="1:7">
      <c r="A4097" s="102" t="s">
        <v>10251</v>
      </c>
      <c r="B4097" s="82" t="s">
        <v>21008</v>
      </c>
      <c r="C4097" s="82" t="s">
        <v>70</v>
      </c>
      <c r="D4097" s="83">
        <v>506</v>
      </c>
      <c r="E4097" s="86">
        <v>316</v>
      </c>
      <c r="F4097" s="87">
        <v>380</v>
      </c>
      <c r="G4097" s="85">
        <v>506</v>
      </c>
    </row>
    <row r="4098" spans="1:7">
      <c r="A4098" s="102" t="s">
        <v>10251</v>
      </c>
      <c r="B4098" s="82" t="s">
        <v>21009</v>
      </c>
      <c r="C4098" s="82" t="s">
        <v>106</v>
      </c>
      <c r="D4098" s="83">
        <v>506</v>
      </c>
      <c r="E4098" s="86">
        <v>316</v>
      </c>
      <c r="F4098" s="87">
        <v>380</v>
      </c>
      <c r="G4098" s="85">
        <v>506</v>
      </c>
    </row>
    <row r="4099" spans="1:7">
      <c r="A4099" s="102" t="s">
        <v>10251</v>
      </c>
      <c r="B4099" s="82" t="s">
        <v>21009</v>
      </c>
      <c r="C4099" s="82" t="s">
        <v>17492</v>
      </c>
      <c r="D4099" s="83">
        <v>127</v>
      </c>
      <c r="E4099" s="86">
        <v>79</v>
      </c>
      <c r="F4099" s="87">
        <v>95</v>
      </c>
      <c r="G4099" s="85">
        <v>127</v>
      </c>
    </row>
    <row r="4100" spans="1:7">
      <c r="A4100" s="102" t="s">
        <v>10195</v>
      </c>
      <c r="B4100" s="82" t="s">
        <v>21010</v>
      </c>
      <c r="C4100" s="82" t="s">
        <v>48</v>
      </c>
      <c r="D4100" s="83">
        <v>410</v>
      </c>
      <c r="E4100" s="86">
        <v>316</v>
      </c>
      <c r="F4100" s="87">
        <v>402</v>
      </c>
      <c r="G4100" s="85">
        <v>615</v>
      </c>
    </row>
    <row r="4101" spans="1:7">
      <c r="A4101" s="102" t="s">
        <v>10195</v>
      </c>
      <c r="B4101" s="82" t="s">
        <v>21011</v>
      </c>
      <c r="C4101" s="82" t="s">
        <v>70</v>
      </c>
      <c r="D4101" s="83">
        <v>328</v>
      </c>
      <c r="E4101" s="86">
        <v>253</v>
      </c>
      <c r="F4101" s="87">
        <v>322</v>
      </c>
      <c r="G4101" s="85">
        <v>492</v>
      </c>
    </row>
    <row r="4102" spans="1:7">
      <c r="A4102" s="102" t="s">
        <v>10195</v>
      </c>
      <c r="B4102" s="82" t="s">
        <v>21012</v>
      </c>
      <c r="C4102" s="82" t="s">
        <v>106</v>
      </c>
      <c r="D4102" s="83">
        <v>328</v>
      </c>
      <c r="E4102" s="86">
        <v>253</v>
      </c>
      <c r="F4102" s="87">
        <v>322</v>
      </c>
      <c r="G4102" s="85">
        <v>492</v>
      </c>
    </row>
    <row r="4103" spans="1:7">
      <c r="A4103" s="102" t="s">
        <v>10195</v>
      </c>
      <c r="B4103" s="82" t="s">
        <v>21012</v>
      </c>
      <c r="C4103" s="82" t="s">
        <v>17492</v>
      </c>
      <c r="D4103" s="83">
        <v>82</v>
      </c>
      <c r="E4103" s="86">
        <v>63</v>
      </c>
      <c r="F4103" s="87">
        <v>81</v>
      </c>
      <c r="G4103" s="85">
        <v>123</v>
      </c>
    </row>
    <row r="4104" spans="1:7">
      <c r="A4104" s="102" t="s">
        <v>21013</v>
      </c>
      <c r="B4104" s="82" t="s">
        <v>21014</v>
      </c>
      <c r="C4104" s="82" t="s">
        <v>70</v>
      </c>
      <c r="D4104" s="83">
        <v>4021</v>
      </c>
      <c r="E4104" s="86">
        <v>3056</v>
      </c>
      <c r="F4104" s="87">
        <v>3438</v>
      </c>
      <c r="G4104" s="85">
        <v>4021</v>
      </c>
    </row>
    <row r="4105" spans="1:7">
      <c r="A4105" s="102" t="s">
        <v>21013</v>
      </c>
      <c r="B4105" s="82" t="s">
        <v>21015</v>
      </c>
      <c r="C4105" s="82" t="s">
        <v>70</v>
      </c>
      <c r="D4105" s="83">
        <v>3093</v>
      </c>
      <c r="E4105" s="86">
        <v>2351</v>
      </c>
      <c r="F4105" s="87">
        <v>2645</v>
      </c>
      <c r="G4105" s="85">
        <v>3093</v>
      </c>
    </row>
    <row r="4106" spans="1:7">
      <c r="A4106" s="102" t="s">
        <v>21013</v>
      </c>
      <c r="B4106" s="82" t="s">
        <v>21016</v>
      </c>
      <c r="C4106" s="82" t="s">
        <v>70</v>
      </c>
      <c r="D4106" s="83">
        <v>2166</v>
      </c>
      <c r="E4106" s="86">
        <v>1646</v>
      </c>
      <c r="F4106" s="87">
        <v>1852</v>
      </c>
      <c r="G4106" s="85">
        <v>2166</v>
      </c>
    </row>
    <row r="4107" spans="1:7">
      <c r="A4107" s="102" t="s">
        <v>10244</v>
      </c>
      <c r="B4107" s="82" t="s">
        <v>21017</v>
      </c>
      <c r="C4107" s="82" t="s">
        <v>48</v>
      </c>
      <c r="D4107" s="83">
        <v>1097</v>
      </c>
      <c r="E4107" s="86">
        <v>735</v>
      </c>
      <c r="F4107" s="87">
        <v>992</v>
      </c>
      <c r="G4107" s="85">
        <v>1097</v>
      </c>
    </row>
    <row r="4108" spans="1:7">
      <c r="A4108" s="102" t="s">
        <v>10244</v>
      </c>
      <c r="B4108" s="82" t="s">
        <v>21018</v>
      </c>
      <c r="C4108" s="82" t="s">
        <v>48</v>
      </c>
      <c r="D4108" s="83">
        <v>843</v>
      </c>
      <c r="E4108" s="86">
        <v>565</v>
      </c>
      <c r="F4108" s="87">
        <v>763</v>
      </c>
      <c r="G4108" s="85">
        <v>843</v>
      </c>
    </row>
    <row r="4109" spans="1:7">
      <c r="A4109" s="102" t="s">
        <v>10244</v>
      </c>
      <c r="B4109" s="82" t="s">
        <v>21019</v>
      </c>
      <c r="C4109" s="82" t="s">
        <v>48</v>
      </c>
      <c r="D4109" s="83">
        <v>592</v>
      </c>
      <c r="E4109" s="86">
        <v>396</v>
      </c>
      <c r="F4109" s="87">
        <v>535</v>
      </c>
      <c r="G4109" s="85">
        <v>592</v>
      </c>
    </row>
    <row r="4110" spans="1:7">
      <c r="A4110" s="102" t="s">
        <v>10244</v>
      </c>
      <c r="B4110" s="82" t="s">
        <v>21020</v>
      </c>
      <c r="C4110" s="82" t="s">
        <v>70</v>
      </c>
      <c r="D4110" s="83">
        <v>877</v>
      </c>
      <c r="E4110" s="86">
        <v>588</v>
      </c>
      <c r="F4110" s="87">
        <v>793</v>
      </c>
      <c r="G4110" s="85">
        <v>877</v>
      </c>
    </row>
    <row r="4111" spans="1:7">
      <c r="A4111" s="102" t="s">
        <v>10244</v>
      </c>
      <c r="B4111" s="82" t="s">
        <v>21021</v>
      </c>
      <c r="C4111" s="82" t="s">
        <v>70</v>
      </c>
      <c r="D4111" s="83">
        <v>675</v>
      </c>
      <c r="E4111" s="86">
        <v>452</v>
      </c>
      <c r="F4111" s="87">
        <v>610</v>
      </c>
      <c r="G4111" s="85">
        <v>675</v>
      </c>
    </row>
    <row r="4112" spans="1:7">
      <c r="A4112" s="102" t="s">
        <v>10244</v>
      </c>
      <c r="B4112" s="82" t="s">
        <v>21022</v>
      </c>
      <c r="C4112" s="82" t="s">
        <v>70</v>
      </c>
      <c r="D4112" s="83">
        <v>473</v>
      </c>
      <c r="E4112" s="86">
        <v>316</v>
      </c>
      <c r="F4112" s="87">
        <v>428</v>
      </c>
      <c r="G4112" s="85">
        <v>473</v>
      </c>
    </row>
    <row r="4113" spans="1:7">
      <c r="A4113" s="102" t="s">
        <v>10244</v>
      </c>
      <c r="B4113" s="82" t="s">
        <v>21023</v>
      </c>
      <c r="C4113" s="82" t="s">
        <v>106</v>
      </c>
      <c r="D4113" s="83">
        <v>877</v>
      </c>
      <c r="E4113" s="86">
        <v>588</v>
      </c>
      <c r="F4113" s="87">
        <v>793</v>
      </c>
      <c r="G4113" s="85">
        <v>877</v>
      </c>
    </row>
    <row r="4114" spans="1:7">
      <c r="A4114" s="102" t="s">
        <v>10244</v>
      </c>
      <c r="B4114" s="82" t="s">
        <v>21023</v>
      </c>
      <c r="C4114" s="82" t="s">
        <v>17492</v>
      </c>
      <c r="D4114" s="83">
        <v>219</v>
      </c>
      <c r="E4114" s="86">
        <v>147</v>
      </c>
      <c r="F4114" s="87">
        <v>198</v>
      </c>
      <c r="G4114" s="85">
        <v>219</v>
      </c>
    </row>
    <row r="4115" spans="1:7">
      <c r="A4115" s="102" t="s">
        <v>10244</v>
      </c>
      <c r="B4115" s="82" t="s">
        <v>21024</v>
      </c>
      <c r="C4115" s="82" t="s">
        <v>106</v>
      </c>
      <c r="D4115" s="83">
        <v>675</v>
      </c>
      <c r="E4115" s="86">
        <v>452</v>
      </c>
      <c r="F4115" s="87">
        <v>610</v>
      </c>
      <c r="G4115" s="85">
        <v>675</v>
      </c>
    </row>
    <row r="4116" spans="1:7">
      <c r="A4116" s="102" t="s">
        <v>10244</v>
      </c>
      <c r="B4116" s="82" t="s">
        <v>21024</v>
      </c>
      <c r="C4116" s="82" t="s">
        <v>17492</v>
      </c>
      <c r="D4116" s="83">
        <v>169</v>
      </c>
      <c r="E4116" s="86">
        <v>113</v>
      </c>
      <c r="F4116" s="87">
        <v>153</v>
      </c>
      <c r="G4116" s="85">
        <v>169</v>
      </c>
    </row>
    <row r="4117" spans="1:7">
      <c r="A4117" s="102" t="s">
        <v>10244</v>
      </c>
      <c r="B4117" s="82" t="s">
        <v>21025</v>
      </c>
      <c r="C4117" s="82" t="s">
        <v>106</v>
      </c>
      <c r="D4117" s="83">
        <v>473</v>
      </c>
      <c r="E4117" s="86">
        <v>316</v>
      </c>
      <c r="F4117" s="87">
        <v>428</v>
      </c>
      <c r="G4117" s="85">
        <v>473</v>
      </c>
    </row>
    <row r="4118" spans="1:7">
      <c r="A4118" s="102" t="s">
        <v>10244</v>
      </c>
      <c r="B4118" s="82" t="s">
        <v>21025</v>
      </c>
      <c r="C4118" s="82" t="s">
        <v>17492</v>
      </c>
      <c r="D4118" s="83">
        <v>118</v>
      </c>
      <c r="E4118" s="86">
        <v>79</v>
      </c>
      <c r="F4118" s="87">
        <v>107</v>
      </c>
      <c r="G4118" s="85">
        <v>118</v>
      </c>
    </row>
    <row r="4119" spans="1:7">
      <c r="A4119" s="102" t="s">
        <v>10179</v>
      </c>
      <c r="B4119" s="82" t="s">
        <v>21026</v>
      </c>
      <c r="C4119" s="82" t="s">
        <v>48</v>
      </c>
      <c r="D4119" s="83">
        <v>1076</v>
      </c>
      <c r="E4119" s="86">
        <v>642</v>
      </c>
      <c r="F4119" s="87">
        <v>814</v>
      </c>
      <c r="G4119" s="85">
        <v>1253</v>
      </c>
    </row>
    <row r="4120" spans="1:7">
      <c r="A4120" s="102" t="s">
        <v>10179</v>
      </c>
      <c r="B4120" s="82" t="s">
        <v>21027</v>
      </c>
      <c r="C4120" s="82" t="s">
        <v>70</v>
      </c>
      <c r="D4120" s="83">
        <v>861</v>
      </c>
      <c r="E4120" s="86">
        <v>514</v>
      </c>
      <c r="F4120" s="87">
        <v>650</v>
      </c>
      <c r="G4120" s="85">
        <v>1002</v>
      </c>
    </row>
    <row r="4121" spans="1:7">
      <c r="A4121" s="102" t="s">
        <v>10179</v>
      </c>
      <c r="B4121" s="82" t="s">
        <v>21028</v>
      </c>
      <c r="C4121" s="82" t="s">
        <v>106</v>
      </c>
      <c r="D4121" s="83">
        <v>861</v>
      </c>
      <c r="E4121" s="86">
        <v>514</v>
      </c>
      <c r="F4121" s="87">
        <v>650</v>
      </c>
      <c r="G4121" s="85">
        <v>1002</v>
      </c>
    </row>
    <row r="4122" spans="1:7">
      <c r="A4122" s="102" t="s">
        <v>10179</v>
      </c>
      <c r="B4122" s="82" t="s">
        <v>21028</v>
      </c>
      <c r="C4122" s="82" t="s">
        <v>17492</v>
      </c>
      <c r="D4122" s="83">
        <v>215</v>
      </c>
      <c r="E4122" s="86">
        <v>129</v>
      </c>
      <c r="F4122" s="87">
        <v>163</v>
      </c>
      <c r="G4122" s="85">
        <v>251</v>
      </c>
    </row>
    <row r="4123" spans="1:7">
      <c r="A4123" s="102" t="s">
        <v>10138</v>
      </c>
      <c r="B4123" s="82" t="s">
        <v>21029</v>
      </c>
      <c r="C4123" s="82" t="s">
        <v>70</v>
      </c>
      <c r="D4123" s="83">
        <v>1806</v>
      </c>
      <c r="E4123" s="86">
        <v>1030</v>
      </c>
      <c r="F4123" s="87">
        <v>1305</v>
      </c>
      <c r="G4123" s="85">
        <v>2014</v>
      </c>
    </row>
    <row r="4124" spans="1:7">
      <c r="A4124" s="102" t="s">
        <v>10225</v>
      </c>
      <c r="B4124" s="82" t="s">
        <v>21030</v>
      </c>
      <c r="C4124" s="82" t="s">
        <v>48</v>
      </c>
      <c r="D4124" s="83">
        <v>9424</v>
      </c>
      <c r="E4124" s="86">
        <v>4812</v>
      </c>
      <c r="F4124" s="87">
        <v>6085</v>
      </c>
      <c r="G4124" s="85">
        <v>9424</v>
      </c>
    </row>
    <row r="4125" spans="1:7">
      <c r="A4125" s="102" t="s">
        <v>10225</v>
      </c>
      <c r="B4125" s="82" t="s">
        <v>21031</v>
      </c>
      <c r="C4125" s="82" t="s">
        <v>70</v>
      </c>
      <c r="D4125" s="83">
        <v>7539</v>
      </c>
      <c r="E4125" s="86">
        <v>3849</v>
      </c>
      <c r="F4125" s="87">
        <v>4868</v>
      </c>
      <c r="G4125" s="85">
        <v>7539</v>
      </c>
    </row>
    <row r="4126" spans="1:7">
      <c r="A4126" s="102" t="s">
        <v>10225</v>
      </c>
      <c r="B4126" s="82" t="s">
        <v>21032</v>
      </c>
      <c r="C4126" s="82" t="s">
        <v>106</v>
      </c>
      <c r="D4126" s="83">
        <v>7539</v>
      </c>
      <c r="E4126" s="86">
        <v>3849</v>
      </c>
      <c r="F4126" s="87">
        <v>4868</v>
      </c>
      <c r="G4126" s="85">
        <v>7539</v>
      </c>
    </row>
    <row r="4127" spans="1:7">
      <c r="A4127" s="102" t="s">
        <v>10225</v>
      </c>
      <c r="B4127" s="82" t="s">
        <v>21032</v>
      </c>
      <c r="C4127" s="82" t="s">
        <v>17492</v>
      </c>
      <c r="D4127" s="83">
        <v>1508</v>
      </c>
      <c r="E4127" s="86">
        <v>770</v>
      </c>
      <c r="F4127" s="87">
        <v>974</v>
      </c>
      <c r="G4127" s="85">
        <v>1508</v>
      </c>
    </row>
    <row r="4128" spans="1:7">
      <c r="A4128" s="102" t="s">
        <v>10273</v>
      </c>
      <c r="B4128" s="82" t="s">
        <v>21033</v>
      </c>
      <c r="C4128" s="82" t="s">
        <v>70</v>
      </c>
      <c r="D4128" s="83">
        <v>1871</v>
      </c>
      <c r="E4128" s="86">
        <v>1178</v>
      </c>
      <c r="F4128" s="87">
        <v>1366</v>
      </c>
      <c r="G4128" s="85">
        <v>1871</v>
      </c>
    </row>
    <row r="4129" spans="1:7">
      <c r="A4129" s="102" t="s">
        <v>10164</v>
      </c>
      <c r="B4129" s="82" t="s">
        <v>21034</v>
      </c>
      <c r="C4129" s="82" t="s">
        <v>48</v>
      </c>
      <c r="D4129" s="83">
        <v>2833</v>
      </c>
      <c r="E4129" s="86">
        <v>1394</v>
      </c>
      <c r="F4129" s="87">
        <v>1773</v>
      </c>
      <c r="G4129" s="85">
        <v>3305</v>
      </c>
    </row>
    <row r="4130" spans="1:7">
      <c r="A4130" s="102" t="s">
        <v>10164</v>
      </c>
      <c r="B4130" s="82" t="s">
        <v>21035</v>
      </c>
      <c r="C4130" s="82" t="s">
        <v>70</v>
      </c>
      <c r="D4130" s="83">
        <v>2266</v>
      </c>
      <c r="E4130" s="86">
        <v>1116</v>
      </c>
      <c r="F4130" s="87">
        <v>1418</v>
      </c>
      <c r="G4130" s="85">
        <v>2643</v>
      </c>
    </row>
    <row r="4131" spans="1:7">
      <c r="A4131" s="102" t="s">
        <v>10164</v>
      </c>
      <c r="B4131" s="82" t="s">
        <v>21036</v>
      </c>
      <c r="C4131" s="82" t="s">
        <v>106</v>
      </c>
      <c r="D4131" s="83">
        <v>2266</v>
      </c>
      <c r="E4131" s="86">
        <v>1116</v>
      </c>
      <c r="F4131" s="87">
        <v>1418</v>
      </c>
      <c r="G4131" s="85">
        <v>2643</v>
      </c>
    </row>
    <row r="4132" spans="1:7">
      <c r="A4132" s="102" t="s">
        <v>10164</v>
      </c>
      <c r="B4132" s="82" t="s">
        <v>21036</v>
      </c>
      <c r="C4132" s="82" t="s">
        <v>17492</v>
      </c>
      <c r="D4132" s="83">
        <v>453</v>
      </c>
      <c r="E4132" s="86">
        <v>223</v>
      </c>
      <c r="F4132" s="87">
        <v>284</v>
      </c>
      <c r="G4132" s="85">
        <v>529</v>
      </c>
    </row>
    <row r="4133" spans="1:7">
      <c r="A4133" s="102" t="s">
        <v>10472</v>
      </c>
      <c r="B4133" s="82" t="s">
        <v>21037</v>
      </c>
      <c r="C4133" s="82" t="s">
        <v>48</v>
      </c>
      <c r="D4133" s="83">
        <v>679</v>
      </c>
      <c r="E4133" s="86">
        <v>406</v>
      </c>
      <c r="F4133" s="87">
        <v>475</v>
      </c>
      <c r="G4133" s="85">
        <v>679</v>
      </c>
    </row>
    <row r="4134" spans="1:7">
      <c r="A4134" s="102" t="s">
        <v>10472</v>
      </c>
      <c r="B4134" s="82" t="s">
        <v>21038</v>
      </c>
      <c r="C4134" s="82" t="s">
        <v>70</v>
      </c>
      <c r="D4134" s="83">
        <v>543</v>
      </c>
      <c r="E4134" s="86">
        <v>325</v>
      </c>
      <c r="F4134" s="87">
        <v>380</v>
      </c>
      <c r="G4134" s="85">
        <v>543</v>
      </c>
    </row>
    <row r="4135" spans="1:7">
      <c r="A4135" s="102" t="s">
        <v>10472</v>
      </c>
      <c r="B4135" s="82" t="s">
        <v>21039</v>
      </c>
      <c r="C4135" s="82" t="s">
        <v>106</v>
      </c>
      <c r="D4135" s="83">
        <v>543</v>
      </c>
      <c r="E4135" s="86">
        <v>325</v>
      </c>
      <c r="F4135" s="87">
        <v>380</v>
      </c>
      <c r="G4135" s="85">
        <v>543</v>
      </c>
    </row>
    <row r="4136" spans="1:7">
      <c r="A4136" s="102" t="s">
        <v>10472</v>
      </c>
      <c r="B4136" s="82" t="s">
        <v>21039</v>
      </c>
      <c r="C4136" s="82" t="s">
        <v>17492</v>
      </c>
      <c r="D4136" s="83">
        <v>109</v>
      </c>
      <c r="E4136" s="86">
        <v>65</v>
      </c>
      <c r="F4136" s="87">
        <v>76</v>
      </c>
      <c r="G4136" s="85">
        <v>109</v>
      </c>
    </row>
    <row r="4137" spans="1:7">
      <c r="A4137" s="102" t="s">
        <v>10523</v>
      </c>
      <c r="B4137" s="82" t="s">
        <v>21040</v>
      </c>
      <c r="C4137" s="82" t="s">
        <v>48</v>
      </c>
      <c r="D4137" s="83">
        <v>1694</v>
      </c>
      <c r="E4137" s="86">
        <v>869</v>
      </c>
      <c r="F4137" s="87">
        <v>1097</v>
      </c>
      <c r="G4137" s="85">
        <v>1694</v>
      </c>
    </row>
    <row r="4138" spans="1:7">
      <c r="A4138" s="102" t="s">
        <v>10523</v>
      </c>
      <c r="B4138" s="82" t="s">
        <v>21041</v>
      </c>
      <c r="C4138" s="82" t="s">
        <v>70</v>
      </c>
      <c r="D4138" s="83">
        <v>1355</v>
      </c>
      <c r="E4138" s="86">
        <v>695</v>
      </c>
      <c r="F4138" s="87">
        <v>877</v>
      </c>
      <c r="G4138" s="85">
        <v>1355</v>
      </c>
    </row>
    <row r="4139" spans="1:7">
      <c r="A4139" s="102" t="s">
        <v>10523</v>
      </c>
      <c r="B4139" s="82" t="s">
        <v>21042</v>
      </c>
      <c r="C4139" s="82" t="s">
        <v>106</v>
      </c>
      <c r="D4139" s="83">
        <v>1355</v>
      </c>
      <c r="E4139" s="86">
        <v>695</v>
      </c>
      <c r="F4139" s="87">
        <v>877</v>
      </c>
      <c r="G4139" s="85">
        <v>1355</v>
      </c>
    </row>
    <row r="4140" spans="1:7">
      <c r="A4140" s="102" t="s">
        <v>10523</v>
      </c>
      <c r="B4140" s="82" t="s">
        <v>21042</v>
      </c>
      <c r="C4140" s="82" t="s">
        <v>17492</v>
      </c>
      <c r="D4140" s="83">
        <v>339</v>
      </c>
      <c r="E4140" s="86">
        <v>174</v>
      </c>
      <c r="F4140" s="87">
        <v>219</v>
      </c>
      <c r="G4140" s="85">
        <v>339</v>
      </c>
    </row>
    <row r="4141" spans="1:7">
      <c r="A4141" s="102" t="s">
        <v>21043</v>
      </c>
      <c r="B4141" s="82" t="s">
        <v>21044</v>
      </c>
      <c r="C4141" s="82" t="s">
        <v>48</v>
      </c>
      <c r="D4141" s="83">
        <v>3122</v>
      </c>
      <c r="E4141" s="86">
        <v>1827</v>
      </c>
      <c r="F4141" s="87">
        <v>2129</v>
      </c>
      <c r="G4141" s="85">
        <v>3122</v>
      </c>
    </row>
    <row r="4142" spans="1:7">
      <c r="A4142" s="102" t="s">
        <v>21043</v>
      </c>
      <c r="B4142" s="82" t="s">
        <v>21045</v>
      </c>
      <c r="C4142" s="82" t="s">
        <v>70</v>
      </c>
      <c r="D4142" s="83">
        <v>2498</v>
      </c>
      <c r="E4142" s="86">
        <v>1461</v>
      </c>
      <c r="F4142" s="87">
        <v>1703</v>
      </c>
      <c r="G4142" s="85">
        <v>2498</v>
      </c>
    </row>
    <row r="4143" spans="1:7">
      <c r="A4143" s="102" t="s">
        <v>21043</v>
      </c>
      <c r="B4143" s="82" t="s">
        <v>21046</v>
      </c>
      <c r="C4143" s="82" t="s">
        <v>106</v>
      </c>
      <c r="D4143" s="83">
        <v>2498</v>
      </c>
      <c r="E4143" s="86">
        <v>1461</v>
      </c>
      <c r="F4143" s="87">
        <v>1703</v>
      </c>
      <c r="G4143" s="85">
        <v>2498</v>
      </c>
    </row>
    <row r="4144" spans="1:7">
      <c r="A4144" s="102" t="s">
        <v>21043</v>
      </c>
      <c r="B4144" s="82" t="s">
        <v>21046</v>
      </c>
      <c r="C4144" s="82" t="s">
        <v>17492</v>
      </c>
      <c r="D4144" s="83">
        <v>500</v>
      </c>
      <c r="E4144" s="86">
        <v>292</v>
      </c>
      <c r="F4144" s="87">
        <v>341</v>
      </c>
      <c r="G4144" s="85">
        <v>500</v>
      </c>
    </row>
    <row r="4145" spans="1:7">
      <c r="A4145" s="102" t="s">
        <v>10118</v>
      </c>
      <c r="B4145" s="82" t="s">
        <v>21047</v>
      </c>
      <c r="C4145" s="82" t="s">
        <v>48</v>
      </c>
      <c r="D4145" s="83">
        <v>1304</v>
      </c>
      <c r="E4145" s="86">
        <v>782</v>
      </c>
      <c r="F4145" s="87">
        <v>992</v>
      </c>
      <c r="G4145" s="85">
        <v>1526</v>
      </c>
    </row>
    <row r="4146" spans="1:7">
      <c r="A4146" s="102" t="s">
        <v>10118</v>
      </c>
      <c r="B4146" s="82" t="s">
        <v>21048</v>
      </c>
      <c r="C4146" s="82" t="s">
        <v>70</v>
      </c>
      <c r="D4146" s="83">
        <v>1044</v>
      </c>
      <c r="E4146" s="86">
        <v>625</v>
      </c>
      <c r="F4146" s="87">
        <v>793</v>
      </c>
      <c r="G4146" s="85">
        <v>1221</v>
      </c>
    </row>
    <row r="4147" spans="1:7">
      <c r="A4147" s="102" t="s">
        <v>10118</v>
      </c>
      <c r="B4147" s="82" t="s">
        <v>21049</v>
      </c>
      <c r="C4147" s="82" t="s">
        <v>106</v>
      </c>
      <c r="D4147" s="83">
        <v>1044</v>
      </c>
      <c r="E4147" s="86">
        <v>625</v>
      </c>
      <c r="F4147" s="87">
        <v>793</v>
      </c>
      <c r="G4147" s="85">
        <v>1221</v>
      </c>
    </row>
    <row r="4148" spans="1:7">
      <c r="A4148" s="102" t="s">
        <v>10118</v>
      </c>
      <c r="B4148" s="82" t="s">
        <v>21049</v>
      </c>
      <c r="C4148" s="82" t="s">
        <v>17492</v>
      </c>
      <c r="D4148" s="83">
        <v>261</v>
      </c>
      <c r="E4148" s="86">
        <v>156</v>
      </c>
      <c r="F4148" s="87">
        <v>198</v>
      </c>
      <c r="G4148" s="85">
        <v>305</v>
      </c>
    </row>
    <row r="4149" spans="1:7">
      <c r="A4149" s="102" t="s">
        <v>8579</v>
      </c>
      <c r="B4149" s="82" t="s">
        <v>21050</v>
      </c>
      <c r="C4149" s="82" t="s">
        <v>48</v>
      </c>
      <c r="D4149" s="83">
        <v>533</v>
      </c>
      <c r="E4149" s="86">
        <v>333</v>
      </c>
      <c r="F4149" s="87">
        <v>421</v>
      </c>
      <c r="G4149" s="85">
        <v>649</v>
      </c>
    </row>
    <row r="4150" spans="1:7">
      <c r="A4150" s="102" t="s">
        <v>8579</v>
      </c>
      <c r="B4150" s="82" t="s">
        <v>21051</v>
      </c>
      <c r="C4150" s="82" t="s">
        <v>70</v>
      </c>
      <c r="D4150" s="83">
        <v>426</v>
      </c>
      <c r="E4150" s="86">
        <v>218</v>
      </c>
      <c r="F4150" s="87">
        <v>277</v>
      </c>
      <c r="G4150" s="85">
        <v>426</v>
      </c>
    </row>
    <row r="4151" spans="1:7">
      <c r="A4151" s="102" t="s">
        <v>8579</v>
      </c>
      <c r="B4151" s="82" t="s">
        <v>21052</v>
      </c>
      <c r="C4151" s="82" t="s">
        <v>106</v>
      </c>
      <c r="D4151" s="83">
        <v>426</v>
      </c>
      <c r="E4151" s="86">
        <v>267</v>
      </c>
      <c r="F4151" s="87">
        <v>337</v>
      </c>
      <c r="G4151" s="85">
        <v>519</v>
      </c>
    </row>
    <row r="4152" spans="1:7">
      <c r="A4152" s="102" t="s">
        <v>8579</v>
      </c>
      <c r="B4152" s="82" t="s">
        <v>21052</v>
      </c>
      <c r="C4152" s="82" t="s">
        <v>17492</v>
      </c>
      <c r="D4152" s="83">
        <v>107</v>
      </c>
      <c r="E4152" s="86">
        <v>67</v>
      </c>
      <c r="F4152" s="87">
        <v>84</v>
      </c>
      <c r="G4152" s="85">
        <v>130</v>
      </c>
    </row>
    <row r="4153" spans="1:7">
      <c r="A4153" s="102" t="s">
        <v>10046</v>
      </c>
      <c r="B4153" s="82" t="s">
        <v>21053</v>
      </c>
      <c r="C4153" s="82" t="s">
        <v>48</v>
      </c>
      <c r="D4153" s="83">
        <v>488</v>
      </c>
      <c r="E4153" s="86">
        <v>302</v>
      </c>
      <c r="F4153" s="87">
        <v>355</v>
      </c>
      <c r="G4153" s="85">
        <v>488</v>
      </c>
    </row>
    <row r="4154" spans="1:7">
      <c r="A4154" s="102" t="s">
        <v>10046</v>
      </c>
      <c r="B4154" s="82" t="s">
        <v>21054</v>
      </c>
      <c r="C4154" s="82" t="s">
        <v>70</v>
      </c>
      <c r="D4154" s="83">
        <v>391</v>
      </c>
      <c r="E4154" s="86">
        <v>241</v>
      </c>
      <c r="F4154" s="87">
        <v>284</v>
      </c>
      <c r="G4154" s="85">
        <v>391</v>
      </c>
    </row>
    <row r="4155" spans="1:7">
      <c r="A4155" s="102" t="s">
        <v>10046</v>
      </c>
      <c r="B4155" s="82" t="s">
        <v>21055</v>
      </c>
      <c r="C4155" s="82" t="s">
        <v>106</v>
      </c>
      <c r="D4155" s="83">
        <v>391</v>
      </c>
      <c r="E4155" s="86">
        <v>241</v>
      </c>
      <c r="F4155" s="87">
        <v>284</v>
      </c>
      <c r="G4155" s="85">
        <v>391</v>
      </c>
    </row>
    <row r="4156" spans="1:7">
      <c r="A4156" s="102" t="s">
        <v>10046</v>
      </c>
      <c r="B4156" s="82" t="s">
        <v>21055</v>
      </c>
      <c r="C4156" s="82" t="s">
        <v>17492</v>
      </c>
      <c r="D4156" s="83">
        <v>78</v>
      </c>
      <c r="E4156" s="86">
        <v>48</v>
      </c>
      <c r="F4156" s="87">
        <v>57</v>
      </c>
      <c r="G4156" s="85">
        <v>78</v>
      </c>
    </row>
    <row r="4157" spans="1:7">
      <c r="A4157" s="102" t="s">
        <v>10171</v>
      </c>
      <c r="B4157" s="82" t="s">
        <v>21056</v>
      </c>
      <c r="C4157" s="82" t="s">
        <v>70</v>
      </c>
      <c r="D4157" s="83">
        <v>499</v>
      </c>
      <c r="E4157" s="86">
        <v>450</v>
      </c>
      <c r="F4157" s="87">
        <v>570</v>
      </c>
      <c r="G4157" s="85">
        <v>877</v>
      </c>
    </row>
    <row r="4158" spans="1:7">
      <c r="A4158" s="102" t="s">
        <v>10297</v>
      </c>
      <c r="B4158" s="82" t="s">
        <v>21057</v>
      </c>
      <c r="C4158" s="82" t="s">
        <v>70</v>
      </c>
      <c r="D4158" s="83">
        <v>1219</v>
      </c>
      <c r="E4158" s="86">
        <v>755</v>
      </c>
      <c r="F4158" s="87">
        <v>867</v>
      </c>
      <c r="G4158" s="85">
        <v>1219</v>
      </c>
    </row>
    <row r="4159" spans="1:7">
      <c r="A4159" s="102" t="s">
        <v>10297</v>
      </c>
      <c r="B4159" s="82" t="s">
        <v>21058</v>
      </c>
      <c r="C4159" s="82" t="s">
        <v>70</v>
      </c>
      <c r="D4159" s="83">
        <v>939</v>
      </c>
      <c r="E4159" s="86">
        <v>582</v>
      </c>
      <c r="F4159" s="87">
        <v>666</v>
      </c>
      <c r="G4159" s="85">
        <v>939</v>
      </c>
    </row>
    <row r="4160" spans="1:7">
      <c r="A4160" s="102" t="s">
        <v>10297</v>
      </c>
      <c r="B4160" s="82" t="s">
        <v>21059</v>
      </c>
      <c r="C4160" s="82" t="s">
        <v>70</v>
      </c>
      <c r="D4160" s="83">
        <v>660</v>
      </c>
      <c r="E4160" s="86">
        <v>410</v>
      </c>
      <c r="F4160" s="87">
        <v>468</v>
      </c>
      <c r="G4160" s="85">
        <v>660</v>
      </c>
    </row>
    <row r="4161" spans="1:7">
      <c r="A4161" s="102" t="s">
        <v>21060</v>
      </c>
      <c r="B4161" s="82" t="s">
        <v>21061</v>
      </c>
      <c r="C4161" s="82" t="s">
        <v>48</v>
      </c>
      <c r="D4161" s="83">
        <v>839</v>
      </c>
      <c r="E4161" s="86">
        <v>543</v>
      </c>
      <c r="F4161" s="87">
        <v>685</v>
      </c>
      <c r="G4161" s="85">
        <v>839</v>
      </c>
    </row>
    <row r="4162" spans="1:7">
      <c r="A4162" s="102" t="s">
        <v>21060</v>
      </c>
      <c r="B4162" s="82" t="s">
        <v>21062</v>
      </c>
      <c r="C4162" s="82" t="s">
        <v>70</v>
      </c>
      <c r="D4162" s="83">
        <v>671</v>
      </c>
      <c r="E4162" s="86">
        <v>434</v>
      </c>
      <c r="F4162" s="87">
        <v>548</v>
      </c>
      <c r="G4162" s="85">
        <v>671</v>
      </c>
    </row>
    <row r="4163" spans="1:7">
      <c r="A4163" s="102" t="s">
        <v>21060</v>
      </c>
      <c r="B4163" s="82" t="s">
        <v>21063</v>
      </c>
      <c r="C4163" s="82" t="s">
        <v>106</v>
      </c>
      <c r="D4163" s="83">
        <v>671</v>
      </c>
      <c r="E4163" s="86">
        <v>434</v>
      </c>
      <c r="F4163" s="87">
        <v>548</v>
      </c>
      <c r="G4163" s="85">
        <v>671</v>
      </c>
    </row>
    <row r="4164" spans="1:7">
      <c r="A4164" s="102" t="s">
        <v>21060</v>
      </c>
      <c r="B4164" s="82" t="s">
        <v>21063</v>
      </c>
      <c r="C4164" s="82" t="s">
        <v>17492</v>
      </c>
      <c r="D4164" s="83">
        <v>134</v>
      </c>
      <c r="E4164" s="86">
        <v>87</v>
      </c>
      <c r="F4164" s="87">
        <v>110</v>
      </c>
      <c r="G4164" s="85">
        <v>134</v>
      </c>
    </row>
    <row r="4165" spans="1:7">
      <c r="A4165" s="102" t="s">
        <v>10302</v>
      </c>
      <c r="B4165" s="82" t="s">
        <v>21064</v>
      </c>
      <c r="C4165" s="82" t="s">
        <v>70</v>
      </c>
      <c r="D4165" s="83">
        <v>932</v>
      </c>
      <c r="E4165" s="86">
        <v>556</v>
      </c>
      <c r="F4165" s="87">
        <v>708</v>
      </c>
      <c r="G4165" s="85">
        <v>1086</v>
      </c>
    </row>
    <row r="4166" spans="1:7">
      <c r="A4166" s="102" t="s">
        <v>21065</v>
      </c>
      <c r="B4166" s="82" t="s">
        <v>21066</v>
      </c>
      <c r="C4166" s="82" t="s">
        <v>48</v>
      </c>
      <c r="D4166" s="83">
        <v>3925</v>
      </c>
      <c r="E4166" s="86">
        <v>2003</v>
      </c>
      <c r="F4166" s="87">
        <v>3085</v>
      </c>
      <c r="G4166" s="85">
        <v>3925</v>
      </c>
    </row>
    <row r="4167" spans="1:7">
      <c r="A4167" s="102" t="s">
        <v>21065</v>
      </c>
      <c r="B4167" s="82" t="s">
        <v>21067</v>
      </c>
      <c r="C4167" s="82" t="s">
        <v>70</v>
      </c>
      <c r="D4167" s="83">
        <v>3139</v>
      </c>
      <c r="E4167" s="86">
        <v>1602</v>
      </c>
      <c r="F4167" s="87">
        <v>2468</v>
      </c>
      <c r="G4167" s="85">
        <v>3139</v>
      </c>
    </row>
    <row r="4168" spans="1:7">
      <c r="A4168" s="102" t="s">
        <v>21065</v>
      </c>
      <c r="B4168" s="82" t="s">
        <v>21068</v>
      </c>
      <c r="C4168" s="82" t="s">
        <v>106</v>
      </c>
      <c r="D4168" s="83">
        <v>3139</v>
      </c>
      <c r="E4168" s="86">
        <v>1602</v>
      </c>
      <c r="F4168" s="87">
        <v>2468</v>
      </c>
      <c r="G4168" s="85">
        <v>3139</v>
      </c>
    </row>
    <row r="4169" spans="1:7">
      <c r="A4169" s="102" t="s">
        <v>21065</v>
      </c>
      <c r="B4169" s="82" t="s">
        <v>21068</v>
      </c>
      <c r="C4169" s="82" t="s">
        <v>17492</v>
      </c>
      <c r="D4169" s="83">
        <v>628</v>
      </c>
      <c r="E4169" s="86">
        <v>320</v>
      </c>
      <c r="F4169" s="87">
        <v>494</v>
      </c>
      <c r="G4169" s="85">
        <v>628</v>
      </c>
    </row>
    <row r="4170" spans="1:7">
      <c r="A4170" s="102" t="s">
        <v>10389</v>
      </c>
      <c r="B4170" s="82" t="s">
        <v>21069</v>
      </c>
      <c r="C4170" s="82" t="s">
        <v>70</v>
      </c>
      <c r="D4170" s="83">
        <v>985</v>
      </c>
      <c r="E4170" s="86">
        <v>503</v>
      </c>
      <c r="F4170" s="87">
        <v>640</v>
      </c>
      <c r="G4170" s="85">
        <v>985</v>
      </c>
    </row>
    <row r="4171" spans="1:7">
      <c r="A4171" s="102" t="s">
        <v>21070</v>
      </c>
      <c r="B4171" s="82" t="s">
        <v>21071</v>
      </c>
      <c r="C4171" s="82" t="s">
        <v>48</v>
      </c>
      <c r="D4171" s="83">
        <v>1286</v>
      </c>
      <c r="E4171" s="86">
        <v>648</v>
      </c>
      <c r="F4171" s="87">
        <v>819</v>
      </c>
      <c r="G4171" s="83">
        <v>1286</v>
      </c>
    </row>
    <row r="4172" spans="1:7">
      <c r="A4172" s="102" t="s">
        <v>21070</v>
      </c>
      <c r="B4172" s="82" t="s">
        <v>21072</v>
      </c>
      <c r="C4172" s="82" t="s">
        <v>70</v>
      </c>
      <c r="D4172" s="83">
        <v>1029</v>
      </c>
      <c r="E4172" s="86">
        <v>518</v>
      </c>
      <c r="F4172" s="87">
        <v>655</v>
      </c>
      <c r="G4172" s="83">
        <v>1029</v>
      </c>
    </row>
    <row r="4173" spans="1:7">
      <c r="A4173" s="102" t="s">
        <v>21070</v>
      </c>
      <c r="B4173" s="82" t="s">
        <v>21073</v>
      </c>
      <c r="C4173" s="82" t="s">
        <v>106</v>
      </c>
      <c r="D4173" s="83">
        <v>1029</v>
      </c>
      <c r="E4173" s="86">
        <v>518</v>
      </c>
      <c r="F4173" s="87">
        <v>655</v>
      </c>
      <c r="G4173" s="83">
        <v>1029</v>
      </c>
    </row>
    <row r="4174" spans="1:7">
      <c r="A4174" s="102" t="s">
        <v>21070</v>
      </c>
      <c r="B4174" s="82" t="s">
        <v>21073</v>
      </c>
      <c r="C4174" s="82" t="s">
        <v>17492</v>
      </c>
      <c r="D4174" s="83">
        <v>258</v>
      </c>
      <c r="E4174" s="86">
        <v>130</v>
      </c>
      <c r="F4174" s="87">
        <v>164</v>
      </c>
      <c r="G4174" s="83">
        <v>258</v>
      </c>
    </row>
    <row r="4175" spans="1:7">
      <c r="A4175" s="102" t="s">
        <v>10339</v>
      </c>
      <c r="B4175" s="82" t="s">
        <v>21074</v>
      </c>
      <c r="C4175" s="82" t="s">
        <v>48</v>
      </c>
      <c r="D4175" s="83">
        <v>6037</v>
      </c>
      <c r="E4175" s="86">
        <v>3087</v>
      </c>
      <c r="F4175" s="87">
        <v>3899</v>
      </c>
      <c r="G4175" s="85">
        <v>6037</v>
      </c>
    </row>
    <row r="4176" spans="1:7">
      <c r="A4176" s="102" t="s">
        <v>10339</v>
      </c>
      <c r="B4176" s="82" t="s">
        <v>21075</v>
      </c>
      <c r="C4176" s="82" t="s">
        <v>48</v>
      </c>
      <c r="D4176" s="83">
        <v>2181</v>
      </c>
      <c r="E4176" s="86">
        <v>1116</v>
      </c>
      <c r="F4176" s="87">
        <v>1410</v>
      </c>
      <c r="G4176" s="85">
        <v>2181</v>
      </c>
    </row>
    <row r="4177" spans="1:7">
      <c r="A4177" s="102" t="s">
        <v>10339</v>
      </c>
      <c r="B4177" s="82" t="s">
        <v>21076</v>
      </c>
      <c r="C4177" s="82" t="s">
        <v>48</v>
      </c>
      <c r="D4177" s="83">
        <v>1577</v>
      </c>
      <c r="E4177" s="86">
        <v>808</v>
      </c>
      <c r="F4177" s="87">
        <v>1018</v>
      </c>
      <c r="G4177" s="85">
        <v>1577</v>
      </c>
    </row>
    <row r="4178" spans="1:7">
      <c r="A4178" s="102" t="s">
        <v>10339</v>
      </c>
      <c r="B4178" s="82" t="s">
        <v>21077</v>
      </c>
      <c r="C4178" s="82" t="s">
        <v>70</v>
      </c>
      <c r="D4178" s="83">
        <v>4830</v>
      </c>
      <c r="E4178" s="86">
        <v>2469</v>
      </c>
      <c r="F4178" s="87">
        <v>3119</v>
      </c>
      <c r="G4178" s="85">
        <v>4830</v>
      </c>
    </row>
    <row r="4179" spans="1:7">
      <c r="A4179" s="102" t="s">
        <v>10339</v>
      </c>
      <c r="B4179" s="82" t="s">
        <v>21078</v>
      </c>
      <c r="C4179" s="82" t="s">
        <v>70</v>
      </c>
      <c r="D4179" s="83">
        <v>1744</v>
      </c>
      <c r="E4179" s="86">
        <v>892</v>
      </c>
      <c r="F4179" s="87">
        <v>1128</v>
      </c>
      <c r="G4179" s="85">
        <v>1744</v>
      </c>
    </row>
    <row r="4180" spans="1:7">
      <c r="A4180" s="102" t="s">
        <v>10339</v>
      </c>
      <c r="B4180" s="82" t="s">
        <v>21079</v>
      </c>
      <c r="C4180" s="82" t="s">
        <v>70</v>
      </c>
      <c r="D4180" s="83">
        <v>1261</v>
      </c>
      <c r="E4180" s="86">
        <v>646</v>
      </c>
      <c r="F4180" s="87">
        <v>815</v>
      </c>
      <c r="G4180" s="85">
        <v>1261</v>
      </c>
    </row>
    <row r="4181" spans="1:7">
      <c r="A4181" s="102" t="s">
        <v>10339</v>
      </c>
      <c r="B4181" s="82" t="s">
        <v>21080</v>
      </c>
      <c r="C4181" s="82" t="s">
        <v>106</v>
      </c>
      <c r="D4181" s="83">
        <v>4830</v>
      </c>
      <c r="E4181" s="86">
        <v>2469</v>
      </c>
      <c r="F4181" s="87">
        <v>3119</v>
      </c>
      <c r="G4181" s="85">
        <v>4830</v>
      </c>
    </row>
    <row r="4182" spans="1:7">
      <c r="A4182" s="102" t="s">
        <v>10339</v>
      </c>
      <c r="B4182" s="82" t="s">
        <v>21080</v>
      </c>
      <c r="C4182" s="82" t="s">
        <v>17492</v>
      </c>
      <c r="D4182" s="83">
        <v>966</v>
      </c>
      <c r="E4182" s="86">
        <v>494</v>
      </c>
      <c r="F4182" s="87">
        <v>624</v>
      </c>
      <c r="G4182" s="85">
        <v>966</v>
      </c>
    </row>
    <row r="4183" spans="1:7">
      <c r="A4183" s="102" t="s">
        <v>10339</v>
      </c>
      <c r="B4183" s="82" t="s">
        <v>21081</v>
      </c>
      <c r="C4183" s="82" t="s">
        <v>106</v>
      </c>
      <c r="D4183" s="83">
        <v>1744</v>
      </c>
      <c r="E4183" s="86">
        <v>892</v>
      </c>
      <c r="F4183" s="87">
        <v>1128</v>
      </c>
      <c r="G4183" s="85">
        <v>1744</v>
      </c>
    </row>
    <row r="4184" spans="1:7">
      <c r="A4184" s="102" t="s">
        <v>10339</v>
      </c>
      <c r="B4184" s="82" t="s">
        <v>21081</v>
      </c>
      <c r="C4184" s="82" t="s">
        <v>17492</v>
      </c>
      <c r="D4184" s="83">
        <v>349</v>
      </c>
      <c r="E4184" s="86">
        <v>178</v>
      </c>
      <c r="F4184" s="87">
        <v>226</v>
      </c>
      <c r="G4184" s="85">
        <v>349</v>
      </c>
    </row>
    <row r="4185" spans="1:7">
      <c r="A4185" s="102" t="s">
        <v>10339</v>
      </c>
      <c r="B4185" s="82" t="s">
        <v>21082</v>
      </c>
      <c r="C4185" s="82" t="s">
        <v>106</v>
      </c>
      <c r="D4185" s="83">
        <v>1261</v>
      </c>
      <c r="E4185" s="86">
        <v>646</v>
      </c>
      <c r="F4185" s="87">
        <v>815</v>
      </c>
      <c r="G4185" s="85">
        <v>1261</v>
      </c>
    </row>
    <row r="4186" spans="1:7">
      <c r="A4186" s="102" t="s">
        <v>10339</v>
      </c>
      <c r="B4186" s="82" t="s">
        <v>21082</v>
      </c>
      <c r="C4186" s="82" t="s">
        <v>17492</v>
      </c>
      <c r="D4186" s="83">
        <v>252</v>
      </c>
      <c r="E4186" s="86">
        <v>129</v>
      </c>
      <c r="F4186" s="87">
        <v>163</v>
      </c>
      <c r="G4186" s="85">
        <v>252</v>
      </c>
    </row>
    <row r="4187" spans="1:7">
      <c r="A4187" s="102" t="s">
        <v>10346</v>
      </c>
      <c r="B4187" s="82" t="s">
        <v>21083</v>
      </c>
      <c r="C4187" s="82" t="s">
        <v>70</v>
      </c>
      <c r="D4187" s="83">
        <v>930</v>
      </c>
      <c r="E4187" s="86">
        <v>503</v>
      </c>
      <c r="F4187" s="87">
        <v>640</v>
      </c>
      <c r="G4187" s="85">
        <v>1083</v>
      </c>
    </row>
    <row r="4188" spans="1:7">
      <c r="A4188" s="102" t="s">
        <v>10402</v>
      </c>
      <c r="B4188" s="82" t="s">
        <v>21084</v>
      </c>
      <c r="C4188" s="82" t="s">
        <v>48</v>
      </c>
      <c r="D4188" s="83">
        <v>1041</v>
      </c>
      <c r="E4188" s="86">
        <v>565</v>
      </c>
      <c r="F4188" s="87">
        <v>716</v>
      </c>
      <c r="G4188" s="85">
        <v>1206</v>
      </c>
    </row>
    <row r="4189" spans="1:7">
      <c r="A4189" s="102" t="s">
        <v>10402</v>
      </c>
      <c r="B4189" s="82" t="s">
        <v>21085</v>
      </c>
      <c r="C4189" s="82" t="s">
        <v>70</v>
      </c>
      <c r="D4189" s="83">
        <v>833</v>
      </c>
      <c r="E4189" s="86">
        <v>452</v>
      </c>
      <c r="F4189" s="87">
        <v>573</v>
      </c>
      <c r="G4189" s="85">
        <v>964</v>
      </c>
    </row>
    <row r="4190" spans="1:7">
      <c r="A4190" s="102" t="s">
        <v>10402</v>
      </c>
      <c r="B4190" s="82" t="s">
        <v>21086</v>
      </c>
      <c r="C4190" s="82" t="s">
        <v>106</v>
      </c>
      <c r="D4190" s="83">
        <v>833</v>
      </c>
      <c r="E4190" s="86">
        <v>452</v>
      </c>
      <c r="F4190" s="87">
        <v>573</v>
      </c>
      <c r="G4190" s="85">
        <v>964</v>
      </c>
    </row>
    <row r="4191" spans="1:7">
      <c r="A4191" s="102" t="s">
        <v>10402</v>
      </c>
      <c r="B4191" s="82" t="s">
        <v>21086</v>
      </c>
      <c r="C4191" s="82" t="s">
        <v>17492</v>
      </c>
      <c r="D4191" s="83">
        <v>167</v>
      </c>
      <c r="E4191" s="86">
        <v>90</v>
      </c>
      <c r="F4191" s="87">
        <v>115</v>
      </c>
      <c r="G4191" s="85">
        <v>193</v>
      </c>
    </row>
    <row r="4192" spans="1:7">
      <c r="A4192" s="102" t="s">
        <v>10218</v>
      </c>
      <c r="B4192" s="82" t="s">
        <v>21087</v>
      </c>
      <c r="C4192" s="82" t="s">
        <v>70</v>
      </c>
      <c r="D4192" s="83">
        <v>1719</v>
      </c>
      <c r="E4192" s="86">
        <v>882</v>
      </c>
      <c r="F4192" s="87">
        <v>1110</v>
      </c>
      <c r="G4192" s="85">
        <v>1719</v>
      </c>
    </row>
    <row r="4193" spans="1:7">
      <c r="A4193" s="102" t="s">
        <v>21088</v>
      </c>
      <c r="B4193" s="82" t="s">
        <v>21089</v>
      </c>
      <c r="C4193" s="82" t="s">
        <v>48</v>
      </c>
      <c r="D4193" s="83">
        <v>1463</v>
      </c>
      <c r="E4193" s="86">
        <v>1027</v>
      </c>
      <c r="F4193" s="87">
        <v>1182</v>
      </c>
      <c r="G4193" s="85">
        <v>1463</v>
      </c>
    </row>
    <row r="4194" spans="1:7">
      <c r="A4194" s="102" t="s">
        <v>21088</v>
      </c>
      <c r="B4194" s="82" t="s">
        <v>21090</v>
      </c>
      <c r="C4194" s="82" t="s">
        <v>70</v>
      </c>
      <c r="D4194" s="83">
        <v>1171</v>
      </c>
      <c r="E4194" s="86">
        <v>821</v>
      </c>
      <c r="F4194" s="87">
        <v>946</v>
      </c>
      <c r="G4194" s="85">
        <v>1171</v>
      </c>
    </row>
    <row r="4195" spans="1:7">
      <c r="A4195" s="102" t="s">
        <v>21088</v>
      </c>
      <c r="B4195" s="82" t="s">
        <v>21091</v>
      </c>
      <c r="C4195" s="82" t="s">
        <v>106</v>
      </c>
      <c r="D4195" s="83">
        <v>1171</v>
      </c>
      <c r="E4195" s="86">
        <v>821</v>
      </c>
      <c r="F4195" s="87">
        <v>946</v>
      </c>
      <c r="G4195" s="85">
        <v>1171</v>
      </c>
    </row>
    <row r="4196" spans="1:7">
      <c r="A4196" s="102" t="s">
        <v>21088</v>
      </c>
      <c r="B4196" s="82" t="s">
        <v>21091</v>
      </c>
      <c r="C4196" s="82" t="s">
        <v>17492</v>
      </c>
      <c r="D4196" s="83">
        <v>293</v>
      </c>
      <c r="E4196" s="86">
        <v>205</v>
      </c>
      <c r="F4196" s="87">
        <v>237</v>
      </c>
      <c r="G4196" s="85">
        <v>293</v>
      </c>
    </row>
    <row r="4197" spans="1:7">
      <c r="A4197" s="102" t="s">
        <v>10446</v>
      </c>
      <c r="B4197" s="82" t="s">
        <v>21092</v>
      </c>
      <c r="C4197" s="82" t="s">
        <v>106</v>
      </c>
      <c r="D4197" s="83">
        <v>871</v>
      </c>
      <c r="E4197" s="86">
        <v>461</v>
      </c>
      <c r="F4197" s="87">
        <v>578</v>
      </c>
      <c r="G4197" s="85">
        <v>1011</v>
      </c>
    </row>
    <row r="4198" spans="1:7">
      <c r="A4198" s="102" t="s">
        <v>10446</v>
      </c>
      <c r="B4198" s="82" t="s">
        <v>21092</v>
      </c>
      <c r="C4198" s="82" t="s">
        <v>17492</v>
      </c>
      <c r="D4198" s="83">
        <v>218</v>
      </c>
      <c r="E4198" s="86">
        <v>115</v>
      </c>
      <c r="F4198" s="87">
        <v>145</v>
      </c>
      <c r="G4198" s="85">
        <v>253</v>
      </c>
    </row>
    <row r="4199" spans="1:7">
      <c r="A4199" s="102" t="s">
        <v>10232</v>
      </c>
      <c r="B4199" s="82" t="s">
        <v>21093</v>
      </c>
      <c r="C4199" s="82" t="s">
        <v>48</v>
      </c>
      <c r="D4199" s="83">
        <v>1748</v>
      </c>
      <c r="E4199" s="86">
        <v>947</v>
      </c>
      <c r="F4199" s="87">
        <v>1200</v>
      </c>
      <c r="G4199" s="85">
        <v>2044</v>
      </c>
    </row>
    <row r="4200" spans="1:7">
      <c r="A4200" s="102" t="s">
        <v>10232</v>
      </c>
      <c r="B4200" s="82" t="s">
        <v>21094</v>
      </c>
      <c r="C4200" s="82" t="s">
        <v>70</v>
      </c>
      <c r="D4200" s="83">
        <v>1399</v>
      </c>
      <c r="E4200" s="86">
        <v>757</v>
      </c>
      <c r="F4200" s="87">
        <v>960</v>
      </c>
      <c r="G4200" s="85">
        <v>1635</v>
      </c>
    </row>
    <row r="4201" spans="1:7">
      <c r="A4201" s="102" t="s">
        <v>10232</v>
      </c>
      <c r="B4201" s="82" t="s">
        <v>21095</v>
      </c>
      <c r="C4201" s="82" t="s">
        <v>106</v>
      </c>
      <c r="D4201" s="83">
        <v>1399</v>
      </c>
      <c r="E4201" s="86">
        <v>757</v>
      </c>
      <c r="F4201" s="87">
        <v>960</v>
      </c>
      <c r="G4201" s="85">
        <v>1635</v>
      </c>
    </row>
    <row r="4202" spans="1:7">
      <c r="A4202" s="102" t="s">
        <v>10232</v>
      </c>
      <c r="B4202" s="82" t="s">
        <v>21095</v>
      </c>
      <c r="C4202" s="82" t="s">
        <v>17492</v>
      </c>
      <c r="D4202" s="83">
        <v>280</v>
      </c>
      <c r="E4202" s="86">
        <v>151</v>
      </c>
      <c r="F4202" s="87">
        <v>192</v>
      </c>
      <c r="G4202" s="85">
        <v>327</v>
      </c>
    </row>
    <row r="4203" spans="1:7">
      <c r="A4203" s="102" t="s">
        <v>10259</v>
      </c>
      <c r="B4203" s="82" t="s">
        <v>21096</v>
      </c>
      <c r="C4203" s="82" t="s">
        <v>70</v>
      </c>
      <c r="D4203" s="83">
        <v>832</v>
      </c>
      <c r="E4203" s="86">
        <v>524</v>
      </c>
      <c r="F4203" s="87">
        <v>609</v>
      </c>
      <c r="G4203" s="85">
        <v>832</v>
      </c>
    </row>
    <row r="4204" spans="1:7">
      <c r="A4204" s="102" t="s">
        <v>10259</v>
      </c>
      <c r="B4204" s="82" t="s">
        <v>21097</v>
      </c>
      <c r="C4204" s="82" t="s">
        <v>70</v>
      </c>
      <c r="D4204" s="83">
        <v>570</v>
      </c>
      <c r="E4204" s="86">
        <v>361</v>
      </c>
      <c r="F4204" s="87">
        <v>418</v>
      </c>
      <c r="G4204" s="85">
        <v>570</v>
      </c>
    </row>
    <row r="4205" spans="1:7">
      <c r="A4205" s="102" t="s">
        <v>10259</v>
      </c>
      <c r="B4205" s="82" t="s">
        <v>21098</v>
      </c>
      <c r="C4205" s="82" t="s">
        <v>70</v>
      </c>
      <c r="D4205" s="83">
        <v>392</v>
      </c>
      <c r="E4205" s="86">
        <v>247</v>
      </c>
      <c r="F4205" s="87">
        <v>286</v>
      </c>
      <c r="G4205" s="85">
        <v>392</v>
      </c>
    </row>
    <row r="4206" spans="1:7">
      <c r="A4206" s="102" t="s">
        <v>10510</v>
      </c>
      <c r="B4206" s="82" t="s">
        <v>21099</v>
      </c>
      <c r="C4206" s="82" t="s">
        <v>48</v>
      </c>
      <c r="D4206" s="83">
        <v>3363</v>
      </c>
      <c r="E4206" s="86">
        <v>1818</v>
      </c>
      <c r="F4206" s="87">
        <v>2314</v>
      </c>
      <c r="G4206" s="85">
        <v>3925</v>
      </c>
    </row>
    <row r="4207" spans="1:7">
      <c r="A4207" s="102" t="s">
        <v>10510</v>
      </c>
      <c r="B4207" s="82" t="s">
        <v>21100</v>
      </c>
      <c r="C4207" s="82" t="s">
        <v>70</v>
      </c>
      <c r="D4207" s="83">
        <v>2690</v>
      </c>
      <c r="E4207" s="86">
        <v>1455</v>
      </c>
      <c r="F4207" s="87">
        <v>1851</v>
      </c>
      <c r="G4207" s="85">
        <v>3139</v>
      </c>
    </row>
    <row r="4208" spans="1:7">
      <c r="A4208" s="102" t="s">
        <v>10510</v>
      </c>
      <c r="B4208" s="82" t="s">
        <v>21101</v>
      </c>
      <c r="C4208" s="82" t="s">
        <v>106</v>
      </c>
      <c r="D4208" s="83">
        <v>2690</v>
      </c>
      <c r="E4208" s="86">
        <v>1455</v>
      </c>
      <c r="F4208" s="87">
        <v>1851</v>
      </c>
      <c r="G4208" s="85">
        <v>3139</v>
      </c>
    </row>
    <row r="4209" spans="1:7">
      <c r="A4209" s="102" t="s">
        <v>10510</v>
      </c>
      <c r="B4209" s="82" t="s">
        <v>21101</v>
      </c>
      <c r="C4209" s="82" t="s">
        <v>17492</v>
      </c>
      <c r="D4209" s="83">
        <v>673</v>
      </c>
      <c r="E4209" s="86">
        <v>364</v>
      </c>
      <c r="F4209" s="87">
        <v>463</v>
      </c>
      <c r="G4209" s="85">
        <v>785</v>
      </c>
    </row>
    <row r="4210" spans="1:7">
      <c r="A4210" s="102" t="s">
        <v>10480</v>
      </c>
      <c r="B4210" s="82" t="s">
        <v>21102</v>
      </c>
      <c r="C4210" s="82" t="s">
        <v>48</v>
      </c>
      <c r="D4210" s="83">
        <v>672</v>
      </c>
      <c r="E4210" s="86">
        <v>434</v>
      </c>
      <c r="F4210" s="87">
        <v>508</v>
      </c>
      <c r="G4210" s="85">
        <v>672</v>
      </c>
    </row>
    <row r="4211" spans="1:7">
      <c r="A4211" s="102" t="s">
        <v>10480</v>
      </c>
      <c r="B4211" s="82" t="s">
        <v>21103</v>
      </c>
      <c r="C4211" s="82" t="s">
        <v>70</v>
      </c>
      <c r="D4211" s="83">
        <v>537</v>
      </c>
      <c r="E4211" s="86">
        <v>347</v>
      </c>
      <c r="F4211" s="87">
        <v>406</v>
      </c>
      <c r="G4211" s="85">
        <v>537</v>
      </c>
    </row>
    <row r="4212" spans="1:7">
      <c r="A4212" s="102" t="s">
        <v>10480</v>
      </c>
      <c r="B4212" s="82" t="s">
        <v>21104</v>
      </c>
      <c r="C4212" s="82" t="s">
        <v>17492</v>
      </c>
      <c r="D4212" s="88">
        <v>134.25</v>
      </c>
      <c r="E4212" s="89">
        <v>86.75</v>
      </c>
      <c r="F4212" s="90">
        <v>101.5</v>
      </c>
      <c r="G4212" s="91">
        <v>134.25</v>
      </c>
    </row>
    <row r="4213" spans="1:7">
      <c r="A4213" s="102" t="s">
        <v>10488</v>
      </c>
      <c r="B4213" s="82" t="s">
        <v>21105</v>
      </c>
      <c r="C4213" s="82" t="s">
        <v>70</v>
      </c>
      <c r="D4213" s="83">
        <v>8215</v>
      </c>
      <c r="E4213" s="86">
        <v>4194</v>
      </c>
      <c r="F4213" s="87">
        <v>5302</v>
      </c>
      <c r="G4213" s="85">
        <v>8215</v>
      </c>
    </row>
    <row r="4214" spans="1:7">
      <c r="A4214" s="102" t="s">
        <v>10495</v>
      </c>
      <c r="B4214" s="82" t="s">
        <v>21106</v>
      </c>
      <c r="C4214" s="82" t="s">
        <v>48</v>
      </c>
      <c r="D4214" s="83">
        <v>829</v>
      </c>
      <c r="E4214" s="86">
        <v>498</v>
      </c>
      <c r="F4214" s="87">
        <v>628</v>
      </c>
      <c r="G4214" s="85">
        <v>967</v>
      </c>
    </row>
    <row r="4215" spans="1:7">
      <c r="A4215" s="102" t="s">
        <v>10495</v>
      </c>
      <c r="B4215" s="82" t="s">
        <v>21107</v>
      </c>
      <c r="C4215" s="82" t="s">
        <v>70</v>
      </c>
      <c r="D4215" s="83">
        <v>663</v>
      </c>
      <c r="E4215" s="86">
        <v>398</v>
      </c>
      <c r="F4215" s="87">
        <v>502</v>
      </c>
      <c r="G4215" s="85">
        <v>773</v>
      </c>
    </row>
    <row r="4216" spans="1:7">
      <c r="A4216" s="102" t="s">
        <v>10495</v>
      </c>
      <c r="B4216" s="82" t="s">
        <v>21108</v>
      </c>
      <c r="C4216" s="82" t="s">
        <v>106</v>
      </c>
      <c r="D4216" s="83">
        <v>663</v>
      </c>
      <c r="E4216" s="86">
        <v>398</v>
      </c>
      <c r="F4216" s="87">
        <v>502</v>
      </c>
      <c r="G4216" s="85">
        <v>773</v>
      </c>
    </row>
    <row r="4217" spans="1:7">
      <c r="A4217" s="102" t="s">
        <v>10495</v>
      </c>
      <c r="B4217" s="82" t="s">
        <v>21108</v>
      </c>
      <c r="C4217" s="82" t="s">
        <v>17492</v>
      </c>
      <c r="D4217" s="83">
        <v>166</v>
      </c>
      <c r="E4217" s="86">
        <v>100</v>
      </c>
      <c r="F4217" s="87">
        <v>126</v>
      </c>
      <c r="G4217" s="85">
        <v>193</v>
      </c>
    </row>
    <row r="4218" spans="1:7">
      <c r="A4218" s="102" t="s">
        <v>10517</v>
      </c>
      <c r="B4218" s="82" t="s">
        <v>21109</v>
      </c>
      <c r="C4218" s="82" t="s">
        <v>48</v>
      </c>
      <c r="D4218" s="83">
        <v>2025</v>
      </c>
      <c r="E4218" s="86">
        <v>1106</v>
      </c>
      <c r="F4218" s="87">
        <v>1394</v>
      </c>
      <c r="G4218" s="85">
        <v>2158</v>
      </c>
    </row>
    <row r="4219" spans="1:7">
      <c r="A4219" s="102" t="s">
        <v>10517</v>
      </c>
      <c r="B4219" s="82" t="s">
        <v>21110</v>
      </c>
      <c r="C4219" s="82" t="s">
        <v>70</v>
      </c>
      <c r="D4219" s="83">
        <v>1620</v>
      </c>
      <c r="E4219" s="86">
        <v>830</v>
      </c>
      <c r="F4219" s="87">
        <v>1047</v>
      </c>
      <c r="G4219" s="85">
        <v>1620</v>
      </c>
    </row>
    <row r="4220" spans="1:7">
      <c r="A4220" s="102" t="s">
        <v>10517</v>
      </c>
      <c r="B4220" s="82" t="s">
        <v>21111</v>
      </c>
      <c r="C4220" s="82" t="s">
        <v>106</v>
      </c>
      <c r="D4220" s="83">
        <v>1620</v>
      </c>
      <c r="E4220" s="86">
        <v>885</v>
      </c>
      <c r="F4220" s="87">
        <v>1116</v>
      </c>
      <c r="G4220" s="85">
        <v>1726</v>
      </c>
    </row>
    <row r="4221" spans="1:7">
      <c r="A4221" s="102" t="s">
        <v>10517</v>
      </c>
      <c r="B4221" s="82" t="s">
        <v>21111</v>
      </c>
      <c r="C4221" s="82" t="s">
        <v>17492</v>
      </c>
      <c r="D4221" s="83">
        <v>324</v>
      </c>
      <c r="E4221" s="86">
        <v>177</v>
      </c>
      <c r="F4221" s="87">
        <v>223</v>
      </c>
      <c r="G4221" s="85">
        <v>345</v>
      </c>
    </row>
    <row r="4222" spans="1:7">
      <c r="A4222" s="102" t="s">
        <v>10632</v>
      </c>
      <c r="B4222" s="82" t="s">
        <v>21112</v>
      </c>
      <c r="C4222" s="82" t="s">
        <v>48</v>
      </c>
      <c r="D4222" s="83">
        <v>582</v>
      </c>
      <c r="E4222" s="86">
        <v>306</v>
      </c>
      <c r="F4222" s="87">
        <v>382</v>
      </c>
      <c r="G4222" s="85">
        <v>582</v>
      </c>
    </row>
    <row r="4223" spans="1:7">
      <c r="A4223" s="102" t="s">
        <v>10632</v>
      </c>
      <c r="B4223" s="82" t="s">
        <v>21113</v>
      </c>
      <c r="C4223" s="82" t="s">
        <v>70</v>
      </c>
      <c r="D4223" s="83">
        <v>466</v>
      </c>
      <c r="E4223" s="86">
        <v>244</v>
      </c>
      <c r="F4223" s="87">
        <v>306</v>
      </c>
      <c r="G4223" s="85">
        <v>466</v>
      </c>
    </row>
    <row r="4224" spans="1:7">
      <c r="A4224" s="102" t="s">
        <v>10632</v>
      </c>
      <c r="B4224" s="82" t="s">
        <v>21114</v>
      </c>
      <c r="C4224" s="82" t="s">
        <v>106</v>
      </c>
      <c r="D4224" s="83">
        <v>466</v>
      </c>
      <c r="E4224" s="86">
        <v>244</v>
      </c>
      <c r="F4224" s="87">
        <v>306</v>
      </c>
      <c r="G4224" s="85">
        <v>466</v>
      </c>
    </row>
    <row r="4225" spans="1:7">
      <c r="A4225" s="102" t="s">
        <v>10632</v>
      </c>
      <c r="B4225" s="82" t="s">
        <v>21114</v>
      </c>
      <c r="C4225" s="82" t="s">
        <v>17492</v>
      </c>
      <c r="D4225" s="83">
        <v>93</v>
      </c>
      <c r="E4225" s="86">
        <v>49</v>
      </c>
      <c r="F4225" s="87">
        <v>61</v>
      </c>
      <c r="G4225" s="85">
        <v>93</v>
      </c>
    </row>
    <row r="4226" spans="1:7">
      <c r="A4226" s="102" t="s">
        <v>11150</v>
      </c>
      <c r="B4226" s="82" t="s">
        <v>21115</v>
      </c>
      <c r="C4226" s="82" t="s">
        <v>70</v>
      </c>
      <c r="D4226" s="83">
        <v>1952</v>
      </c>
      <c r="E4226" s="86">
        <v>1000</v>
      </c>
      <c r="F4226" s="87">
        <v>1262</v>
      </c>
      <c r="G4226" s="85">
        <v>1952</v>
      </c>
    </row>
    <row r="4227" spans="1:7">
      <c r="A4227" s="102" t="s">
        <v>4788</v>
      </c>
      <c r="B4227" s="82" t="s">
        <v>21116</v>
      </c>
      <c r="C4227" s="82" t="s">
        <v>48</v>
      </c>
      <c r="D4227" s="83">
        <v>2543</v>
      </c>
      <c r="E4227" s="86">
        <v>1519</v>
      </c>
      <c r="F4227" s="87">
        <v>1928</v>
      </c>
      <c r="G4227" s="85">
        <v>2966</v>
      </c>
    </row>
    <row r="4228" spans="1:7">
      <c r="A4228" s="102" t="s">
        <v>4788</v>
      </c>
      <c r="B4228" s="82" t="s">
        <v>21117</v>
      </c>
      <c r="C4228" s="82" t="s">
        <v>70</v>
      </c>
      <c r="D4228" s="83">
        <v>2035</v>
      </c>
      <c r="E4228" s="86">
        <v>1215</v>
      </c>
      <c r="F4228" s="87">
        <v>1542</v>
      </c>
      <c r="G4228" s="85">
        <v>2373</v>
      </c>
    </row>
    <row r="4229" spans="1:7">
      <c r="A4229" s="102" t="s">
        <v>4788</v>
      </c>
      <c r="B4229" s="82" t="s">
        <v>21118</v>
      </c>
      <c r="C4229" s="82" t="s">
        <v>106</v>
      </c>
      <c r="D4229" s="83">
        <v>2035</v>
      </c>
      <c r="E4229" s="86">
        <v>1215</v>
      </c>
      <c r="F4229" s="87">
        <v>1542</v>
      </c>
      <c r="G4229" s="85">
        <v>2373</v>
      </c>
    </row>
    <row r="4230" spans="1:7">
      <c r="A4230" s="102" t="s">
        <v>4788</v>
      </c>
      <c r="B4230" s="82" t="s">
        <v>21118</v>
      </c>
      <c r="C4230" s="82" t="s">
        <v>17492</v>
      </c>
      <c r="D4230" s="83">
        <v>407</v>
      </c>
      <c r="E4230" s="86">
        <v>243</v>
      </c>
      <c r="F4230" s="87">
        <v>308</v>
      </c>
      <c r="G4230" s="85">
        <v>475</v>
      </c>
    </row>
    <row r="4231" spans="1:7">
      <c r="A4231" s="102" t="s">
        <v>11191</v>
      </c>
      <c r="B4231" s="82" t="s">
        <v>21119</v>
      </c>
      <c r="C4231" s="82" t="s">
        <v>48</v>
      </c>
      <c r="D4231" s="83">
        <v>1111</v>
      </c>
      <c r="E4231" s="86">
        <v>688</v>
      </c>
      <c r="F4231" s="87">
        <v>874</v>
      </c>
      <c r="G4231" s="85">
        <v>1338</v>
      </c>
    </row>
    <row r="4232" spans="1:7">
      <c r="A4232" s="102" t="s">
        <v>11191</v>
      </c>
      <c r="B4232" s="82" t="s">
        <v>21120</v>
      </c>
      <c r="C4232" s="82" t="s">
        <v>70</v>
      </c>
      <c r="D4232" s="83">
        <v>889</v>
      </c>
      <c r="E4232" s="86">
        <v>551</v>
      </c>
      <c r="F4232" s="87">
        <v>699</v>
      </c>
      <c r="G4232" s="85">
        <v>1070</v>
      </c>
    </row>
    <row r="4233" spans="1:7">
      <c r="A4233" s="102" t="s">
        <v>11191</v>
      </c>
      <c r="B4233" s="82" t="s">
        <v>21121</v>
      </c>
      <c r="C4233" s="82" t="s">
        <v>106</v>
      </c>
      <c r="D4233" s="83">
        <v>889</v>
      </c>
      <c r="E4233" s="86">
        <v>551</v>
      </c>
      <c r="F4233" s="87">
        <v>699</v>
      </c>
      <c r="G4233" s="85">
        <v>1070</v>
      </c>
    </row>
    <row r="4234" spans="1:7">
      <c r="A4234" s="102" t="s">
        <v>11191</v>
      </c>
      <c r="B4234" s="82" t="s">
        <v>21121</v>
      </c>
      <c r="C4234" s="82" t="s">
        <v>17492</v>
      </c>
      <c r="D4234" s="83">
        <v>178</v>
      </c>
      <c r="E4234" s="86">
        <v>110</v>
      </c>
      <c r="F4234" s="87">
        <v>140</v>
      </c>
      <c r="G4234" s="85">
        <v>214</v>
      </c>
    </row>
    <row r="4235" spans="1:7">
      <c r="A4235" s="102" t="s">
        <v>11276</v>
      </c>
      <c r="B4235" s="82" t="s">
        <v>21122</v>
      </c>
      <c r="C4235" s="82" t="s">
        <v>48</v>
      </c>
      <c r="D4235" s="83">
        <v>4154</v>
      </c>
      <c r="E4235" s="86">
        <v>2253</v>
      </c>
      <c r="F4235" s="87">
        <v>2860</v>
      </c>
      <c r="G4235" s="85">
        <v>4839</v>
      </c>
    </row>
    <row r="4236" spans="1:7">
      <c r="A4236" s="102" t="s">
        <v>11276</v>
      </c>
      <c r="B4236" s="82" t="s">
        <v>21123</v>
      </c>
      <c r="C4236" s="82" t="s">
        <v>70</v>
      </c>
      <c r="D4236" s="83">
        <v>3323</v>
      </c>
      <c r="E4236" s="86">
        <v>1802</v>
      </c>
      <c r="F4236" s="87">
        <v>2288</v>
      </c>
      <c r="G4236" s="85">
        <v>3872</v>
      </c>
    </row>
    <row r="4237" spans="1:7">
      <c r="A4237" s="102" t="s">
        <v>11276</v>
      </c>
      <c r="B4237" s="82" t="s">
        <v>21124</v>
      </c>
      <c r="C4237" s="82" t="s">
        <v>106</v>
      </c>
      <c r="D4237" s="83">
        <v>3323</v>
      </c>
      <c r="E4237" s="86">
        <v>1802</v>
      </c>
      <c r="F4237" s="87">
        <v>2288</v>
      </c>
      <c r="G4237" s="85">
        <v>3872</v>
      </c>
    </row>
    <row r="4238" spans="1:7">
      <c r="A4238" s="102" t="s">
        <v>11276</v>
      </c>
      <c r="B4238" s="82" t="s">
        <v>21124</v>
      </c>
      <c r="C4238" s="82" t="s">
        <v>17492</v>
      </c>
      <c r="D4238" s="83">
        <v>665</v>
      </c>
      <c r="E4238" s="86">
        <v>360</v>
      </c>
      <c r="F4238" s="87">
        <v>458</v>
      </c>
      <c r="G4238" s="85">
        <v>774</v>
      </c>
    </row>
    <row r="4239" spans="1:7">
      <c r="A4239" s="102" t="s">
        <v>10639</v>
      </c>
      <c r="B4239" s="82" t="s">
        <v>21125</v>
      </c>
      <c r="C4239" s="82" t="s">
        <v>48</v>
      </c>
      <c r="D4239" s="83">
        <v>1264</v>
      </c>
      <c r="E4239" s="86">
        <v>1022</v>
      </c>
      <c r="F4239" s="87">
        <v>1297</v>
      </c>
      <c r="G4239" s="85">
        <v>2001</v>
      </c>
    </row>
    <row r="4240" spans="1:7">
      <c r="A4240" s="102" t="s">
        <v>10639</v>
      </c>
      <c r="B4240" s="82" t="s">
        <v>21126</v>
      </c>
      <c r="C4240" s="82" t="s">
        <v>70</v>
      </c>
      <c r="D4240" s="83">
        <v>1011</v>
      </c>
      <c r="E4240" s="86">
        <v>818</v>
      </c>
      <c r="F4240" s="87">
        <v>1037</v>
      </c>
      <c r="G4240" s="85">
        <v>1600</v>
      </c>
    </row>
    <row r="4241" spans="1:7">
      <c r="A4241" s="102" t="s">
        <v>10639</v>
      </c>
      <c r="B4241" s="82" t="s">
        <v>21127</v>
      </c>
      <c r="C4241" s="82" t="s">
        <v>106</v>
      </c>
      <c r="D4241" s="83">
        <v>1011</v>
      </c>
      <c r="E4241" s="86">
        <v>818</v>
      </c>
      <c r="F4241" s="87">
        <v>1037</v>
      </c>
      <c r="G4241" s="85">
        <v>1600</v>
      </c>
    </row>
    <row r="4242" spans="1:7">
      <c r="A4242" s="102" t="s">
        <v>10639</v>
      </c>
      <c r="B4242" s="82" t="s">
        <v>21127</v>
      </c>
      <c r="C4242" s="82" t="s">
        <v>17492</v>
      </c>
      <c r="D4242" s="83">
        <v>253</v>
      </c>
      <c r="E4242" s="86">
        <v>205</v>
      </c>
      <c r="F4242" s="87">
        <v>259</v>
      </c>
      <c r="G4242" s="85">
        <v>400</v>
      </c>
    </row>
    <row r="4243" spans="1:7">
      <c r="A4243" s="102" t="s">
        <v>10707</v>
      </c>
      <c r="B4243" s="82" t="s">
        <v>21128</v>
      </c>
      <c r="C4243" s="82" t="s">
        <v>70</v>
      </c>
      <c r="D4243" s="83">
        <v>2226</v>
      </c>
      <c r="E4243" s="86">
        <v>1378</v>
      </c>
      <c r="F4243" s="87">
        <v>1730</v>
      </c>
      <c r="G4243" s="85">
        <v>2226</v>
      </c>
    </row>
    <row r="4244" spans="1:7">
      <c r="A4244" s="102" t="s">
        <v>2706</v>
      </c>
      <c r="B4244" s="82" t="s">
        <v>21129</v>
      </c>
      <c r="C4244" s="82" t="s">
        <v>70</v>
      </c>
      <c r="D4244" s="83">
        <v>801</v>
      </c>
      <c r="E4244" s="86">
        <v>439</v>
      </c>
      <c r="F4244" s="87">
        <v>555</v>
      </c>
      <c r="G4244" s="85">
        <v>932</v>
      </c>
    </row>
    <row r="4245" spans="1:7">
      <c r="A4245" s="102" t="s">
        <v>7281</v>
      </c>
      <c r="B4245" s="82" t="s">
        <v>21130</v>
      </c>
      <c r="C4245" s="82" t="s">
        <v>48</v>
      </c>
      <c r="D4245" s="83">
        <v>3299</v>
      </c>
      <c r="E4245" s="86">
        <v>1855</v>
      </c>
      <c r="F4245" s="87">
        <v>2346</v>
      </c>
      <c r="G4245" s="85">
        <v>3631</v>
      </c>
    </row>
    <row r="4246" spans="1:7">
      <c r="A4246" s="102" t="s">
        <v>7281</v>
      </c>
      <c r="B4246" s="82" t="s">
        <v>21131</v>
      </c>
      <c r="C4246" s="82" t="s">
        <v>70</v>
      </c>
      <c r="D4246" s="83">
        <v>2639</v>
      </c>
      <c r="E4246" s="86">
        <v>1349</v>
      </c>
      <c r="F4246" s="87">
        <v>1704</v>
      </c>
      <c r="G4246" s="85">
        <v>2639</v>
      </c>
    </row>
    <row r="4247" spans="1:7">
      <c r="A4247" s="102" t="s">
        <v>7281</v>
      </c>
      <c r="B4247" s="82" t="s">
        <v>21132</v>
      </c>
      <c r="C4247" s="82" t="s">
        <v>106</v>
      </c>
      <c r="D4247" s="83">
        <v>2639</v>
      </c>
      <c r="E4247" s="86">
        <v>1484</v>
      </c>
      <c r="F4247" s="87">
        <v>1877</v>
      </c>
      <c r="G4247" s="85">
        <v>2905</v>
      </c>
    </row>
    <row r="4248" spans="1:7">
      <c r="A4248" s="102" t="s">
        <v>7281</v>
      </c>
      <c r="B4248" s="82" t="s">
        <v>21132</v>
      </c>
      <c r="C4248" s="82" t="s">
        <v>17492</v>
      </c>
      <c r="D4248" s="83">
        <v>528</v>
      </c>
      <c r="E4248" s="86">
        <v>297</v>
      </c>
      <c r="F4248" s="87">
        <v>375</v>
      </c>
      <c r="G4248" s="85">
        <v>581</v>
      </c>
    </row>
    <row r="4249" spans="1:7">
      <c r="A4249" s="102" t="s">
        <v>10551</v>
      </c>
      <c r="B4249" s="82" t="s">
        <v>21133</v>
      </c>
      <c r="C4249" s="82" t="s">
        <v>70</v>
      </c>
      <c r="D4249" s="83">
        <v>1247</v>
      </c>
      <c r="E4249" s="86">
        <v>789</v>
      </c>
      <c r="F4249" s="87">
        <v>912</v>
      </c>
      <c r="G4249" s="85">
        <v>1247</v>
      </c>
    </row>
    <row r="4250" spans="1:7">
      <c r="A4250" s="102" t="s">
        <v>10551</v>
      </c>
      <c r="B4250" s="82" t="s">
        <v>21134</v>
      </c>
      <c r="C4250" s="82" t="s">
        <v>70</v>
      </c>
      <c r="D4250" s="83">
        <v>838</v>
      </c>
      <c r="E4250" s="86">
        <v>529</v>
      </c>
      <c r="F4250" s="87">
        <v>613</v>
      </c>
      <c r="G4250" s="85">
        <v>838</v>
      </c>
    </row>
    <row r="4251" spans="1:7">
      <c r="A4251" s="102" t="s">
        <v>10551</v>
      </c>
      <c r="B4251" s="82" t="s">
        <v>21135</v>
      </c>
      <c r="C4251" s="82" t="s">
        <v>70</v>
      </c>
      <c r="D4251" s="83">
        <v>569</v>
      </c>
      <c r="E4251" s="86">
        <v>360</v>
      </c>
      <c r="F4251" s="87">
        <v>416</v>
      </c>
      <c r="G4251" s="85">
        <v>569</v>
      </c>
    </row>
    <row r="4252" spans="1:7">
      <c r="A4252" s="102" t="s">
        <v>4880</v>
      </c>
      <c r="B4252" s="82" t="s">
        <v>21136</v>
      </c>
      <c r="C4252" s="82" t="s">
        <v>48</v>
      </c>
      <c r="D4252" s="83">
        <v>3518</v>
      </c>
      <c r="E4252" s="86">
        <v>1796</v>
      </c>
      <c r="F4252" s="87">
        <v>2270</v>
      </c>
      <c r="G4252" s="85">
        <v>3518</v>
      </c>
    </row>
    <row r="4253" spans="1:7">
      <c r="A4253" s="102" t="s">
        <v>4880</v>
      </c>
      <c r="B4253" s="82" t="s">
        <v>21137</v>
      </c>
      <c r="C4253" s="82" t="s">
        <v>48</v>
      </c>
      <c r="D4253" s="83">
        <v>2572</v>
      </c>
      <c r="E4253" s="86">
        <v>1316</v>
      </c>
      <c r="F4253" s="87">
        <v>1660</v>
      </c>
      <c r="G4253" s="85">
        <v>2572</v>
      </c>
    </row>
    <row r="4254" spans="1:7">
      <c r="A4254" s="102" t="s">
        <v>4880</v>
      </c>
      <c r="B4254" s="82" t="s">
        <v>21138</v>
      </c>
      <c r="C4254" s="82" t="s">
        <v>48</v>
      </c>
      <c r="D4254" s="83">
        <v>1867</v>
      </c>
      <c r="E4254" s="86">
        <v>956</v>
      </c>
      <c r="F4254" s="87">
        <v>1209</v>
      </c>
      <c r="G4254" s="85">
        <v>1867</v>
      </c>
    </row>
    <row r="4255" spans="1:7">
      <c r="A4255" s="102" t="s">
        <v>4880</v>
      </c>
      <c r="B4255" s="82" t="s">
        <v>21139</v>
      </c>
      <c r="C4255" s="82" t="s">
        <v>70</v>
      </c>
      <c r="D4255" s="83">
        <v>2814</v>
      </c>
      <c r="E4255" s="86">
        <v>1437</v>
      </c>
      <c r="F4255" s="87">
        <v>1815</v>
      </c>
      <c r="G4255" s="85">
        <v>2814</v>
      </c>
    </row>
    <row r="4256" spans="1:7">
      <c r="A4256" s="102" t="s">
        <v>4880</v>
      </c>
      <c r="B4256" s="82" t="s">
        <v>21140</v>
      </c>
      <c r="C4256" s="82" t="s">
        <v>70</v>
      </c>
      <c r="D4256" s="83">
        <v>2057</v>
      </c>
      <c r="E4256" s="86">
        <v>1052</v>
      </c>
      <c r="F4256" s="87">
        <v>1328</v>
      </c>
      <c r="G4256" s="85">
        <v>2057</v>
      </c>
    </row>
    <row r="4257" spans="1:7">
      <c r="A4257" s="102" t="s">
        <v>4880</v>
      </c>
      <c r="B4257" s="82" t="s">
        <v>21141</v>
      </c>
      <c r="C4257" s="82" t="s">
        <v>70</v>
      </c>
      <c r="D4257" s="83">
        <v>1493</v>
      </c>
      <c r="E4257" s="86">
        <v>764</v>
      </c>
      <c r="F4257" s="87">
        <v>967</v>
      </c>
      <c r="G4257" s="85">
        <v>1493</v>
      </c>
    </row>
    <row r="4258" spans="1:7">
      <c r="A4258" s="102" t="s">
        <v>4880</v>
      </c>
      <c r="B4258" s="82" t="s">
        <v>21142</v>
      </c>
      <c r="C4258" s="82" t="s">
        <v>106</v>
      </c>
      <c r="D4258" s="83">
        <v>2814</v>
      </c>
      <c r="E4258" s="86">
        <v>1437</v>
      </c>
      <c r="F4258" s="87">
        <v>1815</v>
      </c>
      <c r="G4258" s="85">
        <v>2814</v>
      </c>
    </row>
    <row r="4259" spans="1:7">
      <c r="A4259" s="102" t="s">
        <v>4880</v>
      </c>
      <c r="B4259" s="82" t="s">
        <v>21142</v>
      </c>
      <c r="C4259" s="82" t="s">
        <v>17492</v>
      </c>
      <c r="D4259" s="83">
        <v>563</v>
      </c>
      <c r="E4259" s="86">
        <v>287</v>
      </c>
      <c r="F4259" s="87">
        <v>363</v>
      </c>
      <c r="G4259" s="85">
        <v>563</v>
      </c>
    </row>
    <row r="4260" spans="1:7">
      <c r="A4260" s="102" t="s">
        <v>4880</v>
      </c>
      <c r="B4260" s="82" t="s">
        <v>21143</v>
      </c>
      <c r="C4260" s="82" t="s">
        <v>106</v>
      </c>
      <c r="D4260" s="83">
        <v>2057</v>
      </c>
      <c r="E4260" s="86">
        <v>1052</v>
      </c>
      <c r="F4260" s="87">
        <v>1328</v>
      </c>
      <c r="G4260" s="85">
        <v>2057</v>
      </c>
    </row>
    <row r="4261" spans="1:7">
      <c r="A4261" s="102" t="s">
        <v>4880</v>
      </c>
      <c r="B4261" s="82" t="s">
        <v>21143</v>
      </c>
      <c r="C4261" s="82" t="s">
        <v>17492</v>
      </c>
      <c r="D4261" s="83">
        <v>411</v>
      </c>
      <c r="E4261" s="86">
        <v>210</v>
      </c>
      <c r="F4261" s="87">
        <v>266</v>
      </c>
      <c r="G4261" s="85">
        <v>411</v>
      </c>
    </row>
    <row r="4262" spans="1:7">
      <c r="A4262" s="102" t="s">
        <v>4880</v>
      </c>
      <c r="B4262" s="82" t="s">
        <v>21144</v>
      </c>
      <c r="C4262" s="82" t="s">
        <v>106</v>
      </c>
      <c r="D4262" s="83">
        <v>1493</v>
      </c>
      <c r="E4262" s="86">
        <v>764</v>
      </c>
      <c r="F4262" s="87">
        <v>967</v>
      </c>
      <c r="G4262" s="85">
        <v>1493</v>
      </c>
    </row>
    <row r="4263" spans="1:7">
      <c r="A4263" s="102" t="s">
        <v>4880</v>
      </c>
      <c r="B4263" s="82" t="s">
        <v>21144</v>
      </c>
      <c r="C4263" s="82" t="s">
        <v>17492</v>
      </c>
      <c r="D4263" s="83">
        <v>299</v>
      </c>
      <c r="E4263" s="86">
        <v>153</v>
      </c>
      <c r="F4263" s="87">
        <v>193</v>
      </c>
      <c r="G4263" s="85">
        <v>299</v>
      </c>
    </row>
    <row r="4264" spans="1:7">
      <c r="A4264" s="102" t="s">
        <v>10559</v>
      </c>
      <c r="B4264" s="82" t="s">
        <v>21145</v>
      </c>
      <c r="C4264" s="82" t="s">
        <v>48</v>
      </c>
      <c r="D4264" s="83">
        <v>2565</v>
      </c>
      <c r="E4264" s="86">
        <v>1397</v>
      </c>
      <c r="F4264" s="87">
        <v>1774</v>
      </c>
      <c r="G4264" s="85">
        <v>2990</v>
      </c>
    </row>
    <row r="4265" spans="1:7">
      <c r="A4265" s="102" t="s">
        <v>10559</v>
      </c>
      <c r="B4265" s="82" t="s">
        <v>21146</v>
      </c>
      <c r="C4265" s="82" t="s">
        <v>70</v>
      </c>
      <c r="D4265" s="83">
        <v>2052</v>
      </c>
      <c r="E4265" s="86">
        <v>1117</v>
      </c>
      <c r="F4265" s="87">
        <v>1419</v>
      </c>
      <c r="G4265" s="85">
        <v>2392</v>
      </c>
    </row>
    <row r="4266" spans="1:7">
      <c r="A4266" s="102" t="s">
        <v>10559</v>
      </c>
      <c r="B4266" s="82" t="s">
        <v>21147</v>
      </c>
      <c r="C4266" s="82" t="s">
        <v>106</v>
      </c>
      <c r="D4266" s="83">
        <v>2052</v>
      </c>
      <c r="E4266" s="86">
        <v>1117</v>
      </c>
      <c r="F4266" s="87">
        <v>1419</v>
      </c>
      <c r="G4266" s="85">
        <v>2392</v>
      </c>
    </row>
    <row r="4267" spans="1:7">
      <c r="A4267" s="102" t="s">
        <v>10559</v>
      </c>
      <c r="B4267" s="82" t="s">
        <v>21147</v>
      </c>
      <c r="C4267" s="82" t="s">
        <v>17492</v>
      </c>
      <c r="D4267" s="83">
        <v>410</v>
      </c>
      <c r="E4267" s="86">
        <v>223</v>
      </c>
      <c r="F4267" s="87">
        <v>284</v>
      </c>
      <c r="G4267" s="85">
        <v>478</v>
      </c>
    </row>
    <row r="4268" spans="1:7">
      <c r="A4268" s="102" t="s">
        <v>7598</v>
      </c>
      <c r="B4268" s="82" t="s">
        <v>21148</v>
      </c>
      <c r="C4268" s="82" t="s">
        <v>48</v>
      </c>
      <c r="D4268" s="83">
        <v>4452</v>
      </c>
      <c r="E4268" s="86">
        <v>2277</v>
      </c>
      <c r="F4268" s="87">
        <v>2887</v>
      </c>
      <c r="G4268" s="85">
        <v>4452</v>
      </c>
    </row>
    <row r="4269" spans="1:7">
      <c r="A4269" s="102" t="s">
        <v>7598</v>
      </c>
      <c r="B4269" s="82" t="s">
        <v>21149</v>
      </c>
      <c r="C4269" s="82" t="s">
        <v>48</v>
      </c>
      <c r="D4269" s="83">
        <v>3564</v>
      </c>
      <c r="E4269" s="86">
        <v>1823</v>
      </c>
      <c r="F4269" s="87">
        <v>2313</v>
      </c>
      <c r="G4269" s="85">
        <v>3564</v>
      </c>
    </row>
    <row r="4270" spans="1:7">
      <c r="A4270" s="102" t="s">
        <v>7598</v>
      </c>
      <c r="B4270" s="82" t="s">
        <v>21150</v>
      </c>
      <c r="C4270" s="82" t="s">
        <v>48</v>
      </c>
      <c r="D4270" s="83">
        <v>2851</v>
      </c>
      <c r="E4270" s="86">
        <v>1460</v>
      </c>
      <c r="F4270" s="87">
        <v>1852</v>
      </c>
      <c r="G4270" s="85">
        <v>2851</v>
      </c>
    </row>
    <row r="4271" spans="1:7">
      <c r="A4271" s="102" t="s">
        <v>7598</v>
      </c>
      <c r="B4271" s="82" t="s">
        <v>21151</v>
      </c>
      <c r="C4271" s="82" t="s">
        <v>70</v>
      </c>
      <c r="D4271" s="83">
        <v>3562</v>
      </c>
      <c r="E4271" s="86">
        <v>1822</v>
      </c>
      <c r="F4271" s="87">
        <v>2309</v>
      </c>
      <c r="G4271" s="85">
        <v>3562</v>
      </c>
    </row>
    <row r="4272" spans="1:7">
      <c r="A4272" s="102" t="s">
        <v>7598</v>
      </c>
      <c r="B4272" s="82" t="s">
        <v>21152</v>
      </c>
      <c r="C4272" s="82" t="s">
        <v>70</v>
      </c>
      <c r="D4272" s="83">
        <v>2851</v>
      </c>
      <c r="E4272" s="86">
        <v>1458</v>
      </c>
      <c r="F4272" s="87">
        <v>1850</v>
      </c>
      <c r="G4272" s="85">
        <v>2851</v>
      </c>
    </row>
    <row r="4273" spans="1:7">
      <c r="A4273" s="102" t="s">
        <v>7598</v>
      </c>
      <c r="B4273" s="82" t="s">
        <v>21153</v>
      </c>
      <c r="C4273" s="82" t="s">
        <v>70</v>
      </c>
      <c r="D4273" s="83">
        <v>2281</v>
      </c>
      <c r="E4273" s="86">
        <v>1168</v>
      </c>
      <c r="F4273" s="87">
        <v>1481</v>
      </c>
      <c r="G4273" s="85">
        <v>2281</v>
      </c>
    </row>
    <row r="4274" spans="1:7">
      <c r="A4274" s="102" t="s">
        <v>7598</v>
      </c>
      <c r="B4274" s="82" t="s">
        <v>21154</v>
      </c>
      <c r="C4274" s="82" t="s">
        <v>106</v>
      </c>
      <c r="D4274" s="83">
        <v>3562</v>
      </c>
      <c r="E4274" s="86">
        <v>1822</v>
      </c>
      <c r="F4274" s="87">
        <v>2309</v>
      </c>
      <c r="G4274" s="85">
        <v>3562</v>
      </c>
    </row>
    <row r="4275" spans="1:7">
      <c r="A4275" s="102" t="s">
        <v>7598</v>
      </c>
      <c r="B4275" s="82" t="s">
        <v>21154</v>
      </c>
      <c r="C4275" s="82" t="s">
        <v>17492</v>
      </c>
      <c r="D4275" s="83">
        <v>712</v>
      </c>
      <c r="E4275" s="86">
        <v>364</v>
      </c>
      <c r="F4275" s="87">
        <v>462</v>
      </c>
      <c r="G4275" s="85">
        <v>712</v>
      </c>
    </row>
    <row r="4276" spans="1:7">
      <c r="A4276" s="102" t="s">
        <v>7598</v>
      </c>
      <c r="B4276" s="82" t="s">
        <v>21155</v>
      </c>
      <c r="C4276" s="82" t="s">
        <v>106</v>
      </c>
      <c r="D4276" s="83">
        <v>2851</v>
      </c>
      <c r="E4276" s="86">
        <v>1458</v>
      </c>
      <c r="F4276" s="87">
        <v>1850</v>
      </c>
      <c r="G4276" s="85">
        <v>2851</v>
      </c>
    </row>
    <row r="4277" spans="1:7">
      <c r="A4277" s="102" t="s">
        <v>7598</v>
      </c>
      <c r="B4277" s="82" t="s">
        <v>21155</v>
      </c>
      <c r="C4277" s="82" t="s">
        <v>17492</v>
      </c>
      <c r="D4277" s="83">
        <v>570</v>
      </c>
      <c r="E4277" s="86">
        <v>292</v>
      </c>
      <c r="F4277" s="87">
        <v>370</v>
      </c>
      <c r="G4277" s="85">
        <v>570</v>
      </c>
    </row>
    <row r="4278" spans="1:7">
      <c r="A4278" s="102" t="s">
        <v>7598</v>
      </c>
      <c r="B4278" s="82" t="s">
        <v>21156</v>
      </c>
      <c r="C4278" s="82" t="s">
        <v>106</v>
      </c>
      <c r="D4278" s="83">
        <v>2281</v>
      </c>
      <c r="E4278" s="86">
        <v>1168</v>
      </c>
      <c r="F4278" s="87">
        <v>1481</v>
      </c>
      <c r="G4278" s="85">
        <v>2281</v>
      </c>
    </row>
    <row r="4279" spans="1:7">
      <c r="A4279" s="102" t="s">
        <v>7598</v>
      </c>
      <c r="B4279" s="82" t="s">
        <v>21156</v>
      </c>
      <c r="C4279" s="82" t="s">
        <v>17492</v>
      </c>
      <c r="D4279" s="83">
        <v>456</v>
      </c>
      <c r="E4279" s="86">
        <v>234</v>
      </c>
      <c r="F4279" s="87">
        <v>296</v>
      </c>
      <c r="G4279" s="85">
        <v>456</v>
      </c>
    </row>
    <row r="4280" spans="1:7">
      <c r="A4280" s="102" t="s">
        <v>11211</v>
      </c>
      <c r="B4280" s="82" t="s">
        <v>21157</v>
      </c>
      <c r="C4280" s="82" t="s">
        <v>48</v>
      </c>
      <c r="D4280" s="83">
        <v>944</v>
      </c>
      <c r="E4280" s="86">
        <v>545</v>
      </c>
      <c r="F4280" s="87">
        <v>693</v>
      </c>
      <c r="G4280" s="85">
        <v>1098</v>
      </c>
    </row>
    <row r="4281" spans="1:7">
      <c r="A4281" s="102" t="s">
        <v>11211</v>
      </c>
      <c r="B4281" s="82" t="s">
        <v>21158</v>
      </c>
      <c r="C4281" s="82" t="s">
        <v>70</v>
      </c>
      <c r="D4281" s="83">
        <v>755</v>
      </c>
      <c r="E4281" s="86">
        <v>436</v>
      </c>
      <c r="F4281" s="87">
        <v>554</v>
      </c>
      <c r="G4281" s="85">
        <v>878</v>
      </c>
    </row>
    <row r="4282" spans="1:7">
      <c r="A4282" s="102" t="s">
        <v>11211</v>
      </c>
      <c r="B4282" s="82" t="s">
        <v>21159</v>
      </c>
      <c r="C4282" s="82" t="s">
        <v>106</v>
      </c>
      <c r="D4282" s="83">
        <v>755</v>
      </c>
      <c r="E4282" s="86">
        <v>436</v>
      </c>
      <c r="F4282" s="87">
        <v>554</v>
      </c>
      <c r="G4282" s="85">
        <v>878</v>
      </c>
    </row>
    <row r="4283" spans="1:7">
      <c r="A4283" s="102" t="s">
        <v>11211</v>
      </c>
      <c r="B4283" s="82" t="s">
        <v>21159</v>
      </c>
      <c r="C4283" s="82" t="s">
        <v>17492</v>
      </c>
      <c r="D4283" s="83">
        <v>151</v>
      </c>
      <c r="E4283" s="86">
        <v>87</v>
      </c>
      <c r="F4283" s="87">
        <v>111</v>
      </c>
      <c r="G4283" s="85">
        <v>176</v>
      </c>
    </row>
    <row r="4284" spans="1:7">
      <c r="A4284" s="102" t="s">
        <v>10576</v>
      </c>
      <c r="B4284" s="82" t="s">
        <v>21160</v>
      </c>
      <c r="C4284" s="82" t="s">
        <v>106</v>
      </c>
      <c r="D4284" s="83">
        <v>593</v>
      </c>
      <c r="E4284" s="86">
        <v>381</v>
      </c>
      <c r="F4284" s="87">
        <v>448</v>
      </c>
      <c r="G4284" s="85">
        <v>593</v>
      </c>
    </row>
    <row r="4285" spans="1:7">
      <c r="A4285" s="102" t="s">
        <v>10576</v>
      </c>
      <c r="B4285" s="82" t="s">
        <v>21160</v>
      </c>
      <c r="C4285" s="82" t="s">
        <v>17492</v>
      </c>
      <c r="D4285" s="83">
        <v>119</v>
      </c>
      <c r="E4285" s="86">
        <v>76</v>
      </c>
      <c r="F4285" s="87">
        <v>90</v>
      </c>
      <c r="G4285" s="85">
        <v>119</v>
      </c>
    </row>
    <row r="4286" spans="1:7">
      <c r="A4286" s="102" t="s">
        <v>10538</v>
      </c>
      <c r="B4286" s="82" t="s">
        <v>21161</v>
      </c>
      <c r="C4286" s="82" t="s">
        <v>48</v>
      </c>
      <c r="D4286" s="83">
        <v>210</v>
      </c>
      <c r="E4286" s="86">
        <v>116</v>
      </c>
      <c r="F4286" s="87">
        <v>146</v>
      </c>
      <c r="G4286" s="85">
        <v>247</v>
      </c>
    </row>
    <row r="4287" spans="1:7">
      <c r="A4287" s="102" t="s">
        <v>10538</v>
      </c>
      <c r="B4287" s="82" t="s">
        <v>21162</v>
      </c>
      <c r="C4287" s="82" t="s">
        <v>70</v>
      </c>
      <c r="D4287" s="83">
        <v>168</v>
      </c>
      <c r="E4287" s="86">
        <v>93</v>
      </c>
      <c r="F4287" s="87">
        <v>116</v>
      </c>
      <c r="G4287" s="85">
        <v>198</v>
      </c>
    </row>
    <row r="4288" spans="1:7">
      <c r="A4288" s="102" t="s">
        <v>10538</v>
      </c>
      <c r="B4288" s="82" t="s">
        <v>21163</v>
      </c>
      <c r="C4288" s="82" t="s">
        <v>106</v>
      </c>
      <c r="D4288" s="83">
        <v>168</v>
      </c>
      <c r="E4288" s="86">
        <v>93</v>
      </c>
      <c r="F4288" s="87">
        <v>116</v>
      </c>
      <c r="G4288" s="85">
        <v>198</v>
      </c>
    </row>
    <row r="4289" spans="1:7">
      <c r="A4289" s="102" t="s">
        <v>10538</v>
      </c>
      <c r="B4289" s="82" t="s">
        <v>21163</v>
      </c>
      <c r="C4289" s="82" t="s">
        <v>17492</v>
      </c>
      <c r="D4289" s="83">
        <v>34</v>
      </c>
      <c r="E4289" s="86">
        <v>19</v>
      </c>
      <c r="F4289" s="87">
        <v>23</v>
      </c>
      <c r="G4289" s="85">
        <v>40</v>
      </c>
    </row>
    <row r="4290" spans="1:7">
      <c r="A4290" s="102" t="s">
        <v>10545</v>
      </c>
      <c r="B4290" s="82" t="s">
        <v>21164</v>
      </c>
      <c r="C4290" s="82" t="s">
        <v>48</v>
      </c>
      <c r="D4290" s="83">
        <v>978</v>
      </c>
      <c r="E4290" s="86">
        <v>583</v>
      </c>
      <c r="F4290" s="87">
        <v>736</v>
      </c>
      <c r="G4290" s="85">
        <v>1132</v>
      </c>
    </row>
    <row r="4291" spans="1:7">
      <c r="A4291" s="102" t="s">
        <v>10545</v>
      </c>
      <c r="B4291" s="82" t="s">
        <v>21165</v>
      </c>
      <c r="C4291" s="82" t="s">
        <v>70</v>
      </c>
      <c r="D4291" s="83">
        <v>782</v>
      </c>
      <c r="E4291" s="86">
        <v>467</v>
      </c>
      <c r="F4291" s="87">
        <v>589</v>
      </c>
      <c r="G4291" s="85">
        <v>905</v>
      </c>
    </row>
    <row r="4292" spans="1:7">
      <c r="A4292" s="102" t="s">
        <v>10545</v>
      </c>
      <c r="B4292" s="82" t="s">
        <v>21166</v>
      </c>
      <c r="C4292" s="82" t="s">
        <v>106</v>
      </c>
      <c r="D4292" s="83">
        <v>782</v>
      </c>
      <c r="E4292" s="86">
        <v>467</v>
      </c>
      <c r="F4292" s="87">
        <v>589</v>
      </c>
      <c r="G4292" s="85">
        <v>905</v>
      </c>
    </row>
    <row r="4293" spans="1:7">
      <c r="A4293" s="102" t="s">
        <v>10545</v>
      </c>
      <c r="B4293" s="82" t="s">
        <v>21166</v>
      </c>
      <c r="C4293" s="82" t="s">
        <v>17492</v>
      </c>
      <c r="D4293" s="83">
        <v>156</v>
      </c>
      <c r="E4293" s="86">
        <v>93</v>
      </c>
      <c r="F4293" s="87">
        <v>118</v>
      </c>
      <c r="G4293" s="85">
        <v>181</v>
      </c>
    </row>
    <row r="4294" spans="1:7">
      <c r="A4294" s="102" t="s">
        <v>3257</v>
      </c>
      <c r="B4294" s="82" t="s">
        <v>21167</v>
      </c>
      <c r="C4294" s="82" t="s">
        <v>70</v>
      </c>
      <c r="D4294" s="83">
        <v>131</v>
      </c>
      <c r="E4294" s="86">
        <v>83</v>
      </c>
      <c r="F4294" s="87">
        <v>97</v>
      </c>
      <c r="G4294" s="85">
        <v>131</v>
      </c>
    </row>
    <row r="4295" spans="1:7">
      <c r="A4295" s="102" t="s">
        <v>11240</v>
      </c>
      <c r="B4295" s="82" t="s">
        <v>21168</v>
      </c>
      <c r="C4295" s="82" t="s">
        <v>70</v>
      </c>
      <c r="D4295" s="83">
        <v>2592</v>
      </c>
      <c r="E4295" s="86">
        <v>1544</v>
      </c>
      <c r="F4295" s="87">
        <v>1959</v>
      </c>
      <c r="G4295" s="85">
        <v>3019</v>
      </c>
    </row>
    <row r="4296" spans="1:7">
      <c r="A4296" s="102" t="s">
        <v>11184</v>
      </c>
      <c r="B4296" s="82" t="s">
        <v>21169</v>
      </c>
      <c r="C4296" s="82" t="s">
        <v>70</v>
      </c>
      <c r="D4296" s="83">
        <v>496</v>
      </c>
      <c r="E4296" s="86">
        <v>269</v>
      </c>
      <c r="F4296" s="87">
        <v>342</v>
      </c>
      <c r="G4296" s="85">
        <v>522</v>
      </c>
    </row>
    <row r="4297" spans="1:7">
      <c r="A4297" s="102" t="s">
        <v>11116</v>
      </c>
      <c r="B4297" s="82" t="s">
        <v>21170</v>
      </c>
      <c r="C4297" s="82" t="s">
        <v>106</v>
      </c>
      <c r="D4297" s="83">
        <v>210</v>
      </c>
      <c r="E4297" s="86">
        <v>109</v>
      </c>
      <c r="F4297" s="87">
        <v>136</v>
      </c>
      <c r="G4297" s="85">
        <v>210</v>
      </c>
    </row>
    <row r="4298" spans="1:7">
      <c r="A4298" s="102" t="s">
        <v>11199</v>
      </c>
      <c r="B4298" s="82" t="s">
        <v>21171</v>
      </c>
      <c r="C4298" s="82" t="s">
        <v>70</v>
      </c>
      <c r="D4298" s="83">
        <v>741</v>
      </c>
      <c r="E4298" s="86">
        <v>464</v>
      </c>
      <c r="F4298" s="87">
        <v>554</v>
      </c>
      <c r="G4298" s="85">
        <v>741</v>
      </c>
    </row>
    <row r="4299" spans="1:7">
      <c r="A4299" s="102" t="s">
        <v>11199</v>
      </c>
      <c r="B4299" s="82" t="s">
        <v>21172</v>
      </c>
      <c r="C4299" s="82" t="s">
        <v>70</v>
      </c>
      <c r="D4299" s="83">
        <v>570</v>
      </c>
      <c r="E4299" s="86">
        <v>358</v>
      </c>
      <c r="F4299" s="87">
        <v>427</v>
      </c>
      <c r="G4299" s="85">
        <v>570</v>
      </c>
    </row>
    <row r="4300" spans="1:7">
      <c r="A4300" s="102" t="s">
        <v>11199</v>
      </c>
      <c r="B4300" s="82" t="s">
        <v>21173</v>
      </c>
      <c r="C4300" s="82" t="s">
        <v>70</v>
      </c>
      <c r="D4300" s="83">
        <v>400</v>
      </c>
      <c r="E4300" s="86">
        <v>251</v>
      </c>
      <c r="F4300" s="87">
        <v>302</v>
      </c>
      <c r="G4300" s="85">
        <v>400</v>
      </c>
    </row>
    <row r="4301" spans="1:7">
      <c r="A4301" s="102" t="s">
        <v>11312</v>
      </c>
      <c r="B4301" s="82" t="s">
        <v>21174</v>
      </c>
      <c r="C4301" s="82" t="s">
        <v>70</v>
      </c>
      <c r="D4301" s="83">
        <v>1090</v>
      </c>
      <c r="E4301" s="86">
        <v>651</v>
      </c>
      <c r="F4301" s="87">
        <v>827</v>
      </c>
      <c r="G4301" s="85">
        <v>1272</v>
      </c>
    </row>
    <row r="4302" spans="1:7">
      <c r="A4302" s="102" t="s">
        <v>11205</v>
      </c>
      <c r="B4302" s="82" t="s">
        <v>21175</v>
      </c>
      <c r="C4302" s="82" t="s">
        <v>48</v>
      </c>
      <c r="D4302" s="83">
        <v>1482</v>
      </c>
      <c r="E4302" s="86">
        <v>852</v>
      </c>
      <c r="F4302" s="87">
        <v>1075</v>
      </c>
      <c r="G4302" s="85">
        <v>1656</v>
      </c>
    </row>
    <row r="4303" spans="1:7">
      <c r="A4303" s="102" t="s">
        <v>11205</v>
      </c>
      <c r="B4303" s="82" t="s">
        <v>21176</v>
      </c>
      <c r="C4303" s="82" t="s">
        <v>70</v>
      </c>
      <c r="D4303" s="83">
        <v>1186</v>
      </c>
      <c r="E4303" s="86">
        <v>608</v>
      </c>
      <c r="F4303" s="87">
        <v>770</v>
      </c>
      <c r="G4303" s="85">
        <v>1186</v>
      </c>
    </row>
    <row r="4304" spans="1:7">
      <c r="A4304" s="102" t="s">
        <v>11205</v>
      </c>
      <c r="B4304" s="82" t="s">
        <v>21177</v>
      </c>
      <c r="C4304" s="82" t="s">
        <v>106</v>
      </c>
      <c r="D4304" s="83">
        <v>1186</v>
      </c>
      <c r="E4304" s="86">
        <v>681</v>
      </c>
      <c r="F4304" s="87">
        <v>860</v>
      </c>
      <c r="G4304" s="85">
        <v>1324</v>
      </c>
    </row>
    <row r="4305" spans="1:7">
      <c r="A4305" s="102" t="s">
        <v>11205</v>
      </c>
      <c r="B4305" s="82" t="s">
        <v>21177</v>
      </c>
      <c r="C4305" s="82" t="s">
        <v>17492</v>
      </c>
      <c r="D4305" s="83">
        <v>237</v>
      </c>
      <c r="E4305" s="86">
        <v>136</v>
      </c>
      <c r="F4305" s="87">
        <v>172</v>
      </c>
      <c r="G4305" s="85">
        <v>265</v>
      </c>
    </row>
    <row r="4306" spans="1:7">
      <c r="A4306" s="102" t="s">
        <v>10944</v>
      </c>
      <c r="B4306" s="82" t="s">
        <v>21178</v>
      </c>
      <c r="C4306" s="82" t="s">
        <v>48</v>
      </c>
      <c r="D4306" s="83">
        <v>11404</v>
      </c>
      <c r="E4306" s="86">
        <v>6172</v>
      </c>
      <c r="F4306" s="87">
        <v>7838</v>
      </c>
      <c r="G4306" s="85">
        <v>13303</v>
      </c>
    </row>
    <row r="4307" spans="1:7">
      <c r="A4307" s="102" t="s">
        <v>10944</v>
      </c>
      <c r="B4307" s="82" t="s">
        <v>21179</v>
      </c>
      <c r="C4307" s="82" t="s">
        <v>70</v>
      </c>
      <c r="D4307" s="83">
        <v>9123</v>
      </c>
      <c r="E4307" s="86">
        <v>4937</v>
      </c>
      <c r="F4307" s="87">
        <v>6270</v>
      </c>
      <c r="G4307" s="85">
        <v>10643</v>
      </c>
    </row>
    <row r="4308" spans="1:7">
      <c r="A4308" s="102" t="s">
        <v>10944</v>
      </c>
      <c r="B4308" s="82" t="s">
        <v>21180</v>
      </c>
      <c r="C4308" s="82" t="s">
        <v>106</v>
      </c>
      <c r="D4308" s="83">
        <v>9123</v>
      </c>
      <c r="E4308" s="86">
        <v>4937</v>
      </c>
      <c r="F4308" s="87">
        <v>6270</v>
      </c>
      <c r="G4308" s="85">
        <v>10643</v>
      </c>
    </row>
    <row r="4309" spans="1:7">
      <c r="A4309" s="102" t="s">
        <v>10944</v>
      </c>
      <c r="B4309" s="82" t="s">
        <v>21180</v>
      </c>
      <c r="C4309" s="82" t="s">
        <v>17492</v>
      </c>
      <c r="D4309" s="83">
        <v>2281</v>
      </c>
      <c r="E4309" s="86">
        <v>987</v>
      </c>
      <c r="F4309" s="87">
        <v>1254</v>
      </c>
      <c r="G4309" s="85">
        <v>2129</v>
      </c>
    </row>
    <row r="4310" spans="1:7">
      <c r="A4310" s="102" t="s">
        <v>11227</v>
      </c>
      <c r="B4310" s="82" t="s">
        <v>21181</v>
      </c>
      <c r="C4310" s="82" t="s">
        <v>70</v>
      </c>
      <c r="D4310" s="83">
        <v>272</v>
      </c>
      <c r="E4310" s="86">
        <v>169</v>
      </c>
      <c r="F4310" s="87">
        <v>234</v>
      </c>
      <c r="G4310" s="85">
        <v>272</v>
      </c>
    </row>
    <row r="4311" spans="1:7">
      <c r="A4311" s="102" t="s">
        <v>8586</v>
      </c>
      <c r="B4311" s="82" t="s">
        <v>21182</v>
      </c>
      <c r="C4311" s="82" t="s">
        <v>48</v>
      </c>
      <c r="D4311" s="83">
        <v>533</v>
      </c>
      <c r="E4311" s="86">
        <v>333</v>
      </c>
      <c r="F4311" s="87">
        <v>421</v>
      </c>
      <c r="G4311" s="85">
        <v>649</v>
      </c>
    </row>
    <row r="4312" spans="1:7">
      <c r="A4312" s="102" t="s">
        <v>8586</v>
      </c>
      <c r="B4312" s="82" t="s">
        <v>21183</v>
      </c>
      <c r="C4312" s="82" t="s">
        <v>70</v>
      </c>
      <c r="D4312" s="83">
        <v>426</v>
      </c>
      <c r="E4312" s="86">
        <v>218</v>
      </c>
      <c r="F4312" s="87">
        <v>277</v>
      </c>
      <c r="G4312" s="85">
        <v>426</v>
      </c>
    </row>
    <row r="4313" spans="1:7">
      <c r="A4313" s="102" t="s">
        <v>8586</v>
      </c>
      <c r="B4313" s="82" t="s">
        <v>21184</v>
      </c>
      <c r="C4313" s="82" t="s">
        <v>106</v>
      </c>
      <c r="D4313" s="83">
        <v>426</v>
      </c>
      <c r="E4313" s="86">
        <v>267</v>
      </c>
      <c r="F4313" s="87">
        <v>337</v>
      </c>
      <c r="G4313" s="85">
        <v>519</v>
      </c>
    </row>
    <row r="4314" spans="1:7">
      <c r="A4314" s="102" t="s">
        <v>8586</v>
      </c>
      <c r="B4314" s="82" t="s">
        <v>21184</v>
      </c>
      <c r="C4314" s="82" t="s">
        <v>17492</v>
      </c>
      <c r="D4314" s="83">
        <v>85</v>
      </c>
      <c r="E4314" s="86">
        <v>53</v>
      </c>
      <c r="F4314" s="87">
        <v>67</v>
      </c>
      <c r="G4314" s="85">
        <v>104</v>
      </c>
    </row>
    <row r="4315" spans="1:7">
      <c r="A4315" s="102" t="s">
        <v>11300</v>
      </c>
      <c r="B4315" s="82" t="s">
        <v>21185</v>
      </c>
      <c r="C4315" s="82" t="s">
        <v>48</v>
      </c>
      <c r="D4315" s="83">
        <v>1928</v>
      </c>
      <c r="E4315" s="86">
        <v>1041</v>
      </c>
      <c r="F4315" s="87">
        <v>1324</v>
      </c>
      <c r="G4315" s="85">
        <v>2251</v>
      </c>
    </row>
    <row r="4316" spans="1:7">
      <c r="A4316" s="102" t="s">
        <v>11300</v>
      </c>
      <c r="B4316" s="82" t="s">
        <v>21186</v>
      </c>
      <c r="C4316" s="82" t="s">
        <v>70</v>
      </c>
      <c r="D4316" s="83">
        <v>1542</v>
      </c>
      <c r="E4316" s="86">
        <v>833</v>
      </c>
      <c r="F4316" s="87">
        <v>1059</v>
      </c>
      <c r="G4316" s="85">
        <v>1800</v>
      </c>
    </row>
    <row r="4317" spans="1:7">
      <c r="A4317" s="102" t="s">
        <v>11300</v>
      </c>
      <c r="B4317" s="82" t="s">
        <v>21187</v>
      </c>
      <c r="C4317" s="82" t="s">
        <v>106</v>
      </c>
      <c r="D4317" s="83">
        <v>1542</v>
      </c>
      <c r="E4317" s="86">
        <v>833</v>
      </c>
      <c r="F4317" s="87">
        <v>1059</v>
      </c>
      <c r="G4317" s="85">
        <v>1800</v>
      </c>
    </row>
    <row r="4318" spans="1:7">
      <c r="A4318" s="102" t="s">
        <v>11300</v>
      </c>
      <c r="B4318" s="82" t="s">
        <v>21187</v>
      </c>
      <c r="C4318" s="82" t="s">
        <v>17492</v>
      </c>
      <c r="D4318" s="83">
        <v>308</v>
      </c>
      <c r="E4318" s="86">
        <v>167</v>
      </c>
      <c r="F4318" s="87">
        <v>212</v>
      </c>
      <c r="G4318" s="85">
        <v>360</v>
      </c>
    </row>
    <row r="4319" spans="1:7">
      <c r="A4319" s="102" t="s">
        <v>11333</v>
      </c>
      <c r="B4319" s="82" t="s">
        <v>21188</v>
      </c>
      <c r="C4319" s="82" t="s">
        <v>48</v>
      </c>
      <c r="D4319" s="83">
        <v>3292</v>
      </c>
      <c r="E4319" s="86">
        <v>1784</v>
      </c>
      <c r="F4319" s="87">
        <v>2264</v>
      </c>
      <c r="G4319" s="83">
        <v>3292</v>
      </c>
    </row>
    <row r="4320" spans="1:7">
      <c r="A4320" s="102" t="s">
        <v>11333</v>
      </c>
      <c r="B4320" s="82" t="s">
        <v>21189</v>
      </c>
      <c r="C4320" s="82" t="s">
        <v>70</v>
      </c>
      <c r="D4320" s="83">
        <v>2634</v>
      </c>
      <c r="E4320" s="86">
        <v>1427</v>
      </c>
      <c r="F4320" s="87">
        <v>1811</v>
      </c>
      <c r="G4320" s="85">
        <v>3077</v>
      </c>
    </row>
    <row r="4321" spans="1:7">
      <c r="A4321" s="102" t="s">
        <v>11333</v>
      </c>
      <c r="B4321" s="82" t="s">
        <v>21190</v>
      </c>
      <c r="C4321" s="82" t="s">
        <v>106</v>
      </c>
      <c r="D4321" s="83">
        <v>2634</v>
      </c>
      <c r="E4321" s="86">
        <v>1427</v>
      </c>
      <c r="F4321" s="87">
        <v>1811</v>
      </c>
      <c r="G4321" s="85">
        <v>3077</v>
      </c>
    </row>
    <row r="4322" spans="1:7">
      <c r="A4322" s="102" t="s">
        <v>11333</v>
      </c>
      <c r="B4322" s="82" t="s">
        <v>21190</v>
      </c>
      <c r="C4322" s="82" t="s">
        <v>17492</v>
      </c>
      <c r="D4322" s="83">
        <v>659</v>
      </c>
      <c r="E4322" s="86">
        <v>357</v>
      </c>
      <c r="F4322" s="87">
        <v>453</v>
      </c>
      <c r="G4322" s="85">
        <v>769</v>
      </c>
    </row>
    <row r="4323" spans="1:7">
      <c r="A4323" s="102" t="s">
        <v>11063</v>
      </c>
      <c r="B4323" s="82" t="s">
        <v>21191</v>
      </c>
      <c r="C4323" s="82" t="s">
        <v>48</v>
      </c>
      <c r="D4323" s="83">
        <v>379</v>
      </c>
      <c r="E4323" s="86">
        <v>268</v>
      </c>
      <c r="F4323" s="87">
        <v>310</v>
      </c>
      <c r="G4323" s="85">
        <v>379</v>
      </c>
    </row>
    <row r="4324" spans="1:7">
      <c r="A4324" s="102" t="s">
        <v>11063</v>
      </c>
      <c r="B4324" s="82" t="s">
        <v>21192</v>
      </c>
      <c r="C4324" s="82" t="s">
        <v>70</v>
      </c>
      <c r="D4324" s="83">
        <v>303</v>
      </c>
      <c r="E4324" s="86">
        <v>214</v>
      </c>
      <c r="F4324" s="87">
        <v>247</v>
      </c>
      <c r="G4324" s="85">
        <v>303</v>
      </c>
    </row>
    <row r="4325" spans="1:7">
      <c r="A4325" s="102" t="s">
        <v>11063</v>
      </c>
      <c r="B4325" s="82" t="s">
        <v>21193</v>
      </c>
      <c r="C4325" s="82" t="s">
        <v>106</v>
      </c>
      <c r="D4325" s="83">
        <v>303</v>
      </c>
      <c r="E4325" s="86">
        <v>214</v>
      </c>
      <c r="F4325" s="87">
        <v>247</v>
      </c>
      <c r="G4325" s="85">
        <v>303</v>
      </c>
    </row>
    <row r="4326" spans="1:7">
      <c r="A4326" s="102" t="s">
        <v>11063</v>
      </c>
      <c r="B4326" s="82" t="s">
        <v>21193</v>
      </c>
      <c r="C4326" s="82" t="s">
        <v>17492</v>
      </c>
      <c r="D4326" s="83">
        <v>76</v>
      </c>
      <c r="E4326" s="86">
        <v>54</v>
      </c>
      <c r="F4326" s="87">
        <v>62</v>
      </c>
      <c r="G4326" s="85">
        <v>76</v>
      </c>
    </row>
    <row r="4327" spans="1:7">
      <c r="A4327" s="102" t="s">
        <v>7605</v>
      </c>
      <c r="B4327" s="82" t="s">
        <v>21194</v>
      </c>
      <c r="C4327" s="82" t="s">
        <v>48</v>
      </c>
      <c r="D4327" s="83">
        <v>751</v>
      </c>
      <c r="E4327" s="86">
        <v>424</v>
      </c>
      <c r="F4327" s="87">
        <v>532</v>
      </c>
      <c r="G4327" s="85">
        <v>751</v>
      </c>
    </row>
    <row r="4328" spans="1:7">
      <c r="A4328" s="102" t="s">
        <v>7605</v>
      </c>
      <c r="B4328" s="82" t="s">
        <v>21195</v>
      </c>
      <c r="C4328" s="82" t="s">
        <v>70</v>
      </c>
      <c r="D4328" s="83">
        <v>600</v>
      </c>
      <c r="E4328" s="86">
        <v>339</v>
      </c>
      <c r="F4328" s="87">
        <v>425</v>
      </c>
      <c r="G4328" s="85">
        <v>600</v>
      </c>
    </row>
    <row r="4329" spans="1:7">
      <c r="A4329" s="102" t="s">
        <v>7605</v>
      </c>
      <c r="B4329" s="82" t="s">
        <v>21196</v>
      </c>
      <c r="C4329" s="82" t="s">
        <v>17492</v>
      </c>
      <c r="D4329" s="88">
        <v>150</v>
      </c>
      <c r="E4329" s="89">
        <v>84.75</v>
      </c>
      <c r="F4329" s="90">
        <v>106.25</v>
      </c>
      <c r="G4329" s="91">
        <v>150</v>
      </c>
    </row>
    <row r="4330" spans="1:7">
      <c r="A4330" s="102" t="s">
        <v>3702</v>
      </c>
      <c r="B4330" s="82" t="s">
        <v>21197</v>
      </c>
      <c r="C4330" s="82" t="s">
        <v>48</v>
      </c>
      <c r="D4330" s="83">
        <v>2480</v>
      </c>
      <c r="E4330" s="86">
        <v>1372</v>
      </c>
      <c r="F4330" s="87">
        <v>1731</v>
      </c>
      <c r="G4330" s="85">
        <v>2679</v>
      </c>
    </row>
    <row r="4331" spans="1:7">
      <c r="A4331" s="102" t="s">
        <v>3702</v>
      </c>
      <c r="B4331" s="82" t="s">
        <v>21198</v>
      </c>
      <c r="C4331" s="82" t="s">
        <v>70</v>
      </c>
      <c r="D4331" s="83">
        <v>1984</v>
      </c>
      <c r="E4331" s="86">
        <v>1017</v>
      </c>
      <c r="F4331" s="87">
        <v>1283</v>
      </c>
      <c r="G4331" s="85">
        <v>1984</v>
      </c>
    </row>
    <row r="4332" spans="1:7">
      <c r="A4332" s="102" t="s">
        <v>3702</v>
      </c>
      <c r="B4332" s="82" t="s">
        <v>21199</v>
      </c>
      <c r="C4332" s="82" t="s">
        <v>106</v>
      </c>
      <c r="D4332" s="83">
        <v>1984</v>
      </c>
      <c r="E4332" s="86">
        <v>1098</v>
      </c>
      <c r="F4332" s="87">
        <v>1385</v>
      </c>
      <c r="G4332" s="85">
        <v>2143</v>
      </c>
    </row>
    <row r="4333" spans="1:7">
      <c r="A4333" s="102" t="s">
        <v>3702</v>
      </c>
      <c r="B4333" s="82" t="s">
        <v>21199</v>
      </c>
      <c r="C4333" s="82" t="s">
        <v>17492</v>
      </c>
      <c r="D4333" s="83">
        <v>397</v>
      </c>
      <c r="E4333" s="86">
        <v>220</v>
      </c>
      <c r="F4333" s="87">
        <v>277</v>
      </c>
      <c r="G4333" s="85">
        <v>429</v>
      </c>
    </row>
    <row r="4334" spans="1:7">
      <c r="A4334" s="102" t="s">
        <v>11078</v>
      </c>
      <c r="B4334" s="82" t="s">
        <v>21200</v>
      </c>
      <c r="C4334" s="82" t="s">
        <v>48</v>
      </c>
      <c r="D4334" s="83">
        <v>9093</v>
      </c>
      <c r="E4334" s="86">
        <v>4921</v>
      </c>
      <c r="F4334" s="87">
        <v>6246</v>
      </c>
      <c r="G4334" s="85">
        <v>10610</v>
      </c>
    </row>
    <row r="4335" spans="1:7">
      <c r="A4335" s="102" t="s">
        <v>11078</v>
      </c>
      <c r="B4335" s="82" t="s">
        <v>21201</v>
      </c>
      <c r="C4335" s="82" t="s">
        <v>70</v>
      </c>
      <c r="D4335" s="83">
        <v>7274</v>
      </c>
      <c r="E4335" s="86">
        <v>3936</v>
      </c>
      <c r="F4335" s="87">
        <v>4996</v>
      </c>
      <c r="G4335" s="85">
        <v>8488</v>
      </c>
    </row>
    <row r="4336" spans="1:7">
      <c r="A4336" s="102" t="s">
        <v>11078</v>
      </c>
      <c r="B4336" s="82" t="s">
        <v>21202</v>
      </c>
      <c r="C4336" s="82" t="s">
        <v>106</v>
      </c>
      <c r="D4336" s="83">
        <v>7274</v>
      </c>
      <c r="E4336" s="86">
        <v>3936</v>
      </c>
      <c r="F4336" s="87">
        <v>4996</v>
      </c>
      <c r="G4336" s="85">
        <v>8488</v>
      </c>
    </row>
    <row r="4337" spans="1:7">
      <c r="A4337" s="102" t="s">
        <v>11078</v>
      </c>
      <c r="B4337" s="82" t="s">
        <v>21202</v>
      </c>
      <c r="C4337" s="82" t="s">
        <v>17492</v>
      </c>
      <c r="D4337" s="83">
        <v>1819</v>
      </c>
      <c r="E4337" s="86">
        <v>984</v>
      </c>
      <c r="F4337" s="87">
        <v>1249</v>
      </c>
      <c r="G4337" s="85">
        <v>2122</v>
      </c>
    </row>
    <row r="4338" spans="1:7">
      <c r="A4338" s="102" t="s">
        <v>3695</v>
      </c>
      <c r="B4338" s="82" t="s">
        <v>21203</v>
      </c>
      <c r="C4338" s="82" t="s">
        <v>48</v>
      </c>
      <c r="D4338" s="83">
        <v>2146</v>
      </c>
      <c r="E4338" s="86">
        <v>1116</v>
      </c>
      <c r="F4338" s="87">
        <v>1410</v>
      </c>
      <c r="G4338" s="85">
        <v>2183</v>
      </c>
    </row>
    <row r="4339" spans="1:7">
      <c r="A4339" s="102" t="s">
        <v>3695</v>
      </c>
      <c r="B4339" s="82" t="s">
        <v>21204</v>
      </c>
      <c r="C4339" s="82" t="s">
        <v>70</v>
      </c>
      <c r="D4339" s="83">
        <v>1717</v>
      </c>
      <c r="E4339" s="86">
        <v>877</v>
      </c>
      <c r="F4339" s="87">
        <v>1109</v>
      </c>
      <c r="G4339" s="85">
        <v>1717</v>
      </c>
    </row>
    <row r="4340" spans="1:7">
      <c r="A4340" s="102" t="s">
        <v>3695</v>
      </c>
      <c r="B4340" s="82" t="s">
        <v>21205</v>
      </c>
      <c r="C4340" s="82" t="s">
        <v>106</v>
      </c>
      <c r="D4340" s="83">
        <v>1717</v>
      </c>
      <c r="E4340" s="86">
        <v>892</v>
      </c>
      <c r="F4340" s="87">
        <v>1128</v>
      </c>
      <c r="G4340" s="85">
        <v>1746</v>
      </c>
    </row>
    <row r="4341" spans="1:7">
      <c r="A4341" s="102" t="s">
        <v>3695</v>
      </c>
      <c r="B4341" s="82" t="s">
        <v>21205</v>
      </c>
      <c r="C4341" s="82" t="s">
        <v>17492</v>
      </c>
      <c r="D4341" s="83">
        <v>343</v>
      </c>
      <c r="E4341" s="86">
        <v>178</v>
      </c>
      <c r="F4341" s="87">
        <v>226</v>
      </c>
      <c r="G4341" s="85">
        <v>349</v>
      </c>
    </row>
    <row r="4342" spans="1:7">
      <c r="A4342" s="102" t="s">
        <v>11233</v>
      </c>
      <c r="B4342" s="82" t="s">
        <v>21206</v>
      </c>
      <c r="C4342" s="82" t="s">
        <v>70</v>
      </c>
      <c r="D4342" s="83">
        <v>1900</v>
      </c>
      <c r="E4342" s="86">
        <v>1132</v>
      </c>
      <c r="F4342" s="87">
        <v>1438</v>
      </c>
      <c r="G4342" s="85">
        <v>2215</v>
      </c>
    </row>
    <row r="4343" spans="1:7">
      <c r="A4343" s="102" t="s">
        <v>11285</v>
      </c>
      <c r="B4343" s="82" t="s">
        <v>21207</v>
      </c>
      <c r="C4343" s="82" t="s">
        <v>48</v>
      </c>
      <c r="D4343" s="83">
        <v>111</v>
      </c>
      <c r="E4343" s="86">
        <v>61</v>
      </c>
      <c r="F4343" s="87">
        <v>74</v>
      </c>
      <c r="G4343" s="85">
        <v>111</v>
      </c>
    </row>
    <row r="4344" spans="1:7">
      <c r="A4344" s="102" t="s">
        <v>11285</v>
      </c>
      <c r="B4344" s="82" t="s">
        <v>21208</v>
      </c>
      <c r="C4344" s="82" t="s">
        <v>70</v>
      </c>
      <c r="D4344" s="83">
        <v>88</v>
      </c>
      <c r="E4344" s="86">
        <v>48</v>
      </c>
      <c r="F4344" s="87">
        <v>59</v>
      </c>
      <c r="G4344" s="85">
        <v>88</v>
      </c>
    </row>
    <row r="4345" spans="1:7">
      <c r="A4345" s="102" t="s">
        <v>11285</v>
      </c>
      <c r="B4345" s="82" t="s">
        <v>21209</v>
      </c>
      <c r="C4345" s="82" t="s">
        <v>17492</v>
      </c>
      <c r="D4345" s="88">
        <v>22</v>
      </c>
      <c r="E4345" s="89">
        <v>12</v>
      </c>
      <c r="F4345" s="90">
        <v>14.75</v>
      </c>
      <c r="G4345" s="91">
        <v>22</v>
      </c>
    </row>
    <row r="4346" spans="1:7">
      <c r="A4346" s="102" t="s">
        <v>11254</v>
      </c>
      <c r="B4346" s="82" t="s">
        <v>21210</v>
      </c>
      <c r="C4346" s="82" t="s">
        <v>48</v>
      </c>
      <c r="D4346" s="83">
        <v>1106</v>
      </c>
      <c r="E4346" s="86">
        <v>661</v>
      </c>
      <c r="F4346" s="87">
        <v>830</v>
      </c>
      <c r="G4346" s="85">
        <v>1286</v>
      </c>
    </row>
    <row r="4347" spans="1:7">
      <c r="A4347" s="102" t="s">
        <v>11254</v>
      </c>
      <c r="B4347" s="82" t="s">
        <v>21211</v>
      </c>
      <c r="C4347" s="82" t="s">
        <v>70</v>
      </c>
      <c r="D4347" s="83">
        <v>885</v>
      </c>
      <c r="E4347" s="86">
        <v>528</v>
      </c>
      <c r="F4347" s="87">
        <v>664</v>
      </c>
      <c r="G4347" s="85">
        <v>1029</v>
      </c>
    </row>
    <row r="4348" spans="1:7">
      <c r="A4348" s="102" t="s">
        <v>11254</v>
      </c>
      <c r="B4348" s="82" t="s">
        <v>21212</v>
      </c>
      <c r="C4348" s="82" t="s">
        <v>106</v>
      </c>
      <c r="D4348" s="83">
        <v>885</v>
      </c>
      <c r="E4348" s="86">
        <v>528</v>
      </c>
      <c r="F4348" s="87">
        <v>664</v>
      </c>
      <c r="G4348" s="85">
        <v>1029</v>
      </c>
    </row>
    <row r="4349" spans="1:7">
      <c r="A4349" s="102" t="s">
        <v>11254</v>
      </c>
      <c r="B4349" s="82" t="s">
        <v>21212</v>
      </c>
      <c r="C4349" s="82" t="s">
        <v>17492</v>
      </c>
      <c r="D4349" s="83">
        <v>177</v>
      </c>
      <c r="E4349" s="86">
        <v>106</v>
      </c>
      <c r="F4349" s="87">
        <v>133</v>
      </c>
      <c r="G4349" s="85">
        <v>206</v>
      </c>
    </row>
    <row r="4350" spans="1:7">
      <c r="A4350" s="102" t="s">
        <v>11327</v>
      </c>
      <c r="B4350" s="82" t="s">
        <v>21213</v>
      </c>
      <c r="C4350" s="82" t="s">
        <v>48</v>
      </c>
      <c r="D4350" s="83">
        <v>276</v>
      </c>
      <c r="E4350" s="86">
        <v>120</v>
      </c>
      <c r="F4350" s="87">
        <v>167</v>
      </c>
      <c r="G4350" s="85">
        <v>276</v>
      </c>
    </row>
    <row r="4351" spans="1:7">
      <c r="A4351" s="102" t="s">
        <v>11327</v>
      </c>
      <c r="B4351" s="82" t="s">
        <v>21214</v>
      </c>
      <c r="C4351" s="82" t="s">
        <v>70</v>
      </c>
      <c r="D4351" s="83">
        <v>221</v>
      </c>
      <c r="E4351" s="86">
        <v>96</v>
      </c>
      <c r="F4351" s="87">
        <v>133</v>
      </c>
      <c r="G4351" s="85">
        <v>221</v>
      </c>
    </row>
    <row r="4352" spans="1:7">
      <c r="A4352" s="102" t="s">
        <v>11327</v>
      </c>
      <c r="B4352" s="82" t="s">
        <v>21215</v>
      </c>
      <c r="C4352" s="82" t="s">
        <v>106</v>
      </c>
      <c r="D4352" s="83">
        <v>221</v>
      </c>
      <c r="E4352" s="86">
        <v>96</v>
      </c>
      <c r="F4352" s="87">
        <v>133</v>
      </c>
      <c r="G4352" s="85">
        <v>221</v>
      </c>
    </row>
    <row r="4353" spans="1:7">
      <c r="A4353" s="102" t="s">
        <v>11327</v>
      </c>
      <c r="B4353" s="82" t="s">
        <v>21215</v>
      </c>
      <c r="C4353" s="82" t="s">
        <v>17492</v>
      </c>
      <c r="D4353" s="83">
        <v>55</v>
      </c>
      <c r="E4353" s="86">
        <v>24</v>
      </c>
      <c r="F4353" s="87">
        <v>33</v>
      </c>
      <c r="G4353" s="85">
        <v>55</v>
      </c>
    </row>
    <row r="4354" spans="1:7">
      <c r="A4354" s="102" t="s">
        <v>11292</v>
      </c>
      <c r="B4354" s="82" t="s">
        <v>21216</v>
      </c>
      <c r="C4354" s="82" t="s">
        <v>48</v>
      </c>
      <c r="D4354" s="83">
        <v>1421</v>
      </c>
      <c r="E4354" s="86">
        <v>1360</v>
      </c>
      <c r="F4354" s="87">
        <v>1725</v>
      </c>
      <c r="G4354" s="85">
        <v>2658</v>
      </c>
    </row>
    <row r="4355" spans="1:7">
      <c r="A4355" s="102" t="s">
        <v>11292</v>
      </c>
      <c r="B4355" s="82" t="s">
        <v>21217</v>
      </c>
      <c r="C4355" s="82" t="s">
        <v>70</v>
      </c>
      <c r="D4355" s="83">
        <v>1137</v>
      </c>
      <c r="E4355" s="86">
        <v>1088</v>
      </c>
      <c r="F4355" s="87">
        <v>1380</v>
      </c>
      <c r="G4355" s="85">
        <v>2126</v>
      </c>
    </row>
    <row r="4356" spans="1:7">
      <c r="A4356" s="102" t="s">
        <v>11292</v>
      </c>
      <c r="B4356" s="82" t="s">
        <v>21218</v>
      </c>
      <c r="C4356" s="82" t="s">
        <v>17492</v>
      </c>
      <c r="D4356" s="88">
        <v>284.25</v>
      </c>
      <c r="E4356" s="89">
        <v>272</v>
      </c>
      <c r="F4356" s="90">
        <v>345</v>
      </c>
      <c r="G4356" s="91">
        <v>531.5</v>
      </c>
    </row>
    <row r="4357" spans="1:7">
      <c r="A4357" s="102" t="s">
        <v>11319</v>
      </c>
      <c r="B4357" s="82" t="s">
        <v>21219</v>
      </c>
      <c r="C4357" s="82" t="s">
        <v>70</v>
      </c>
      <c r="D4357" s="83">
        <v>2549</v>
      </c>
      <c r="E4357" s="86">
        <v>1516</v>
      </c>
      <c r="F4357" s="87">
        <v>1927</v>
      </c>
      <c r="G4357" s="85">
        <v>2974</v>
      </c>
    </row>
    <row r="4358" spans="1:7">
      <c r="A4358" s="102" t="s">
        <v>11261</v>
      </c>
      <c r="B4358" s="82" t="s">
        <v>21220</v>
      </c>
      <c r="C4358" s="82" t="s">
        <v>48</v>
      </c>
      <c r="D4358" s="83">
        <v>1562</v>
      </c>
      <c r="E4358" s="86">
        <v>779</v>
      </c>
      <c r="F4358" s="87">
        <v>988</v>
      </c>
      <c r="G4358" s="85">
        <v>1826</v>
      </c>
    </row>
    <row r="4359" spans="1:7">
      <c r="A4359" s="102" t="s">
        <v>11261</v>
      </c>
      <c r="B4359" s="82" t="s">
        <v>21221</v>
      </c>
      <c r="C4359" s="82" t="s">
        <v>70</v>
      </c>
      <c r="D4359" s="83">
        <v>1249</v>
      </c>
      <c r="E4359" s="86">
        <v>623</v>
      </c>
      <c r="F4359" s="87">
        <v>790</v>
      </c>
      <c r="G4359" s="85">
        <v>1460</v>
      </c>
    </row>
    <row r="4360" spans="1:7">
      <c r="A4360" s="102" t="s">
        <v>11261</v>
      </c>
      <c r="B4360" s="82" t="s">
        <v>21222</v>
      </c>
      <c r="C4360" s="82" t="s">
        <v>106</v>
      </c>
      <c r="D4360" s="83">
        <v>1249</v>
      </c>
      <c r="E4360" s="86">
        <v>623</v>
      </c>
      <c r="F4360" s="87">
        <v>790</v>
      </c>
      <c r="G4360" s="85">
        <v>1460</v>
      </c>
    </row>
    <row r="4361" spans="1:7">
      <c r="A4361" s="102" t="s">
        <v>11261</v>
      </c>
      <c r="B4361" s="82" t="s">
        <v>21222</v>
      </c>
      <c r="C4361" s="82" t="s">
        <v>17492</v>
      </c>
      <c r="D4361" s="83">
        <v>250</v>
      </c>
      <c r="E4361" s="86">
        <v>125</v>
      </c>
      <c r="F4361" s="87">
        <v>158</v>
      </c>
      <c r="G4361" s="85">
        <v>292</v>
      </c>
    </row>
    <row r="4362" spans="1:7">
      <c r="A4362" s="102" t="s">
        <v>11110</v>
      </c>
      <c r="B4362" s="82" t="s">
        <v>21223</v>
      </c>
      <c r="C4362" s="82" t="s">
        <v>48</v>
      </c>
      <c r="D4362" s="83">
        <v>231</v>
      </c>
      <c r="E4362" s="86">
        <v>149</v>
      </c>
      <c r="F4362" s="87">
        <v>174</v>
      </c>
      <c r="G4362" s="85">
        <v>231</v>
      </c>
    </row>
    <row r="4363" spans="1:7">
      <c r="A4363" s="102" t="s">
        <v>11110</v>
      </c>
      <c r="B4363" s="82" t="s">
        <v>21224</v>
      </c>
      <c r="C4363" s="82" t="s">
        <v>70</v>
      </c>
      <c r="D4363" s="83">
        <v>184</v>
      </c>
      <c r="E4363" s="86">
        <v>119</v>
      </c>
      <c r="F4363" s="87">
        <v>139</v>
      </c>
      <c r="G4363" s="85">
        <v>184</v>
      </c>
    </row>
    <row r="4364" spans="1:7">
      <c r="A4364" s="102" t="s">
        <v>11110</v>
      </c>
      <c r="B4364" s="82" t="s">
        <v>21225</v>
      </c>
      <c r="C4364" s="82" t="s">
        <v>17492</v>
      </c>
      <c r="D4364" s="88">
        <v>46</v>
      </c>
      <c r="E4364" s="89">
        <v>29.75</v>
      </c>
      <c r="F4364" s="90">
        <v>34.75</v>
      </c>
      <c r="G4364" s="91">
        <v>46</v>
      </c>
    </row>
    <row r="4365" spans="1:7">
      <c r="A4365" s="102" t="s">
        <v>11158</v>
      </c>
      <c r="B4365" s="82" t="s">
        <v>21226</v>
      </c>
      <c r="C4365" s="82" t="s">
        <v>48</v>
      </c>
      <c r="D4365" s="83">
        <v>4657</v>
      </c>
      <c r="E4365" s="86">
        <v>2462</v>
      </c>
      <c r="F4365" s="87">
        <v>3789</v>
      </c>
      <c r="G4365" s="85">
        <v>4762</v>
      </c>
    </row>
    <row r="4366" spans="1:7">
      <c r="A4366" s="102" t="s">
        <v>11158</v>
      </c>
      <c r="B4366" s="82" t="s">
        <v>21227</v>
      </c>
      <c r="C4366" s="82" t="s">
        <v>70</v>
      </c>
      <c r="D4366" s="83">
        <v>3725</v>
      </c>
      <c r="E4366" s="86">
        <v>1906</v>
      </c>
      <c r="F4366" s="87">
        <v>2937</v>
      </c>
      <c r="G4366" s="85">
        <v>3725</v>
      </c>
    </row>
    <row r="4367" spans="1:7">
      <c r="A4367" s="102" t="s">
        <v>11158</v>
      </c>
      <c r="B4367" s="82" t="s">
        <v>21228</v>
      </c>
      <c r="C4367" s="82" t="s">
        <v>106</v>
      </c>
      <c r="D4367" s="83">
        <v>3725</v>
      </c>
      <c r="E4367" s="86">
        <v>1969</v>
      </c>
      <c r="F4367" s="87">
        <v>3031</v>
      </c>
      <c r="G4367" s="85">
        <v>3809</v>
      </c>
    </row>
    <row r="4368" spans="1:7">
      <c r="A4368" s="102" t="s">
        <v>11158</v>
      </c>
      <c r="B4368" s="82" t="s">
        <v>21228</v>
      </c>
      <c r="C4368" s="82" t="s">
        <v>17492</v>
      </c>
      <c r="D4368" s="83">
        <v>745</v>
      </c>
      <c r="E4368" s="86">
        <v>394</v>
      </c>
      <c r="F4368" s="87">
        <v>606</v>
      </c>
      <c r="G4368" s="85">
        <v>762</v>
      </c>
    </row>
    <row r="4369" spans="1:7">
      <c r="A4369" s="102" t="s">
        <v>11170</v>
      </c>
      <c r="B4369" s="82" t="s">
        <v>21229</v>
      </c>
      <c r="C4369" s="82" t="s">
        <v>48</v>
      </c>
      <c r="D4369" s="83">
        <v>5171</v>
      </c>
      <c r="E4369" s="86">
        <v>2622</v>
      </c>
      <c r="F4369" s="87">
        <v>3332</v>
      </c>
      <c r="G4369" s="85">
        <v>6030</v>
      </c>
    </row>
    <row r="4370" spans="1:7">
      <c r="A4370" s="102" t="s">
        <v>11170</v>
      </c>
      <c r="B4370" s="82" t="s">
        <v>21230</v>
      </c>
      <c r="C4370" s="82" t="s">
        <v>70</v>
      </c>
      <c r="D4370" s="83">
        <v>4137</v>
      </c>
      <c r="E4370" s="86">
        <v>2097</v>
      </c>
      <c r="F4370" s="87">
        <v>2665</v>
      </c>
      <c r="G4370" s="85">
        <v>4823</v>
      </c>
    </row>
    <row r="4371" spans="1:7">
      <c r="A4371" s="102" t="s">
        <v>11170</v>
      </c>
      <c r="B4371" s="82" t="s">
        <v>21231</v>
      </c>
      <c r="C4371" s="82" t="s">
        <v>106</v>
      </c>
      <c r="D4371" s="83">
        <v>4137</v>
      </c>
      <c r="E4371" s="86">
        <v>2097</v>
      </c>
      <c r="F4371" s="87">
        <v>2665</v>
      </c>
      <c r="G4371" s="85">
        <v>4823</v>
      </c>
    </row>
    <row r="4372" spans="1:7">
      <c r="A4372" s="102" t="s">
        <v>11170</v>
      </c>
      <c r="B4372" s="82" t="s">
        <v>21231</v>
      </c>
      <c r="C4372" s="82" t="s">
        <v>17492</v>
      </c>
      <c r="D4372" s="83">
        <v>1034</v>
      </c>
      <c r="E4372" s="86">
        <v>524</v>
      </c>
      <c r="F4372" s="87">
        <v>666</v>
      </c>
      <c r="G4372" s="85">
        <v>1206</v>
      </c>
    </row>
    <row r="4373" spans="1:7">
      <c r="A4373" s="102" t="s">
        <v>21232</v>
      </c>
      <c r="B4373" s="82" t="s">
        <v>21233</v>
      </c>
      <c r="C4373" s="82" t="s">
        <v>106</v>
      </c>
      <c r="D4373" s="83">
        <v>292</v>
      </c>
      <c r="E4373" s="86">
        <v>171</v>
      </c>
      <c r="F4373" s="87">
        <v>215</v>
      </c>
      <c r="G4373" s="85">
        <v>292</v>
      </c>
    </row>
    <row r="4374" spans="1:7">
      <c r="A4374" s="102" t="s">
        <v>11341</v>
      </c>
      <c r="B4374" s="82" t="s">
        <v>21234</v>
      </c>
      <c r="C4374" s="82" t="s">
        <v>48</v>
      </c>
      <c r="D4374" s="83">
        <v>2563</v>
      </c>
      <c r="E4374" s="86">
        <v>1309</v>
      </c>
      <c r="F4374" s="87">
        <v>1654</v>
      </c>
      <c r="G4374" s="85">
        <v>2563</v>
      </c>
    </row>
    <row r="4375" spans="1:7">
      <c r="A4375" s="102" t="s">
        <v>11341</v>
      </c>
      <c r="B4375" s="82" t="s">
        <v>21235</v>
      </c>
      <c r="C4375" s="82" t="s">
        <v>70</v>
      </c>
      <c r="D4375" s="83">
        <v>2049</v>
      </c>
      <c r="E4375" s="86">
        <v>1047</v>
      </c>
      <c r="F4375" s="87">
        <v>1323</v>
      </c>
      <c r="G4375" s="85">
        <v>2049</v>
      </c>
    </row>
    <row r="4376" spans="1:7">
      <c r="A4376" s="102" t="s">
        <v>11341</v>
      </c>
      <c r="B4376" s="82" t="s">
        <v>21236</v>
      </c>
      <c r="C4376" s="82" t="s">
        <v>106</v>
      </c>
      <c r="D4376" s="83">
        <v>2049</v>
      </c>
      <c r="E4376" s="86">
        <v>1047</v>
      </c>
      <c r="F4376" s="87">
        <v>1323</v>
      </c>
      <c r="G4376" s="85">
        <v>2049</v>
      </c>
    </row>
    <row r="4377" spans="1:7">
      <c r="A4377" s="102" t="s">
        <v>11341</v>
      </c>
      <c r="B4377" s="82" t="s">
        <v>21236</v>
      </c>
      <c r="C4377" s="82" t="s">
        <v>17492</v>
      </c>
      <c r="D4377" s="83">
        <v>410</v>
      </c>
      <c r="E4377" s="86">
        <v>209</v>
      </c>
      <c r="F4377" s="87">
        <v>265</v>
      </c>
      <c r="G4377" s="85">
        <v>410</v>
      </c>
    </row>
    <row r="4378" spans="1:7">
      <c r="A4378" s="102" t="s">
        <v>11413</v>
      </c>
      <c r="B4378" s="82" t="s">
        <v>21237</v>
      </c>
      <c r="C4378" s="82" t="s">
        <v>48</v>
      </c>
      <c r="D4378" s="83">
        <v>80</v>
      </c>
      <c r="E4378" s="86">
        <v>43</v>
      </c>
      <c r="F4378" s="87">
        <v>53</v>
      </c>
      <c r="G4378" s="85">
        <v>77</v>
      </c>
    </row>
    <row r="4379" spans="1:7">
      <c r="A4379" s="102" t="s">
        <v>11413</v>
      </c>
      <c r="B4379" s="82" t="s">
        <v>21238</v>
      </c>
      <c r="C4379" s="82" t="s">
        <v>70</v>
      </c>
      <c r="D4379" s="83">
        <v>64</v>
      </c>
      <c r="E4379" s="86">
        <v>34</v>
      </c>
      <c r="F4379" s="87">
        <v>43</v>
      </c>
      <c r="G4379" s="85">
        <v>61</v>
      </c>
    </row>
    <row r="4380" spans="1:7">
      <c r="A4380" s="102" t="s">
        <v>11413</v>
      </c>
      <c r="B4380" s="82" t="s">
        <v>21239</v>
      </c>
      <c r="C4380" s="82" t="s">
        <v>17492</v>
      </c>
      <c r="D4380" s="88">
        <v>16</v>
      </c>
      <c r="E4380" s="89">
        <v>8.5</v>
      </c>
      <c r="F4380" s="90">
        <v>10.75</v>
      </c>
      <c r="G4380" s="91">
        <v>15.25</v>
      </c>
    </row>
    <row r="4381" spans="1:7">
      <c r="A4381" s="102" t="s">
        <v>11358</v>
      </c>
      <c r="B4381" s="82" t="s">
        <v>21240</v>
      </c>
      <c r="C4381" s="82" t="s">
        <v>48</v>
      </c>
      <c r="D4381" s="83">
        <v>1174</v>
      </c>
      <c r="E4381" s="86">
        <v>639</v>
      </c>
      <c r="F4381" s="87">
        <v>809</v>
      </c>
      <c r="G4381" s="85">
        <v>1377</v>
      </c>
    </row>
    <row r="4382" spans="1:7">
      <c r="A4382" s="102" t="s">
        <v>11358</v>
      </c>
      <c r="B4382" s="82" t="s">
        <v>21241</v>
      </c>
      <c r="C4382" s="82" t="s">
        <v>70</v>
      </c>
      <c r="D4382" s="83">
        <v>939</v>
      </c>
      <c r="E4382" s="86">
        <v>510</v>
      </c>
      <c r="F4382" s="87">
        <v>647</v>
      </c>
      <c r="G4382" s="85">
        <v>1102</v>
      </c>
    </row>
    <row r="4383" spans="1:7">
      <c r="A4383" s="102" t="s">
        <v>11358</v>
      </c>
      <c r="B4383" s="82" t="s">
        <v>21242</v>
      </c>
      <c r="C4383" s="82" t="s">
        <v>106</v>
      </c>
      <c r="D4383" s="83">
        <v>939</v>
      </c>
      <c r="E4383" s="86">
        <v>510</v>
      </c>
      <c r="F4383" s="87">
        <v>647</v>
      </c>
      <c r="G4383" s="85">
        <v>1102</v>
      </c>
    </row>
    <row r="4384" spans="1:7">
      <c r="A4384" s="102" t="s">
        <v>11358</v>
      </c>
      <c r="B4384" s="82" t="s">
        <v>21242</v>
      </c>
      <c r="C4384" s="82" t="s">
        <v>17492</v>
      </c>
      <c r="D4384" s="83">
        <v>235</v>
      </c>
      <c r="E4384" s="86">
        <v>128</v>
      </c>
      <c r="F4384" s="87">
        <v>162</v>
      </c>
      <c r="G4384" s="85">
        <v>276</v>
      </c>
    </row>
    <row r="4385" spans="1:7">
      <c r="A4385" s="102" t="s">
        <v>11365</v>
      </c>
      <c r="B4385" s="82" t="s">
        <v>21243</v>
      </c>
      <c r="C4385" s="82" t="s">
        <v>70</v>
      </c>
      <c r="D4385" s="83">
        <v>497</v>
      </c>
      <c r="E4385" s="86">
        <v>267</v>
      </c>
      <c r="F4385" s="87">
        <v>337</v>
      </c>
      <c r="G4385" s="85">
        <v>517</v>
      </c>
    </row>
    <row r="4386" spans="1:7">
      <c r="A4386" s="102" t="s">
        <v>11373</v>
      </c>
      <c r="B4386" s="82" t="s">
        <v>21244</v>
      </c>
      <c r="C4386" s="82" t="s">
        <v>48</v>
      </c>
      <c r="D4386" s="83">
        <v>2698</v>
      </c>
      <c r="E4386" s="86">
        <v>1468</v>
      </c>
      <c r="F4386" s="87">
        <v>1861</v>
      </c>
      <c r="G4386" s="85">
        <v>3146</v>
      </c>
    </row>
    <row r="4387" spans="1:7">
      <c r="A4387" s="102" t="s">
        <v>11373</v>
      </c>
      <c r="B4387" s="82" t="s">
        <v>21245</v>
      </c>
      <c r="C4387" s="82" t="s">
        <v>70</v>
      </c>
      <c r="D4387" s="83">
        <v>2159</v>
      </c>
      <c r="E4387" s="86">
        <v>1174</v>
      </c>
      <c r="F4387" s="87">
        <v>1489</v>
      </c>
      <c r="G4387" s="85">
        <v>2516</v>
      </c>
    </row>
    <row r="4388" spans="1:7">
      <c r="A4388" s="102" t="s">
        <v>11373</v>
      </c>
      <c r="B4388" s="82" t="s">
        <v>21246</v>
      </c>
      <c r="C4388" s="82" t="s">
        <v>106</v>
      </c>
      <c r="D4388" s="83">
        <v>2159</v>
      </c>
      <c r="E4388" s="86">
        <v>1174</v>
      </c>
      <c r="F4388" s="87">
        <v>1489</v>
      </c>
      <c r="G4388" s="85">
        <v>2516</v>
      </c>
    </row>
    <row r="4389" spans="1:7">
      <c r="A4389" s="102" t="s">
        <v>11373</v>
      </c>
      <c r="B4389" s="82" t="s">
        <v>21246</v>
      </c>
      <c r="C4389" s="82" t="s">
        <v>17492</v>
      </c>
      <c r="D4389" s="83">
        <v>540</v>
      </c>
      <c r="E4389" s="86">
        <v>294</v>
      </c>
      <c r="F4389" s="87">
        <v>372</v>
      </c>
      <c r="G4389" s="85">
        <v>629</v>
      </c>
    </row>
    <row r="4390" spans="1:7">
      <c r="A4390" s="102" t="s">
        <v>7634</v>
      </c>
      <c r="B4390" s="82" t="s">
        <v>21247</v>
      </c>
      <c r="C4390" s="82" t="s">
        <v>48</v>
      </c>
      <c r="D4390" s="83">
        <v>1158</v>
      </c>
      <c r="E4390" s="86">
        <v>848</v>
      </c>
      <c r="F4390" s="87">
        <v>1076</v>
      </c>
      <c r="G4390" s="85">
        <v>1653</v>
      </c>
    </row>
    <row r="4391" spans="1:7">
      <c r="A4391" s="102" t="s">
        <v>7634</v>
      </c>
      <c r="B4391" s="82" t="s">
        <v>21248</v>
      </c>
      <c r="C4391" s="82" t="s">
        <v>70</v>
      </c>
      <c r="D4391" s="83">
        <v>926</v>
      </c>
      <c r="E4391" s="86">
        <v>679</v>
      </c>
      <c r="F4391" s="87">
        <v>861</v>
      </c>
      <c r="G4391" s="85">
        <v>1322</v>
      </c>
    </row>
    <row r="4392" spans="1:7">
      <c r="A4392" s="102" t="s">
        <v>7634</v>
      </c>
      <c r="B4392" s="82" t="s">
        <v>21249</v>
      </c>
      <c r="C4392" s="82" t="s">
        <v>106</v>
      </c>
      <c r="D4392" s="83">
        <v>926</v>
      </c>
      <c r="E4392" s="86">
        <v>679</v>
      </c>
      <c r="F4392" s="87">
        <v>861</v>
      </c>
      <c r="G4392" s="85">
        <v>1322</v>
      </c>
    </row>
    <row r="4393" spans="1:7">
      <c r="A4393" s="102" t="s">
        <v>7634</v>
      </c>
      <c r="B4393" s="82" t="s">
        <v>21249</v>
      </c>
      <c r="C4393" s="82" t="s">
        <v>17492</v>
      </c>
      <c r="D4393" s="83">
        <v>232</v>
      </c>
      <c r="E4393" s="86">
        <v>170</v>
      </c>
      <c r="F4393" s="87">
        <v>215</v>
      </c>
      <c r="G4393" s="85">
        <v>331</v>
      </c>
    </row>
    <row r="4394" spans="1:7">
      <c r="A4394" s="102" t="s">
        <v>21250</v>
      </c>
      <c r="B4394" s="82" t="s">
        <v>21251</v>
      </c>
      <c r="C4394" s="82" t="s">
        <v>48</v>
      </c>
      <c r="D4394" s="83">
        <v>617</v>
      </c>
      <c r="E4394" s="86">
        <v>316</v>
      </c>
      <c r="F4394" s="87">
        <v>541</v>
      </c>
      <c r="G4394" s="85">
        <v>617</v>
      </c>
    </row>
    <row r="4395" spans="1:7">
      <c r="A4395" s="102" t="s">
        <v>21250</v>
      </c>
      <c r="B4395" s="82" t="s">
        <v>21252</v>
      </c>
      <c r="C4395" s="82" t="s">
        <v>70</v>
      </c>
      <c r="D4395" s="83">
        <v>493</v>
      </c>
      <c r="E4395" s="86">
        <v>252</v>
      </c>
      <c r="F4395" s="87">
        <v>432</v>
      </c>
      <c r="G4395" s="85">
        <v>493</v>
      </c>
    </row>
    <row r="4396" spans="1:7">
      <c r="A4396" s="102" t="s">
        <v>21250</v>
      </c>
      <c r="B4396" s="82" t="s">
        <v>21253</v>
      </c>
      <c r="C4396" s="82" t="s">
        <v>106</v>
      </c>
      <c r="D4396" s="83">
        <v>493</v>
      </c>
      <c r="E4396" s="86">
        <v>252</v>
      </c>
      <c r="F4396" s="87">
        <v>432</v>
      </c>
      <c r="G4396" s="85">
        <v>493</v>
      </c>
    </row>
    <row r="4397" spans="1:7">
      <c r="A4397" s="102" t="s">
        <v>21250</v>
      </c>
      <c r="B4397" s="82" t="s">
        <v>21253</v>
      </c>
      <c r="C4397" s="82" t="s">
        <v>17492</v>
      </c>
      <c r="D4397" s="83">
        <v>99</v>
      </c>
      <c r="E4397" s="86">
        <v>50</v>
      </c>
      <c r="F4397" s="87">
        <v>86</v>
      </c>
      <c r="G4397" s="85">
        <v>99</v>
      </c>
    </row>
    <row r="4398" spans="1:7">
      <c r="A4398" s="102" t="s">
        <v>11164</v>
      </c>
      <c r="B4398" s="82" t="s">
        <v>21254</v>
      </c>
      <c r="C4398" s="82" t="s">
        <v>48</v>
      </c>
      <c r="D4398" s="83">
        <v>2340</v>
      </c>
      <c r="E4398" s="86">
        <v>1473</v>
      </c>
      <c r="F4398" s="87">
        <v>1707</v>
      </c>
      <c r="G4398" s="85">
        <v>2340</v>
      </c>
    </row>
    <row r="4399" spans="1:7">
      <c r="A4399" s="102" t="s">
        <v>11164</v>
      </c>
      <c r="B4399" s="82" t="s">
        <v>21255</v>
      </c>
      <c r="C4399" s="82" t="s">
        <v>70</v>
      </c>
      <c r="D4399" s="83">
        <v>1871</v>
      </c>
      <c r="E4399" s="86">
        <v>1178</v>
      </c>
      <c r="F4399" s="87">
        <v>1366</v>
      </c>
      <c r="G4399" s="85">
        <v>1871</v>
      </c>
    </row>
    <row r="4400" spans="1:7">
      <c r="A4400" s="102" t="s">
        <v>11164</v>
      </c>
      <c r="B4400" s="82" t="s">
        <v>21256</v>
      </c>
      <c r="C4400" s="82" t="s">
        <v>106</v>
      </c>
      <c r="D4400" s="83">
        <v>1871</v>
      </c>
      <c r="E4400" s="86">
        <v>1178</v>
      </c>
      <c r="F4400" s="87">
        <v>1366</v>
      </c>
      <c r="G4400" s="85">
        <v>1871</v>
      </c>
    </row>
    <row r="4401" spans="1:7">
      <c r="A4401" s="102" t="s">
        <v>11164</v>
      </c>
      <c r="B4401" s="82" t="s">
        <v>21256</v>
      </c>
      <c r="C4401" s="82" t="s">
        <v>17492</v>
      </c>
      <c r="D4401" s="83">
        <v>374</v>
      </c>
      <c r="E4401" s="86">
        <v>236</v>
      </c>
      <c r="F4401" s="87">
        <v>273</v>
      </c>
      <c r="G4401" s="85">
        <v>374</v>
      </c>
    </row>
    <row r="4402" spans="1:7">
      <c r="A4402" s="102" t="s">
        <v>7650</v>
      </c>
      <c r="B4402" s="82" t="s">
        <v>21257</v>
      </c>
      <c r="C4402" s="82" t="s">
        <v>48</v>
      </c>
      <c r="D4402" s="83">
        <v>1372</v>
      </c>
      <c r="E4402" s="86">
        <v>772</v>
      </c>
      <c r="F4402" s="87">
        <v>974</v>
      </c>
      <c r="G4402" s="85">
        <v>1505</v>
      </c>
    </row>
    <row r="4403" spans="1:7">
      <c r="A4403" s="102" t="s">
        <v>7650</v>
      </c>
      <c r="B4403" s="82" t="s">
        <v>21258</v>
      </c>
      <c r="C4403" s="82" t="s">
        <v>70</v>
      </c>
      <c r="D4403" s="83">
        <v>1098</v>
      </c>
      <c r="E4403" s="86">
        <v>562</v>
      </c>
      <c r="F4403" s="87">
        <v>710</v>
      </c>
      <c r="G4403" s="85">
        <v>1098</v>
      </c>
    </row>
    <row r="4404" spans="1:7">
      <c r="A4404" s="102" t="s">
        <v>7650</v>
      </c>
      <c r="B4404" s="82" t="s">
        <v>21259</v>
      </c>
      <c r="C4404" s="82" t="s">
        <v>106</v>
      </c>
      <c r="D4404" s="83">
        <v>1098</v>
      </c>
      <c r="E4404" s="86">
        <v>617</v>
      </c>
      <c r="F4404" s="87">
        <v>779</v>
      </c>
      <c r="G4404" s="85">
        <v>1204</v>
      </c>
    </row>
    <row r="4405" spans="1:7">
      <c r="A4405" s="102" t="s">
        <v>7650</v>
      </c>
      <c r="B4405" s="82" t="s">
        <v>21259</v>
      </c>
      <c r="C4405" s="82" t="s">
        <v>17492</v>
      </c>
      <c r="D4405" s="83">
        <v>275</v>
      </c>
      <c r="E4405" s="86">
        <v>154</v>
      </c>
      <c r="F4405" s="87">
        <v>195</v>
      </c>
      <c r="G4405" s="85">
        <v>301</v>
      </c>
    </row>
    <row r="4406" spans="1:7">
      <c r="A4406" s="102" t="s">
        <v>11382</v>
      </c>
      <c r="B4406" s="82" t="s">
        <v>21260</v>
      </c>
      <c r="C4406" s="82" t="s">
        <v>70</v>
      </c>
      <c r="D4406" s="83">
        <v>1380</v>
      </c>
      <c r="E4406" s="86">
        <v>1009</v>
      </c>
      <c r="F4406" s="87">
        <v>1282</v>
      </c>
      <c r="G4406" s="85">
        <v>1974</v>
      </c>
    </row>
    <row r="4407" spans="1:7">
      <c r="A4407" s="102" t="s">
        <v>11419</v>
      </c>
      <c r="B4407" s="82" t="s">
        <v>21261</v>
      </c>
      <c r="C4407" s="82" t="s">
        <v>48</v>
      </c>
      <c r="D4407" s="83">
        <v>2331</v>
      </c>
      <c r="E4407" s="86">
        <v>1261</v>
      </c>
      <c r="F4407" s="87">
        <v>1600</v>
      </c>
      <c r="G4407" s="85">
        <v>2718</v>
      </c>
    </row>
    <row r="4408" spans="1:7">
      <c r="A4408" s="102" t="s">
        <v>11419</v>
      </c>
      <c r="B4408" s="82" t="s">
        <v>21262</v>
      </c>
      <c r="C4408" s="82" t="s">
        <v>106</v>
      </c>
      <c r="D4408" s="83">
        <v>1865</v>
      </c>
      <c r="E4408" s="86">
        <v>1009</v>
      </c>
      <c r="F4408" s="87">
        <v>1280</v>
      </c>
      <c r="G4408" s="85">
        <v>2175</v>
      </c>
    </row>
    <row r="4409" spans="1:7">
      <c r="A4409" s="102" t="s">
        <v>11419</v>
      </c>
      <c r="B4409" s="82" t="s">
        <v>21262</v>
      </c>
      <c r="C4409" s="82" t="s">
        <v>17492</v>
      </c>
      <c r="D4409" s="83">
        <v>373</v>
      </c>
      <c r="E4409" s="86">
        <v>202</v>
      </c>
      <c r="F4409" s="87">
        <v>256</v>
      </c>
      <c r="G4409" s="85">
        <v>435</v>
      </c>
    </row>
    <row r="4410" spans="1:7">
      <c r="A4410" s="102" t="s">
        <v>11390</v>
      </c>
      <c r="B4410" s="82" t="s">
        <v>21263</v>
      </c>
      <c r="C4410" s="82" t="s">
        <v>48</v>
      </c>
      <c r="D4410" s="83">
        <v>1033</v>
      </c>
      <c r="E4410" s="86">
        <v>790</v>
      </c>
      <c r="F4410" s="87">
        <v>1002</v>
      </c>
      <c r="G4410" s="85">
        <v>1545</v>
      </c>
    </row>
    <row r="4411" spans="1:7">
      <c r="A4411" s="102" t="s">
        <v>11390</v>
      </c>
      <c r="B4411" s="82" t="s">
        <v>21264</v>
      </c>
      <c r="C4411" s="82" t="s">
        <v>70</v>
      </c>
      <c r="D4411" s="83">
        <v>826</v>
      </c>
      <c r="E4411" s="86">
        <v>632</v>
      </c>
      <c r="F4411" s="87">
        <v>802</v>
      </c>
      <c r="G4411" s="85">
        <v>1235</v>
      </c>
    </row>
    <row r="4412" spans="1:7">
      <c r="A4412" s="102" t="s">
        <v>11390</v>
      </c>
      <c r="B4412" s="82" t="s">
        <v>21265</v>
      </c>
      <c r="C4412" s="82" t="s">
        <v>106</v>
      </c>
      <c r="D4412" s="83">
        <v>826</v>
      </c>
      <c r="E4412" s="86">
        <v>632</v>
      </c>
      <c r="F4412" s="87">
        <v>802</v>
      </c>
      <c r="G4412" s="85">
        <v>1235</v>
      </c>
    </row>
    <row r="4413" spans="1:7">
      <c r="A4413" s="102" t="s">
        <v>11390</v>
      </c>
      <c r="B4413" s="82" t="s">
        <v>21265</v>
      </c>
      <c r="C4413" s="82" t="s">
        <v>17492</v>
      </c>
      <c r="D4413" s="83">
        <v>207</v>
      </c>
      <c r="E4413" s="86">
        <v>158</v>
      </c>
      <c r="F4413" s="87">
        <v>201</v>
      </c>
      <c r="G4413" s="85">
        <v>309</v>
      </c>
    </row>
    <row r="4414" spans="1:7">
      <c r="A4414" s="102" t="s">
        <v>11399</v>
      </c>
      <c r="B4414" s="82" t="s">
        <v>21266</v>
      </c>
      <c r="C4414" s="82" t="s">
        <v>48</v>
      </c>
      <c r="D4414" s="83">
        <v>1016</v>
      </c>
      <c r="E4414" s="86">
        <v>779</v>
      </c>
      <c r="F4414" s="87">
        <v>989</v>
      </c>
      <c r="G4414" s="85">
        <v>1521</v>
      </c>
    </row>
    <row r="4415" spans="1:7">
      <c r="A4415" s="102" t="s">
        <v>11399</v>
      </c>
      <c r="B4415" s="82" t="s">
        <v>21267</v>
      </c>
      <c r="C4415" s="82" t="s">
        <v>70</v>
      </c>
      <c r="D4415" s="83">
        <v>812</v>
      </c>
      <c r="E4415" s="86">
        <v>623</v>
      </c>
      <c r="F4415" s="87">
        <v>791</v>
      </c>
      <c r="G4415" s="85">
        <v>1216</v>
      </c>
    </row>
    <row r="4416" spans="1:7">
      <c r="A4416" s="102" t="s">
        <v>11399</v>
      </c>
      <c r="B4416" s="82" t="s">
        <v>21268</v>
      </c>
      <c r="C4416" s="82" t="s">
        <v>106</v>
      </c>
      <c r="D4416" s="83">
        <v>812</v>
      </c>
      <c r="E4416" s="86">
        <v>623</v>
      </c>
      <c r="F4416" s="87">
        <v>791</v>
      </c>
      <c r="G4416" s="85">
        <v>1216</v>
      </c>
    </row>
    <row r="4417" spans="1:7">
      <c r="A4417" s="102" t="s">
        <v>11399</v>
      </c>
      <c r="B4417" s="82" t="s">
        <v>21268</v>
      </c>
      <c r="C4417" s="82" t="s">
        <v>17492</v>
      </c>
      <c r="D4417" s="83">
        <v>162</v>
      </c>
      <c r="E4417" s="86">
        <v>125</v>
      </c>
      <c r="F4417" s="87">
        <v>158</v>
      </c>
      <c r="G4417" s="85">
        <v>243</v>
      </c>
    </row>
    <row r="4418" spans="1:7">
      <c r="A4418" s="102" t="s">
        <v>11542</v>
      </c>
      <c r="B4418" s="82" t="s">
        <v>21269</v>
      </c>
      <c r="C4418" s="82" t="s">
        <v>70</v>
      </c>
      <c r="D4418" s="83">
        <v>3818</v>
      </c>
      <c r="E4418" s="86">
        <v>2690</v>
      </c>
      <c r="F4418" s="87">
        <v>3308</v>
      </c>
      <c r="G4418" s="85">
        <v>3818</v>
      </c>
    </row>
    <row r="4419" spans="1:7">
      <c r="A4419" s="102" t="s">
        <v>11542</v>
      </c>
      <c r="B4419" s="82" t="s">
        <v>21270</v>
      </c>
      <c r="C4419" s="82" t="s">
        <v>70</v>
      </c>
      <c r="D4419" s="83">
        <v>2673</v>
      </c>
      <c r="E4419" s="86">
        <v>1885</v>
      </c>
      <c r="F4419" s="87">
        <v>2317</v>
      </c>
      <c r="G4419" s="85">
        <v>2673</v>
      </c>
    </row>
    <row r="4420" spans="1:7">
      <c r="A4420" s="102" t="s">
        <v>11542</v>
      </c>
      <c r="B4420" s="82" t="s">
        <v>21271</v>
      </c>
      <c r="C4420" s="82" t="s">
        <v>70</v>
      </c>
      <c r="D4420" s="83">
        <v>1911</v>
      </c>
      <c r="E4420" s="86">
        <v>1346</v>
      </c>
      <c r="F4420" s="87">
        <v>1655</v>
      </c>
      <c r="G4420" s="85">
        <v>1911</v>
      </c>
    </row>
    <row r="4421" spans="1:7">
      <c r="A4421" s="102" t="s">
        <v>11451</v>
      </c>
      <c r="B4421" s="82" t="s">
        <v>21272</v>
      </c>
      <c r="C4421" s="82" t="s">
        <v>70</v>
      </c>
      <c r="D4421" s="83">
        <v>783</v>
      </c>
      <c r="E4421" s="86">
        <v>469</v>
      </c>
      <c r="F4421" s="87">
        <v>595</v>
      </c>
      <c r="G4421" s="85">
        <v>917</v>
      </c>
    </row>
    <row r="4422" spans="1:7">
      <c r="A4422" s="102" t="s">
        <v>11570</v>
      </c>
      <c r="B4422" s="82" t="s">
        <v>21273</v>
      </c>
      <c r="C4422" s="82" t="s">
        <v>70</v>
      </c>
      <c r="D4422" s="83">
        <v>3987</v>
      </c>
      <c r="E4422" s="86">
        <v>2813</v>
      </c>
      <c r="F4422" s="87">
        <v>3456</v>
      </c>
      <c r="G4422" s="85">
        <v>3987</v>
      </c>
    </row>
    <row r="4423" spans="1:7">
      <c r="A4423" s="102" t="s">
        <v>11570</v>
      </c>
      <c r="B4423" s="82" t="s">
        <v>21274</v>
      </c>
      <c r="C4423" s="82" t="s">
        <v>70</v>
      </c>
      <c r="D4423" s="83">
        <v>2795</v>
      </c>
      <c r="E4423" s="86">
        <v>1969</v>
      </c>
      <c r="F4423" s="87">
        <v>2420</v>
      </c>
      <c r="G4423" s="85">
        <v>2795</v>
      </c>
    </row>
    <row r="4424" spans="1:7">
      <c r="A4424" s="102" t="s">
        <v>11570</v>
      </c>
      <c r="B4424" s="82" t="s">
        <v>21275</v>
      </c>
      <c r="C4424" s="82" t="s">
        <v>70</v>
      </c>
      <c r="D4424" s="83">
        <v>1995</v>
      </c>
      <c r="E4424" s="86">
        <v>1409</v>
      </c>
      <c r="F4424" s="87">
        <v>1730</v>
      </c>
      <c r="G4424" s="85">
        <v>1995</v>
      </c>
    </row>
    <row r="4425" spans="1:7">
      <c r="A4425" s="102" t="s">
        <v>11488</v>
      </c>
      <c r="B4425" s="82" t="s">
        <v>21276</v>
      </c>
      <c r="C4425" s="82" t="s">
        <v>70</v>
      </c>
      <c r="D4425" s="83">
        <v>3818</v>
      </c>
      <c r="E4425" s="86">
        <v>2690</v>
      </c>
      <c r="F4425" s="87">
        <v>3308</v>
      </c>
      <c r="G4425" s="85">
        <v>3818</v>
      </c>
    </row>
    <row r="4426" spans="1:7">
      <c r="A4426" s="102" t="s">
        <v>11488</v>
      </c>
      <c r="B4426" s="82" t="s">
        <v>21277</v>
      </c>
      <c r="C4426" s="82" t="s">
        <v>70</v>
      </c>
      <c r="D4426" s="83">
        <v>2673</v>
      </c>
      <c r="E4426" s="86">
        <v>1885</v>
      </c>
      <c r="F4426" s="87">
        <v>2317</v>
      </c>
      <c r="G4426" s="85">
        <v>2673</v>
      </c>
    </row>
    <row r="4427" spans="1:7">
      <c r="A4427" s="102" t="s">
        <v>11488</v>
      </c>
      <c r="B4427" s="82" t="s">
        <v>21278</v>
      </c>
      <c r="C4427" s="82" t="s">
        <v>70</v>
      </c>
      <c r="D4427" s="83">
        <v>1911</v>
      </c>
      <c r="E4427" s="86">
        <v>1346</v>
      </c>
      <c r="F4427" s="87">
        <v>1655</v>
      </c>
      <c r="G4427" s="85">
        <v>1911</v>
      </c>
    </row>
    <row r="4428" spans="1:7">
      <c r="A4428" s="102" t="s">
        <v>11481</v>
      </c>
      <c r="B4428" s="82" t="s">
        <v>21279</v>
      </c>
      <c r="C4428" s="82" t="s">
        <v>70</v>
      </c>
      <c r="D4428" s="83">
        <v>4109</v>
      </c>
      <c r="E4428" s="86">
        <v>2895</v>
      </c>
      <c r="F4428" s="87">
        <v>3563</v>
      </c>
      <c r="G4428" s="85">
        <v>4109</v>
      </c>
    </row>
    <row r="4429" spans="1:7">
      <c r="A4429" s="102" t="s">
        <v>11481</v>
      </c>
      <c r="B4429" s="82" t="s">
        <v>21280</v>
      </c>
      <c r="C4429" s="82" t="s">
        <v>70</v>
      </c>
      <c r="D4429" s="83">
        <v>2877</v>
      </c>
      <c r="E4429" s="86">
        <v>2030</v>
      </c>
      <c r="F4429" s="87">
        <v>2496</v>
      </c>
      <c r="G4429" s="85">
        <v>2877</v>
      </c>
    </row>
    <row r="4430" spans="1:7">
      <c r="A4430" s="102" t="s">
        <v>11481</v>
      </c>
      <c r="B4430" s="82" t="s">
        <v>21281</v>
      </c>
      <c r="C4430" s="82" t="s">
        <v>70</v>
      </c>
      <c r="D4430" s="83">
        <v>2056</v>
      </c>
      <c r="E4430" s="86">
        <v>1450</v>
      </c>
      <c r="F4430" s="87">
        <v>1782</v>
      </c>
      <c r="G4430" s="85">
        <v>2056</v>
      </c>
    </row>
    <row r="4431" spans="1:7">
      <c r="A4431" s="102" t="s">
        <v>11510</v>
      </c>
      <c r="B4431" s="82" t="s">
        <v>21282</v>
      </c>
      <c r="C4431" s="82" t="s">
        <v>70</v>
      </c>
      <c r="D4431" s="83">
        <v>3944</v>
      </c>
      <c r="E4431" s="86">
        <v>2779</v>
      </c>
      <c r="F4431" s="87">
        <v>3419</v>
      </c>
      <c r="G4431" s="85">
        <v>3944</v>
      </c>
    </row>
    <row r="4432" spans="1:7">
      <c r="A4432" s="102" t="s">
        <v>11510</v>
      </c>
      <c r="B4432" s="82" t="s">
        <v>21283</v>
      </c>
      <c r="C4432" s="82" t="s">
        <v>70</v>
      </c>
      <c r="D4432" s="83">
        <v>2763</v>
      </c>
      <c r="E4432" s="86">
        <v>1948</v>
      </c>
      <c r="F4432" s="87">
        <v>2396</v>
      </c>
      <c r="G4432" s="85">
        <v>2763</v>
      </c>
    </row>
    <row r="4433" spans="1:7">
      <c r="A4433" s="102" t="s">
        <v>11510</v>
      </c>
      <c r="B4433" s="82" t="s">
        <v>21284</v>
      </c>
      <c r="C4433" s="82" t="s">
        <v>70</v>
      </c>
      <c r="D4433" s="83">
        <v>1973</v>
      </c>
      <c r="E4433" s="86">
        <v>1391</v>
      </c>
      <c r="F4433" s="87">
        <v>1711</v>
      </c>
      <c r="G4433" s="85">
        <v>1973</v>
      </c>
    </row>
    <row r="4434" spans="1:7">
      <c r="A4434" s="102" t="s">
        <v>11563</v>
      </c>
      <c r="B4434" s="82" t="s">
        <v>21285</v>
      </c>
      <c r="C4434" s="82" t="s">
        <v>48</v>
      </c>
      <c r="D4434" s="83">
        <v>2149</v>
      </c>
      <c r="E4434" s="86">
        <v>1100</v>
      </c>
      <c r="F4434" s="87">
        <v>1391</v>
      </c>
      <c r="G4434" s="85">
        <v>2149</v>
      </c>
    </row>
    <row r="4435" spans="1:7">
      <c r="A4435" s="102" t="s">
        <v>11563</v>
      </c>
      <c r="B4435" s="82" t="s">
        <v>21286</v>
      </c>
      <c r="C4435" s="82" t="s">
        <v>70</v>
      </c>
      <c r="D4435" s="83">
        <v>1719</v>
      </c>
      <c r="E4435" s="86">
        <v>879</v>
      </c>
      <c r="F4435" s="87">
        <v>1112</v>
      </c>
      <c r="G4435" s="85">
        <v>1719</v>
      </c>
    </row>
    <row r="4436" spans="1:7">
      <c r="A4436" s="102" t="s">
        <v>11563</v>
      </c>
      <c r="B4436" s="82" t="s">
        <v>21287</v>
      </c>
      <c r="C4436" s="82" t="s">
        <v>106</v>
      </c>
      <c r="D4436" s="83">
        <v>1719</v>
      </c>
      <c r="E4436" s="86">
        <v>879</v>
      </c>
      <c r="F4436" s="87">
        <v>1112</v>
      </c>
      <c r="G4436" s="85">
        <v>1719</v>
      </c>
    </row>
    <row r="4437" spans="1:7">
      <c r="A4437" s="102" t="s">
        <v>11563</v>
      </c>
      <c r="B4437" s="82" t="s">
        <v>21287</v>
      </c>
      <c r="C4437" s="82" t="s">
        <v>17492</v>
      </c>
      <c r="D4437" s="83">
        <v>430</v>
      </c>
      <c r="E4437" s="86">
        <v>220</v>
      </c>
      <c r="F4437" s="87">
        <v>278</v>
      </c>
      <c r="G4437" s="85">
        <v>430</v>
      </c>
    </row>
    <row r="4438" spans="1:7">
      <c r="A4438" s="102" t="s">
        <v>11445</v>
      </c>
      <c r="B4438" s="82" t="s">
        <v>21288</v>
      </c>
      <c r="C4438" s="82" t="s">
        <v>48</v>
      </c>
      <c r="D4438" s="83">
        <v>215</v>
      </c>
      <c r="E4438" s="86">
        <v>114</v>
      </c>
      <c r="F4438" s="87">
        <v>143</v>
      </c>
      <c r="G4438" s="85">
        <v>215</v>
      </c>
    </row>
    <row r="4439" spans="1:7">
      <c r="A4439" s="102" t="s">
        <v>11445</v>
      </c>
      <c r="B4439" s="82" t="s">
        <v>21289</v>
      </c>
      <c r="C4439" s="82" t="s">
        <v>70</v>
      </c>
      <c r="D4439" s="83">
        <v>171</v>
      </c>
      <c r="E4439" s="86">
        <v>92</v>
      </c>
      <c r="F4439" s="87">
        <v>114</v>
      </c>
      <c r="G4439" s="85">
        <v>171</v>
      </c>
    </row>
    <row r="4440" spans="1:7">
      <c r="A4440" s="102" t="s">
        <v>11445</v>
      </c>
      <c r="B4440" s="82" t="s">
        <v>21290</v>
      </c>
      <c r="C4440" s="82" t="s">
        <v>106</v>
      </c>
      <c r="D4440" s="83">
        <v>171</v>
      </c>
      <c r="E4440" s="86">
        <v>92</v>
      </c>
      <c r="F4440" s="87">
        <v>114</v>
      </c>
      <c r="G4440" s="85">
        <v>171</v>
      </c>
    </row>
    <row r="4441" spans="1:7">
      <c r="A4441" s="102" t="s">
        <v>11445</v>
      </c>
      <c r="B4441" s="82" t="s">
        <v>21290</v>
      </c>
      <c r="C4441" s="82" t="s">
        <v>17492</v>
      </c>
      <c r="D4441" s="83">
        <v>34</v>
      </c>
      <c r="E4441" s="86">
        <v>18</v>
      </c>
      <c r="F4441" s="87">
        <v>23</v>
      </c>
      <c r="G4441" s="85">
        <v>34</v>
      </c>
    </row>
    <row r="4442" spans="1:7">
      <c r="A4442" s="102" t="s">
        <v>11425</v>
      </c>
      <c r="B4442" s="82" t="s">
        <v>21291</v>
      </c>
      <c r="C4442" s="82" t="s">
        <v>48</v>
      </c>
      <c r="D4442" s="83">
        <v>1073</v>
      </c>
      <c r="E4442" s="86">
        <v>580</v>
      </c>
      <c r="F4442" s="87">
        <v>737</v>
      </c>
      <c r="G4442" s="85">
        <v>1259</v>
      </c>
    </row>
    <row r="4443" spans="1:7">
      <c r="A4443" s="102" t="s">
        <v>11425</v>
      </c>
      <c r="B4443" s="82" t="s">
        <v>21292</v>
      </c>
      <c r="C4443" s="82" t="s">
        <v>70</v>
      </c>
      <c r="D4443" s="83">
        <v>858</v>
      </c>
      <c r="E4443" s="86">
        <v>464</v>
      </c>
      <c r="F4443" s="87">
        <v>590</v>
      </c>
      <c r="G4443" s="85">
        <v>1006</v>
      </c>
    </row>
    <row r="4444" spans="1:7">
      <c r="A4444" s="102" t="s">
        <v>11425</v>
      </c>
      <c r="B4444" s="82" t="s">
        <v>21293</v>
      </c>
      <c r="C4444" s="82" t="s">
        <v>17492</v>
      </c>
      <c r="D4444" s="88">
        <v>214.5</v>
      </c>
      <c r="E4444" s="89">
        <v>116</v>
      </c>
      <c r="F4444" s="90">
        <v>147.5</v>
      </c>
      <c r="G4444" s="91">
        <v>251.5</v>
      </c>
    </row>
    <row r="4445" spans="1:7">
      <c r="A4445" s="102" t="s">
        <v>11548</v>
      </c>
      <c r="B4445" s="82" t="s">
        <v>21294</v>
      </c>
      <c r="C4445" s="82" t="s">
        <v>70</v>
      </c>
      <c r="D4445" s="83">
        <v>4234</v>
      </c>
      <c r="E4445" s="86">
        <v>2983</v>
      </c>
      <c r="F4445" s="87">
        <v>3669</v>
      </c>
      <c r="G4445" s="85">
        <v>4234</v>
      </c>
    </row>
    <row r="4446" spans="1:7">
      <c r="A4446" s="102" t="s">
        <v>11548</v>
      </c>
      <c r="B4446" s="82" t="s">
        <v>21295</v>
      </c>
      <c r="C4446" s="82" t="s">
        <v>70</v>
      </c>
      <c r="D4446" s="83">
        <v>2965</v>
      </c>
      <c r="E4446" s="86">
        <v>2091</v>
      </c>
      <c r="F4446" s="87">
        <v>2572</v>
      </c>
      <c r="G4446" s="85">
        <v>2965</v>
      </c>
    </row>
    <row r="4447" spans="1:7">
      <c r="A4447" s="102" t="s">
        <v>11548</v>
      </c>
      <c r="B4447" s="82" t="s">
        <v>21296</v>
      </c>
      <c r="C4447" s="82" t="s">
        <v>70</v>
      </c>
      <c r="D4447" s="83">
        <v>2118</v>
      </c>
      <c r="E4447" s="86">
        <v>1493</v>
      </c>
      <c r="F4447" s="87">
        <v>1837</v>
      </c>
      <c r="G4447" s="85">
        <v>2118</v>
      </c>
    </row>
    <row r="4448" spans="1:7">
      <c r="A4448" s="102" t="s">
        <v>11591</v>
      </c>
      <c r="B4448" s="82" t="s">
        <v>21297</v>
      </c>
      <c r="C4448" s="82" t="s">
        <v>48</v>
      </c>
      <c r="D4448" s="83">
        <v>2385</v>
      </c>
      <c r="E4448" s="86">
        <v>1373</v>
      </c>
      <c r="F4448" s="87">
        <v>1746</v>
      </c>
      <c r="G4448" s="85">
        <v>2782</v>
      </c>
    </row>
    <row r="4449" spans="1:7">
      <c r="A4449" s="102" t="s">
        <v>11591</v>
      </c>
      <c r="B4449" s="82" t="s">
        <v>21298</v>
      </c>
      <c r="C4449" s="82" t="s">
        <v>70</v>
      </c>
      <c r="D4449" s="83">
        <v>1908</v>
      </c>
      <c r="E4449" s="86">
        <v>1099</v>
      </c>
      <c r="F4449" s="87">
        <v>1397</v>
      </c>
      <c r="G4449" s="85">
        <v>2225</v>
      </c>
    </row>
    <row r="4450" spans="1:7">
      <c r="A4450" s="102" t="s">
        <v>11591</v>
      </c>
      <c r="B4450" s="82" t="s">
        <v>21299</v>
      </c>
      <c r="C4450" s="82" t="s">
        <v>106</v>
      </c>
      <c r="D4450" s="83">
        <v>1908</v>
      </c>
      <c r="E4450" s="86">
        <v>1099</v>
      </c>
      <c r="F4450" s="87">
        <v>1397</v>
      </c>
      <c r="G4450" s="85">
        <v>2225</v>
      </c>
    </row>
    <row r="4451" spans="1:7">
      <c r="A4451" s="102" t="s">
        <v>11591</v>
      </c>
      <c r="B4451" s="82" t="s">
        <v>21299</v>
      </c>
      <c r="C4451" s="82" t="s">
        <v>17492</v>
      </c>
      <c r="D4451" s="83">
        <v>477</v>
      </c>
      <c r="E4451" s="86">
        <v>275</v>
      </c>
      <c r="F4451" s="87">
        <v>349</v>
      </c>
      <c r="G4451" s="85">
        <v>556</v>
      </c>
    </row>
    <row r="4452" spans="1:7">
      <c r="A4452" s="102" t="s">
        <v>11577</v>
      </c>
      <c r="B4452" s="82" t="s">
        <v>21300</v>
      </c>
      <c r="C4452" s="82" t="s">
        <v>48</v>
      </c>
      <c r="D4452" s="83">
        <v>1262</v>
      </c>
      <c r="E4452" s="86">
        <v>792</v>
      </c>
      <c r="F4452" s="87">
        <v>970</v>
      </c>
      <c r="G4452" s="85">
        <v>1239</v>
      </c>
    </row>
    <row r="4453" spans="1:7">
      <c r="A4453" s="102" t="s">
        <v>11577</v>
      </c>
      <c r="B4453" s="82" t="s">
        <v>21301</v>
      </c>
      <c r="C4453" s="82" t="s">
        <v>70</v>
      </c>
      <c r="D4453" s="83">
        <v>1010</v>
      </c>
      <c r="E4453" s="86">
        <v>645</v>
      </c>
      <c r="F4453" s="87">
        <v>791</v>
      </c>
      <c r="G4453" s="85">
        <v>1010</v>
      </c>
    </row>
    <row r="4454" spans="1:7">
      <c r="A4454" s="102" t="s">
        <v>11577</v>
      </c>
      <c r="B4454" s="82" t="s">
        <v>21302</v>
      </c>
      <c r="C4454" s="82" t="s">
        <v>106</v>
      </c>
      <c r="D4454" s="83">
        <v>1010</v>
      </c>
      <c r="E4454" s="86">
        <v>700</v>
      </c>
      <c r="F4454" s="87">
        <v>857</v>
      </c>
      <c r="G4454" s="85">
        <v>1094</v>
      </c>
    </row>
    <row r="4455" spans="1:7">
      <c r="A4455" s="102" t="s">
        <v>11577</v>
      </c>
      <c r="B4455" s="82" t="s">
        <v>21302</v>
      </c>
      <c r="C4455" s="82" t="s">
        <v>17492</v>
      </c>
      <c r="D4455" s="83">
        <v>253</v>
      </c>
      <c r="E4455" s="86">
        <v>175</v>
      </c>
      <c r="F4455" s="87">
        <v>214</v>
      </c>
      <c r="G4455" s="85">
        <v>274</v>
      </c>
    </row>
    <row r="4456" spans="1:7">
      <c r="A4456" s="102" t="s">
        <v>11495</v>
      </c>
      <c r="B4456" s="82" t="s">
        <v>21303</v>
      </c>
      <c r="C4456" s="82" t="s">
        <v>70</v>
      </c>
      <c r="D4456" s="83">
        <v>4048</v>
      </c>
      <c r="E4456" s="86">
        <v>2852</v>
      </c>
      <c r="F4456" s="87">
        <v>3509</v>
      </c>
      <c r="G4456" s="85">
        <v>4048</v>
      </c>
    </row>
    <row r="4457" spans="1:7">
      <c r="A4457" s="102" t="s">
        <v>11495</v>
      </c>
      <c r="B4457" s="82" t="s">
        <v>21304</v>
      </c>
      <c r="C4457" s="82" t="s">
        <v>70</v>
      </c>
      <c r="D4457" s="83">
        <v>2835</v>
      </c>
      <c r="E4457" s="86">
        <v>1999</v>
      </c>
      <c r="F4457" s="87">
        <v>2459</v>
      </c>
      <c r="G4457" s="85">
        <v>2835</v>
      </c>
    </row>
    <row r="4458" spans="1:7">
      <c r="A4458" s="102" t="s">
        <v>11495</v>
      </c>
      <c r="B4458" s="82" t="s">
        <v>21305</v>
      </c>
      <c r="C4458" s="82" t="s">
        <v>70</v>
      </c>
      <c r="D4458" s="83">
        <v>2025</v>
      </c>
      <c r="E4458" s="86">
        <v>1427</v>
      </c>
      <c r="F4458" s="87">
        <v>1756</v>
      </c>
      <c r="G4458" s="85">
        <v>2025</v>
      </c>
    </row>
    <row r="4459" spans="1:7">
      <c r="A4459" s="102" t="s">
        <v>11502</v>
      </c>
      <c r="B4459" s="82" t="s">
        <v>21306</v>
      </c>
      <c r="C4459" s="82" t="s">
        <v>70</v>
      </c>
      <c r="D4459" s="83">
        <v>4234</v>
      </c>
      <c r="E4459" s="86">
        <v>2982</v>
      </c>
      <c r="F4459" s="87">
        <v>3667</v>
      </c>
      <c r="G4459" s="85">
        <v>4234</v>
      </c>
    </row>
    <row r="4460" spans="1:7">
      <c r="A4460" s="102" t="s">
        <v>11502</v>
      </c>
      <c r="B4460" s="82" t="s">
        <v>21307</v>
      </c>
      <c r="C4460" s="82" t="s">
        <v>70</v>
      </c>
      <c r="D4460" s="83">
        <v>2963</v>
      </c>
      <c r="E4460" s="86">
        <v>2091</v>
      </c>
      <c r="F4460" s="87">
        <v>2569</v>
      </c>
      <c r="G4460" s="85">
        <v>2963</v>
      </c>
    </row>
    <row r="4461" spans="1:7">
      <c r="A4461" s="102" t="s">
        <v>11502</v>
      </c>
      <c r="B4461" s="82" t="s">
        <v>21308</v>
      </c>
      <c r="C4461" s="82" t="s">
        <v>70</v>
      </c>
      <c r="D4461" s="83">
        <v>2118</v>
      </c>
      <c r="E4461" s="86">
        <v>1492</v>
      </c>
      <c r="F4461" s="87">
        <v>1835</v>
      </c>
      <c r="G4461" s="85">
        <v>2118</v>
      </c>
    </row>
    <row r="4462" spans="1:7">
      <c r="A4462" s="102" t="s">
        <v>11556</v>
      </c>
      <c r="B4462" s="82" t="s">
        <v>21309</v>
      </c>
      <c r="C4462" s="82" t="s">
        <v>48</v>
      </c>
      <c r="D4462" s="83">
        <v>1366</v>
      </c>
      <c r="E4462" s="86">
        <v>780</v>
      </c>
      <c r="F4462" s="87">
        <v>1038</v>
      </c>
      <c r="G4462" s="85">
        <v>1366</v>
      </c>
    </row>
    <row r="4463" spans="1:7">
      <c r="A4463" s="102" t="s">
        <v>11556</v>
      </c>
      <c r="B4463" s="82" t="s">
        <v>21310</v>
      </c>
      <c r="C4463" s="82" t="s">
        <v>70</v>
      </c>
      <c r="D4463" s="83">
        <v>1092</v>
      </c>
      <c r="E4463" s="86">
        <v>624</v>
      </c>
      <c r="F4463" s="87">
        <v>830</v>
      </c>
      <c r="G4463" s="85">
        <v>1092</v>
      </c>
    </row>
    <row r="4464" spans="1:7">
      <c r="A4464" s="102" t="s">
        <v>11556</v>
      </c>
      <c r="B4464" s="82" t="s">
        <v>21311</v>
      </c>
      <c r="C4464" s="82" t="s">
        <v>106</v>
      </c>
      <c r="D4464" s="83">
        <v>1092</v>
      </c>
      <c r="E4464" s="86">
        <v>624</v>
      </c>
      <c r="F4464" s="87">
        <v>830</v>
      </c>
      <c r="G4464" s="85">
        <v>1092</v>
      </c>
    </row>
    <row r="4465" spans="1:7">
      <c r="A4465" s="102" t="s">
        <v>11556</v>
      </c>
      <c r="B4465" s="82" t="s">
        <v>21311</v>
      </c>
      <c r="C4465" s="82" t="s">
        <v>17492</v>
      </c>
      <c r="D4465" s="83">
        <v>273</v>
      </c>
      <c r="E4465" s="86">
        <v>156</v>
      </c>
      <c r="F4465" s="87">
        <v>208</v>
      </c>
      <c r="G4465" s="85">
        <v>273</v>
      </c>
    </row>
    <row r="4466" spans="1:7">
      <c r="A4466" s="102" t="s">
        <v>11598</v>
      </c>
      <c r="B4466" s="82" t="s">
        <v>21312</v>
      </c>
      <c r="C4466" s="82" t="s">
        <v>70</v>
      </c>
      <c r="D4466" s="83">
        <v>477</v>
      </c>
      <c r="E4466" s="86">
        <v>304</v>
      </c>
      <c r="F4466" s="87">
        <v>349</v>
      </c>
      <c r="G4466" s="85">
        <v>477</v>
      </c>
    </row>
    <row r="4467" spans="1:7">
      <c r="A4467" s="102" t="s">
        <v>11520</v>
      </c>
      <c r="B4467" s="82" t="s">
        <v>21313</v>
      </c>
      <c r="C4467" s="82" t="s">
        <v>70</v>
      </c>
      <c r="D4467" s="83">
        <v>4169</v>
      </c>
      <c r="E4467" s="86">
        <v>2938</v>
      </c>
      <c r="F4467" s="87">
        <v>3613</v>
      </c>
      <c r="G4467" s="85">
        <v>4169</v>
      </c>
    </row>
    <row r="4468" spans="1:7">
      <c r="A4468" s="102" t="s">
        <v>11520</v>
      </c>
      <c r="B4468" s="82" t="s">
        <v>21314</v>
      </c>
      <c r="C4468" s="82" t="s">
        <v>70</v>
      </c>
      <c r="D4468" s="83">
        <v>2921</v>
      </c>
      <c r="E4468" s="86">
        <v>2058</v>
      </c>
      <c r="F4468" s="87">
        <v>2533</v>
      </c>
      <c r="G4468" s="85">
        <v>2921</v>
      </c>
    </row>
    <row r="4469" spans="1:7">
      <c r="A4469" s="102" t="s">
        <v>11520</v>
      </c>
      <c r="B4469" s="82" t="s">
        <v>21315</v>
      </c>
      <c r="C4469" s="82" t="s">
        <v>70</v>
      </c>
      <c r="D4469" s="83">
        <v>2088</v>
      </c>
      <c r="E4469" s="86">
        <v>1472</v>
      </c>
      <c r="F4469" s="87">
        <v>1809</v>
      </c>
      <c r="G4469" s="85">
        <v>2088</v>
      </c>
    </row>
    <row r="4470" spans="1:7">
      <c r="A4470" s="102" t="s">
        <v>11583</v>
      </c>
      <c r="B4470" s="82" t="s">
        <v>21316</v>
      </c>
      <c r="C4470" s="82" t="s">
        <v>48</v>
      </c>
      <c r="D4470" s="83">
        <v>5285</v>
      </c>
      <c r="E4470" s="86">
        <v>3148</v>
      </c>
      <c r="F4470" s="87">
        <v>3996</v>
      </c>
      <c r="G4470" s="85">
        <v>6168</v>
      </c>
    </row>
    <row r="4471" spans="1:7">
      <c r="A4471" s="102" t="s">
        <v>11583</v>
      </c>
      <c r="B4471" s="82" t="s">
        <v>21317</v>
      </c>
      <c r="C4471" s="82" t="s">
        <v>70</v>
      </c>
      <c r="D4471" s="83">
        <v>4228</v>
      </c>
      <c r="E4471" s="86">
        <v>2518</v>
      </c>
      <c r="F4471" s="87">
        <v>3196</v>
      </c>
      <c r="G4471" s="85">
        <v>4934</v>
      </c>
    </row>
    <row r="4472" spans="1:7">
      <c r="A4472" s="102" t="s">
        <v>11583</v>
      </c>
      <c r="B4472" s="82" t="s">
        <v>21318</v>
      </c>
      <c r="C4472" s="82" t="s">
        <v>106</v>
      </c>
      <c r="D4472" s="83">
        <v>4228</v>
      </c>
      <c r="E4472" s="86">
        <v>2518</v>
      </c>
      <c r="F4472" s="87">
        <v>3196</v>
      </c>
      <c r="G4472" s="85">
        <v>4934</v>
      </c>
    </row>
    <row r="4473" spans="1:7">
      <c r="A4473" s="102" t="s">
        <v>11583</v>
      </c>
      <c r="B4473" s="82" t="s">
        <v>21318</v>
      </c>
      <c r="C4473" s="82" t="s">
        <v>17492</v>
      </c>
      <c r="D4473" s="83">
        <v>846</v>
      </c>
      <c r="E4473" s="86">
        <v>504</v>
      </c>
      <c r="F4473" s="87">
        <v>639</v>
      </c>
      <c r="G4473" s="85">
        <v>987</v>
      </c>
    </row>
    <row r="4474" spans="1:7">
      <c r="A4474" s="102" t="s">
        <v>11603</v>
      </c>
      <c r="B4474" s="82" t="s">
        <v>21319</v>
      </c>
      <c r="C4474" s="82" t="s">
        <v>48</v>
      </c>
      <c r="D4474" s="83">
        <v>3707</v>
      </c>
      <c r="E4474" s="86">
        <v>2125</v>
      </c>
      <c r="F4474" s="87">
        <v>2697</v>
      </c>
      <c r="G4474" s="85">
        <v>4155</v>
      </c>
    </row>
    <row r="4475" spans="1:7">
      <c r="A4475" s="102" t="s">
        <v>11603</v>
      </c>
      <c r="B4475" s="82" t="s">
        <v>21320</v>
      </c>
      <c r="C4475" s="82" t="s">
        <v>70</v>
      </c>
      <c r="D4475" s="83">
        <v>2965</v>
      </c>
      <c r="E4475" s="86">
        <v>1700</v>
      </c>
      <c r="F4475" s="87">
        <v>2158</v>
      </c>
      <c r="G4475" s="85">
        <v>3324</v>
      </c>
    </row>
    <row r="4476" spans="1:7">
      <c r="A4476" s="102" t="s">
        <v>11603</v>
      </c>
      <c r="B4476" s="82" t="s">
        <v>21321</v>
      </c>
      <c r="C4476" s="82" t="s">
        <v>106</v>
      </c>
      <c r="D4476" s="83">
        <v>2965</v>
      </c>
      <c r="E4476" s="86">
        <v>1700</v>
      </c>
      <c r="F4476" s="87">
        <v>2158</v>
      </c>
      <c r="G4476" s="85">
        <v>3324</v>
      </c>
    </row>
    <row r="4477" spans="1:7">
      <c r="A4477" s="102" t="s">
        <v>11603</v>
      </c>
      <c r="B4477" s="82" t="s">
        <v>21321</v>
      </c>
      <c r="C4477" s="82" t="s">
        <v>17492</v>
      </c>
      <c r="D4477" s="83">
        <v>593</v>
      </c>
      <c r="E4477" s="86">
        <v>340</v>
      </c>
      <c r="F4477" s="87">
        <v>432</v>
      </c>
      <c r="G4477" s="85">
        <v>665</v>
      </c>
    </row>
    <row r="4478" spans="1:7">
      <c r="A4478" s="102" t="s">
        <v>11438</v>
      </c>
      <c r="B4478" s="82" t="s">
        <v>21322</v>
      </c>
      <c r="C4478" s="82" t="s">
        <v>70</v>
      </c>
      <c r="D4478" s="83">
        <v>2800</v>
      </c>
      <c r="E4478" s="86">
        <v>1765</v>
      </c>
      <c r="F4478" s="87">
        <v>2045</v>
      </c>
      <c r="G4478" s="85">
        <v>2800</v>
      </c>
    </row>
    <row r="4479" spans="1:7">
      <c r="A4479" s="102" t="s">
        <v>11438</v>
      </c>
      <c r="B4479" s="82" t="s">
        <v>21323</v>
      </c>
      <c r="C4479" s="82" t="s">
        <v>70</v>
      </c>
      <c r="D4479" s="83">
        <v>1862</v>
      </c>
      <c r="E4479" s="86">
        <v>1177</v>
      </c>
      <c r="F4479" s="87">
        <v>1362</v>
      </c>
      <c r="G4479" s="85">
        <v>1862</v>
      </c>
    </row>
    <row r="4480" spans="1:7">
      <c r="A4480" s="102" t="s">
        <v>11438</v>
      </c>
      <c r="B4480" s="82" t="s">
        <v>21324</v>
      </c>
      <c r="C4480" s="82" t="s">
        <v>70</v>
      </c>
      <c r="D4480" s="83">
        <v>1249</v>
      </c>
      <c r="E4480" s="86">
        <v>789</v>
      </c>
      <c r="F4480" s="87">
        <v>912</v>
      </c>
      <c r="G4480" s="85">
        <v>1249</v>
      </c>
    </row>
    <row r="4481" spans="1:7">
      <c r="A4481" s="102" t="s">
        <v>11458</v>
      </c>
      <c r="B4481" s="82" t="s">
        <v>21325</v>
      </c>
      <c r="C4481" s="82" t="s">
        <v>48</v>
      </c>
      <c r="D4481" s="83">
        <v>2431</v>
      </c>
      <c r="E4481" s="86">
        <v>1317</v>
      </c>
      <c r="F4481" s="87">
        <v>1668</v>
      </c>
      <c r="G4481" s="85">
        <v>2834</v>
      </c>
    </row>
    <row r="4482" spans="1:7">
      <c r="A4482" s="102" t="s">
        <v>11458</v>
      </c>
      <c r="B4482" s="82" t="s">
        <v>21326</v>
      </c>
      <c r="C4482" s="82" t="s">
        <v>70</v>
      </c>
      <c r="D4482" s="83">
        <v>1945</v>
      </c>
      <c r="E4482" s="86">
        <v>1053</v>
      </c>
      <c r="F4482" s="87">
        <v>1334</v>
      </c>
      <c r="G4482" s="85">
        <v>2267</v>
      </c>
    </row>
    <row r="4483" spans="1:7">
      <c r="A4483" s="102" t="s">
        <v>11458</v>
      </c>
      <c r="B4483" s="82" t="s">
        <v>21327</v>
      </c>
      <c r="C4483" s="82" t="s">
        <v>106</v>
      </c>
      <c r="D4483" s="83">
        <v>1945</v>
      </c>
      <c r="E4483" s="86">
        <v>1053</v>
      </c>
      <c r="F4483" s="87">
        <v>1334</v>
      </c>
      <c r="G4483" s="85">
        <v>2267</v>
      </c>
    </row>
    <row r="4484" spans="1:7">
      <c r="A4484" s="102" t="s">
        <v>11458</v>
      </c>
      <c r="B4484" s="82" t="s">
        <v>21327</v>
      </c>
      <c r="C4484" s="82" t="s">
        <v>17492</v>
      </c>
      <c r="D4484" s="83">
        <v>486</v>
      </c>
      <c r="E4484" s="86">
        <v>263</v>
      </c>
      <c r="F4484" s="87">
        <v>334</v>
      </c>
      <c r="G4484" s="85">
        <v>567</v>
      </c>
    </row>
    <row r="4485" spans="1:7">
      <c r="A4485" s="102" t="s">
        <v>11528</v>
      </c>
      <c r="B4485" s="82" t="s">
        <v>21328</v>
      </c>
      <c r="C4485" s="82" t="s">
        <v>70</v>
      </c>
      <c r="D4485" s="83">
        <v>3610</v>
      </c>
      <c r="E4485" s="86">
        <v>2542</v>
      </c>
      <c r="F4485" s="87">
        <v>3125</v>
      </c>
      <c r="G4485" s="85">
        <v>3610</v>
      </c>
    </row>
    <row r="4486" spans="1:7">
      <c r="A4486" s="102" t="s">
        <v>11528</v>
      </c>
      <c r="B4486" s="82" t="s">
        <v>21329</v>
      </c>
      <c r="C4486" s="82" t="s">
        <v>70</v>
      </c>
      <c r="D4486" s="83">
        <v>2526</v>
      </c>
      <c r="E4486" s="86">
        <v>1896</v>
      </c>
      <c r="F4486" s="87">
        <v>2190</v>
      </c>
      <c r="G4486" s="85">
        <v>2526</v>
      </c>
    </row>
    <row r="4487" spans="1:7">
      <c r="A4487" s="102" t="s">
        <v>11528</v>
      </c>
      <c r="B4487" s="82" t="s">
        <v>21330</v>
      </c>
      <c r="C4487" s="82" t="s">
        <v>70</v>
      </c>
      <c r="D4487" s="83">
        <v>1807</v>
      </c>
      <c r="E4487" s="86">
        <v>1274</v>
      </c>
      <c r="F4487" s="87">
        <v>1564</v>
      </c>
      <c r="G4487" s="85">
        <v>1807</v>
      </c>
    </row>
    <row r="4488" spans="1:7">
      <c r="A4488" s="102" t="s">
        <v>11616</v>
      </c>
      <c r="B4488" s="82" t="s">
        <v>21331</v>
      </c>
      <c r="C4488" s="82" t="s">
        <v>48</v>
      </c>
      <c r="D4488" s="83">
        <v>1065</v>
      </c>
      <c r="E4488" s="86">
        <v>841</v>
      </c>
      <c r="F4488" s="87">
        <v>1065</v>
      </c>
      <c r="G4488" s="85">
        <v>1637</v>
      </c>
    </row>
    <row r="4489" spans="1:7">
      <c r="A4489" s="102" t="s">
        <v>11616</v>
      </c>
      <c r="B4489" s="82" t="s">
        <v>21332</v>
      </c>
      <c r="C4489" s="82" t="s">
        <v>70</v>
      </c>
      <c r="D4489" s="83">
        <v>852</v>
      </c>
      <c r="E4489" s="86">
        <v>673</v>
      </c>
      <c r="F4489" s="87">
        <v>852</v>
      </c>
      <c r="G4489" s="85">
        <v>1310</v>
      </c>
    </row>
    <row r="4490" spans="1:7">
      <c r="A4490" s="102" t="s">
        <v>11616</v>
      </c>
      <c r="B4490" s="82" t="s">
        <v>21333</v>
      </c>
      <c r="C4490" s="82" t="s">
        <v>106</v>
      </c>
      <c r="D4490" s="83">
        <v>852</v>
      </c>
      <c r="E4490" s="86">
        <v>673</v>
      </c>
      <c r="F4490" s="87">
        <v>852</v>
      </c>
      <c r="G4490" s="85">
        <v>1310</v>
      </c>
    </row>
    <row r="4491" spans="1:7">
      <c r="A4491" s="102" t="s">
        <v>11616</v>
      </c>
      <c r="B4491" s="82" t="s">
        <v>21333</v>
      </c>
      <c r="C4491" s="82" t="s">
        <v>17492</v>
      </c>
      <c r="D4491" s="83">
        <v>170</v>
      </c>
      <c r="E4491" s="86">
        <v>135</v>
      </c>
      <c r="F4491" s="87">
        <v>170</v>
      </c>
      <c r="G4491" s="85">
        <v>262</v>
      </c>
    </row>
    <row r="4492" spans="1:7">
      <c r="A4492" s="102" t="s">
        <v>11475</v>
      </c>
      <c r="B4492" s="82" t="s">
        <v>21334</v>
      </c>
      <c r="C4492" s="82" t="s">
        <v>70</v>
      </c>
      <c r="D4492" s="83">
        <v>726</v>
      </c>
      <c r="E4492" s="86">
        <v>470</v>
      </c>
      <c r="F4492" s="87">
        <v>549</v>
      </c>
      <c r="G4492" s="85">
        <v>726</v>
      </c>
    </row>
    <row r="4493" spans="1:7">
      <c r="A4493" s="102" t="s">
        <v>11475</v>
      </c>
      <c r="B4493" s="82" t="s">
        <v>21335</v>
      </c>
      <c r="C4493" s="82" t="s">
        <v>70</v>
      </c>
      <c r="D4493" s="83">
        <v>559</v>
      </c>
      <c r="E4493" s="86">
        <v>363</v>
      </c>
      <c r="F4493" s="87">
        <v>422</v>
      </c>
      <c r="G4493" s="85">
        <v>559</v>
      </c>
    </row>
    <row r="4494" spans="1:7">
      <c r="A4494" s="102" t="s">
        <v>11475</v>
      </c>
      <c r="B4494" s="82" t="s">
        <v>21336</v>
      </c>
      <c r="C4494" s="82" t="s">
        <v>70</v>
      </c>
      <c r="D4494" s="83">
        <v>431</v>
      </c>
      <c r="E4494" s="86">
        <v>278</v>
      </c>
      <c r="F4494" s="87">
        <v>326</v>
      </c>
      <c r="G4494" s="85">
        <v>431</v>
      </c>
    </row>
    <row r="4495" spans="1:7">
      <c r="A4495" s="102" t="s">
        <v>11535</v>
      </c>
      <c r="B4495" s="82" t="s">
        <v>21337</v>
      </c>
      <c r="C4495" s="82" t="s">
        <v>70</v>
      </c>
      <c r="D4495" s="83">
        <v>3853</v>
      </c>
      <c r="E4495" s="86">
        <v>2715</v>
      </c>
      <c r="F4495" s="87">
        <v>3339</v>
      </c>
      <c r="G4495" s="85">
        <v>3853</v>
      </c>
    </row>
    <row r="4496" spans="1:7">
      <c r="A4496" s="102" t="s">
        <v>11535</v>
      </c>
      <c r="B4496" s="82" t="s">
        <v>21338</v>
      </c>
      <c r="C4496" s="82" t="s">
        <v>70</v>
      </c>
      <c r="D4496" s="83">
        <v>2699</v>
      </c>
      <c r="E4496" s="86">
        <v>1903</v>
      </c>
      <c r="F4496" s="87">
        <v>2339</v>
      </c>
      <c r="G4496" s="85">
        <v>2699</v>
      </c>
    </row>
    <row r="4497" spans="1:7">
      <c r="A4497" s="102" t="s">
        <v>11535</v>
      </c>
      <c r="B4497" s="82" t="s">
        <v>21339</v>
      </c>
      <c r="C4497" s="82" t="s">
        <v>70</v>
      </c>
      <c r="D4497" s="83">
        <v>1928</v>
      </c>
      <c r="E4497" s="86">
        <v>1359</v>
      </c>
      <c r="F4497" s="87">
        <v>1672</v>
      </c>
      <c r="G4497" s="85">
        <v>1928</v>
      </c>
    </row>
    <row r="4498" spans="1:7">
      <c r="A4498" s="102" t="s">
        <v>6748</v>
      </c>
      <c r="B4498" s="82" t="s">
        <v>21340</v>
      </c>
      <c r="C4498" s="82" t="s">
        <v>70</v>
      </c>
      <c r="D4498" s="83">
        <v>554</v>
      </c>
      <c r="E4498" s="86">
        <v>344</v>
      </c>
      <c r="F4498" s="87">
        <v>435</v>
      </c>
      <c r="G4498" s="85">
        <v>667</v>
      </c>
    </row>
    <row r="4499" spans="1:7">
      <c r="A4499" s="102" t="s">
        <v>11609</v>
      </c>
      <c r="B4499" s="82" t="s">
        <v>21341</v>
      </c>
      <c r="C4499" s="82" t="s">
        <v>48</v>
      </c>
      <c r="D4499" s="83">
        <v>773</v>
      </c>
      <c r="E4499" s="86">
        <v>567</v>
      </c>
      <c r="F4499" s="87">
        <v>711</v>
      </c>
      <c r="G4499" s="85">
        <v>1095</v>
      </c>
    </row>
    <row r="4500" spans="1:7">
      <c r="A4500" s="102" t="s">
        <v>11609</v>
      </c>
      <c r="B4500" s="82" t="s">
        <v>21342</v>
      </c>
      <c r="C4500" s="82" t="s">
        <v>70</v>
      </c>
      <c r="D4500" s="83">
        <v>618</v>
      </c>
      <c r="E4500" s="86">
        <v>453</v>
      </c>
      <c r="F4500" s="87">
        <v>569</v>
      </c>
      <c r="G4500" s="85">
        <v>876</v>
      </c>
    </row>
    <row r="4501" spans="1:7">
      <c r="A4501" s="102" t="s">
        <v>11609</v>
      </c>
      <c r="B4501" s="82" t="s">
        <v>21343</v>
      </c>
      <c r="C4501" s="82" t="s">
        <v>106</v>
      </c>
      <c r="D4501" s="83">
        <v>618</v>
      </c>
      <c r="E4501" s="86">
        <v>453</v>
      </c>
      <c r="F4501" s="87">
        <v>569</v>
      </c>
      <c r="G4501" s="85">
        <v>876</v>
      </c>
    </row>
    <row r="4502" spans="1:7">
      <c r="A4502" s="102" t="s">
        <v>11609</v>
      </c>
      <c r="B4502" s="82" t="s">
        <v>21343</v>
      </c>
      <c r="C4502" s="82" t="s">
        <v>17492</v>
      </c>
      <c r="D4502" s="83">
        <v>155</v>
      </c>
      <c r="E4502" s="86">
        <v>113</v>
      </c>
      <c r="F4502" s="87">
        <v>142</v>
      </c>
      <c r="G4502" s="85">
        <v>219</v>
      </c>
    </row>
    <row r="4503" spans="1:7">
      <c r="A4503" s="102" t="s">
        <v>11624</v>
      </c>
      <c r="B4503" s="82" t="s">
        <v>21344</v>
      </c>
      <c r="C4503" s="82" t="s">
        <v>70</v>
      </c>
      <c r="D4503" s="83">
        <v>1822</v>
      </c>
      <c r="E4503" s="86">
        <v>1085</v>
      </c>
      <c r="F4503" s="87">
        <v>1377</v>
      </c>
      <c r="G4503" s="85">
        <v>2123</v>
      </c>
    </row>
    <row r="4504" spans="1:7">
      <c r="A4504" s="102" t="s">
        <v>11632</v>
      </c>
      <c r="B4504" s="82" t="s">
        <v>21345</v>
      </c>
      <c r="C4504" s="82" t="s">
        <v>48</v>
      </c>
      <c r="D4504" s="83">
        <v>8295</v>
      </c>
      <c r="E4504" s="86">
        <v>4235</v>
      </c>
      <c r="F4504" s="87">
        <v>5356</v>
      </c>
      <c r="G4504" s="85">
        <v>8295</v>
      </c>
    </row>
    <row r="4505" spans="1:7">
      <c r="A4505" s="102" t="s">
        <v>11632</v>
      </c>
      <c r="B4505" s="82" t="s">
        <v>21346</v>
      </c>
      <c r="C4505" s="82" t="s">
        <v>70</v>
      </c>
      <c r="D4505" s="83">
        <v>6636</v>
      </c>
      <c r="E4505" s="86">
        <v>3388</v>
      </c>
      <c r="F4505" s="87">
        <v>4284</v>
      </c>
      <c r="G4505" s="85">
        <v>6636</v>
      </c>
    </row>
    <row r="4506" spans="1:7">
      <c r="A4506" s="102" t="s">
        <v>11632</v>
      </c>
      <c r="B4506" s="82" t="s">
        <v>21347</v>
      </c>
      <c r="C4506" s="82" t="s">
        <v>106</v>
      </c>
      <c r="D4506" s="83">
        <v>6636</v>
      </c>
      <c r="E4506" s="86">
        <v>3388</v>
      </c>
      <c r="F4506" s="87">
        <v>4284</v>
      </c>
      <c r="G4506" s="85">
        <v>6636</v>
      </c>
    </row>
    <row r="4507" spans="1:7">
      <c r="A4507" s="102" t="s">
        <v>11632</v>
      </c>
      <c r="B4507" s="82" t="s">
        <v>21347</v>
      </c>
      <c r="C4507" s="82" t="s">
        <v>17492</v>
      </c>
      <c r="D4507" s="83">
        <v>1659</v>
      </c>
      <c r="E4507" s="86">
        <v>847</v>
      </c>
      <c r="F4507" s="87">
        <v>1071</v>
      </c>
      <c r="G4507" s="85">
        <v>1659</v>
      </c>
    </row>
    <row r="4508" spans="1:7">
      <c r="A4508" s="102" t="s">
        <v>8572</v>
      </c>
      <c r="B4508" s="82" t="s">
        <v>21348</v>
      </c>
      <c r="C4508" s="82" t="s">
        <v>48</v>
      </c>
      <c r="D4508" s="83">
        <v>543</v>
      </c>
      <c r="E4508" s="86">
        <v>340</v>
      </c>
      <c r="F4508" s="87">
        <v>430</v>
      </c>
      <c r="G4508" s="85">
        <v>660</v>
      </c>
    </row>
    <row r="4509" spans="1:7">
      <c r="A4509" s="102" t="s">
        <v>8572</v>
      </c>
      <c r="B4509" s="82" t="s">
        <v>21349</v>
      </c>
      <c r="C4509" s="82" t="s">
        <v>70</v>
      </c>
      <c r="D4509" s="83">
        <v>434</v>
      </c>
      <c r="E4509" s="86">
        <v>224</v>
      </c>
      <c r="F4509" s="87">
        <v>284</v>
      </c>
      <c r="G4509" s="85">
        <v>434</v>
      </c>
    </row>
    <row r="4510" spans="1:7">
      <c r="A4510" s="102" t="s">
        <v>8572</v>
      </c>
      <c r="B4510" s="82" t="s">
        <v>21350</v>
      </c>
      <c r="C4510" s="82" t="s">
        <v>106</v>
      </c>
      <c r="D4510" s="83">
        <v>434</v>
      </c>
      <c r="E4510" s="86">
        <v>272</v>
      </c>
      <c r="F4510" s="87">
        <v>344</v>
      </c>
      <c r="G4510" s="85">
        <v>527</v>
      </c>
    </row>
    <row r="4511" spans="1:7">
      <c r="A4511" s="102" t="s">
        <v>8572</v>
      </c>
      <c r="B4511" s="82" t="s">
        <v>21350</v>
      </c>
      <c r="C4511" s="82" t="s">
        <v>17492</v>
      </c>
      <c r="D4511" s="83">
        <v>109</v>
      </c>
      <c r="E4511" s="86">
        <v>68</v>
      </c>
      <c r="F4511" s="87">
        <v>86</v>
      </c>
      <c r="G4511" s="85">
        <v>132</v>
      </c>
    </row>
    <row r="4512" spans="1:7">
      <c r="A4512" s="102" t="s">
        <v>11639</v>
      </c>
      <c r="B4512" s="82" t="s">
        <v>21351</v>
      </c>
      <c r="C4512" s="82" t="s">
        <v>48</v>
      </c>
      <c r="D4512" s="83">
        <v>6728</v>
      </c>
      <c r="E4512" s="86">
        <v>3438</v>
      </c>
      <c r="F4512" s="87">
        <v>4341</v>
      </c>
      <c r="G4512" s="85">
        <v>6728</v>
      </c>
    </row>
    <row r="4513" spans="1:7">
      <c r="A4513" s="102" t="s">
        <v>11639</v>
      </c>
      <c r="B4513" s="82" t="s">
        <v>21352</v>
      </c>
      <c r="C4513" s="82" t="s">
        <v>70</v>
      </c>
      <c r="D4513" s="83">
        <v>5382</v>
      </c>
      <c r="E4513" s="86">
        <v>2750</v>
      </c>
      <c r="F4513" s="87">
        <v>3473</v>
      </c>
      <c r="G4513" s="85">
        <v>5382</v>
      </c>
    </row>
    <row r="4514" spans="1:7">
      <c r="A4514" s="102" t="s">
        <v>11639</v>
      </c>
      <c r="B4514" s="82" t="s">
        <v>21353</v>
      </c>
      <c r="C4514" s="82" t="s">
        <v>106</v>
      </c>
      <c r="D4514" s="83">
        <v>5382</v>
      </c>
      <c r="E4514" s="86">
        <v>2750</v>
      </c>
      <c r="F4514" s="87">
        <v>3473</v>
      </c>
      <c r="G4514" s="85">
        <v>5382</v>
      </c>
    </row>
    <row r="4515" spans="1:7">
      <c r="A4515" s="102" t="s">
        <v>11639</v>
      </c>
      <c r="B4515" s="82" t="s">
        <v>21353</v>
      </c>
      <c r="C4515" s="82" t="s">
        <v>17492</v>
      </c>
      <c r="D4515" s="83">
        <v>1346</v>
      </c>
      <c r="E4515" s="86">
        <v>688</v>
      </c>
      <c r="F4515" s="87">
        <v>868</v>
      </c>
      <c r="G4515" s="85">
        <v>1346</v>
      </c>
    </row>
    <row r="4516" spans="1:7">
      <c r="A4516" s="102" t="s">
        <v>11177</v>
      </c>
      <c r="B4516" s="82" t="s">
        <v>21354</v>
      </c>
      <c r="C4516" s="82" t="s">
        <v>48</v>
      </c>
      <c r="D4516" s="83">
        <v>305</v>
      </c>
      <c r="E4516" s="86">
        <v>237</v>
      </c>
      <c r="F4516" s="87">
        <v>297</v>
      </c>
      <c r="G4516" s="85">
        <v>458</v>
      </c>
    </row>
    <row r="4517" spans="1:7">
      <c r="A4517" s="102" t="s">
        <v>11177</v>
      </c>
      <c r="B4517" s="82" t="s">
        <v>21355</v>
      </c>
      <c r="C4517" s="82" t="s">
        <v>70</v>
      </c>
      <c r="D4517" s="83">
        <v>243</v>
      </c>
      <c r="E4517" s="86">
        <v>189</v>
      </c>
      <c r="F4517" s="87">
        <v>238</v>
      </c>
      <c r="G4517" s="85">
        <v>366</v>
      </c>
    </row>
    <row r="4518" spans="1:7">
      <c r="A4518" s="102" t="s">
        <v>11177</v>
      </c>
      <c r="B4518" s="82" t="s">
        <v>21356</v>
      </c>
      <c r="C4518" s="82" t="s">
        <v>106</v>
      </c>
      <c r="D4518" s="83">
        <v>243</v>
      </c>
      <c r="E4518" s="86">
        <v>189</v>
      </c>
      <c r="F4518" s="87">
        <v>238</v>
      </c>
      <c r="G4518" s="85">
        <v>366</v>
      </c>
    </row>
    <row r="4519" spans="1:7">
      <c r="A4519" s="102" t="s">
        <v>11177</v>
      </c>
      <c r="B4519" s="82" t="s">
        <v>21356</v>
      </c>
      <c r="C4519" s="82" t="s">
        <v>17492</v>
      </c>
      <c r="D4519" s="83">
        <v>61</v>
      </c>
      <c r="E4519" s="86">
        <v>47</v>
      </c>
      <c r="F4519" s="87">
        <v>60</v>
      </c>
      <c r="G4519" s="85">
        <v>92</v>
      </c>
    </row>
    <row r="4520" spans="1:7">
      <c r="A4520" s="102" t="s">
        <v>21357</v>
      </c>
      <c r="B4520" s="82" t="s">
        <v>21358</v>
      </c>
      <c r="C4520" s="82" t="s">
        <v>70</v>
      </c>
      <c r="D4520" s="83">
        <v>5249</v>
      </c>
      <c r="E4520" s="86">
        <v>2683</v>
      </c>
      <c r="F4520" s="87">
        <v>4212</v>
      </c>
      <c r="G4520" s="85">
        <v>5249</v>
      </c>
    </row>
    <row r="4521" spans="1:7">
      <c r="A4521" s="102" t="s">
        <v>11660</v>
      </c>
      <c r="B4521" s="82" t="s">
        <v>21359</v>
      </c>
      <c r="C4521" s="82" t="s">
        <v>48</v>
      </c>
      <c r="D4521" s="83">
        <v>4704</v>
      </c>
      <c r="E4521" s="86">
        <v>2504</v>
      </c>
      <c r="F4521" s="87">
        <v>3165</v>
      </c>
      <c r="G4521" s="85">
        <v>4903</v>
      </c>
    </row>
    <row r="4522" spans="1:7">
      <c r="A4522" s="102" t="s">
        <v>11660</v>
      </c>
      <c r="B4522" s="82" t="s">
        <v>21360</v>
      </c>
      <c r="C4522" s="82" t="s">
        <v>70</v>
      </c>
      <c r="D4522" s="83">
        <v>3762</v>
      </c>
      <c r="E4522" s="86">
        <v>1922</v>
      </c>
      <c r="F4522" s="87">
        <v>2429</v>
      </c>
      <c r="G4522" s="85">
        <v>3762</v>
      </c>
    </row>
    <row r="4523" spans="1:7">
      <c r="A4523" s="102" t="s">
        <v>11660</v>
      </c>
      <c r="B4523" s="82" t="s">
        <v>21361</v>
      </c>
      <c r="C4523" s="82" t="s">
        <v>106</v>
      </c>
      <c r="D4523" s="83">
        <v>3762</v>
      </c>
      <c r="E4523" s="86">
        <v>2003</v>
      </c>
      <c r="F4523" s="87">
        <v>2532</v>
      </c>
      <c r="G4523" s="85">
        <v>3922</v>
      </c>
    </row>
    <row r="4524" spans="1:7">
      <c r="A4524" s="102" t="s">
        <v>11660</v>
      </c>
      <c r="B4524" s="82" t="s">
        <v>21361</v>
      </c>
      <c r="C4524" s="82" t="s">
        <v>17492</v>
      </c>
      <c r="D4524" s="83">
        <v>752</v>
      </c>
      <c r="E4524" s="86">
        <v>401</v>
      </c>
      <c r="F4524" s="87">
        <v>506</v>
      </c>
      <c r="G4524" s="85">
        <v>784</v>
      </c>
    </row>
    <row r="4525" spans="1:7">
      <c r="A4525" s="102" t="s">
        <v>11674</v>
      </c>
      <c r="B4525" s="82" t="s">
        <v>21362</v>
      </c>
      <c r="C4525" s="82" t="s">
        <v>48</v>
      </c>
      <c r="D4525" s="83">
        <v>4016</v>
      </c>
      <c r="E4525" s="86">
        <v>2177</v>
      </c>
      <c r="F4525" s="87">
        <v>2765</v>
      </c>
      <c r="G4525" s="85">
        <v>4679</v>
      </c>
    </row>
    <row r="4526" spans="1:7">
      <c r="A4526" s="102" t="s">
        <v>11674</v>
      </c>
      <c r="B4526" s="82" t="s">
        <v>21363</v>
      </c>
      <c r="C4526" s="82" t="s">
        <v>70</v>
      </c>
      <c r="D4526" s="83">
        <v>3212</v>
      </c>
      <c r="E4526" s="86">
        <v>1741</v>
      </c>
      <c r="F4526" s="87">
        <v>2212</v>
      </c>
      <c r="G4526" s="85">
        <v>3743</v>
      </c>
    </row>
    <row r="4527" spans="1:7">
      <c r="A4527" s="102" t="s">
        <v>11674</v>
      </c>
      <c r="B4527" s="82" t="s">
        <v>21364</v>
      </c>
      <c r="C4527" s="82" t="s">
        <v>106</v>
      </c>
      <c r="D4527" s="83">
        <v>3212</v>
      </c>
      <c r="E4527" s="86">
        <v>1741</v>
      </c>
      <c r="F4527" s="87">
        <v>2212</v>
      </c>
      <c r="G4527" s="85">
        <v>3743</v>
      </c>
    </row>
    <row r="4528" spans="1:7">
      <c r="A4528" s="102" t="s">
        <v>11674</v>
      </c>
      <c r="B4528" s="82" t="s">
        <v>21364</v>
      </c>
      <c r="C4528" s="82" t="s">
        <v>17492</v>
      </c>
      <c r="D4528" s="83">
        <v>803</v>
      </c>
      <c r="E4528" s="86">
        <v>435</v>
      </c>
      <c r="F4528" s="87">
        <v>553</v>
      </c>
      <c r="G4528" s="85">
        <v>936</v>
      </c>
    </row>
    <row r="4529" spans="1:7">
      <c r="A4529" s="102" t="s">
        <v>11666</v>
      </c>
      <c r="B4529" s="82" t="s">
        <v>21365</v>
      </c>
      <c r="C4529" s="82" t="s">
        <v>48</v>
      </c>
      <c r="D4529" s="83">
        <v>4992</v>
      </c>
      <c r="E4529" s="86">
        <v>2701</v>
      </c>
      <c r="F4529" s="87">
        <v>3432</v>
      </c>
      <c r="G4529" s="85">
        <v>5819</v>
      </c>
    </row>
    <row r="4530" spans="1:7">
      <c r="A4530" s="102" t="s">
        <v>11666</v>
      </c>
      <c r="B4530" s="82" t="s">
        <v>21366</v>
      </c>
      <c r="C4530" s="82" t="s">
        <v>70</v>
      </c>
      <c r="D4530" s="83">
        <v>3994</v>
      </c>
      <c r="E4530" s="86">
        <v>2161</v>
      </c>
      <c r="F4530" s="87">
        <v>2745</v>
      </c>
      <c r="G4530" s="85">
        <v>4655</v>
      </c>
    </row>
    <row r="4531" spans="1:7">
      <c r="A4531" s="102" t="s">
        <v>11666</v>
      </c>
      <c r="B4531" s="82" t="s">
        <v>21367</v>
      </c>
      <c r="C4531" s="82" t="s">
        <v>106</v>
      </c>
      <c r="D4531" s="83">
        <v>3994</v>
      </c>
      <c r="E4531" s="86">
        <v>2161</v>
      </c>
      <c r="F4531" s="87">
        <v>2745</v>
      </c>
      <c r="G4531" s="85">
        <v>4655</v>
      </c>
    </row>
    <row r="4532" spans="1:7">
      <c r="A4532" s="102" t="s">
        <v>11666</v>
      </c>
      <c r="B4532" s="82" t="s">
        <v>21367</v>
      </c>
      <c r="C4532" s="82" t="s">
        <v>17492</v>
      </c>
      <c r="D4532" s="83">
        <v>799</v>
      </c>
      <c r="E4532" s="86">
        <v>432</v>
      </c>
      <c r="F4532" s="87">
        <v>549</v>
      </c>
      <c r="G4532" s="85">
        <v>931</v>
      </c>
    </row>
    <row r="4533" spans="1:7">
      <c r="A4533" s="102" t="s">
        <v>11681</v>
      </c>
      <c r="B4533" s="82" t="s">
        <v>21368</v>
      </c>
      <c r="C4533" s="82" t="s">
        <v>48</v>
      </c>
      <c r="D4533" s="83">
        <v>515</v>
      </c>
      <c r="E4533" s="86">
        <v>430</v>
      </c>
      <c r="F4533" s="87">
        <v>541</v>
      </c>
      <c r="G4533" s="85">
        <v>835</v>
      </c>
    </row>
    <row r="4534" spans="1:7">
      <c r="A4534" s="102" t="s">
        <v>11681</v>
      </c>
      <c r="B4534" s="82" t="s">
        <v>21369</v>
      </c>
      <c r="C4534" s="82" t="s">
        <v>70</v>
      </c>
      <c r="D4534" s="83">
        <v>412</v>
      </c>
      <c r="E4534" s="86">
        <v>344</v>
      </c>
      <c r="F4534" s="87">
        <v>433</v>
      </c>
      <c r="G4534" s="85">
        <v>667</v>
      </c>
    </row>
    <row r="4535" spans="1:7">
      <c r="A4535" s="102" t="s">
        <v>11681</v>
      </c>
      <c r="B4535" s="82" t="s">
        <v>21370</v>
      </c>
      <c r="C4535" s="82" t="s">
        <v>106</v>
      </c>
      <c r="D4535" s="83">
        <v>412</v>
      </c>
      <c r="E4535" s="86">
        <v>344</v>
      </c>
      <c r="F4535" s="87">
        <v>433</v>
      </c>
      <c r="G4535" s="85">
        <v>667</v>
      </c>
    </row>
    <row r="4536" spans="1:7">
      <c r="A4536" s="102" t="s">
        <v>11681</v>
      </c>
      <c r="B4536" s="82" t="s">
        <v>21370</v>
      </c>
      <c r="C4536" s="82" t="s">
        <v>17492</v>
      </c>
      <c r="D4536" s="83">
        <v>103</v>
      </c>
      <c r="E4536" s="86">
        <v>86</v>
      </c>
      <c r="F4536" s="87">
        <v>108</v>
      </c>
      <c r="G4536" s="85">
        <v>167</v>
      </c>
    </row>
    <row r="4539" spans="1:7">
      <c r="E4539" s="86"/>
      <c r="F4539" s="87"/>
    </row>
    <row r="4543" spans="1:7">
      <c r="E4543" s="86"/>
      <c r="F4543" s="87"/>
    </row>
    <row r="4547" spans="5:6">
      <c r="E4547" s="86"/>
      <c r="F4547" s="87"/>
    </row>
    <row r="4554" spans="5:6">
      <c r="E4554" s="86"/>
      <c r="F4554" s="87"/>
    </row>
    <row r="4574" spans="5:6">
      <c r="E4574" s="86"/>
      <c r="F4574" s="87"/>
    </row>
    <row r="4598" spans="5:6">
      <c r="E4598" s="86"/>
      <c r="F4598" s="87"/>
    </row>
    <row r="4778" spans="5:6">
      <c r="E4778" s="86"/>
      <c r="F4778" s="87"/>
    </row>
    <row r="4797" spans="5:6">
      <c r="E4797" s="86"/>
      <c r="F4797" s="87"/>
    </row>
    <row r="4952" spans="5:6">
      <c r="E4952" s="86"/>
      <c r="F4952" s="87"/>
    </row>
    <row r="4975" spans="5:6">
      <c r="E4975" s="86"/>
      <c r="F4975" s="87"/>
    </row>
    <row r="4983" spans="5:6">
      <c r="E4983" s="86"/>
      <c r="F4983" s="87"/>
    </row>
    <row r="5214" spans="5:6">
      <c r="E5214" s="86"/>
      <c r="F5214" s="87"/>
    </row>
    <row r="5248" spans="5:6">
      <c r="E5248" s="86"/>
      <c r="F5248" s="87"/>
    </row>
    <row r="5331" spans="5:6">
      <c r="E5331" s="86"/>
      <c r="F5331" s="87"/>
    </row>
    <row r="5335" spans="5:6">
      <c r="E5335" s="86"/>
      <c r="F5335" s="87"/>
    </row>
    <row r="5427" spans="5:7">
      <c r="E5427" s="86"/>
      <c r="F5427" s="87"/>
      <c r="G5427" s="83"/>
    </row>
    <row r="5516" spans="5:6">
      <c r="E5516" s="86"/>
      <c r="F5516" s="87"/>
    </row>
    <row r="5633" spans="5:6">
      <c r="E5633" s="86"/>
      <c r="F5633" s="87"/>
    </row>
    <row r="5848" spans="5:6">
      <c r="E5848" s="86"/>
      <c r="F5848" s="87"/>
    </row>
    <row r="5868" spans="5:7">
      <c r="E5868" s="86"/>
      <c r="F5868" s="87"/>
      <c r="G5868" s="83"/>
    </row>
    <row r="6105" spans="5:6">
      <c r="E6105" s="86"/>
      <c r="F6105" s="87"/>
    </row>
    <row r="6118" spans="5:6">
      <c r="E6118" s="86"/>
      <c r="F6118" s="87"/>
    </row>
    <row r="6122" spans="5:6">
      <c r="E6122" s="86"/>
      <c r="F6122" s="87"/>
    </row>
    <row r="6203" spans="5:6">
      <c r="E6203" s="86"/>
      <c r="F6203" s="87"/>
    </row>
    <row r="6401" spans="5:6">
      <c r="E6401" s="86"/>
      <c r="F6401" s="87"/>
    </row>
    <row r="6447" spans="5:6">
      <c r="E6447" s="86"/>
      <c r="F6447" s="87"/>
    </row>
    <row r="6585" spans="5:7">
      <c r="E6585" s="86"/>
      <c r="F6585" s="87"/>
      <c r="G6585" s="83"/>
    </row>
    <row r="6712" spans="5:6">
      <c r="E6712" s="86"/>
      <c r="F6712" s="87"/>
    </row>
    <row r="6800" spans="5:6">
      <c r="E6800" s="86"/>
      <c r="F6800" s="87"/>
    </row>
    <row r="6811" spans="5:6">
      <c r="E6811" s="86"/>
      <c r="F6811" s="87"/>
    </row>
    <row r="6826" spans="5:6">
      <c r="E6826" s="86"/>
      <c r="F6826" s="87"/>
    </row>
    <row r="7186" spans="5:6">
      <c r="E7186" s="86"/>
      <c r="F7186" s="87"/>
    </row>
    <row r="7733" spans="4:7">
      <c r="D7733" s="82"/>
      <c r="E7733" s="82"/>
      <c r="F7733" s="82"/>
      <c r="G7733" s="82"/>
    </row>
    <row r="7734" spans="4:7">
      <c r="D7734" s="82"/>
      <c r="E7734" s="82"/>
      <c r="F7734" s="82"/>
      <c r="G7734" s="82"/>
    </row>
    <row r="7735" spans="4:7">
      <c r="D7735" s="82"/>
      <c r="E7735" s="82"/>
      <c r="F7735" s="82"/>
      <c r="G7735" s="82"/>
    </row>
    <row r="7921" spans="5:6">
      <c r="E7921" s="86"/>
      <c r="F7921" s="87"/>
    </row>
    <row r="8066" spans="4:4">
      <c r="D8066" s="82"/>
    </row>
    <row r="8067" spans="4:4">
      <c r="D8067" s="82"/>
    </row>
    <row r="8068" spans="4:4">
      <c r="D8068" s="82"/>
    </row>
    <row r="8069" spans="4:4">
      <c r="D8069" s="82"/>
    </row>
    <row r="8088" spans="5:6">
      <c r="E8088" s="86"/>
      <c r="F8088" s="87"/>
    </row>
    <row r="8255" spans="5:7">
      <c r="E8255" s="86"/>
      <c r="F8255" s="87"/>
      <c r="G8255" s="83"/>
    </row>
    <row r="8301" spans="5:6">
      <c r="E8301" s="86"/>
      <c r="F8301" s="87"/>
    </row>
    <row r="8366" spans="5:6">
      <c r="E8366" s="86"/>
      <c r="F8366" s="87"/>
    </row>
    <row r="8618" spans="5:6">
      <c r="E8618" s="86"/>
      <c r="F8618" s="87"/>
    </row>
    <row r="8763" spans="4:6">
      <c r="E8763" s="86"/>
      <c r="F8763" s="87"/>
    </row>
    <row r="8768" spans="4:6">
      <c r="D8768" s="82"/>
    </row>
    <row r="8769" spans="4:4">
      <c r="D8769" s="82"/>
    </row>
    <row r="8770" spans="4:4">
      <c r="D8770" s="82"/>
    </row>
    <row r="8810" spans="5:6">
      <c r="E8810" s="86"/>
      <c r="F8810" s="87"/>
    </row>
    <row r="8864" spans="5:6">
      <c r="E8864" s="86"/>
      <c r="F8864" s="87"/>
    </row>
    <row r="9131" spans="5:6">
      <c r="E9131" s="86"/>
      <c r="F9131" s="87"/>
    </row>
    <row r="9265" spans="5:6">
      <c r="E9265" s="86"/>
      <c r="F9265" s="87"/>
    </row>
    <row r="9304" spans="5:7">
      <c r="E9304" s="86"/>
      <c r="F9304" s="87"/>
      <c r="G9304" s="83"/>
    </row>
    <row r="9448" spans="5:7">
      <c r="E9448" s="86"/>
      <c r="F9448" s="87"/>
      <c r="G9448" s="83"/>
    </row>
    <row r="9649" spans="5:7">
      <c r="E9649" s="86"/>
      <c r="F9649" s="87"/>
      <c r="G9649" s="83"/>
    </row>
    <row r="9673" spans="5:6">
      <c r="E9673" s="86"/>
      <c r="F9673" s="87"/>
    </row>
    <row r="9713" spans="5:6">
      <c r="E9713" s="86"/>
      <c r="F9713" s="87"/>
    </row>
    <row r="9819" spans="5:6">
      <c r="E9819" s="86"/>
      <c r="F9819" s="87"/>
    </row>
    <row r="9828" spans="5:6">
      <c r="E9828" s="86"/>
      <c r="F9828" s="87"/>
    </row>
    <row r="9869" spans="4:7">
      <c r="D9869" s="82"/>
      <c r="E9869" s="82"/>
      <c r="F9869" s="82"/>
      <c r="G9869" s="82"/>
    </row>
    <row r="9870" spans="4:7">
      <c r="D9870" s="82"/>
      <c r="E9870" s="82"/>
      <c r="F9870" s="82"/>
      <c r="G9870" s="82"/>
    </row>
    <row r="9871" spans="4:7">
      <c r="D9871" s="82"/>
      <c r="E9871" s="82"/>
      <c r="F9871" s="82"/>
      <c r="G9871" s="82"/>
    </row>
    <row r="9985" spans="3:7">
      <c r="C9985" s="83"/>
      <c r="E9985" s="83"/>
      <c r="F9985" s="83"/>
      <c r="G9985" s="83"/>
    </row>
    <row r="9986" spans="3:7">
      <c r="D9986" s="82"/>
      <c r="E9986" s="82"/>
      <c r="F9986" s="82"/>
      <c r="G9986" s="82"/>
    </row>
    <row r="9987" spans="3:7">
      <c r="C9987" s="83"/>
      <c r="E9987" s="83"/>
      <c r="F9987" s="83"/>
      <c r="G9987" s="83"/>
    </row>
    <row r="9988" spans="3:7">
      <c r="C9988" s="83"/>
      <c r="E9988" s="83"/>
      <c r="F9988" s="83"/>
      <c r="G9988" s="83"/>
    </row>
    <row r="9989" spans="3:7">
      <c r="E9989" s="83"/>
      <c r="F9989" s="83"/>
      <c r="G9989" s="83"/>
    </row>
  </sheetData>
  <autoFilter ref="A1:G9993" xr:uid="{00000000-0009-0000-0000-000002000000}">
    <sortState ref="A2:G9993">
      <sortCondition ref="A1:A9993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10019"/>
  <sheetViews>
    <sheetView workbookViewId="0" xr3:uid="{51F8DEE0-4D01-5F28-A812-FC0BD7CAC4A5}">
      <selection activeCell="A3" sqref="A3"/>
    </sheetView>
  </sheetViews>
  <sheetFormatPr defaultRowHeight="14.45"/>
  <cols>
    <col min="1" max="1" width="21.7109375" style="102" customWidth="1"/>
    <col min="2" max="2" width="21.7109375" style="82" customWidth="1"/>
    <col min="3" max="3" width="14" style="82" customWidth="1"/>
    <col min="4" max="4" width="9.140625" style="83" customWidth="1"/>
    <col min="5" max="6" width="9.140625" style="84" customWidth="1"/>
    <col min="7" max="7" width="9.140625" style="85" customWidth="1"/>
  </cols>
  <sheetData>
    <row r="1" spans="1:7" ht="29.1">
      <c r="A1" s="101" t="s">
        <v>17479</v>
      </c>
      <c r="B1" s="80" t="s">
        <v>17480</v>
      </c>
      <c r="C1" s="80" t="s">
        <v>16</v>
      </c>
      <c r="D1" s="80" t="s">
        <v>17481</v>
      </c>
      <c r="E1" s="80" t="s">
        <v>17482</v>
      </c>
      <c r="F1" s="80" t="s">
        <v>17483</v>
      </c>
      <c r="G1" s="81" t="s">
        <v>17484</v>
      </c>
    </row>
    <row r="2" spans="1:7" hidden="1">
      <c r="A2" s="102">
        <v>5000000075</v>
      </c>
      <c r="B2" s="82">
        <v>5000000075</v>
      </c>
      <c r="C2" s="82" t="s">
        <v>70</v>
      </c>
      <c r="D2" s="82" t="s">
        <v>17490</v>
      </c>
      <c r="E2" s="95">
        <v>594</v>
      </c>
      <c r="F2" s="96">
        <v>753</v>
      </c>
      <c r="G2" s="82" t="s">
        <v>17491</v>
      </c>
    </row>
    <row r="3" spans="1:7">
      <c r="A3" s="103" t="s">
        <v>17497</v>
      </c>
      <c r="B3" s="84" t="s">
        <v>17497</v>
      </c>
      <c r="C3" s="84" t="s">
        <v>70</v>
      </c>
      <c r="D3" s="84" t="s">
        <v>17498</v>
      </c>
      <c r="E3" s="86">
        <v>744</v>
      </c>
      <c r="F3" s="87">
        <v>841</v>
      </c>
      <c r="G3" s="85" t="s">
        <v>17498</v>
      </c>
    </row>
    <row r="4" spans="1:7">
      <c r="A4" s="102" t="s">
        <v>891</v>
      </c>
      <c r="B4" s="82" t="s">
        <v>17500</v>
      </c>
      <c r="C4" s="82" t="s">
        <v>70</v>
      </c>
      <c r="D4" s="83">
        <v>1380</v>
      </c>
      <c r="E4" s="86">
        <v>753</v>
      </c>
      <c r="F4" s="87">
        <v>958</v>
      </c>
      <c r="G4" s="85">
        <v>1613</v>
      </c>
    </row>
    <row r="5" spans="1:7">
      <c r="A5" s="102" t="s">
        <v>1109</v>
      </c>
      <c r="B5" s="82" t="s">
        <v>17503</v>
      </c>
      <c r="C5" s="82" t="s">
        <v>70</v>
      </c>
      <c r="D5" s="83">
        <v>1221</v>
      </c>
      <c r="E5" s="86">
        <v>729</v>
      </c>
      <c r="F5" s="87">
        <v>923</v>
      </c>
      <c r="G5" s="85">
        <v>1422</v>
      </c>
    </row>
    <row r="6" spans="1:7">
      <c r="A6" s="102" t="s">
        <v>6021</v>
      </c>
      <c r="B6" s="82" t="s">
        <v>17506</v>
      </c>
      <c r="C6" s="82" t="s">
        <v>70</v>
      </c>
      <c r="D6" s="83">
        <v>496</v>
      </c>
      <c r="E6" s="86">
        <v>385</v>
      </c>
      <c r="F6" s="87">
        <v>459</v>
      </c>
      <c r="G6" s="85">
        <v>496</v>
      </c>
    </row>
    <row r="7" spans="1:7">
      <c r="A7" s="102" t="s">
        <v>130</v>
      </c>
      <c r="B7" s="82" t="s">
        <v>17509</v>
      </c>
      <c r="C7" s="82" t="s">
        <v>70</v>
      </c>
      <c r="D7" s="83">
        <v>216</v>
      </c>
      <c r="E7" s="86">
        <v>130</v>
      </c>
      <c r="F7" s="87">
        <v>164</v>
      </c>
      <c r="G7" s="85">
        <v>253</v>
      </c>
    </row>
    <row r="8" spans="1:7">
      <c r="A8" s="102" t="s">
        <v>114</v>
      </c>
      <c r="B8" s="82" t="s">
        <v>17512</v>
      </c>
      <c r="C8" s="82" t="s">
        <v>70</v>
      </c>
      <c r="D8" s="83">
        <v>876</v>
      </c>
      <c r="E8" s="86">
        <v>523</v>
      </c>
      <c r="F8" s="87">
        <v>661</v>
      </c>
      <c r="G8" s="85">
        <v>1020</v>
      </c>
    </row>
    <row r="9" spans="1:7">
      <c r="A9" s="102" t="s">
        <v>493</v>
      </c>
      <c r="B9" s="82" t="s">
        <v>17515</v>
      </c>
      <c r="C9" s="82" t="s">
        <v>70</v>
      </c>
      <c r="D9" s="83">
        <v>4585</v>
      </c>
      <c r="E9" s="86">
        <v>2345</v>
      </c>
      <c r="F9" s="87">
        <v>2961</v>
      </c>
      <c r="G9" s="85">
        <v>4585</v>
      </c>
    </row>
    <row r="10" spans="1:7">
      <c r="A10" s="102" t="s">
        <v>40</v>
      </c>
      <c r="B10" s="82" t="s">
        <v>17518</v>
      </c>
      <c r="C10" s="82" t="s">
        <v>70</v>
      </c>
      <c r="D10" s="83">
        <v>874</v>
      </c>
      <c r="E10" s="86">
        <v>613</v>
      </c>
      <c r="F10" s="87">
        <v>701</v>
      </c>
      <c r="G10" s="85">
        <v>1196</v>
      </c>
    </row>
    <row r="11" spans="1:7">
      <c r="A11" s="102" t="s">
        <v>8526</v>
      </c>
      <c r="B11" s="82" t="s">
        <v>17521</v>
      </c>
      <c r="C11" s="82" t="s">
        <v>70</v>
      </c>
      <c r="D11" s="83">
        <v>426</v>
      </c>
      <c r="E11" s="86">
        <v>219</v>
      </c>
      <c r="F11" s="87">
        <v>278</v>
      </c>
      <c r="G11" s="85">
        <v>426</v>
      </c>
    </row>
    <row r="12" spans="1:7">
      <c r="A12" s="102" t="s">
        <v>62</v>
      </c>
      <c r="B12" s="82" t="s">
        <v>17523</v>
      </c>
      <c r="C12" s="82" t="s">
        <v>70</v>
      </c>
      <c r="D12" s="83">
        <v>446</v>
      </c>
      <c r="E12" s="86">
        <v>233</v>
      </c>
      <c r="F12" s="87">
        <v>291</v>
      </c>
      <c r="G12" s="85">
        <v>435</v>
      </c>
    </row>
    <row r="13" spans="1:7">
      <c r="A13" s="102" t="s">
        <v>556</v>
      </c>
      <c r="B13" s="82" t="s">
        <v>17525</v>
      </c>
      <c r="C13" s="82" t="s">
        <v>70</v>
      </c>
      <c r="D13" s="83">
        <v>1860</v>
      </c>
      <c r="E13" s="86">
        <v>1137</v>
      </c>
      <c r="F13" s="87">
        <v>1444</v>
      </c>
      <c r="G13" s="85">
        <v>2222</v>
      </c>
    </row>
    <row r="14" spans="1:7">
      <c r="A14" s="102" t="s">
        <v>78</v>
      </c>
      <c r="B14" s="82" t="s">
        <v>17527</v>
      </c>
      <c r="C14" s="82" t="s">
        <v>70</v>
      </c>
      <c r="D14" s="83">
        <v>838</v>
      </c>
      <c r="E14" s="86">
        <v>582</v>
      </c>
      <c r="F14" s="87">
        <v>738</v>
      </c>
      <c r="G14" s="85">
        <v>1135</v>
      </c>
    </row>
    <row r="15" spans="1:7">
      <c r="A15" s="102" t="s">
        <v>191</v>
      </c>
      <c r="B15" s="82" t="s">
        <v>17529</v>
      </c>
      <c r="C15" s="82" t="s">
        <v>70</v>
      </c>
      <c r="D15" s="83">
        <v>546</v>
      </c>
      <c r="E15" s="86">
        <v>284</v>
      </c>
      <c r="F15" s="87">
        <v>355</v>
      </c>
      <c r="G15" s="85">
        <v>546</v>
      </c>
    </row>
    <row r="16" spans="1:7">
      <c r="A16" s="102" t="s">
        <v>1035</v>
      </c>
      <c r="B16" s="82" t="s">
        <v>17531</v>
      </c>
      <c r="C16" s="82" t="s">
        <v>70</v>
      </c>
      <c r="D16" s="83">
        <v>2907</v>
      </c>
      <c r="E16" s="86">
        <v>1484</v>
      </c>
      <c r="F16" s="87">
        <v>1876</v>
      </c>
      <c r="G16" s="85">
        <v>2907</v>
      </c>
    </row>
    <row r="17" spans="1:7">
      <c r="A17" s="102" t="s">
        <v>265</v>
      </c>
      <c r="B17" s="82" t="s">
        <v>17534</v>
      </c>
      <c r="C17" s="82" t="s">
        <v>70</v>
      </c>
      <c r="D17" s="83">
        <v>2054</v>
      </c>
      <c r="E17" s="86">
        <v>1225</v>
      </c>
      <c r="F17" s="87">
        <v>1557</v>
      </c>
      <c r="G17" s="85">
        <v>2395</v>
      </c>
    </row>
    <row r="18" spans="1:7">
      <c r="A18" s="102" t="s">
        <v>5120</v>
      </c>
      <c r="B18" s="82" t="s">
        <v>17537</v>
      </c>
      <c r="C18" s="82" t="s">
        <v>70</v>
      </c>
      <c r="D18" s="83">
        <v>4619</v>
      </c>
      <c r="E18" s="86">
        <v>2357</v>
      </c>
      <c r="F18" s="87">
        <v>2981</v>
      </c>
      <c r="G18" s="85">
        <v>4619</v>
      </c>
    </row>
    <row r="19" spans="1:7">
      <c r="A19" s="102" t="s">
        <v>843</v>
      </c>
      <c r="B19" s="82" t="s">
        <v>17540</v>
      </c>
      <c r="C19" s="82" t="s">
        <v>70</v>
      </c>
      <c r="D19" s="83">
        <v>982</v>
      </c>
      <c r="E19" s="86">
        <v>533</v>
      </c>
      <c r="F19" s="87">
        <v>675</v>
      </c>
      <c r="G19" s="85">
        <v>1146</v>
      </c>
    </row>
    <row r="20" spans="1:7">
      <c r="A20" s="102" t="s">
        <v>1152</v>
      </c>
      <c r="B20" s="82" t="s">
        <v>17543</v>
      </c>
      <c r="C20" s="82" t="s">
        <v>70</v>
      </c>
      <c r="D20" s="83">
        <v>615</v>
      </c>
      <c r="E20" s="86">
        <v>329</v>
      </c>
      <c r="F20" s="87">
        <v>397</v>
      </c>
      <c r="G20" s="85">
        <v>615</v>
      </c>
    </row>
    <row r="21" spans="1:7">
      <c r="A21" s="102" t="s">
        <v>546</v>
      </c>
      <c r="B21" s="82" t="s">
        <v>17546</v>
      </c>
      <c r="C21" s="82" t="s">
        <v>70</v>
      </c>
      <c r="D21" s="83">
        <v>7748</v>
      </c>
      <c r="E21" s="86">
        <v>3956</v>
      </c>
      <c r="F21" s="87">
        <v>5001</v>
      </c>
      <c r="G21" s="85">
        <v>7748</v>
      </c>
    </row>
    <row r="22" spans="1:7">
      <c r="A22" s="102" t="s">
        <v>301</v>
      </c>
      <c r="B22" s="82" t="s">
        <v>17548</v>
      </c>
      <c r="C22" s="82" t="s">
        <v>70</v>
      </c>
      <c r="D22" s="83">
        <v>1655</v>
      </c>
      <c r="E22" s="86">
        <v>1003</v>
      </c>
      <c r="F22" s="87">
        <v>1272</v>
      </c>
      <c r="G22" s="85">
        <v>1961</v>
      </c>
    </row>
    <row r="23" spans="1:7" hidden="1">
      <c r="E23" s="86"/>
      <c r="F23" s="87"/>
    </row>
    <row r="24" spans="1:7">
      <c r="A24" s="102" t="s">
        <v>17549</v>
      </c>
      <c r="B24" s="82" t="s">
        <v>17551</v>
      </c>
      <c r="C24" s="82" t="s">
        <v>70</v>
      </c>
      <c r="D24" s="83">
        <v>3440</v>
      </c>
      <c r="E24" s="86">
        <v>2614</v>
      </c>
      <c r="F24" s="87">
        <v>2941</v>
      </c>
      <c r="G24" s="85">
        <v>3440</v>
      </c>
    </row>
    <row r="25" spans="1:7" hidden="1">
      <c r="E25" s="86"/>
      <c r="F25" s="87"/>
    </row>
    <row r="26" spans="1:7">
      <c r="A26" s="102" t="s">
        <v>288</v>
      </c>
      <c r="B26" s="82" t="s">
        <v>17554</v>
      </c>
      <c r="C26" s="82" t="s">
        <v>70</v>
      </c>
      <c r="D26" s="83">
        <v>3976</v>
      </c>
      <c r="E26" s="86">
        <v>2154</v>
      </c>
      <c r="F26" s="87">
        <v>2735</v>
      </c>
      <c r="G26" s="85">
        <v>4639</v>
      </c>
    </row>
    <row r="27" spans="1:7">
      <c r="A27" s="102" t="s">
        <v>17556</v>
      </c>
      <c r="B27" s="82" t="s">
        <v>17557</v>
      </c>
      <c r="C27" s="82" t="s">
        <v>70</v>
      </c>
      <c r="D27" s="83">
        <v>3974</v>
      </c>
      <c r="E27" s="86">
        <v>2031</v>
      </c>
      <c r="F27" s="87">
        <v>3212</v>
      </c>
      <c r="G27" s="85">
        <v>3974</v>
      </c>
    </row>
    <row r="28" spans="1:7">
      <c r="A28" s="102" t="s">
        <v>17558</v>
      </c>
      <c r="B28" s="82" t="s">
        <v>17560</v>
      </c>
      <c r="C28" s="82" t="s">
        <v>70</v>
      </c>
      <c r="D28" s="83">
        <v>11017</v>
      </c>
      <c r="E28" s="86">
        <v>5624</v>
      </c>
      <c r="F28" s="87">
        <v>9126</v>
      </c>
      <c r="G28" s="85">
        <v>11017</v>
      </c>
    </row>
    <row r="29" spans="1:7" hidden="1">
      <c r="E29" s="86"/>
      <c r="F29" s="87"/>
    </row>
    <row r="30" spans="1:7">
      <c r="A30" s="102" t="s">
        <v>17562</v>
      </c>
      <c r="B30" s="82" t="s">
        <v>17564</v>
      </c>
      <c r="C30" s="82" t="s">
        <v>70</v>
      </c>
      <c r="D30" s="83">
        <v>3949</v>
      </c>
      <c r="E30" s="86">
        <v>2517</v>
      </c>
      <c r="F30" s="87">
        <v>3087</v>
      </c>
      <c r="G30" s="85">
        <v>3949</v>
      </c>
    </row>
    <row r="31" spans="1:7" hidden="1">
      <c r="E31" s="86"/>
      <c r="F31" s="87"/>
    </row>
    <row r="32" spans="1:7">
      <c r="A32" s="102" t="s">
        <v>1443</v>
      </c>
      <c r="B32" s="82" t="s">
        <v>17567</v>
      </c>
      <c r="C32" s="82" t="s">
        <v>70</v>
      </c>
      <c r="D32" s="83">
        <v>470</v>
      </c>
      <c r="E32" s="86">
        <v>254</v>
      </c>
      <c r="F32" s="87">
        <v>323</v>
      </c>
      <c r="G32" s="85">
        <v>492</v>
      </c>
    </row>
    <row r="33" spans="1:7">
      <c r="A33" s="102" t="s">
        <v>17569</v>
      </c>
      <c r="B33" s="82" t="s">
        <v>17571</v>
      </c>
      <c r="C33" s="82" t="s">
        <v>70</v>
      </c>
      <c r="D33" s="83">
        <v>19146</v>
      </c>
      <c r="E33" s="86">
        <v>9774</v>
      </c>
      <c r="F33" s="87">
        <v>14813</v>
      </c>
      <c r="G33" s="85">
        <v>19146</v>
      </c>
    </row>
    <row r="34" spans="1:7" hidden="1">
      <c r="E34" s="86"/>
      <c r="F34" s="87"/>
    </row>
    <row r="35" spans="1:7">
      <c r="A35" s="102" t="s">
        <v>17573</v>
      </c>
      <c r="B35" s="82" t="s">
        <v>17575</v>
      </c>
      <c r="C35" s="82" t="s">
        <v>70</v>
      </c>
      <c r="D35" s="83">
        <v>3769</v>
      </c>
      <c r="E35" s="86">
        <v>2357</v>
      </c>
      <c r="F35" s="87">
        <v>2973</v>
      </c>
      <c r="G35" s="85">
        <v>3769</v>
      </c>
    </row>
    <row r="36" spans="1:7" hidden="1">
      <c r="E36" s="86"/>
      <c r="F36" s="87"/>
    </row>
    <row r="37" spans="1:7" hidden="1">
      <c r="E37" s="86"/>
      <c r="F37" s="87"/>
    </row>
    <row r="38" spans="1:7">
      <c r="A38" s="102" t="s">
        <v>17577</v>
      </c>
      <c r="B38" s="82" t="s">
        <v>17579</v>
      </c>
      <c r="C38" s="82" t="s">
        <v>70</v>
      </c>
      <c r="D38" s="83">
        <v>3440</v>
      </c>
      <c r="E38" s="86">
        <v>2318</v>
      </c>
      <c r="F38" s="87">
        <v>3127</v>
      </c>
      <c r="G38" s="85">
        <v>3440</v>
      </c>
    </row>
    <row r="39" spans="1:7" hidden="1">
      <c r="E39" s="86"/>
      <c r="F39" s="87"/>
    </row>
    <row r="40" spans="1:7" hidden="1">
      <c r="E40" s="86"/>
      <c r="F40" s="87"/>
    </row>
    <row r="41" spans="1:7">
      <c r="A41" s="102" t="s">
        <v>17581</v>
      </c>
      <c r="B41" s="82" t="s">
        <v>17583</v>
      </c>
      <c r="C41" s="82" t="s">
        <v>70</v>
      </c>
      <c r="D41" s="83">
        <v>3725</v>
      </c>
      <c r="E41" s="86">
        <v>2330</v>
      </c>
      <c r="F41" s="87">
        <v>2783</v>
      </c>
      <c r="G41" s="85">
        <v>3725</v>
      </c>
    </row>
    <row r="42" spans="1:7" hidden="1">
      <c r="E42" s="86"/>
      <c r="F42" s="87"/>
    </row>
    <row r="43" spans="1:7">
      <c r="A43" s="102" t="s">
        <v>17585</v>
      </c>
      <c r="B43" s="82" t="s">
        <v>17586</v>
      </c>
      <c r="C43" s="82" t="s">
        <v>70</v>
      </c>
      <c r="D43" s="83">
        <v>4599</v>
      </c>
      <c r="E43" s="86">
        <v>2351</v>
      </c>
      <c r="F43" s="87">
        <v>3941</v>
      </c>
      <c r="G43" s="85">
        <v>4599</v>
      </c>
    </row>
    <row r="44" spans="1:7">
      <c r="A44" s="102" t="s">
        <v>310</v>
      </c>
      <c r="B44" s="82" t="s">
        <v>17588</v>
      </c>
      <c r="C44" s="82" t="s">
        <v>70</v>
      </c>
      <c r="D44" s="83">
        <v>88</v>
      </c>
      <c r="E44" s="86">
        <v>64</v>
      </c>
      <c r="F44" s="87">
        <v>74</v>
      </c>
      <c r="G44" s="85">
        <v>88</v>
      </c>
    </row>
    <row r="45" spans="1:7" hidden="1">
      <c r="E45" s="86"/>
      <c r="F45" s="87"/>
    </row>
    <row r="46" spans="1:7">
      <c r="A46" s="102" t="s">
        <v>17590</v>
      </c>
      <c r="B46" s="82" t="s">
        <v>17592</v>
      </c>
      <c r="C46" s="82" t="s">
        <v>70</v>
      </c>
      <c r="D46" s="83">
        <v>3440</v>
      </c>
      <c r="E46" s="86">
        <v>2614</v>
      </c>
      <c r="F46" s="87">
        <v>2941</v>
      </c>
      <c r="G46" s="85">
        <v>3440</v>
      </c>
    </row>
    <row r="47" spans="1:7" hidden="1">
      <c r="E47" s="86"/>
      <c r="F47" s="87"/>
    </row>
    <row r="48" spans="1:7">
      <c r="A48" s="102" t="s">
        <v>1363</v>
      </c>
      <c r="B48" s="82" t="s">
        <v>17594</v>
      </c>
      <c r="C48" s="82" t="s">
        <v>70</v>
      </c>
      <c r="D48" s="83">
        <v>2214</v>
      </c>
      <c r="E48" s="86">
        <v>1373</v>
      </c>
      <c r="F48" s="87">
        <v>1742</v>
      </c>
      <c r="G48" s="85">
        <v>2685</v>
      </c>
    </row>
    <row r="49" spans="1:7">
      <c r="A49" s="102" t="s">
        <v>1453</v>
      </c>
      <c r="B49" s="82" t="s">
        <v>17596</v>
      </c>
      <c r="C49" s="82" t="s">
        <v>70</v>
      </c>
      <c r="D49" s="83">
        <v>410</v>
      </c>
      <c r="E49" s="86">
        <v>286</v>
      </c>
      <c r="F49" s="87">
        <v>364</v>
      </c>
      <c r="G49" s="85">
        <v>555</v>
      </c>
    </row>
    <row r="50" spans="1:7">
      <c r="A50" s="102" t="s">
        <v>1470</v>
      </c>
      <c r="B50" s="82" t="s">
        <v>17598</v>
      </c>
      <c r="C50" s="82" t="s">
        <v>70</v>
      </c>
      <c r="D50" s="83">
        <v>306</v>
      </c>
      <c r="E50" s="86">
        <v>176</v>
      </c>
      <c r="F50" s="87">
        <v>227</v>
      </c>
      <c r="G50" s="85">
        <v>346</v>
      </c>
    </row>
    <row r="51" spans="1:7" hidden="1">
      <c r="E51" s="86"/>
      <c r="F51" s="87"/>
    </row>
    <row r="52" spans="1:7">
      <c r="A52" s="102" t="s">
        <v>17599</v>
      </c>
      <c r="B52" s="82" t="s">
        <v>17601</v>
      </c>
      <c r="C52" s="82" t="s">
        <v>70</v>
      </c>
      <c r="D52" s="83">
        <v>3647</v>
      </c>
      <c r="E52" s="86">
        <v>2430</v>
      </c>
      <c r="F52" s="87">
        <v>3315</v>
      </c>
      <c r="G52" s="85">
        <v>3647</v>
      </c>
    </row>
    <row r="53" spans="1:7" hidden="1">
      <c r="E53" s="86"/>
      <c r="F53" s="87"/>
    </row>
    <row r="54" spans="1:7">
      <c r="A54" s="102" t="s">
        <v>1371</v>
      </c>
      <c r="B54" s="82" t="s">
        <v>17603</v>
      </c>
      <c r="C54" s="82" t="s">
        <v>70</v>
      </c>
      <c r="D54" s="83">
        <v>870</v>
      </c>
      <c r="E54" s="86">
        <v>532</v>
      </c>
      <c r="F54" s="87">
        <v>674</v>
      </c>
      <c r="G54" s="85">
        <v>1039</v>
      </c>
    </row>
    <row r="55" spans="1:7" hidden="1">
      <c r="E55" s="86"/>
      <c r="F55" s="87"/>
    </row>
    <row r="56" spans="1:7">
      <c r="A56" s="102" t="s">
        <v>17604</v>
      </c>
      <c r="B56" s="82" t="s">
        <v>17606</v>
      </c>
      <c r="C56" s="82" t="s">
        <v>70</v>
      </c>
      <c r="D56" s="83">
        <v>4305</v>
      </c>
      <c r="E56" s="86">
        <v>2711</v>
      </c>
      <c r="F56" s="87">
        <v>3144</v>
      </c>
      <c r="G56" s="85">
        <v>4305</v>
      </c>
    </row>
    <row r="57" spans="1:7" hidden="1">
      <c r="E57" s="86"/>
      <c r="F57" s="87"/>
    </row>
    <row r="58" spans="1:7">
      <c r="A58" s="102" t="s">
        <v>1462</v>
      </c>
      <c r="B58" s="82" t="s">
        <v>17609</v>
      </c>
      <c r="C58" s="82" t="s">
        <v>70</v>
      </c>
      <c r="D58" s="83">
        <v>424</v>
      </c>
      <c r="E58" s="86">
        <v>297</v>
      </c>
      <c r="F58" s="87">
        <v>377</v>
      </c>
      <c r="G58" s="85">
        <v>579</v>
      </c>
    </row>
    <row r="59" spans="1:7">
      <c r="A59" s="102" t="s">
        <v>1250</v>
      </c>
      <c r="B59" s="82" t="s">
        <v>17612</v>
      </c>
      <c r="C59" s="82" t="s">
        <v>70</v>
      </c>
      <c r="D59" s="83">
        <v>378</v>
      </c>
      <c r="E59" s="86">
        <v>227</v>
      </c>
      <c r="F59" s="87">
        <v>287</v>
      </c>
      <c r="G59" s="85">
        <v>435</v>
      </c>
    </row>
    <row r="60" spans="1:7">
      <c r="A60" s="102" t="s">
        <v>952</v>
      </c>
      <c r="B60" s="82" t="s">
        <v>17615</v>
      </c>
      <c r="C60" s="82" t="s">
        <v>70</v>
      </c>
      <c r="D60" s="83">
        <v>173</v>
      </c>
      <c r="E60" s="86">
        <v>87</v>
      </c>
      <c r="F60" s="87">
        <v>108</v>
      </c>
      <c r="G60" s="85">
        <v>165</v>
      </c>
    </row>
    <row r="61" spans="1:7">
      <c r="A61" s="102" t="s">
        <v>10616</v>
      </c>
      <c r="B61" s="82" t="s">
        <v>17618</v>
      </c>
      <c r="C61" s="82" t="s">
        <v>70</v>
      </c>
      <c r="D61" s="83">
        <v>817</v>
      </c>
      <c r="E61" s="86">
        <v>573</v>
      </c>
      <c r="F61" s="87">
        <v>729</v>
      </c>
      <c r="G61" s="85">
        <v>1120</v>
      </c>
    </row>
    <row r="62" spans="1:7">
      <c r="A62" s="102" t="s">
        <v>473</v>
      </c>
      <c r="B62" s="82" t="s">
        <v>17621</v>
      </c>
      <c r="C62" s="82" t="s">
        <v>70</v>
      </c>
      <c r="D62" s="83">
        <v>511</v>
      </c>
      <c r="E62" s="86">
        <v>305</v>
      </c>
      <c r="F62" s="87">
        <v>387</v>
      </c>
      <c r="G62" s="85">
        <v>590</v>
      </c>
    </row>
    <row r="63" spans="1:7">
      <c r="A63" s="102" t="s">
        <v>516</v>
      </c>
      <c r="B63" s="82" t="s">
        <v>17624</v>
      </c>
      <c r="C63" s="82" t="s">
        <v>70</v>
      </c>
      <c r="D63" s="83">
        <v>1729</v>
      </c>
      <c r="E63" s="86">
        <v>935</v>
      </c>
      <c r="F63" s="87">
        <v>1191</v>
      </c>
      <c r="G63" s="85">
        <v>2013</v>
      </c>
    </row>
    <row r="64" spans="1:7">
      <c r="A64" s="102" t="s">
        <v>851</v>
      </c>
      <c r="B64" s="82" t="s">
        <v>17626</v>
      </c>
      <c r="C64" s="82" t="s">
        <v>70</v>
      </c>
      <c r="D64" s="83">
        <v>2332</v>
      </c>
      <c r="E64" s="86">
        <v>1266</v>
      </c>
      <c r="F64" s="87">
        <v>1605</v>
      </c>
      <c r="G64" s="85">
        <v>2719</v>
      </c>
    </row>
    <row r="65" spans="1:7">
      <c r="A65" s="102" t="s">
        <v>524</v>
      </c>
      <c r="B65" s="82" t="s">
        <v>17628</v>
      </c>
      <c r="C65" s="82" t="s">
        <v>70</v>
      </c>
      <c r="D65" s="83">
        <v>1336</v>
      </c>
      <c r="E65" s="86">
        <v>746</v>
      </c>
      <c r="F65" s="87">
        <v>947</v>
      </c>
      <c r="G65" s="85">
        <v>1458</v>
      </c>
    </row>
    <row r="66" spans="1:7">
      <c r="A66" s="102" t="s">
        <v>506</v>
      </c>
      <c r="B66" s="82" t="s">
        <v>17631</v>
      </c>
      <c r="C66" s="82" t="s">
        <v>70</v>
      </c>
      <c r="D66" s="83">
        <v>2974</v>
      </c>
      <c r="E66" s="86">
        <v>1585</v>
      </c>
      <c r="F66" s="87">
        <v>2002</v>
      </c>
      <c r="G66" s="85">
        <v>2974</v>
      </c>
    </row>
    <row r="67" spans="1:7">
      <c r="A67" s="102" t="s">
        <v>789</v>
      </c>
      <c r="B67" s="82" t="s">
        <v>17633</v>
      </c>
      <c r="C67" s="82" t="s">
        <v>70</v>
      </c>
      <c r="D67" s="83">
        <v>2873</v>
      </c>
      <c r="E67" s="86">
        <v>1558</v>
      </c>
      <c r="F67" s="87">
        <v>1974</v>
      </c>
      <c r="G67" s="85">
        <v>3349</v>
      </c>
    </row>
    <row r="68" spans="1:7">
      <c r="A68" s="102" t="s">
        <v>901</v>
      </c>
      <c r="B68" s="82" t="s">
        <v>17635</v>
      </c>
      <c r="C68" s="82" t="s">
        <v>70</v>
      </c>
      <c r="D68" s="83">
        <v>1274</v>
      </c>
      <c r="E68" s="86">
        <v>689</v>
      </c>
      <c r="F68" s="87">
        <v>876</v>
      </c>
      <c r="G68" s="85">
        <v>1486</v>
      </c>
    </row>
    <row r="69" spans="1:7">
      <c r="A69" s="102" t="s">
        <v>1189</v>
      </c>
      <c r="B69" s="82" t="s">
        <v>17638</v>
      </c>
      <c r="C69" s="82" t="s">
        <v>70</v>
      </c>
      <c r="D69" s="83">
        <v>1551</v>
      </c>
      <c r="E69" s="86">
        <v>809</v>
      </c>
      <c r="F69" s="87">
        <v>1026</v>
      </c>
      <c r="G69" s="85">
        <v>1811</v>
      </c>
    </row>
    <row r="70" spans="1:7">
      <c r="A70" s="102" t="s">
        <v>533</v>
      </c>
      <c r="B70" s="82" t="s">
        <v>17641</v>
      </c>
      <c r="C70" s="82" t="s">
        <v>70</v>
      </c>
      <c r="D70" s="83">
        <v>3651</v>
      </c>
      <c r="E70" s="86">
        <v>1865</v>
      </c>
      <c r="F70" s="87">
        <v>2360</v>
      </c>
      <c r="G70" s="85">
        <v>3651</v>
      </c>
    </row>
    <row r="71" spans="1:7">
      <c r="A71" s="102" t="s">
        <v>10597</v>
      </c>
      <c r="B71" s="82" t="s">
        <v>17643</v>
      </c>
      <c r="C71" s="82" t="s">
        <v>70</v>
      </c>
      <c r="D71" s="83">
        <v>1239</v>
      </c>
      <c r="E71" s="86">
        <v>661</v>
      </c>
      <c r="F71" s="87">
        <v>834</v>
      </c>
      <c r="G71" s="85">
        <v>1239</v>
      </c>
    </row>
    <row r="72" spans="1:7">
      <c r="A72" s="102" t="s">
        <v>1397</v>
      </c>
      <c r="B72" s="82" t="s">
        <v>17645</v>
      </c>
      <c r="C72" s="82" t="s">
        <v>70</v>
      </c>
      <c r="D72" s="83">
        <v>630</v>
      </c>
      <c r="E72" s="86">
        <v>257</v>
      </c>
      <c r="F72" s="87">
        <v>325</v>
      </c>
      <c r="G72" s="85">
        <v>499</v>
      </c>
    </row>
    <row r="73" spans="1:7">
      <c r="A73" s="102" t="s">
        <v>10624</v>
      </c>
      <c r="B73" s="82" t="s">
        <v>17648</v>
      </c>
      <c r="C73" s="82" t="s">
        <v>70</v>
      </c>
      <c r="D73" s="83">
        <v>766</v>
      </c>
      <c r="E73" s="86">
        <v>497</v>
      </c>
      <c r="F73" s="87">
        <v>632</v>
      </c>
      <c r="G73" s="85">
        <v>969</v>
      </c>
    </row>
    <row r="74" spans="1:7">
      <c r="A74" s="102" t="s">
        <v>629</v>
      </c>
      <c r="B74" s="82" t="s">
        <v>17650</v>
      </c>
      <c r="C74" s="82" t="s">
        <v>70</v>
      </c>
      <c r="D74" s="83">
        <v>944</v>
      </c>
      <c r="E74" s="86">
        <v>733</v>
      </c>
      <c r="F74" s="87">
        <v>874</v>
      </c>
      <c r="G74" s="85">
        <v>944</v>
      </c>
    </row>
    <row r="75" spans="1:7">
      <c r="A75" s="102" t="s">
        <v>1320</v>
      </c>
      <c r="B75" s="82" t="s">
        <v>17652</v>
      </c>
      <c r="C75" s="82" t="s">
        <v>70</v>
      </c>
      <c r="D75" s="83">
        <v>878</v>
      </c>
      <c r="E75" s="86">
        <v>542</v>
      </c>
      <c r="F75" s="87">
        <v>688</v>
      </c>
      <c r="G75" s="85">
        <v>1062</v>
      </c>
    </row>
    <row r="76" spans="1:7">
      <c r="A76" s="102" t="s">
        <v>641</v>
      </c>
      <c r="B76" s="82" t="s">
        <v>17655</v>
      </c>
      <c r="C76" s="82" t="s">
        <v>70</v>
      </c>
      <c r="D76" s="83">
        <v>2169</v>
      </c>
      <c r="E76" s="86">
        <v>1365</v>
      </c>
      <c r="F76" s="87">
        <v>1751</v>
      </c>
      <c r="G76" s="85">
        <v>2169</v>
      </c>
    </row>
    <row r="77" spans="1:7">
      <c r="A77" s="102" t="s">
        <v>1379</v>
      </c>
      <c r="B77" s="82" t="s">
        <v>17658</v>
      </c>
      <c r="C77" s="82" t="s">
        <v>70</v>
      </c>
      <c r="D77" s="83">
        <v>964</v>
      </c>
      <c r="E77" s="86">
        <v>596</v>
      </c>
      <c r="F77" s="87">
        <v>757</v>
      </c>
      <c r="G77" s="85">
        <v>1164</v>
      </c>
    </row>
    <row r="78" spans="1:7">
      <c r="A78" s="102" t="s">
        <v>481</v>
      </c>
      <c r="B78" s="82" t="s">
        <v>17661</v>
      </c>
      <c r="C78" s="82" t="s">
        <v>70</v>
      </c>
      <c r="D78" s="83">
        <v>2266</v>
      </c>
      <c r="E78" s="86">
        <v>1226</v>
      </c>
      <c r="F78" s="87">
        <v>1559</v>
      </c>
      <c r="G78" s="85">
        <v>2643</v>
      </c>
    </row>
    <row r="79" spans="1:7">
      <c r="A79" s="102" t="s">
        <v>10589</v>
      </c>
      <c r="B79" s="82" t="s">
        <v>17664</v>
      </c>
      <c r="C79" s="82" t="s">
        <v>70</v>
      </c>
      <c r="D79" s="83">
        <v>264</v>
      </c>
      <c r="E79" s="86">
        <v>205</v>
      </c>
      <c r="F79" s="87">
        <v>262</v>
      </c>
      <c r="G79" s="85">
        <v>385</v>
      </c>
    </row>
    <row r="80" spans="1:7">
      <c r="A80" s="102" t="s">
        <v>1329</v>
      </c>
      <c r="B80" s="82" t="s">
        <v>17666</v>
      </c>
      <c r="C80" s="82" t="s">
        <v>70</v>
      </c>
      <c r="D80" s="83">
        <v>1049</v>
      </c>
      <c r="E80" s="86">
        <v>596</v>
      </c>
      <c r="F80" s="87">
        <v>724</v>
      </c>
      <c r="G80" s="85">
        <v>1049</v>
      </c>
    </row>
    <row r="81" spans="1:7">
      <c r="A81" s="102" t="s">
        <v>1482</v>
      </c>
      <c r="B81" s="82" t="s">
        <v>17668</v>
      </c>
      <c r="C81" s="82" t="s">
        <v>70</v>
      </c>
      <c r="D81" s="83">
        <v>510</v>
      </c>
      <c r="E81" s="86">
        <v>258</v>
      </c>
      <c r="F81" s="87">
        <v>325</v>
      </c>
      <c r="G81" s="85">
        <v>510</v>
      </c>
    </row>
    <row r="82" spans="1:7">
      <c r="A82" s="102" t="s">
        <v>653</v>
      </c>
      <c r="B82" s="82" t="s">
        <v>17671</v>
      </c>
      <c r="C82" s="82" t="s">
        <v>70</v>
      </c>
      <c r="D82" s="83">
        <v>8114</v>
      </c>
      <c r="E82" s="86">
        <v>4143</v>
      </c>
      <c r="F82" s="87">
        <v>5236</v>
      </c>
      <c r="G82" s="85">
        <v>8114</v>
      </c>
    </row>
    <row r="83" spans="1:7">
      <c r="A83" s="102" t="s">
        <v>661</v>
      </c>
      <c r="B83" s="82" t="s">
        <v>17673</v>
      </c>
      <c r="C83" s="82" t="s">
        <v>70</v>
      </c>
      <c r="D83" s="83">
        <v>2576</v>
      </c>
      <c r="E83" s="86">
        <v>1317</v>
      </c>
      <c r="F83" s="87">
        <v>1663</v>
      </c>
      <c r="G83" s="85">
        <v>2576</v>
      </c>
    </row>
    <row r="84" spans="1:7">
      <c r="A84" s="102" t="s">
        <v>741</v>
      </c>
      <c r="B84" s="82" t="s">
        <v>17674</v>
      </c>
      <c r="C84" s="82" t="s">
        <v>70</v>
      </c>
      <c r="D84" s="83">
        <v>2609</v>
      </c>
      <c r="E84" s="86">
        <v>1557</v>
      </c>
      <c r="F84" s="87">
        <v>1976</v>
      </c>
      <c r="G84" s="85">
        <v>3043</v>
      </c>
    </row>
    <row r="85" spans="1:7">
      <c r="A85" s="102" t="s">
        <v>670</v>
      </c>
      <c r="B85" s="82" t="s">
        <v>17676</v>
      </c>
      <c r="C85" s="82" t="s">
        <v>70</v>
      </c>
      <c r="D85" s="83">
        <v>9532</v>
      </c>
      <c r="E85" s="86">
        <v>4869</v>
      </c>
      <c r="F85" s="87">
        <v>6153</v>
      </c>
      <c r="G85" s="85">
        <v>9532</v>
      </c>
    </row>
    <row r="86" spans="1:7">
      <c r="A86" s="102" t="s">
        <v>1426</v>
      </c>
      <c r="B86" s="82" t="s">
        <v>17679</v>
      </c>
      <c r="C86" s="82" t="s">
        <v>70</v>
      </c>
      <c r="D86" s="83">
        <v>742</v>
      </c>
      <c r="E86" s="86">
        <v>464</v>
      </c>
      <c r="F86" s="87">
        <v>586</v>
      </c>
      <c r="G86" s="85">
        <v>896</v>
      </c>
    </row>
    <row r="87" spans="1:7" hidden="1">
      <c r="E87" s="86"/>
      <c r="F87" s="87"/>
    </row>
    <row r="88" spans="1:7">
      <c r="A88" s="102" t="s">
        <v>17681</v>
      </c>
      <c r="B88" s="82" t="s">
        <v>17683</v>
      </c>
      <c r="C88" s="82" t="s">
        <v>70</v>
      </c>
      <c r="D88" s="83">
        <v>4638</v>
      </c>
      <c r="E88" s="86">
        <v>2972</v>
      </c>
      <c r="F88" s="87">
        <v>3623</v>
      </c>
      <c r="G88" s="85">
        <v>4638</v>
      </c>
    </row>
    <row r="89" spans="1:7" hidden="1">
      <c r="E89" s="86"/>
      <c r="F89" s="87"/>
    </row>
    <row r="90" spans="1:7">
      <c r="A90" s="102" t="s">
        <v>730</v>
      </c>
      <c r="B90" s="82" t="s">
        <v>17685</v>
      </c>
      <c r="C90" s="82" t="s">
        <v>70</v>
      </c>
      <c r="D90" s="83">
        <v>5418</v>
      </c>
      <c r="E90" s="86">
        <v>2768</v>
      </c>
      <c r="F90" s="87">
        <v>3500</v>
      </c>
      <c r="G90" s="85">
        <v>5418</v>
      </c>
    </row>
    <row r="91" spans="1:7">
      <c r="A91" s="102" t="s">
        <v>707</v>
      </c>
      <c r="B91" s="82" t="s">
        <v>17686</v>
      </c>
      <c r="C91" s="82" t="s">
        <v>70</v>
      </c>
      <c r="D91" s="83">
        <v>4677</v>
      </c>
      <c r="E91" s="86">
        <v>2389</v>
      </c>
      <c r="F91" s="87">
        <v>3023</v>
      </c>
      <c r="G91" s="85">
        <v>4677</v>
      </c>
    </row>
    <row r="92" spans="1:7">
      <c r="A92" s="102" t="s">
        <v>1491</v>
      </c>
      <c r="B92" s="82" t="s">
        <v>17688</v>
      </c>
      <c r="C92" s="82" t="s">
        <v>70</v>
      </c>
      <c r="D92" s="83">
        <v>533</v>
      </c>
      <c r="E92" s="86">
        <v>373</v>
      </c>
      <c r="F92" s="87">
        <v>474</v>
      </c>
      <c r="G92" s="85">
        <v>724</v>
      </c>
    </row>
    <row r="93" spans="1:7">
      <c r="A93" s="102" t="s">
        <v>719</v>
      </c>
      <c r="B93" s="82" t="s">
        <v>17691</v>
      </c>
      <c r="C93" s="82" t="s">
        <v>70</v>
      </c>
      <c r="D93" s="83">
        <v>1092</v>
      </c>
      <c r="E93" s="86">
        <v>853</v>
      </c>
      <c r="F93" s="87">
        <v>1077</v>
      </c>
      <c r="G93" s="85">
        <v>1662</v>
      </c>
    </row>
    <row r="94" spans="1:7">
      <c r="A94" s="102" t="s">
        <v>1499</v>
      </c>
      <c r="B94" s="82" t="s">
        <v>17694</v>
      </c>
      <c r="C94" s="82" t="s">
        <v>70</v>
      </c>
      <c r="D94" s="83">
        <v>437</v>
      </c>
      <c r="E94" s="86">
        <v>262</v>
      </c>
      <c r="F94" s="87">
        <v>348</v>
      </c>
      <c r="G94" s="85">
        <v>437</v>
      </c>
    </row>
    <row r="95" spans="1:7">
      <c r="A95" s="102" t="s">
        <v>1518</v>
      </c>
      <c r="B95" s="82" t="s">
        <v>17696</v>
      </c>
      <c r="C95" s="82" t="s">
        <v>70</v>
      </c>
      <c r="D95" s="83">
        <v>1564</v>
      </c>
      <c r="E95" s="86">
        <v>968</v>
      </c>
      <c r="F95" s="87">
        <v>1232</v>
      </c>
      <c r="G95" s="85">
        <v>1895</v>
      </c>
    </row>
    <row r="96" spans="1:7">
      <c r="A96" s="102" t="s">
        <v>1526</v>
      </c>
      <c r="B96" s="82" t="s">
        <v>17697</v>
      </c>
      <c r="C96" s="82" t="s">
        <v>70</v>
      </c>
      <c r="D96" s="83">
        <v>237</v>
      </c>
      <c r="E96" s="86">
        <v>159</v>
      </c>
      <c r="F96" s="87">
        <v>216</v>
      </c>
      <c r="G96" s="85">
        <v>237</v>
      </c>
    </row>
    <row r="97" spans="1:7">
      <c r="A97" s="102" t="s">
        <v>1280</v>
      </c>
      <c r="B97" s="82" t="s">
        <v>17699</v>
      </c>
      <c r="C97" s="82" t="s">
        <v>70</v>
      </c>
      <c r="D97" s="83">
        <v>915</v>
      </c>
      <c r="E97" s="86">
        <v>562</v>
      </c>
      <c r="F97" s="87">
        <v>714</v>
      </c>
      <c r="G97" s="85">
        <v>1098</v>
      </c>
    </row>
    <row r="98" spans="1:7">
      <c r="A98" s="102" t="s">
        <v>750</v>
      </c>
      <c r="B98" s="82" t="s">
        <v>17702</v>
      </c>
      <c r="C98" s="82" t="s">
        <v>70</v>
      </c>
      <c r="D98" s="83">
        <v>3430</v>
      </c>
      <c r="E98" s="86">
        <v>2039</v>
      </c>
      <c r="F98" s="87">
        <v>2592</v>
      </c>
      <c r="G98" s="85">
        <v>3994</v>
      </c>
    </row>
    <row r="99" spans="1:7">
      <c r="A99" s="102" t="s">
        <v>1389</v>
      </c>
      <c r="B99" s="82" t="s">
        <v>17705</v>
      </c>
      <c r="C99" s="82" t="s">
        <v>70</v>
      </c>
      <c r="D99" s="83">
        <v>260</v>
      </c>
      <c r="E99" s="86">
        <v>165</v>
      </c>
      <c r="F99" s="87">
        <v>210</v>
      </c>
      <c r="G99" s="85">
        <v>260</v>
      </c>
    </row>
    <row r="100" spans="1:7">
      <c r="A100" s="102" t="s">
        <v>578</v>
      </c>
      <c r="B100" s="82" t="s">
        <v>17708</v>
      </c>
      <c r="C100" s="82" t="s">
        <v>70</v>
      </c>
      <c r="D100" s="83">
        <v>2358</v>
      </c>
      <c r="E100" s="86">
        <v>1405</v>
      </c>
      <c r="F100" s="87">
        <v>1787</v>
      </c>
      <c r="G100" s="85">
        <v>2750</v>
      </c>
    </row>
    <row r="101" spans="1:7" hidden="1">
      <c r="E101" s="86"/>
      <c r="F101" s="87"/>
    </row>
    <row r="102" spans="1:7">
      <c r="A102" s="102" t="s">
        <v>5081</v>
      </c>
      <c r="B102" s="82" t="s">
        <v>17714</v>
      </c>
      <c r="C102" s="82" t="s">
        <v>70</v>
      </c>
      <c r="D102" s="83">
        <v>965</v>
      </c>
      <c r="E102" s="86">
        <v>609</v>
      </c>
      <c r="F102" s="87">
        <v>706</v>
      </c>
      <c r="G102" s="85">
        <v>965</v>
      </c>
    </row>
    <row r="103" spans="1:7" hidden="1">
      <c r="E103" s="86"/>
      <c r="F103" s="87"/>
    </row>
    <row r="104" spans="1:7">
      <c r="A104" s="102" t="s">
        <v>589</v>
      </c>
      <c r="B104" s="82" t="s">
        <v>17720</v>
      </c>
      <c r="C104" s="82" t="s">
        <v>70</v>
      </c>
      <c r="D104" s="83">
        <v>515</v>
      </c>
      <c r="E104" s="86">
        <v>267</v>
      </c>
      <c r="F104" s="87">
        <v>334</v>
      </c>
      <c r="G104" s="85">
        <v>515</v>
      </c>
    </row>
    <row r="105" spans="1:7">
      <c r="A105" s="102" t="s">
        <v>598</v>
      </c>
      <c r="B105" s="82" t="s">
        <v>17723</v>
      </c>
      <c r="C105" s="82" t="s">
        <v>70</v>
      </c>
      <c r="D105" s="83">
        <v>680</v>
      </c>
      <c r="E105" s="86">
        <v>343</v>
      </c>
      <c r="F105" s="87">
        <v>431</v>
      </c>
      <c r="G105" s="85">
        <v>666</v>
      </c>
    </row>
    <row r="106" spans="1:7">
      <c r="A106" s="102" t="s">
        <v>620</v>
      </c>
      <c r="B106" s="82" t="s">
        <v>17726</v>
      </c>
      <c r="C106" s="82" t="s">
        <v>70</v>
      </c>
      <c r="D106" s="83">
        <v>530</v>
      </c>
      <c r="E106" s="86">
        <v>268</v>
      </c>
      <c r="F106" s="87">
        <v>341</v>
      </c>
      <c r="G106" s="85">
        <v>519</v>
      </c>
    </row>
    <row r="107" spans="1:7">
      <c r="A107" s="102" t="s">
        <v>911</v>
      </c>
      <c r="B107" s="82" t="s">
        <v>17729</v>
      </c>
      <c r="C107" s="82" t="s">
        <v>70</v>
      </c>
      <c r="D107" s="83">
        <v>1310</v>
      </c>
      <c r="E107" s="86">
        <v>669</v>
      </c>
      <c r="F107" s="87">
        <v>845</v>
      </c>
      <c r="G107" s="85">
        <v>1310</v>
      </c>
    </row>
    <row r="108" spans="1:7">
      <c r="A108" s="102" t="s">
        <v>761</v>
      </c>
      <c r="B108" s="82" t="s">
        <v>17732</v>
      </c>
      <c r="C108" s="82" t="s">
        <v>70</v>
      </c>
      <c r="D108" s="83">
        <v>1908</v>
      </c>
      <c r="E108" s="86">
        <v>1035</v>
      </c>
      <c r="F108" s="87">
        <v>1315</v>
      </c>
      <c r="G108" s="85">
        <v>2226</v>
      </c>
    </row>
    <row r="109" spans="1:7">
      <c r="A109" s="102" t="s">
        <v>807</v>
      </c>
      <c r="B109" s="82" t="s">
        <v>17734</v>
      </c>
      <c r="C109" s="82" t="s">
        <v>70</v>
      </c>
      <c r="D109" s="83">
        <v>1268</v>
      </c>
      <c r="E109" s="86">
        <v>737</v>
      </c>
      <c r="F109" s="87">
        <v>932</v>
      </c>
      <c r="G109" s="85">
        <v>1481</v>
      </c>
    </row>
    <row r="110" spans="1:7">
      <c r="A110" s="102" t="s">
        <v>17735</v>
      </c>
      <c r="B110" s="82" t="s">
        <v>17736</v>
      </c>
      <c r="C110" s="82" t="s">
        <v>70</v>
      </c>
      <c r="D110" s="83">
        <v>2524</v>
      </c>
      <c r="E110" s="86">
        <v>1289</v>
      </c>
      <c r="F110" s="87">
        <v>2071</v>
      </c>
      <c r="G110" s="85">
        <v>2524</v>
      </c>
    </row>
    <row r="111" spans="1:7">
      <c r="A111" s="102" t="s">
        <v>816</v>
      </c>
      <c r="B111" s="82" t="s">
        <v>17738</v>
      </c>
      <c r="C111" s="82" t="s">
        <v>70</v>
      </c>
      <c r="D111" s="83">
        <v>1622</v>
      </c>
      <c r="E111" s="86">
        <v>880</v>
      </c>
      <c r="F111" s="87">
        <v>1316</v>
      </c>
      <c r="G111" s="85">
        <v>1897</v>
      </c>
    </row>
    <row r="112" spans="1:7">
      <c r="A112" s="102" t="s">
        <v>203</v>
      </c>
      <c r="B112" s="82" t="s">
        <v>17740</v>
      </c>
      <c r="C112" s="82" t="s">
        <v>70</v>
      </c>
      <c r="D112" s="83">
        <v>2003</v>
      </c>
      <c r="E112" s="86">
        <v>1197</v>
      </c>
      <c r="F112" s="87">
        <v>1519</v>
      </c>
      <c r="G112" s="85">
        <v>2340</v>
      </c>
    </row>
    <row r="113" spans="1:7">
      <c r="A113" s="102" t="s">
        <v>920</v>
      </c>
      <c r="B113" s="82" t="s">
        <v>17741</v>
      </c>
      <c r="C113" s="82" t="s">
        <v>70</v>
      </c>
      <c r="D113" s="83">
        <v>650</v>
      </c>
      <c r="E113" s="86">
        <v>502</v>
      </c>
      <c r="F113" s="87">
        <v>640</v>
      </c>
      <c r="G113" s="85">
        <v>980</v>
      </c>
    </row>
    <row r="114" spans="1:7">
      <c r="A114" s="102" t="s">
        <v>17742</v>
      </c>
      <c r="B114" s="82" t="s">
        <v>17744</v>
      </c>
      <c r="C114" s="82" t="s">
        <v>70</v>
      </c>
      <c r="D114" s="83">
        <v>14606</v>
      </c>
      <c r="E114" s="86">
        <v>7455</v>
      </c>
      <c r="F114" s="87">
        <v>10485</v>
      </c>
      <c r="G114" s="85">
        <v>14606</v>
      </c>
    </row>
    <row r="115" spans="1:7">
      <c r="A115" s="102" t="s">
        <v>960</v>
      </c>
      <c r="B115" s="82" t="s">
        <v>17747</v>
      </c>
      <c r="C115" s="82" t="s">
        <v>70</v>
      </c>
      <c r="D115" s="83">
        <v>110</v>
      </c>
      <c r="E115" s="86">
        <v>51</v>
      </c>
      <c r="F115" s="87">
        <v>65</v>
      </c>
      <c r="G115" s="85">
        <v>97</v>
      </c>
    </row>
    <row r="116" spans="1:7">
      <c r="A116" s="102" t="s">
        <v>17749</v>
      </c>
      <c r="B116" s="82" t="s">
        <v>17751</v>
      </c>
      <c r="C116" s="82" t="s">
        <v>70</v>
      </c>
      <c r="D116" s="83">
        <v>18377</v>
      </c>
      <c r="E116" s="86">
        <v>9340</v>
      </c>
      <c r="F116" s="87">
        <v>12194</v>
      </c>
      <c r="G116" s="85">
        <v>18377</v>
      </c>
    </row>
    <row r="117" spans="1:7">
      <c r="A117" s="102" t="s">
        <v>967</v>
      </c>
      <c r="B117" s="82" t="s">
        <v>17754</v>
      </c>
      <c r="C117" s="82" t="s">
        <v>70</v>
      </c>
      <c r="D117" s="83">
        <v>119</v>
      </c>
      <c r="E117" s="86">
        <v>63</v>
      </c>
      <c r="F117" s="87">
        <v>77</v>
      </c>
      <c r="G117" s="85">
        <v>118</v>
      </c>
    </row>
    <row r="118" spans="1:7">
      <c r="A118" s="102" t="s">
        <v>999</v>
      </c>
      <c r="B118" s="82" t="s">
        <v>17757</v>
      </c>
      <c r="C118" s="82" t="s">
        <v>70</v>
      </c>
      <c r="D118" s="83">
        <v>2463</v>
      </c>
      <c r="E118" s="86">
        <v>1521</v>
      </c>
      <c r="F118" s="87">
        <v>1931</v>
      </c>
      <c r="G118" s="85">
        <v>2974</v>
      </c>
    </row>
    <row r="119" spans="1:7">
      <c r="A119" s="102" t="s">
        <v>983</v>
      </c>
      <c r="B119" s="82" t="s">
        <v>17760</v>
      </c>
      <c r="C119" s="82" t="s">
        <v>70</v>
      </c>
      <c r="D119" s="83">
        <v>235</v>
      </c>
      <c r="E119" s="86">
        <v>144</v>
      </c>
      <c r="F119" s="87">
        <v>178</v>
      </c>
      <c r="G119" s="85">
        <v>251</v>
      </c>
    </row>
    <row r="120" spans="1:7">
      <c r="A120" s="102" t="s">
        <v>990</v>
      </c>
      <c r="B120" s="82" t="s">
        <v>17763</v>
      </c>
      <c r="C120" s="82" t="s">
        <v>70</v>
      </c>
      <c r="D120" s="83">
        <v>1382</v>
      </c>
      <c r="E120" s="86">
        <v>826</v>
      </c>
      <c r="F120" s="87">
        <v>1047</v>
      </c>
      <c r="G120" s="85">
        <v>1615</v>
      </c>
    </row>
    <row r="121" spans="1:7">
      <c r="A121" s="102" t="s">
        <v>1085</v>
      </c>
      <c r="B121" s="82" t="s">
        <v>17765</v>
      </c>
      <c r="C121" s="82" t="s">
        <v>70</v>
      </c>
      <c r="D121" s="83">
        <v>1867</v>
      </c>
      <c r="E121" s="86">
        <v>1016</v>
      </c>
      <c r="F121" s="87">
        <v>1289</v>
      </c>
      <c r="G121" s="85">
        <v>2178</v>
      </c>
    </row>
    <row r="122" spans="1:7">
      <c r="A122" s="102" t="s">
        <v>1434</v>
      </c>
      <c r="B122" s="82" t="s">
        <v>17767</v>
      </c>
      <c r="C122" s="82" t="s">
        <v>70</v>
      </c>
      <c r="D122" s="83">
        <v>377</v>
      </c>
      <c r="E122" s="86">
        <v>239</v>
      </c>
      <c r="F122" s="87">
        <v>280</v>
      </c>
      <c r="G122" s="85">
        <v>377</v>
      </c>
    </row>
    <row r="123" spans="1:7">
      <c r="A123" s="102" t="s">
        <v>1407</v>
      </c>
      <c r="B123" s="82" t="s">
        <v>17770</v>
      </c>
      <c r="C123" s="82" t="s">
        <v>70</v>
      </c>
      <c r="D123" s="83">
        <v>439</v>
      </c>
      <c r="E123" s="86">
        <v>307</v>
      </c>
      <c r="F123" s="87">
        <v>388</v>
      </c>
      <c r="G123" s="85">
        <v>598</v>
      </c>
    </row>
    <row r="124" spans="1:7">
      <c r="A124" s="102" t="s">
        <v>1043</v>
      </c>
      <c r="B124" s="82" t="s">
        <v>17772</v>
      </c>
      <c r="C124" s="82" t="s">
        <v>70</v>
      </c>
      <c r="D124" s="83">
        <v>5162</v>
      </c>
      <c r="E124" s="86">
        <v>2637</v>
      </c>
      <c r="F124" s="87">
        <v>3333</v>
      </c>
      <c r="G124" s="85">
        <v>5162</v>
      </c>
    </row>
    <row r="125" spans="1:7">
      <c r="A125" s="102" t="s">
        <v>7449</v>
      </c>
      <c r="B125" s="82" t="s">
        <v>17774</v>
      </c>
      <c r="C125" s="82" t="s">
        <v>70</v>
      </c>
      <c r="D125" s="83">
        <v>988</v>
      </c>
      <c r="E125" s="86">
        <v>767</v>
      </c>
      <c r="F125" s="87">
        <v>915</v>
      </c>
      <c r="G125" s="85">
        <v>988</v>
      </c>
    </row>
    <row r="126" spans="1:7">
      <c r="A126" s="102" t="s">
        <v>216</v>
      </c>
      <c r="B126" s="82" t="s">
        <v>17777</v>
      </c>
      <c r="C126" s="82" t="s">
        <v>70</v>
      </c>
      <c r="D126" s="83">
        <v>1991</v>
      </c>
      <c r="E126" s="86">
        <v>1204</v>
      </c>
      <c r="F126" s="87">
        <v>1594</v>
      </c>
      <c r="G126" s="85">
        <v>1991</v>
      </c>
    </row>
    <row r="127" spans="1:7">
      <c r="A127" s="102" t="s">
        <v>1215</v>
      </c>
      <c r="B127" s="82" t="s">
        <v>17780</v>
      </c>
      <c r="C127" s="82" t="s">
        <v>70</v>
      </c>
      <c r="D127" s="83">
        <v>2782</v>
      </c>
      <c r="E127" s="86">
        <v>2030</v>
      </c>
      <c r="F127" s="87">
        <v>2577</v>
      </c>
      <c r="G127" s="85">
        <v>3973</v>
      </c>
    </row>
    <row r="128" spans="1:7">
      <c r="A128" s="102" t="s">
        <v>1011</v>
      </c>
      <c r="B128" s="82" t="s">
        <v>17783</v>
      </c>
      <c r="C128" s="82" t="s">
        <v>70</v>
      </c>
      <c r="D128" s="83">
        <v>573</v>
      </c>
      <c r="E128" s="86">
        <v>445</v>
      </c>
      <c r="F128" s="87">
        <v>530</v>
      </c>
      <c r="G128" s="85">
        <v>573</v>
      </c>
    </row>
    <row r="129" spans="1:7">
      <c r="A129" s="102" t="s">
        <v>228</v>
      </c>
      <c r="B129" s="82" t="s">
        <v>17786</v>
      </c>
      <c r="C129" s="82" t="s">
        <v>70</v>
      </c>
      <c r="D129" s="83">
        <v>853</v>
      </c>
      <c r="E129" s="86">
        <v>512</v>
      </c>
      <c r="F129" s="87">
        <v>647</v>
      </c>
      <c r="G129" s="85">
        <v>998</v>
      </c>
    </row>
    <row r="130" spans="1:7">
      <c r="A130" s="102" t="s">
        <v>1535</v>
      </c>
      <c r="B130" s="82" t="s">
        <v>17788</v>
      </c>
      <c r="C130" s="82" t="s">
        <v>70</v>
      </c>
      <c r="D130" s="83">
        <v>639</v>
      </c>
      <c r="E130" s="86">
        <v>394</v>
      </c>
      <c r="F130" s="87">
        <v>502</v>
      </c>
      <c r="G130" s="85">
        <v>772</v>
      </c>
    </row>
    <row r="131" spans="1:7">
      <c r="A131" s="102" t="s">
        <v>1544</v>
      </c>
      <c r="B131" s="82" t="s">
        <v>17790</v>
      </c>
      <c r="C131" s="82" t="s">
        <v>70</v>
      </c>
      <c r="D131" s="83">
        <v>455</v>
      </c>
      <c r="E131" s="86">
        <v>276</v>
      </c>
      <c r="F131" s="87">
        <v>366</v>
      </c>
      <c r="G131" s="85">
        <v>455</v>
      </c>
    </row>
    <row r="132" spans="1:7">
      <c r="A132" s="102" t="s">
        <v>240</v>
      </c>
      <c r="B132" s="82" t="s">
        <v>17792</v>
      </c>
      <c r="C132" s="82" t="s">
        <v>70</v>
      </c>
      <c r="D132" s="83">
        <v>1445</v>
      </c>
      <c r="E132" s="86">
        <v>845</v>
      </c>
      <c r="F132" s="87">
        <v>1075</v>
      </c>
      <c r="G132" s="85">
        <v>1654</v>
      </c>
    </row>
    <row r="133" spans="1:7">
      <c r="A133" s="102" t="s">
        <v>1146</v>
      </c>
      <c r="B133" s="82" t="s">
        <v>17793</v>
      </c>
      <c r="C133" s="82" t="s">
        <v>70</v>
      </c>
      <c r="D133" s="83">
        <v>49</v>
      </c>
      <c r="E133" s="86">
        <v>28</v>
      </c>
      <c r="F133" s="87">
        <v>34</v>
      </c>
      <c r="G133" s="85">
        <v>49</v>
      </c>
    </row>
    <row r="134" spans="1:7">
      <c r="A134" s="102" t="s">
        <v>929</v>
      </c>
      <c r="B134" s="82" t="s">
        <v>17795</v>
      </c>
      <c r="C134" s="82" t="s">
        <v>70</v>
      </c>
      <c r="D134" s="83">
        <v>782</v>
      </c>
      <c r="E134" s="86">
        <v>439</v>
      </c>
      <c r="F134" s="87">
        <v>555</v>
      </c>
      <c r="G134" s="85">
        <v>915</v>
      </c>
    </row>
    <row r="135" spans="1:7">
      <c r="A135" s="102" t="s">
        <v>1304</v>
      </c>
      <c r="B135" s="82" t="s">
        <v>17798</v>
      </c>
      <c r="C135" s="82" t="s">
        <v>70</v>
      </c>
      <c r="D135" s="83">
        <v>453</v>
      </c>
      <c r="E135" s="86">
        <v>321</v>
      </c>
      <c r="F135" s="87">
        <v>403</v>
      </c>
      <c r="G135" s="85">
        <v>618</v>
      </c>
    </row>
    <row r="136" spans="1:7">
      <c r="A136" s="102" t="s">
        <v>252</v>
      </c>
      <c r="B136" s="82" t="s">
        <v>17800</v>
      </c>
      <c r="C136" s="82" t="s">
        <v>70</v>
      </c>
      <c r="D136" s="83">
        <v>1582</v>
      </c>
      <c r="E136" s="86">
        <v>837</v>
      </c>
      <c r="F136" s="87">
        <v>1059</v>
      </c>
      <c r="G136" s="85">
        <v>1849</v>
      </c>
    </row>
    <row r="137" spans="1:7">
      <c r="A137" s="102" t="s">
        <v>1224</v>
      </c>
      <c r="B137" s="82" t="s">
        <v>17802</v>
      </c>
      <c r="C137" s="82" t="s">
        <v>70</v>
      </c>
      <c r="D137" s="83">
        <v>876</v>
      </c>
      <c r="E137" s="86">
        <v>475</v>
      </c>
      <c r="F137" s="87">
        <v>551</v>
      </c>
      <c r="G137" s="85">
        <v>876</v>
      </c>
    </row>
    <row r="138" spans="1:7">
      <c r="A138" s="102" t="s">
        <v>1060</v>
      </c>
      <c r="B138" s="82" t="s">
        <v>17805</v>
      </c>
      <c r="C138" s="82" t="s">
        <v>70</v>
      </c>
      <c r="D138" s="83">
        <v>864</v>
      </c>
      <c r="E138" s="86">
        <v>439</v>
      </c>
      <c r="F138" s="87">
        <v>560</v>
      </c>
      <c r="G138" s="85">
        <v>864</v>
      </c>
    </row>
    <row r="139" spans="1:7" hidden="1">
      <c r="E139" s="86"/>
      <c r="F139" s="87"/>
    </row>
    <row r="140" spans="1:7">
      <c r="A140" s="102" t="s">
        <v>1312</v>
      </c>
      <c r="B140" s="82" t="s">
        <v>17808</v>
      </c>
      <c r="C140" s="82" t="s">
        <v>70</v>
      </c>
      <c r="D140" s="83">
        <v>1957</v>
      </c>
      <c r="E140" s="86">
        <v>1001</v>
      </c>
      <c r="F140" s="87">
        <v>1266</v>
      </c>
      <c r="G140" s="85">
        <v>1957</v>
      </c>
    </row>
    <row r="141" spans="1:7" hidden="1">
      <c r="E141" s="86"/>
      <c r="F141" s="87"/>
    </row>
    <row r="142" spans="1:7">
      <c r="A142" s="102" t="s">
        <v>5483</v>
      </c>
      <c r="B142" s="82" t="s">
        <v>17810</v>
      </c>
      <c r="C142" s="82" t="s">
        <v>70</v>
      </c>
      <c r="D142" s="83">
        <v>648</v>
      </c>
      <c r="E142" s="86">
        <v>406</v>
      </c>
      <c r="F142" s="87">
        <v>511</v>
      </c>
      <c r="G142" s="85">
        <v>787</v>
      </c>
    </row>
    <row r="143" spans="1:7">
      <c r="A143" s="102" t="s">
        <v>1021</v>
      </c>
      <c r="B143" s="82" t="s">
        <v>17811</v>
      </c>
      <c r="C143" s="82" t="s">
        <v>70</v>
      </c>
      <c r="D143" s="83">
        <v>1871</v>
      </c>
      <c r="E143" s="86">
        <v>1120</v>
      </c>
      <c r="F143" s="87">
        <v>1419</v>
      </c>
      <c r="G143" s="85">
        <v>2186</v>
      </c>
    </row>
    <row r="144" spans="1:7">
      <c r="A144" s="102" t="s">
        <v>5992</v>
      </c>
      <c r="B144" s="82" t="s">
        <v>17813</v>
      </c>
      <c r="C144" s="82" t="s">
        <v>70</v>
      </c>
      <c r="D144" s="83">
        <v>38011</v>
      </c>
      <c r="E144" s="86">
        <v>19394</v>
      </c>
      <c r="F144" s="87">
        <v>24526</v>
      </c>
      <c r="G144" s="85">
        <v>38011</v>
      </c>
    </row>
    <row r="145" spans="1:7" hidden="1">
      <c r="E145" s="86"/>
      <c r="F145" s="87"/>
    </row>
    <row r="146" spans="1:7">
      <c r="A146" s="102" t="s">
        <v>1338</v>
      </c>
      <c r="B146" s="82" t="s">
        <v>17816</v>
      </c>
      <c r="C146" s="82" t="s">
        <v>70</v>
      </c>
      <c r="D146" s="83">
        <v>281</v>
      </c>
      <c r="E146" s="86">
        <v>202</v>
      </c>
      <c r="F146" s="87">
        <v>231</v>
      </c>
      <c r="G146" s="85">
        <v>281</v>
      </c>
    </row>
    <row r="147" spans="1:7" hidden="1">
      <c r="E147" s="86"/>
      <c r="F147" s="87"/>
    </row>
    <row r="148" spans="1:7">
      <c r="A148" s="102" t="s">
        <v>5148</v>
      </c>
      <c r="B148" s="82" t="s">
        <v>17818</v>
      </c>
      <c r="C148" s="82" t="s">
        <v>70</v>
      </c>
      <c r="D148" s="83">
        <v>645</v>
      </c>
      <c r="E148" s="86">
        <v>332</v>
      </c>
      <c r="F148" s="87">
        <v>417</v>
      </c>
      <c r="G148" s="85">
        <v>645</v>
      </c>
    </row>
    <row r="149" spans="1:7">
      <c r="A149" s="102" t="s">
        <v>567</v>
      </c>
      <c r="B149" s="82" t="s">
        <v>17819</v>
      </c>
      <c r="C149" s="82" t="s">
        <v>70</v>
      </c>
      <c r="D149" s="83">
        <v>4653</v>
      </c>
      <c r="E149" s="86">
        <v>2517</v>
      </c>
      <c r="F149" s="87">
        <v>3197</v>
      </c>
      <c r="G149" s="85">
        <v>5427</v>
      </c>
    </row>
    <row r="150" spans="1:7">
      <c r="A150" s="102" t="s">
        <v>1233</v>
      </c>
      <c r="B150" s="82" t="s">
        <v>17821</v>
      </c>
      <c r="C150" s="82" t="s">
        <v>70</v>
      </c>
      <c r="D150" s="83">
        <v>387</v>
      </c>
      <c r="E150" s="86">
        <v>277</v>
      </c>
      <c r="F150" s="87">
        <v>351</v>
      </c>
      <c r="G150" s="85">
        <v>537</v>
      </c>
    </row>
    <row r="151" spans="1:7">
      <c r="A151" s="102" t="s">
        <v>1100</v>
      </c>
      <c r="B151" s="82" t="s">
        <v>17823</v>
      </c>
      <c r="C151" s="82" t="s">
        <v>70</v>
      </c>
      <c r="D151" s="83">
        <v>2275</v>
      </c>
      <c r="E151" s="86">
        <v>1164</v>
      </c>
      <c r="F151" s="87">
        <v>1470</v>
      </c>
      <c r="G151" s="85">
        <v>2275</v>
      </c>
    </row>
    <row r="152" spans="1:7">
      <c r="A152" s="102" t="s">
        <v>10605</v>
      </c>
      <c r="B152" s="82" t="s">
        <v>17825</v>
      </c>
      <c r="C152" s="82" t="s">
        <v>70</v>
      </c>
      <c r="D152" s="83">
        <v>12375</v>
      </c>
      <c r="E152" s="86">
        <v>6318</v>
      </c>
      <c r="F152" s="87">
        <v>7985</v>
      </c>
      <c r="G152" s="85">
        <v>12375</v>
      </c>
    </row>
    <row r="153" spans="1:7">
      <c r="A153" s="102" t="s">
        <v>6837</v>
      </c>
      <c r="B153" s="82" t="s">
        <v>17828</v>
      </c>
      <c r="C153" s="82" t="s">
        <v>70</v>
      </c>
      <c r="D153" s="83">
        <v>1023</v>
      </c>
      <c r="E153" s="86">
        <v>630</v>
      </c>
      <c r="F153" s="87">
        <v>801</v>
      </c>
      <c r="G153" s="85">
        <v>1234</v>
      </c>
    </row>
    <row r="154" spans="1:7">
      <c r="A154" s="102" t="s">
        <v>458</v>
      </c>
      <c r="B154" s="82" t="s">
        <v>17831</v>
      </c>
      <c r="C154" s="82" t="s">
        <v>70</v>
      </c>
      <c r="D154" s="83">
        <v>2776</v>
      </c>
      <c r="E154" s="86">
        <v>1465</v>
      </c>
      <c r="F154" s="87">
        <v>1860</v>
      </c>
      <c r="G154" s="85">
        <v>3240</v>
      </c>
    </row>
    <row r="155" spans="1:7">
      <c r="A155" s="102" t="s">
        <v>467</v>
      </c>
      <c r="B155" s="82" t="s">
        <v>17834</v>
      </c>
      <c r="C155" s="82" t="s">
        <v>70</v>
      </c>
      <c r="D155" s="83">
        <v>2776</v>
      </c>
      <c r="E155" s="86">
        <v>1465</v>
      </c>
      <c r="F155" s="87">
        <v>1860</v>
      </c>
      <c r="G155" s="85">
        <v>3240</v>
      </c>
    </row>
    <row r="156" spans="1:7">
      <c r="A156" s="102" t="s">
        <v>1172</v>
      </c>
      <c r="B156" s="82" t="s">
        <v>17836</v>
      </c>
      <c r="C156" s="82" t="s">
        <v>70</v>
      </c>
      <c r="D156" s="83">
        <v>5462</v>
      </c>
      <c r="E156" s="86">
        <v>2789</v>
      </c>
      <c r="F156" s="87">
        <v>3526</v>
      </c>
      <c r="G156" s="85">
        <v>5462</v>
      </c>
    </row>
    <row r="157" spans="1:7">
      <c r="A157" s="102" t="s">
        <v>1135</v>
      </c>
      <c r="B157" s="82" t="s">
        <v>17838</v>
      </c>
      <c r="C157" s="82" t="s">
        <v>70</v>
      </c>
      <c r="D157" s="83">
        <v>668</v>
      </c>
      <c r="E157" s="86">
        <v>342</v>
      </c>
      <c r="F157" s="87">
        <v>431</v>
      </c>
      <c r="G157" s="85">
        <v>665</v>
      </c>
    </row>
    <row r="158" spans="1:7">
      <c r="A158" s="102" t="s">
        <v>1124</v>
      </c>
      <c r="B158" s="82" t="s">
        <v>17841</v>
      </c>
      <c r="C158" s="82" t="s">
        <v>70</v>
      </c>
      <c r="D158" s="83">
        <v>237</v>
      </c>
      <c r="E158" s="86">
        <v>152</v>
      </c>
      <c r="F158" s="87">
        <v>174</v>
      </c>
      <c r="G158" s="85">
        <v>237</v>
      </c>
    </row>
    <row r="159" spans="1:7">
      <c r="A159" s="102" t="s">
        <v>17843</v>
      </c>
      <c r="B159" s="82" t="s">
        <v>17844</v>
      </c>
      <c r="C159" s="82" t="s">
        <v>70</v>
      </c>
      <c r="D159" s="83">
        <v>2950</v>
      </c>
      <c r="E159" s="86">
        <v>1507</v>
      </c>
      <c r="F159" s="87">
        <v>2300</v>
      </c>
      <c r="G159" s="85">
        <v>2950</v>
      </c>
    </row>
    <row r="160" spans="1:7">
      <c r="A160" s="102" t="s">
        <v>1093</v>
      </c>
      <c r="B160" s="82" t="s">
        <v>17846</v>
      </c>
      <c r="C160" s="82" t="s">
        <v>70</v>
      </c>
      <c r="D160" s="83">
        <v>6244</v>
      </c>
      <c r="E160" s="86">
        <v>3384</v>
      </c>
      <c r="F160" s="87">
        <v>4295</v>
      </c>
      <c r="G160" s="85">
        <v>7284</v>
      </c>
    </row>
    <row r="161" spans="1:7">
      <c r="A161" s="102" t="s">
        <v>1182</v>
      </c>
      <c r="B161" s="82" t="s">
        <v>17849</v>
      </c>
      <c r="C161" s="82" t="s">
        <v>70</v>
      </c>
      <c r="D161" s="83">
        <v>510</v>
      </c>
      <c r="E161" s="86">
        <v>305</v>
      </c>
      <c r="F161" s="87">
        <v>384</v>
      </c>
      <c r="G161" s="85">
        <v>592</v>
      </c>
    </row>
    <row r="162" spans="1:7">
      <c r="A162" s="102" t="s">
        <v>1116</v>
      </c>
      <c r="B162" s="82" t="s">
        <v>17852</v>
      </c>
      <c r="C162" s="82" t="s">
        <v>70</v>
      </c>
      <c r="D162" s="83">
        <v>1776</v>
      </c>
      <c r="E162" s="86">
        <v>908</v>
      </c>
      <c r="F162" s="87">
        <v>1147</v>
      </c>
      <c r="G162" s="85">
        <v>1776</v>
      </c>
    </row>
    <row r="163" spans="1:7" hidden="1">
      <c r="E163" s="86"/>
      <c r="F163" s="87"/>
    </row>
    <row r="164" spans="1:7">
      <c r="A164" s="102" t="s">
        <v>798</v>
      </c>
      <c r="B164" s="82" t="s">
        <v>17855</v>
      </c>
      <c r="C164" s="82" t="s">
        <v>70</v>
      </c>
      <c r="D164" s="83">
        <v>790</v>
      </c>
      <c r="E164" s="86">
        <v>558</v>
      </c>
      <c r="F164" s="87">
        <v>645</v>
      </c>
      <c r="G164" s="85">
        <v>790</v>
      </c>
    </row>
    <row r="165" spans="1:7" hidden="1">
      <c r="E165" s="86"/>
      <c r="F165" s="87"/>
    </row>
    <row r="166" spans="1:7">
      <c r="A166" s="102" t="s">
        <v>1241</v>
      </c>
      <c r="B166" s="82" t="s">
        <v>17858</v>
      </c>
      <c r="C166" s="82" t="s">
        <v>70</v>
      </c>
      <c r="D166" s="83">
        <v>483</v>
      </c>
      <c r="E166" s="86">
        <v>311</v>
      </c>
      <c r="F166" s="87">
        <v>392</v>
      </c>
      <c r="G166" s="85">
        <v>604</v>
      </c>
    </row>
    <row r="167" spans="1:7" hidden="1">
      <c r="E167" s="86"/>
      <c r="F167" s="87"/>
    </row>
    <row r="168" spans="1:7">
      <c r="A168" s="102" t="s">
        <v>1267</v>
      </c>
      <c r="B168" s="82" t="s">
        <v>17861</v>
      </c>
      <c r="C168" s="82" t="s">
        <v>70</v>
      </c>
      <c r="D168" s="83">
        <v>1242</v>
      </c>
      <c r="E168" s="86">
        <v>1958</v>
      </c>
      <c r="F168" s="87">
        <v>1674</v>
      </c>
      <c r="G168" s="85">
        <v>1242</v>
      </c>
    </row>
    <row r="169" spans="1:7" hidden="1">
      <c r="E169" s="86"/>
      <c r="F169" s="87"/>
    </row>
    <row r="170" spans="1:7">
      <c r="A170" s="102" t="s">
        <v>10459</v>
      </c>
      <c r="B170" s="82" t="s">
        <v>17864</v>
      </c>
      <c r="C170" s="82" t="s">
        <v>70</v>
      </c>
      <c r="D170" s="83">
        <v>719</v>
      </c>
      <c r="E170" s="86">
        <v>445</v>
      </c>
      <c r="F170" s="87">
        <v>561</v>
      </c>
      <c r="G170" s="85">
        <v>867</v>
      </c>
    </row>
    <row r="171" spans="1:7" hidden="1">
      <c r="E171" s="86"/>
      <c r="F171" s="87"/>
    </row>
    <row r="172" spans="1:7">
      <c r="A172" s="102" t="s">
        <v>17867</v>
      </c>
      <c r="B172" s="82" t="s">
        <v>17869</v>
      </c>
      <c r="C172" s="82" t="s">
        <v>70</v>
      </c>
      <c r="D172" s="83">
        <v>6582</v>
      </c>
      <c r="E172" s="86">
        <v>3362</v>
      </c>
      <c r="F172" s="87">
        <v>4860</v>
      </c>
      <c r="G172" s="85">
        <v>6582</v>
      </c>
    </row>
    <row r="173" spans="1:7" hidden="1">
      <c r="E173" s="86"/>
      <c r="F173" s="87"/>
    </row>
    <row r="174" spans="1:7">
      <c r="A174" s="102" t="s">
        <v>862</v>
      </c>
      <c r="B174" s="82" t="s">
        <v>17871</v>
      </c>
      <c r="C174" s="82" t="s">
        <v>70</v>
      </c>
      <c r="D174" s="83">
        <v>1438</v>
      </c>
      <c r="E174" s="86">
        <v>889</v>
      </c>
      <c r="F174" s="87">
        <v>1129</v>
      </c>
      <c r="G174" s="85">
        <v>1741</v>
      </c>
    </row>
    <row r="175" spans="1:7" hidden="1">
      <c r="E175" s="86"/>
      <c r="F175" s="87"/>
    </row>
    <row r="176" spans="1:7">
      <c r="A176" s="102" t="s">
        <v>1259</v>
      </c>
      <c r="B176" s="82" t="s">
        <v>17876</v>
      </c>
      <c r="C176" s="82" t="s">
        <v>70</v>
      </c>
      <c r="D176" s="83">
        <v>1158</v>
      </c>
      <c r="E176" s="86">
        <v>820</v>
      </c>
      <c r="F176" s="87">
        <v>944</v>
      </c>
      <c r="G176" s="85">
        <v>1158</v>
      </c>
    </row>
    <row r="177" spans="1:7" hidden="1">
      <c r="E177" s="86"/>
      <c r="F177" s="87"/>
    </row>
    <row r="178" spans="1:7">
      <c r="A178" s="102" t="s">
        <v>1068</v>
      </c>
      <c r="B178" s="82" t="s">
        <v>17882</v>
      </c>
      <c r="C178" s="82" t="s">
        <v>70</v>
      </c>
      <c r="D178" s="83">
        <v>3676</v>
      </c>
      <c r="E178" s="86">
        <v>1879</v>
      </c>
      <c r="F178" s="87">
        <v>2374</v>
      </c>
      <c r="G178" s="85">
        <v>3676</v>
      </c>
    </row>
    <row r="179" spans="1:7">
      <c r="A179" s="102" t="s">
        <v>17884</v>
      </c>
      <c r="B179" s="82" t="s">
        <v>17885</v>
      </c>
      <c r="C179" s="82" t="s">
        <v>70</v>
      </c>
      <c r="D179" s="83">
        <v>2825</v>
      </c>
      <c r="E179" s="86">
        <v>1445</v>
      </c>
      <c r="F179" s="87">
        <v>2277</v>
      </c>
      <c r="G179" s="85">
        <v>2825</v>
      </c>
    </row>
    <row r="180" spans="1:7" hidden="1">
      <c r="E180" s="86"/>
      <c r="F180" s="87"/>
    </row>
    <row r="181" spans="1:7">
      <c r="A181" s="102" t="s">
        <v>1296</v>
      </c>
      <c r="B181" s="82" t="s">
        <v>17887</v>
      </c>
      <c r="C181" s="82" t="s">
        <v>70</v>
      </c>
      <c r="D181" s="83">
        <v>764</v>
      </c>
      <c r="E181" s="86">
        <v>541</v>
      </c>
      <c r="F181" s="87">
        <v>623</v>
      </c>
      <c r="G181" s="85">
        <v>764</v>
      </c>
    </row>
    <row r="182" spans="1:7" hidden="1">
      <c r="E182" s="86"/>
      <c r="F182" s="87"/>
    </row>
    <row r="183" spans="1:7">
      <c r="A183" s="102" t="s">
        <v>1346</v>
      </c>
      <c r="B183" s="82" t="s">
        <v>17890</v>
      </c>
      <c r="C183" s="82" t="s">
        <v>70</v>
      </c>
      <c r="D183" s="83">
        <v>327</v>
      </c>
      <c r="E183" s="86">
        <v>172</v>
      </c>
      <c r="F183" s="87">
        <v>215</v>
      </c>
      <c r="G183" s="85">
        <v>327</v>
      </c>
    </row>
    <row r="184" spans="1:7">
      <c r="A184" s="102" t="s">
        <v>1418</v>
      </c>
      <c r="B184" s="82" t="s">
        <v>17893</v>
      </c>
      <c r="C184" s="82" t="s">
        <v>70</v>
      </c>
      <c r="D184" s="83">
        <v>436</v>
      </c>
      <c r="E184" s="86">
        <v>238</v>
      </c>
      <c r="F184" s="87">
        <v>303</v>
      </c>
      <c r="G184" s="85">
        <v>463</v>
      </c>
    </row>
    <row r="185" spans="1:7">
      <c r="A185" s="102" t="s">
        <v>1509</v>
      </c>
      <c r="B185" s="82" t="s">
        <v>17896</v>
      </c>
      <c r="C185" s="82" t="s">
        <v>70</v>
      </c>
      <c r="D185" s="83">
        <v>392</v>
      </c>
      <c r="E185" s="86">
        <v>273</v>
      </c>
      <c r="F185" s="87">
        <v>345</v>
      </c>
      <c r="G185" s="85">
        <v>529</v>
      </c>
    </row>
    <row r="186" spans="1:7" hidden="1">
      <c r="E186" s="86"/>
      <c r="F186" s="87"/>
    </row>
    <row r="187" spans="1:7">
      <c r="A187" s="102" t="s">
        <v>1562</v>
      </c>
      <c r="B187" s="82" t="s">
        <v>17899</v>
      </c>
      <c r="C187" s="82" t="s">
        <v>70</v>
      </c>
      <c r="D187" s="83">
        <v>1526</v>
      </c>
      <c r="E187" s="86">
        <v>1080</v>
      </c>
      <c r="F187" s="87">
        <v>1243</v>
      </c>
      <c r="G187" s="85">
        <v>1526</v>
      </c>
    </row>
    <row r="188" spans="1:7" hidden="1">
      <c r="E188" s="86"/>
      <c r="F188" s="87"/>
    </row>
    <row r="189" spans="1:7">
      <c r="A189" s="102" t="s">
        <v>1552</v>
      </c>
      <c r="B189" s="82" t="s">
        <v>17902</v>
      </c>
      <c r="C189" s="82" t="s">
        <v>70</v>
      </c>
      <c r="D189" s="83">
        <v>916</v>
      </c>
      <c r="E189" s="86">
        <v>509</v>
      </c>
      <c r="F189" s="87">
        <v>646</v>
      </c>
      <c r="G189" s="85">
        <v>995</v>
      </c>
    </row>
    <row r="190" spans="1:7">
      <c r="A190" s="102" t="s">
        <v>1077</v>
      </c>
      <c r="B190" s="82" t="s">
        <v>17905</v>
      </c>
      <c r="C190" s="82" t="s">
        <v>70</v>
      </c>
      <c r="D190" s="83">
        <v>978</v>
      </c>
      <c r="E190" s="86">
        <v>501</v>
      </c>
      <c r="F190" s="87">
        <v>634</v>
      </c>
      <c r="G190" s="85">
        <v>978</v>
      </c>
    </row>
    <row r="191" spans="1:7">
      <c r="A191" s="102" t="s">
        <v>976</v>
      </c>
      <c r="B191" s="82" t="s">
        <v>17908</v>
      </c>
      <c r="C191" s="82" t="s">
        <v>70</v>
      </c>
      <c r="D191" s="83">
        <v>84</v>
      </c>
      <c r="E191" s="86">
        <v>66</v>
      </c>
      <c r="F191" s="87">
        <v>79</v>
      </c>
      <c r="G191" s="85">
        <v>84</v>
      </c>
    </row>
    <row r="192" spans="1:7">
      <c r="A192" s="102" t="s">
        <v>5758</v>
      </c>
      <c r="B192" s="82" t="s">
        <v>17911</v>
      </c>
      <c r="C192" s="82" t="s">
        <v>70</v>
      </c>
      <c r="D192" s="83">
        <v>314</v>
      </c>
      <c r="E192" s="86">
        <v>264</v>
      </c>
      <c r="F192" s="87">
        <v>315</v>
      </c>
      <c r="G192" s="85">
        <v>340</v>
      </c>
    </row>
    <row r="193" spans="1:7">
      <c r="A193" s="102" t="s">
        <v>142</v>
      </c>
      <c r="B193" s="82" t="s">
        <v>17913</v>
      </c>
      <c r="C193" s="82" t="s">
        <v>70</v>
      </c>
      <c r="D193" s="83">
        <v>1229</v>
      </c>
      <c r="E193" s="86">
        <v>735</v>
      </c>
      <c r="F193" s="87">
        <v>932</v>
      </c>
      <c r="G193" s="85">
        <v>1229</v>
      </c>
    </row>
    <row r="194" spans="1:7">
      <c r="A194" s="102" t="s">
        <v>157</v>
      </c>
      <c r="B194" s="82" t="s">
        <v>17914</v>
      </c>
      <c r="C194" s="82" t="s">
        <v>70</v>
      </c>
      <c r="D194" s="83">
        <v>1304</v>
      </c>
      <c r="E194" s="86">
        <v>780</v>
      </c>
      <c r="F194" s="87">
        <v>987</v>
      </c>
      <c r="G194" s="85">
        <v>1304</v>
      </c>
    </row>
    <row r="195" spans="1:7">
      <c r="A195" s="102" t="s">
        <v>164</v>
      </c>
      <c r="B195" s="82" t="s">
        <v>17915</v>
      </c>
      <c r="C195" s="82" t="s">
        <v>70</v>
      </c>
      <c r="D195" s="83">
        <v>3510</v>
      </c>
      <c r="E195" s="86">
        <v>2090</v>
      </c>
      <c r="F195" s="87">
        <v>2655</v>
      </c>
      <c r="G195" s="85">
        <v>3510</v>
      </c>
    </row>
    <row r="196" spans="1:7">
      <c r="A196" s="102" t="s">
        <v>174</v>
      </c>
      <c r="B196" s="82" t="s">
        <v>17916</v>
      </c>
      <c r="C196" s="82" t="s">
        <v>70</v>
      </c>
      <c r="D196" s="83">
        <v>2096</v>
      </c>
      <c r="E196" s="86">
        <v>1248</v>
      </c>
      <c r="F196" s="87">
        <v>1584</v>
      </c>
      <c r="G196" s="85">
        <v>2096</v>
      </c>
    </row>
    <row r="197" spans="1:7">
      <c r="A197" s="102" t="s">
        <v>183</v>
      </c>
      <c r="B197" s="82" t="s">
        <v>17917</v>
      </c>
      <c r="C197" s="82" t="s">
        <v>70</v>
      </c>
      <c r="D197" s="83">
        <v>1953</v>
      </c>
      <c r="E197" s="86">
        <v>1163</v>
      </c>
      <c r="F197" s="87">
        <v>1477</v>
      </c>
      <c r="G197" s="85">
        <v>1953</v>
      </c>
    </row>
    <row r="198" spans="1:7">
      <c r="A198" s="102" t="s">
        <v>274</v>
      </c>
      <c r="B198" s="82" t="s">
        <v>17919</v>
      </c>
      <c r="C198" s="82" t="s">
        <v>70</v>
      </c>
      <c r="D198" s="83">
        <v>2017</v>
      </c>
      <c r="E198" s="86">
        <v>1092</v>
      </c>
      <c r="F198" s="87">
        <v>1388</v>
      </c>
      <c r="G198" s="85">
        <v>2356</v>
      </c>
    </row>
    <row r="199" spans="1:7">
      <c r="A199" s="102" t="s">
        <v>1768</v>
      </c>
      <c r="B199" s="82" t="s">
        <v>17922</v>
      </c>
      <c r="C199" s="82" t="s">
        <v>70</v>
      </c>
      <c r="D199" s="83">
        <v>965</v>
      </c>
      <c r="E199" s="86">
        <v>682</v>
      </c>
      <c r="F199" s="87">
        <v>787</v>
      </c>
      <c r="G199" s="85">
        <v>965</v>
      </c>
    </row>
    <row r="200" spans="1:7">
      <c r="A200" s="102" t="s">
        <v>1852</v>
      </c>
      <c r="B200" s="82" t="s">
        <v>17925</v>
      </c>
      <c r="C200" s="82" t="s">
        <v>70</v>
      </c>
      <c r="D200" s="83">
        <v>3783</v>
      </c>
      <c r="E200" s="86">
        <v>2318</v>
      </c>
      <c r="F200" s="87">
        <v>2715</v>
      </c>
      <c r="G200" s="85">
        <v>3783</v>
      </c>
    </row>
    <row r="201" spans="1:7">
      <c r="A201" s="102" t="s">
        <v>17927</v>
      </c>
      <c r="B201" s="82" t="s">
        <v>17929</v>
      </c>
      <c r="C201" s="82" t="s">
        <v>70</v>
      </c>
      <c r="D201" s="83">
        <v>458</v>
      </c>
      <c r="E201" s="86">
        <v>301</v>
      </c>
      <c r="F201" s="87">
        <v>381</v>
      </c>
      <c r="G201" s="85">
        <v>458</v>
      </c>
    </row>
    <row r="202" spans="1:7">
      <c r="A202" s="102" t="s">
        <v>2113</v>
      </c>
      <c r="B202" s="82" t="s">
        <v>17932</v>
      </c>
      <c r="C202" s="82" t="s">
        <v>70</v>
      </c>
      <c r="D202" s="83">
        <v>483</v>
      </c>
      <c r="E202" s="86">
        <v>385</v>
      </c>
      <c r="F202" s="87">
        <v>481</v>
      </c>
      <c r="G202" s="85">
        <v>745</v>
      </c>
    </row>
    <row r="203" spans="1:7">
      <c r="A203" s="102" t="s">
        <v>17934</v>
      </c>
      <c r="B203" s="82" t="s">
        <v>17936</v>
      </c>
      <c r="C203" s="82" t="s">
        <v>70</v>
      </c>
      <c r="D203" s="83">
        <v>671</v>
      </c>
      <c r="E203" s="86">
        <v>434</v>
      </c>
      <c r="F203" s="87">
        <v>548</v>
      </c>
      <c r="G203" s="85">
        <v>671</v>
      </c>
    </row>
    <row r="204" spans="1:7" hidden="1">
      <c r="E204" s="86"/>
      <c r="F204" s="87"/>
    </row>
    <row r="205" spans="1:7">
      <c r="A205" s="102" t="s">
        <v>1694</v>
      </c>
      <c r="B205" s="82" t="s">
        <v>17942</v>
      </c>
      <c r="C205" s="82" t="s">
        <v>70</v>
      </c>
      <c r="D205" s="83">
        <v>2640</v>
      </c>
      <c r="E205" s="86">
        <v>1349</v>
      </c>
      <c r="F205" s="87">
        <v>1708</v>
      </c>
      <c r="G205" s="85">
        <v>2640</v>
      </c>
    </row>
    <row r="206" spans="1:7" hidden="1">
      <c r="E206" s="86"/>
      <c r="F206" s="87"/>
    </row>
    <row r="207" spans="1:7">
      <c r="A207" s="102" t="s">
        <v>1902</v>
      </c>
      <c r="B207" s="82" t="s">
        <v>17947</v>
      </c>
      <c r="C207" s="82" t="s">
        <v>70</v>
      </c>
      <c r="D207" s="83">
        <v>4252</v>
      </c>
      <c r="E207" s="86">
        <v>2304</v>
      </c>
      <c r="F207" s="87">
        <v>2925</v>
      </c>
      <c r="G207" s="85">
        <v>4959</v>
      </c>
    </row>
    <row r="208" spans="1:7">
      <c r="A208" s="102" t="s">
        <v>1578</v>
      </c>
      <c r="B208" s="82" t="s">
        <v>17948</v>
      </c>
      <c r="C208" s="82" t="s">
        <v>70</v>
      </c>
      <c r="D208" s="83">
        <v>1508</v>
      </c>
      <c r="E208" s="86">
        <v>899</v>
      </c>
      <c r="F208" s="87">
        <v>1144</v>
      </c>
      <c r="G208" s="85">
        <v>1757</v>
      </c>
    </row>
    <row r="209" spans="1:7">
      <c r="A209" s="102" t="s">
        <v>1753</v>
      </c>
      <c r="B209" s="82" t="s">
        <v>17950</v>
      </c>
      <c r="C209" s="82" t="s">
        <v>70</v>
      </c>
      <c r="D209" s="83">
        <v>5251</v>
      </c>
      <c r="E209" s="86">
        <v>2681</v>
      </c>
      <c r="F209" s="87">
        <v>3387</v>
      </c>
      <c r="G209" s="85">
        <v>5251</v>
      </c>
    </row>
    <row r="210" spans="1:7">
      <c r="A210" s="102" t="s">
        <v>1807</v>
      </c>
      <c r="B210" s="82" t="s">
        <v>17952</v>
      </c>
      <c r="C210" s="82" t="s">
        <v>70</v>
      </c>
      <c r="D210" s="83">
        <v>1246</v>
      </c>
      <c r="E210" s="86">
        <v>744</v>
      </c>
      <c r="F210" s="87">
        <v>944</v>
      </c>
      <c r="G210" s="85">
        <v>1452</v>
      </c>
    </row>
    <row r="211" spans="1:7">
      <c r="A211" s="102" t="s">
        <v>6043</v>
      </c>
      <c r="B211" s="82" t="s">
        <v>17954</v>
      </c>
      <c r="C211" s="82" t="s">
        <v>70</v>
      </c>
      <c r="D211" s="83">
        <v>1778</v>
      </c>
      <c r="E211" s="86">
        <v>909</v>
      </c>
      <c r="F211" s="87">
        <v>1150</v>
      </c>
      <c r="G211" s="85">
        <v>1778</v>
      </c>
    </row>
    <row r="212" spans="1:7">
      <c r="A212" s="102" t="s">
        <v>1823</v>
      </c>
      <c r="B212" s="82" t="s">
        <v>17956</v>
      </c>
      <c r="C212" s="82" t="s">
        <v>70</v>
      </c>
      <c r="D212" s="83">
        <v>12199</v>
      </c>
      <c r="E212" s="86">
        <v>6228</v>
      </c>
      <c r="F212" s="87">
        <v>7871</v>
      </c>
      <c r="G212" s="85">
        <v>12199</v>
      </c>
    </row>
    <row r="213" spans="1:7">
      <c r="A213" s="102" t="s">
        <v>2122</v>
      </c>
      <c r="B213" s="82" t="s">
        <v>17958</v>
      </c>
      <c r="C213" s="82" t="s">
        <v>70</v>
      </c>
      <c r="D213" s="83">
        <v>2268</v>
      </c>
      <c r="E213" s="86">
        <v>1353</v>
      </c>
      <c r="F213" s="87">
        <v>1716</v>
      </c>
      <c r="G213" s="85">
        <v>2644</v>
      </c>
    </row>
    <row r="214" spans="1:7">
      <c r="A214" s="102" t="s">
        <v>1661</v>
      </c>
      <c r="B214" s="82" t="s">
        <v>17960</v>
      </c>
      <c r="C214" s="82" t="s">
        <v>70</v>
      </c>
      <c r="D214" s="83">
        <v>2629</v>
      </c>
      <c r="E214" s="86">
        <v>1348</v>
      </c>
      <c r="F214" s="87">
        <v>1700</v>
      </c>
      <c r="G214" s="85">
        <v>2629</v>
      </c>
    </row>
    <row r="215" spans="1:7">
      <c r="A215" s="102" t="s">
        <v>1893</v>
      </c>
      <c r="B215" s="82" t="s">
        <v>17962</v>
      </c>
      <c r="C215" s="82" t="s">
        <v>70</v>
      </c>
      <c r="D215" s="83">
        <v>3201</v>
      </c>
      <c r="E215" s="86">
        <v>1537</v>
      </c>
      <c r="F215" s="87">
        <v>2553</v>
      </c>
      <c r="G215" s="85">
        <v>3201</v>
      </c>
    </row>
    <row r="216" spans="1:7">
      <c r="A216" s="102" t="s">
        <v>17964</v>
      </c>
      <c r="B216" s="82" t="s">
        <v>17966</v>
      </c>
      <c r="C216" s="82" t="s">
        <v>70</v>
      </c>
      <c r="D216" s="83">
        <v>671</v>
      </c>
      <c r="E216" s="86">
        <v>434</v>
      </c>
      <c r="F216" s="87">
        <v>548</v>
      </c>
      <c r="G216" s="85">
        <v>671</v>
      </c>
    </row>
    <row r="217" spans="1:7">
      <c r="A217" s="102" t="s">
        <v>17968</v>
      </c>
      <c r="B217" s="82" t="s">
        <v>17970</v>
      </c>
      <c r="C217" s="82" t="s">
        <v>70</v>
      </c>
      <c r="D217" s="83">
        <v>401</v>
      </c>
      <c r="E217" s="86">
        <v>206</v>
      </c>
      <c r="F217" s="87">
        <v>390</v>
      </c>
      <c r="G217" s="85">
        <v>401</v>
      </c>
    </row>
    <row r="218" spans="1:7">
      <c r="A218" s="102" t="s">
        <v>2087</v>
      </c>
      <c r="B218" s="82" t="s">
        <v>17973</v>
      </c>
      <c r="C218" s="82" t="s">
        <v>70</v>
      </c>
      <c r="D218" s="83">
        <v>453</v>
      </c>
      <c r="E218" s="86">
        <v>247</v>
      </c>
      <c r="F218" s="87">
        <v>290</v>
      </c>
      <c r="G218" s="85">
        <v>453</v>
      </c>
    </row>
    <row r="219" spans="1:7">
      <c r="A219" s="102" t="s">
        <v>1669</v>
      </c>
      <c r="B219" s="82" t="s">
        <v>17975</v>
      </c>
      <c r="C219" s="82" t="s">
        <v>70</v>
      </c>
      <c r="D219" s="83">
        <v>2842</v>
      </c>
      <c r="E219" s="86">
        <v>1344</v>
      </c>
      <c r="F219" s="87">
        <v>1702</v>
      </c>
      <c r="G219" s="85">
        <v>2842</v>
      </c>
    </row>
    <row r="220" spans="1:7">
      <c r="A220" s="102" t="s">
        <v>17976</v>
      </c>
      <c r="B220" s="82" t="s">
        <v>17978</v>
      </c>
      <c r="C220" s="82" t="s">
        <v>70</v>
      </c>
      <c r="D220" s="83">
        <v>3632</v>
      </c>
      <c r="E220" s="86">
        <v>1858</v>
      </c>
      <c r="F220" s="87">
        <v>2823</v>
      </c>
      <c r="G220" s="85">
        <v>3632</v>
      </c>
    </row>
    <row r="221" spans="1:7">
      <c r="A221" s="102" t="s">
        <v>1621</v>
      </c>
      <c r="B221" s="82" t="s">
        <v>17981</v>
      </c>
      <c r="C221" s="82" t="s">
        <v>70</v>
      </c>
      <c r="D221" s="83">
        <v>1557</v>
      </c>
      <c r="E221" s="86">
        <v>799</v>
      </c>
      <c r="F221" s="87">
        <v>1005</v>
      </c>
      <c r="G221" s="85">
        <v>1557</v>
      </c>
    </row>
    <row r="222" spans="1:7">
      <c r="A222" s="102" t="s">
        <v>7912</v>
      </c>
      <c r="B222" s="82" t="s">
        <v>17983</v>
      </c>
      <c r="C222" s="82" t="s">
        <v>70</v>
      </c>
      <c r="D222" s="83">
        <v>3384</v>
      </c>
      <c r="E222" s="86">
        <v>1733</v>
      </c>
      <c r="F222" s="87">
        <v>2186</v>
      </c>
      <c r="G222" s="85">
        <v>3384</v>
      </c>
    </row>
    <row r="223" spans="1:7">
      <c r="A223" s="102" t="s">
        <v>1687</v>
      </c>
      <c r="B223" s="82" t="s">
        <v>17984</v>
      </c>
      <c r="C223" s="82" t="s">
        <v>70</v>
      </c>
      <c r="D223" s="83">
        <v>2445</v>
      </c>
      <c r="E223" s="86">
        <v>1250</v>
      </c>
      <c r="F223" s="87">
        <v>1579</v>
      </c>
      <c r="G223" s="85">
        <v>2445</v>
      </c>
    </row>
    <row r="224" spans="1:7">
      <c r="A224" s="102" t="s">
        <v>1745</v>
      </c>
      <c r="B224" s="82" t="s">
        <v>17986</v>
      </c>
      <c r="C224" s="82" t="s">
        <v>70</v>
      </c>
      <c r="D224" s="83">
        <v>623</v>
      </c>
      <c r="E224" s="86">
        <v>429</v>
      </c>
      <c r="F224" s="87">
        <v>541</v>
      </c>
      <c r="G224" s="85">
        <v>835</v>
      </c>
    </row>
    <row r="225" spans="1:7" hidden="1">
      <c r="E225" s="86"/>
      <c r="F225" s="87"/>
    </row>
    <row r="226" spans="1:7">
      <c r="A226" s="102" t="s">
        <v>17988</v>
      </c>
      <c r="B226" s="82" t="s">
        <v>17990</v>
      </c>
      <c r="C226" s="82" t="s">
        <v>70</v>
      </c>
      <c r="D226" s="83">
        <v>5501</v>
      </c>
      <c r="E226" s="86">
        <v>2808</v>
      </c>
      <c r="F226" s="87">
        <v>4229</v>
      </c>
      <c r="G226" s="85">
        <v>5501</v>
      </c>
    </row>
    <row r="227" spans="1:7" hidden="1">
      <c r="E227" s="86"/>
      <c r="F227" s="87"/>
    </row>
    <row r="228" spans="1:7">
      <c r="A228" s="102" t="s">
        <v>1815</v>
      </c>
      <c r="B228" s="82" t="s">
        <v>17993</v>
      </c>
      <c r="C228" s="82" t="s">
        <v>70</v>
      </c>
      <c r="D228" s="83">
        <v>777</v>
      </c>
      <c r="E228" s="86">
        <v>602</v>
      </c>
      <c r="F228" s="87">
        <v>761</v>
      </c>
      <c r="G228" s="85">
        <v>1172</v>
      </c>
    </row>
    <row r="229" spans="1:7">
      <c r="A229" s="102" t="s">
        <v>1776</v>
      </c>
      <c r="B229" s="82" t="s">
        <v>17996</v>
      </c>
      <c r="C229" s="82" t="s">
        <v>70</v>
      </c>
      <c r="D229" s="83">
        <v>14048</v>
      </c>
      <c r="E229" s="86">
        <v>7169</v>
      </c>
      <c r="F229" s="87">
        <v>9066</v>
      </c>
      <c r="G229" s="85">
        <v>14048</v>
      </c>
    </row>
    <row r="230" spans="1:7">
      <c r="A230" s="102" t="s">
        <v>17998</v>
      </c>
      <c r="B230" s="82" t="s">
        <v>18000</v>
      </c>
      <c r="C230" s="82" t="s">
        <v>70</v>
      </c>
      <c r="D230" s="83">
        <v>384</v>
      </c>
      <c r="E230" s="86">
        <v>199</v>
      </c>
      <c r="F230" s="87">
        <v>367</v>
      </c>
      <c r="G230" s="85">
        <v>384</v>
      </c>
    </row>
    <row r="231" spans="1:7">
      <c r="A231" s="102" t="s">
        <v>1911</v>
      </c>
      <c r="B231" s="82" t="s">
        <v>18003</v>
      </c>
      <c r="C231" s="82" t="s">
        <v>70</v>
      </c>
      <c r="D231" s="83">
        <v>708</v>
      </c>
      <c r="E231" s="86">
        <v>390</v>
      </c>
      <c r="F231" s="87">
        <v>575</v>
      </c>
      <c r="G231" s="85">
        <v>708</v>
      </c>
    </row>
    <row r="232" spans="1:7">
      <c r="A232" s="102" t="s">
        <v>1920</v>
      </c>
      <c r="B232" s="82" t="s">
        <v>18006</v>
      </c>
      <c r="C232" s="82" t="s">
        <v>70</v>
      </c>
      <c r="D232" s="83">
        <v>3788</v>
      </c>
      <c r="E232" s="86">
        <v>2052</v>
      </c>
      <c r="F232" s="87">
        <v>2603</v>
      </c>
      <c r="G232" s="85">
        <v>4418</v>
      </c>
    </row>
    <row r="233" spans="1:7">
      <c r="A233" s="102" t="s">
        <v>1932</v>
      </c>
      <c r="B233" s="82" t="s">
        <v>18009</v>
      </c>
      <c r="C233" s="82" t="s">
        <v>70</v>
      </c>
      <c r="D233" s="83">
        <v>693</v>
      </c>
      <c r="E233" s="86">
        <v>383</v>
      </c>
      <c r="F233" s="87">
        <v>561</v>
      </c>
      <c r="G233" s="85">
        <v>693</v>
      </c>
    </row>
    <row r="234" spans="1:7">
      <c r="A234" s="102" t="s">
        <v>1940</v>
      </c>
      <c r="B234" s="82" t="s">
        <v>18012</v>
      </c>
      <c r="C234" s="82" t="s">
        <v>70</v>
      </c>
      <c r="D234" s="83">
        <v>524</v>
      </c>
      <c r="E234" s="86">
        <v>304</v>
      </c>
      <c r="F234" s="87">
        <v>430</v>
      </c>
      <c r="G234" s="85">
        <v>524</v>
      </c>
    </row>
    <row r="235" spans="1:7">
      <c r="A235" s="102" t="s">
        <v>1947</v>
      </c>
      <c r="B235" s="82" t="s">
        <v>18015</v>
      </c>
      <c r="C235" s="82" t="s">
        <v>70</v>
      </c>
      <c r="D235" s="83">
        <v>1994</v>
      </c>
      <c r="E235" s="86">
        <v>1014</v>
      </c>
      <c r="F235" s="87">
        <v>1283</v>
      </c>
      <c r="G235" s="85">
        <v>2327</v>
      </c>
    </row>
    <row r="236" spans="1:7">
      <c r="A236" s="102" t="s">
        <v>1955</v>
      </c>
      <c r="B236" s="82" t="s">
        <v>18018</v>
      </c>
      <c r="C236" s="82" t="s">
        <v>70</v>
      </c>
      <c r="D236" s="83">
        <v>3696</v>
      </c>
      <c r="E236" s="86">
        <v>1998</v>
      </c>
      <c r="F236" s="87">
        <v>2536</v>
      </c>
      <c r="G236" s="85">
        <v>4307</v>
      </c>
    </row>
    <row r="237" spans="1:7">
      <c r="A237" s="102" t="s">
        <v>1964</v>
      </c>
      <c r="B237" s="82" t="s">
        <v>18021</v>
      </c>
      <c r="C237" s="82" t="s">
        <v>70</v>
      </c>
      <c r="D237" s="83">
        <v>593</v>
      </c>
      <c r="E237" s="86">
        <v>330</v>
      </c>
      <c r="F237" s="87">
        <v>481</v>
      </c>
      <c r="G237" s="85">
        <v>593</v>
      </c>
    </row>
    <row r="238" spans="1:7">
      <c r="A238" s="102" t="s">
        <v>1972</v>
      </c>
      <c r="B238" s="82" t="s">
        <v>18024</v>
      </c>
      <c r="C238" s="82" t="s">
        <v>70</v>
      </c>
      <c r="D238" s="83">
        <v>1358</v>
      </c>
      <c r="E238" s="86">
        <v>650</v>
      </c>
      <c r="F238" s="87">
        <v>824</v>
      </c>
      <c r="G238" s="85">
        <v>1544</v>
      </c>
    </row>
    <row r="239" spans="1:7">
      <c r="A239" s="102" t="s">
        <v>1831</v>
      </c>
      <c r="B239" s="82" t="s">
        <v>18027</v>
      </c>
      <c r="C239" s="82" t="s">
        <v>70</v>
      </c>
      <c r="D239" s="83">
        <v>1000</v>
      </c>
      <c r="E239" s="86">
        <v>599</v>
      </c>
      <c r="F239" s="87">
        <v>759</v>
      </c>
      <c r="G239" s="85">
        <v>1287</v>
      </c>
    </row>
    <row r="240" spans="1:7">
      <c r="A240" s="102" t="s">
        <v>2017</v>
      </c>
      <c r="B240" s="82" t="s">
        <v>18030</v>
      </c>
      <c r="C240" s="82" t="s">
        <v>70</v>
      </c>
      <c r="D240" s="83">
        <v>943</v>
      </c>
      <c r="E240" s="86">
        <v>511</v>
      </c>
      <c r="F240" s="87">
        <v>762</v>
      </c>
      <c r="G240" s="85">
        <v>943</v>
      </c>
    </row>
    <row r="241" spans="1:7">
      <c r="A241" s="102" t="s">
        <v>10647</v>
      </c>
      <c r="B241" s="82" t="s">
        <v>18033</v>
      </c>
      <c r="C241" s="82" t="s">
        <v>70</v>
      </c>
      <c r="D241" s="83">
        <v>945</v>
      </c>
      <c r="E241" s="86">
        <v>521</v>
      </c>
      <c r="F241" s="87">
        <v>664</v>
      </c>
      <c r="G241" s="85">
        <v>1018</v>
      </c>
    </row>
    <row r="242" spans="1:7">
      <c r="A242" s="102" t="s">
        <v>2026</v>
      </c>
      <c r="B242" s="82" t="s">
        <v>18036</v>
      </c>
      <c r="C242" s="82" t="s">
        <v>70</v>
      </c>
      <c r="D242" s="83">
        <v>374</v>
      </c>
      <c r="E242" s="86">
        <v>209</v>
      </c>
      <c r="F242" s="87">
        <v>262</v>
      </c>
      <c r="G242" s="85">
        <v>403</v>
      </c>
    </row>
    <row r="243" spans="1:7" hidden="1">
      <c r="E243" s="86"/>
      <c r="F243" s="87"/>
    </row>
    <row r="244" spans="1:7">
      <c r="A244" s="102" t="s">
        <v>2033</v>
      </c>
      <c r="B244" s="82" t="s">
        <v>18039</v>
      </c>
      <c r="C244" s="82" t="s">
        <v>70</v>
      </c>
      <c r="D244" s="83">
        <v>1854</v>
      </c>
      <c r="E244" s="86">
        <v>1386</v>
      </c>
      <c r="F244" s="87">
        <v>1569</v>
      </c>
      <c r="G244" s="85">
        <v>1854</v>
      </c>
    </row>
    <row r="245" spans="1:7" hidden="1">
      <c r="E245" s="86"/>
      <c r="F245" s="87"/>
    </row>
    <row r="246" spans="1:7">
      <c r="A246" s="102" t="s">
        <v>2055</v>
      </c>
      <c r="B246" s="82" t="s">
        <v>18046</v>
      </c>
      <c r="C246" s="82" t="s">
        <v>70</v>
      </c>
      <c r="D246" s="83">
        <v>999</v>
      </c>
      <c r="E246" s="86">
        <v>669</v>
      </c>
      <c r="F246" s="87">
        <v>977</v>
      </c>
      <c r="G246" s="85">
        <v>999</v>
      </c>
    </row>
    <row r="247" spans="1:7">
      <c r="A247" s="102" t="s">
        <v>2040</v>
      </c>
      <c r="B247" s="82" t="s">
        <v>18049</v>
      </c>
      <c r="C247" s="82" t="s">
        <v>70</v>
      </c>
      <c r="D247" s="83">
        <v>701</v>
      </c>
      <c r="E247" s="86">
        <v>385</v>
      </c>
      <c r="F247" s="87">
        <v>567</v>
      </c>
      <c r="G247" s="85">
        <v>701</v>
      </c>
    </row>
    <row r="248" spans="1:7">
      <c r="A248" s="102" t="s">
        <v>1841</v>
      </c>
      <c r="B248" s="82" t="s">
        <v>18053</v>
      </c>
      <c r="C248" s="82" t="s">
        <v>70</v>
      </c>
      <c r="D248" s="83">
        <v>1884</v>
      </c>
      <c r="E248" s="86">
        <v>1023</v>
      </c>
      <c r="F248" s="87">
        <v>1301</v>
      </c>
      <c r="G248" s="85">
        <v>2200</v>
      </c>
    </row>
    <row r="249" spans="1:7">
      <c r="A249" s="102" t="s">
        <v>18055</v>
      </c>
      <c r="B249" s="82" t="s">
        <v>18056</v>
      </c>
      <c r="C249" s="82" t="s">
        <v>70</v>
      </c>
      <c r="D249" s="83">
        <v>5004</v>
      </c>
      <c r="E249" s="86">
        <v>3191</v>
      </c>
      <c r="F249" s="87">
        <v>3753</v>
      </c>
      <c r="G249" s="85">
        <v>5004</v>
      </c>
    </row>
    <row r="250" spans="1:7">
      <c r="A250" s="102" t="s">
        <v>1859</v>
      </c>
      <c r="B250" s="82" t="s">
        <v>18058</v>
      </c>
      <c r="C250" s="82" t="s">
        <v>70</v>
      </c>
      <c r="D250" s="83">
        <v>942</v>
      </c>
      <c r="E250" s="86">
        <v>484</v>
      </c>
      <c r="F250" s="87">
        <v>611</v>
      </c>
      <c r="G250" s="85">
        <v>942</v>
      </c>
    </row>
    <row r="251" spans="1:7">
      <c r="A251" s="102" t="s">
        <v>2078</v>
      </c>
      <c r="B251" s="82" t="s">
        <v>18061</v>
      </c>
      <c r="C251" s="82" t="s">
        <v>70</v>
      </c>
      <c r="D251" s="83">
        <v>1579</v>
      </c>
      <c r="E251" s="86">
        <v>858</v>
      </c>
      <c r="F251" s="87">
        <v>1089</v>
      </c>
      <c r="G251" s="85">
        <v>1841</v>
      </c>
    </row>
    <row r="252" spans="1:7">
      <c r="A252" s="102" t="s">
        <v>1981</v>
      </c>
      <c r="B252" s="82" t="s">
        <v>18064</v>
      </c>
      <c r="C252" s="82" t="s">
        <v>70</v>
      </c>
      <c r="D252" s="83">
        <v>852</v>
      </c>
      <c r="E252" s="86">
        <v>467</v>
      </c>
      <c r="F252" s="87">
        <v>589</v>
      </c>
      <c r="G252" s="85">
        <v>996</v>
      </c>
    </row>
    <row r="253" spans="1:7">
      <c r="A253" s="102" t="s">
        <v>2103</v>
      </c>
      <c r="B253" s="82" t="s">
        <v>18068</v>
      </c>
      <c r="C253" s="82" t="s">
        <v>70</v>
      </c>
      <c r="D253" s="83">
        <v>671</v>
      </c>
      <c r="E253" s="86">
        <v>381</v>
      </c>
      <c r="F253" s="87">
        <v>573</v>
      </c>
      <c r="G253" s="85">
        <v>671</v>
      </c>
    </row>
    <row r="254" spans="1:7">
      <c r="A254" s="102" t="s">
        <v>1652</v>
      </c>
      <c r="B254" s="82" t="s">
        <v>18071</v>
      </c>
      <c r="C254" s="82" t="s">
        <v>70</v>
      </c>
      <c r="D254" s="83">
        <v>923</v>
      </c>
      <c r="E254" s="86">
        <v>471</v>
      </c>
      <c r="F254" s="87">
        <v>597</v>
      </c>
      <c r="G254" s="85">
        <v>923</v>
      </c>
    </row>
    <row r="255" spans="1:7">
      <c r="A255" s="102" t="s">
        <v>1730</v>
      </c>
      <c r="B255" s="82" t="s">
        <v>18073</v>
      </c>
      <c r="C255" s="82" t="s">
        <v>70</v>
      </c>
      <c r="D255" s="83">
        <v>5731</v>
      </c>
      <c r="E255" s="86">
        <v>2930</v>
      </c>
      <c r="F255" s="87">
        <v>3700</v>
      </c>
      <c r="G255" s="85">
        <v>5731</v>
      </c>
    </row>
    <row r="256" spans="1:7">
      <c r="A256" s="102" t="s">
        <v>1999</v>
      </c>
      <c r="B256" s="82" t="s">
        <v>18075</v>
      </c>
      <c r="C256" s="82" t="s">
        <v>70</v>
      </c>
      <c r="D256" s="83">
        <v>641</v>
      </c>
      <c r="E256" s="86">
        <v>348</v>
      </c>
      <c r="F256" s="87">
        <v>517</v>
      </c>
      <c r="G256" s="85">
        <v>641</v>
      </c>
    </row>
    <row r="257" spans="1:7">
      <c r="A257" s="102" t="s">
        <v>1718</v>
      </c>
      <c r="B257" s="82" t="s">
        <v>18077</v>
      </c>
      <c r="C257" s="82" t="s">
        <v>70</v>
      </c>
      <c r="D257" s="83">
        <v>2045</v>
      </c>
      <c r="E257" s="86">
        <v>1127</v>
      </c>
      <c r="F257" s="87">
        <v>1630</v>
      </c>
      <c r="G257" s="85">
        <v>2045</v>
      </c>
    </row>
    <row r="258" spans="1:7">
      <c r="A258" s="102" t="s">
        <v>2070</v>
      </c>
      <c r="B258" s="82" t="s">
        <v>18079</v>
      </c>
      <c r="C258" s="82" t="s">
        <v>70</v>
      </c>
      <c r="D258" s="83">
        <v>1519</v>
      </c>
      <c r="E258" s="86">
        <v>682</v>
      </c>
      <c r="F258" s="87">
        <v>868</v>
      </c>
      <c r="G258" s="85">
        <v>1772</v>
      </c>
    </row>
    <row r="259" spans="1:7">
      <c r="A259" s="102" t="s">
        <v>1867</v>
      </c>
      <c r="B259" s="82" t="s">
        <v>18082</v>
      </c>
      <c r="C259" s="82" t="s">
        <v>70</v>
      </c>
      <c r="D259" s="83">
        <v>570</v>
      </c>
      <c r="E259" s="86">
        <v>315</v>
      </c>
      <c r="F259" s="87">
        <v>401</v>
      </c>
      <c r="G259" s="85">
        <v>616</v>
      </c>
    </row>
    <row r="260" spans="1:7">
      <c r="A260" s="102" t="s">
        <v>1876</v>
      </c>
      <c r="B260" s="82" t="s">
        <v>18085</v>
      </c>
      <c r="C260" s="82" t="s">
        <v>70</v>
      </c>
      <c r="D260" s="83">
        <v>464</v>
      </c>
      <c r="E260" s="86">
        <v>261</v>
      </c>
      <c r="F260" s="87">
        <v>330</v>
      </c>
      <c r="G260" s="85">
        <v>559</v>
      </c>
    </row>
    <row r="261" spans="1:7">
      <c r="A261" s="102" t="s">
        <v>2008</v>
      </c>
      <c r="B261" s="82" t="s">
        <v>18087</v>
      </c>
      <c r="C261" s="82" t="s">
        <v>70</v>
      </c>
      <c r="D261" s="83">
        <v>6228</v>
      </c>
      <c r="E261" s="86">
        <v>3462</v>
      </c>
      <c r="F261" s="87">
        <v>5366</v>
      </c>
      <c r="G261" s="85">
        <v>6779</v>
      </c>
    </row>
    <row r="262" spans="1:7">
      <c r="A262" s="102" t="s">
        <v>1590</v>
      </c>
      <c r="B262" s="82" t="s">
        <v>18088</v>
      </c>
      <c r="C262" s="82" t="s">
        <v>70</v>
      </c>
      <c r="D262" s="83">
        <v>2443</v>
      </c>
      <c r="E262" s="86">
        <v>1325</v>
      </c>
      <c r="F262" s="87">
        <v>1681</v>
      </c>
      <c r="G262" s="85">
        <v>2850</v>
      </c>
    </row>
    <row r="263" spans="1:7">
      <c r="A263" s="102" t="s">
        <v>1703</v>
      </c>
      <c r="B263" s="82" t="s">
        <v>18089</v>
      </c>
      <c r="C263" s="82" t="s">
        <v>70</v>
      </c>
      <c r="D263" s="83">
        <v>757</v>
      </c>
      <c r="E263" s="86">
        <v>411</v>
      </c>
      <c r="F263" s="87">
        <v>522</v>
      </c>
      <c r="G263" s="85">
        <v>885</v>
      </c>
    </row>
    <row r="264" spans="1:7">
      <c r="A264" s="102" t="s">
        <v>2137</v>
      </c>
      <c r="B264" s="82" t="s">
        <v>18091</v>
      </c>
      <c r="C264" s="82" t="s">
        <v>70</v>
      </c>
      <c r="D264" s="83">
        <v>2324</v>
      </c>
      <c r="E264" s="86">
        <v>1190</v>
      </c>
      <c r="F264" s="87">
        <v>1503</v>
      </c>
      <c r="G264" s="85">
        <v>2324</v>
      </c>
    </row>
    <row r="265" spans="1:7">
      <c r="A265" s="102" t="s">
        <v>1630</v>
      </c>
      <c r="B265" s="82" t="s">
        <v>18094</v>
      </c>
      <c r="C265" s="82" t="s">
        <v>70</v>
      </c>
      <c r="D265" s="83">
        <v>2270</v>
      </c>
      <c r="E265" s="86">
        <v>1160</v>
      </c>
      <c r="F265" s="87">
        <v>1466</v>
      </c>
      <c r="G265" s="85">
        <v>2270</v>
      </c>
    </row>
    <row r="266" spans="1:7">
      <c r="A266" s="102" t="s">
        <v>1798</v>
      </c>
      <c r="B266" s="82" t="s">
        <v>18096</v>
      </c>
      <c r="C266" s="82" t="s">
        <v>70</v>
      </c>
      <c r="D266" s="83">
        <v>675</v>
      </c>
      <c r="E266" s="86">
        <v>415</v>
      </c>
      <c r="F266" s="87">
        <v>526</v>
      </c>
      <c r="G266" s="85">
        <v>809</v>
      </c>
    </row>
    <row r="267" spans="1:7">
      <c r="A267" s="102" t="s">
        <v>1791</v>
      </c>
      <c r="B267" s="82" t="s">
        <v>18097</v>
      </c>
      <c r="C267" s="82" t="s">
        <v>70</v>
      </c>
      <c r="D267" s="83">
        <v>2115</v>
      </c>
      <c r="E267" s="86">
        <v>1083</v>
      </c>
      <c r="F267" s="87">
        <v>1366</v>
      </c>
      <c r="G267" s="85">
        <v>2115</v>
      </c>
    </row>
    <row r="268" spans="1:7">
      <c r="A268" s="102" t="s">
        <v>7898</v>
      </c>
      <c r="B268" s="82" t="s">
        <v>18099</v>
      </c>
      <c r="C268" s="82" t="s">
        <v>70</v>
      </c>
      <c r="D268" s="83">
        <v>461</v>
      </c>
      <c r="E268" s="86">
        <v>400</v>
      </c>
      <c r="F268" s="87">
        <v>504</v>
      </c>
      <c r="G268" s="85">
        <v>777</v>
      </c>
    </row>
    <row r="269" spans="1:7">
      <c r="A269" s="102" t="s">
        <v>2574</v>
      </c>
      <c r="B269" s="82" t="s">
        <v>18102</v>
      </c>
      <c r="C269" s="82" t="s">
        <v>70</v>
      </c>
      <c r="D269" s="83">
        <v>6902</v>
      </c>
      <c r="E269" s="86">
        <v>3526</v>
      </c>
      <c r="F269" s="87">
        <v>4455</v>
      </c>
      <c r="G269" s="85">
        <v>6902</v>
      </c>
    </row>
    <row r="270" spans="1:7">
      <c r="A270" s="102" t="s">
        <v>8534</v>
      </c>
      <c r="B270" s="82" t="s">
        <v>18106</v>
      </c>
      <c r="C270" s="82" t="s">
        <v>70</v>
      </c>
      <c r="D270" s="83">
        <v>527</v>
      </c>
      <c r="E270" s="86">
        <v>277</v>
      </c>
      <c r="F270" s="87">
        <v>347</v>
      </c>
      <c r="G270" s="85">
        <v>527</v>
      </c>
    </row>
    <row r="271" spans="1:7">
      <c r="A271" s="102" t="s">
        <v>2809</v>
      </c>
      <c r="B271" s="82" t="s">
        <v>18108</v>
      </c>
      <c r="C271" s="82" t="s">
        <v>70</v>
      </c>
      <c r="D271" s="83">
        <v>1953</v>
      </c>
      <c r="E271" s="86">
        <v>1000</v>
      </c>
      <c r="F271" s="87">
        <v>1262</v>
      </c>
      <c r="G271" s="85">
        <v>1953</v>
      </c>
    </row>
    <row r="272" spans="1:7">
      <c r="A272" s="102" t="s">
        <v>10675</v>
      </c>
      <c r="B272" s="82" t="s">
        <v>18109</v>
      </c>
      <c r="C272" s="82" t="s">
        <v>70</v>
      </c>
      <c r="D272" s="83">
        <v>580</v>
      </c>
      <c r="E272" s="86">
        <v>452</v>
      </c>
      <c r="F272" s="87">
        <v>573</v>
      </c>
      <c r="G272" s="85">
        <v>879</v>
      </c>
    </row>
    <row r="273" spans="1:7">
      <c r="A273" s="102" t="s">
        <v>2976</v>
      </c>
      <c r="B273" s="82" t="s">
        <v>18111</v>
      </c>
      <c r="C273" s="82" t="s">
        <v>70</v>
      </c>
      <c r="D273" s="83">
        <v>1919</v>
      </c>
      <c r="E273" s="86">
        <v>1144</v>
      </c>
      <c r="F273" s="87">
        <v>1454</v>
      </c>
      <c r="G273" s="85">
        <v>2236</v>
      </c>
    </row>
    <row r="274" spans="1:7">
      <c r="A274" s="102" t="s">
        <v>2184</v>
      </c>
      <c r="B274" s="82" t="s">
        <v>18114</v>
      </c>
      <c r="C274" s="82" t="s">
        <v>70</v>
      </c>
      <c r="D274" s="83">
        <v>392</v>
      </c>
      <c r="E274" s="86">
        <v>236</v>
      </c>
      <c r="F274" s="87">
        <v>298</v>
      </c>
      <c r="G274" s="85">
        <v>462</v>
      </c>
    </row>
    <row r="275" spans="1:7">
      <c r="A275" s="102" t="s">
        <v>2155</v>
      </c>
      <c r="B275" s="82" t="s">
        <v>18117</v>
      </c>
      <c r="C275" s="82" t="s">
        <v>70</v>
      </c>
      <c r="D275" s="83">
        <v>3725</v>
      </c>
      <c r="E275" s="86">
        <v>1969</v>
      </c>
      <c r="F275" s="87">
        <v>3031</v>
      </c>
      <c r="G275" s="85">
        <v>3725</v>
      </c>
    </row>
    <row r="276" spans="1:7">
      <c r="A276" s="102" t="s">
        <v>2439</v>
      </c>
      <c r="B276" s="82" t="s">
        <v>18120</v>
      </c>
      <c r="C276" s="82" t="s">
        <v>70</v>
      </c>
      <c r="D276" s="83">
        <v>373</v>
      </c>
      <c r="E276" s="86">
        <v>224</v>
      </c>
      <c r="F276" s="87">
        <v>282</v>
      </c>
      <c r="G276" s="85">
        <v>433</v>
      </c>
    </row>
    <row r="277" spans="1:7">
      <c r="A277" s="102" t="s">
        <v>2192</v>
      </c>
      <c r="B277" s="82" t="s">
        <v>18123</v>
      </c>
      <c r="C277" s="82" t="s">
        <v>70</v>
      </c>
      <c r="D277" s="83">
        <v>535</v>
      </c>
      <c r="E277" s="86">
        <v>295</v>
      </c>
      <c r="F277" s="87">
        <v>373</v>
      </c>
      <c r="G277" s="85">
        <v>575</v>
      </c>
    </row>
    <row r="278" spans="1:7">
      <c r="A278" s="102" t="s">
        <v>2963</v>
      </c>
      <c r="B278" s="82" t="s">
        <v>18126</v>
      </c>
      <c r="C278" s="82" t="s">
        <v>70</v>
      </c>
      <c r="D278" s="83">
        <v>665</v>
      </c>
      <c r="E278" s="86">
        <v>421</v>
      </c>
      <c r="F278" s="87">
        <v>514</v>
      </c>
      <c r="G278" s="85">
        <v>665</v>
      </c>
    </row>
    <row r="279" spans="1:7">
      <c r="A279" s="102" t="s">
        <v>2430</v>
      </c>
      <c r="B279" s="82" t="s">
        <v>18129</v>
      </c>
      <c r="C279" s="82" t="s">
        <v>70</v>
      </c>
      <c r="D279" s="83">
        <v>774</v>
      </c>
      <c r="E279" s="86">
        <v>520</v>
      </c>
      <c r="F279" s="87">
        <v>546</v>
      </c>
      <c r="G279" s="85">
        <v>774</v>
      </c>
    </row>
    <row r="280" spans="1:7">
      <c r="A280" s="102" t="s">
        <v>2201</v>
      </c>
      <c r="B280" s="82" t="s">
        <v>18131</v>
      </c>
      <c r="C280" s="82" t="s">
        <v>70</v>
      </c>
      <c r="D280" s="83">
        <v>404</v>
      </c>
      <c r="E280" s="86">
        <v>205</v>
      </c>
      <c r="F280" s="87">
        <v>258</v>
      </c>
      <c r="G280" s="85">
        <v>393</v>
      </c>
    </row>
    <row r="281" spans="1:7">
      <c r="A281" s="102" t="s">
        <v>6240</v>
      </c>
      <c r="B281" s="82" t="s">
        <v>18133</v>
      </c>
      <c r="C281" s="82" t="s">
        <v>70</v>
      </c>
      <c r="D281" s="83">
        <v>1886</v>
      </c>
      <c r="E281" s="86">
        <v>966</v>
      </c>
      <c r="F281" s="87">
        <v>1218</v>
      </c>
      <c r="G281" s="85">
        <v>1886</v>
      </c>
    </row>
    <row r="282" spans="1:7">
      <c r="A282" s="102" t="s">
        <v>2162</v>
      </c>
      <c r="B282" s="82" t="s">
        <v>18136</v>
      </c>
      <c r="C282" s="82" t="s">
        <v>70</v>
      </c>
      <c r="D282" s="83">
        <v>3815</v>
      </c>
      <c r="E282" s="86">
        <v>2013</v>
      </c>
      <c r="F282" s="87">
        <v>3106</v>
      </c>
      <c r="G282" s="85">
        <v>3815</v>
      </c>
    </row>
    <row r="283" spans="1:7">
      <c r="A283" s="102" t="s">
        <v>2729</v>
      </c>
      <c r="B283" s="82" t="s">
        <v>18139</v>
      </c>
      <c r="C283" s="82" t="s">
        <v>70</v>
      </c>
      <c r="D283" s="83">
        <v>4049</v>
      </c>
      <c r="E283" s="86">
        <v>2133</v>
      </c>
      <c r="F283" s="87">
        <v>3290</v>
      </c>
      <c r="G283" s="85">
        <v>4049</v>
      </c>
    </row>
    <row r="284" spans="1:7">
      <c r="A284" s="102" t="s">
        <v>2801</v>
      </c>
      <c r="B284" s="82" t="s">
        <v>18141</v>
      </c>
      <c r="C284" s="82" t="s">
        <v>70</v>
      </c>
      <c r="D284" s="83">
        <v>2762</v>
      </c>
      <c r="E284" s="86">
        <v>1412</v>
      </c>
      <c r="F284" s="87">
        <v>1781</v>
      </c>
      <c r="G284" s="85">
        <v>2762</v>
      </c>
    </row>
    <row r="285" spans="1:7">
      <c r="A285" s="102" t="s">
        <v>6276</v>
      </c>
      <c r="B285" s="82" t="s">
        <v>18143</v>
      </c>
      <c r="C285" s="82" t="s">
        <v>70</v>
      </c>
      <c r="D285" s="83">
        <v>944</v>
      </c>
      <c r="E285" s="86">
        <v>520</v>
      </c>
      <c r="F285" s="87">
        <v>610</v>
      </c>
      <c r="G285" s="85">
        <v>944</v>
      </c>
    </row>
    <row r="286" spans="1:7">
      <c r="A286" s="102" t="s">
        <v>2311</v>
      </c>
      <c r="B286" s="82" t="s">
        <v>18145</v>
      </c>
      <c r="C286" s="82" t="s">
        <v>70</v>
      </c>
      <c r="D286" s="83">
        <v>2740</v>
      </c>
      <c r="E286" s="86">
        <v>1484</v>
      </c>
      <c r="F286" s="87">
        <v>1884</v>
      </c>
      <c r="G286" s="85">
        <v>2906</v>
      </c>
    </row>
    <row r="287" spans="1:7">
      <c r="A287" s="102" t="s">
        <v>18146</v>
      </c>
      <c r="B287" s="82" t="s">
        <v>18147</v>
      </c>
      <c r="C287" s="82" t="s">
        <v>70</v>
      </c>
      <c r="D287" s="83">
        <v>2648</v>
      </c>
      <c r="E287" s="86">
        <v>1354</v>
      </c>
      <c r="F287" s="87">
        <v>2247</v>
      </c>
      <c r="G287" s="85">
        <v>2648</v>
      </c>
    </row>
    <row r="288" spans="1:7" hidden="1">
      <c r="E288" s="86"/>
      <c r="F288" s="87"/>
    </row>
    <row r="289" spans="1:7">
      <c r="A289" s="102" t="s">
        <v>18148</v>
      </c>
      <c r="B289" s="82" t="s">
        <v>18150</v>
      </c>
      <c r="C289" s="82" t="s">
        <v>70</v>
      </c>
      <c r="D289" s="83">
        <v>2638</v>
      </c>
      <c r="E289" s="86">
        <v>1652</v>
      </c>
      <c r="F289" s="87">
        <v>2082</v>
      </c>
      <c r="G289" s="85">
        <v>2638</v>
      </c>
    </row>
    <row r="290" spans="1:7" hidden="1">
      <c r="E290" s="86"/>
      <c r="F290" s="87"/>
    </row>
    <row r="291" spans="1:7">
      <c r="A291" s="102" t="s">
        <v>2245</v>
      </c>
      <c r="B291" s="82" t="s">
        <v>18152</v>
      </c>
      <c r="C291" s="82" t="s">
        <v>70</v>
      </c>
      <c r="D291" s="83">
        <v>4305</v>
      </c>
      <c r="E291" s="86">
        <v>2200</v>
      </c>
      <c r="F291" s="87">
        <v>2783</v>
      </c>
      <c r="G291" s="85">
        <v>4305</v>
      </c>
    </row>
    <row r="292" spans="1:7">
      <c r="A292" s="102" t="s">
        <v>18153</v>
      </c>
      <c r="B292" s="82" t="s">
        <v>18154</v>
      </c>
      <c r="C292" s="82" t="s">
        <v>70</v>
      </c>
      <c r="D292" s="83">
        <v>4369</v>
      </c>
      <c r="E292" s="86">
        <v>2235</v>
      </c>
      <c r="F292" s="87">
        <v>3723</v>
      </c>
      <c r="G292" s="85">
        <v>4369</v>
      </c>
    </row>
    <row r="293" spans="1:7">
      <c r="A293" s="102" t="s">
        <v>2253</v>
      </c>
      <c r="B293" s="82" t="s">
        <v>18155</v>
      </c>
      <c r="C293" s="82" t="s">
        <v>70</v>
      </c>
      <c r="D293" s="83">
        <v>1782</v>
      </c>
      <c r="E293" s="86">
        <v>1056</v>
      </c>
      <c r="F293" s="87">
        <v>1286</v>
      </c>
      <c r="G293" s="85">
        <v>1782</v>
      </c>
    </row>
    <row r="294" spans="1:7">
      <c r="A294" s="102" t="s">
        <v>10661</v>
      </c>
      <c r="B294" s="82" t="s">
        <v>18157</v>
      </c>
      <c r="C294" s="82" t="s">
        <v>70</v>
      </c>
      <c r="D294" s="83">
        <v>2291</v>
      </c>
      <c r="E294" s="86">
        <v>1174</v>
      </c>
      <c r="F294" s="87">
        <v>1482</v>
      </c>
      <c r="G294" s="85">
        <v>2291</v>
      </c>
    </row>
    <row r="295" spans="1:7">
      <c r="A295" s="102" t="s">
        <v>2984</v>
      </c>
      <c r="B295" s="82" t="s">
        <v>18160</v>
      </c>
      <c r="C295" s="82" t="s">
        <v>70</v>
      </c>
      <c r="D295" s="83">
        <v>987</v>
      </c>
      <c r="E295" s="86">
        <v>505</v>
      </c>
      <c r="F295" s="87">
        <v>641</v>
      </c>
      <c r="G295" s="85">
        <v>987</v>
      </c>
    </row>
    <row r="296" spans="1:7">
      <c r="A296" s="102" t="s">
        <v>8543</v>
      </c>
      <c r="B296" s="82" t="s">
        <v>18163</v>
      </c>
      <c r="C296" s="82" t="s">
        <v>70</v>
      </c>
      <c r="D296" s="83">
        <v>426</v>
      </c>
      <c r="E296" s="86">
        <v>219</v>
      </c>
      <c r="F296" s="87">
        <v>278</v>
      </c>
      <c r="G296" s="85">
        <v>426</v>
      </c>
    </row>
    <row r="297" spans="1:7">
      <c r="A297" s="102" t="s">
        <v>2231</v>
      </c>
      <c r="B297" s="82" t="s">
        <v>18166</v>
      </c>
      <c r="C297" s="82" t="s">
        <v>70</v>
      </c>
      <c r="D297" s="83">
        <v>6674</v>
      </c>
      <c r="E297" s="86">
        <v>3407</v>
      </c>
      <c r="F297" s="87">
        <v>4307</v>
      </c>
      <c r="G297" s="85">
        <v>6674</v>
      </c>
    </row>
    <row r="298" spans="1:7">
      <c r="A298" s="102" t="s">
        <v>2463</v>
      </c>
      <c r="B298" s="82" t="s">
        <v>18169</v>
      </c>
      <c r="C298" s="82" t="s">
        <v>70</v>
      </c>
      <c r="D298" s="83">
        <v>2079</v>
      </c>
      <c r="E298" s="86">
        <v>1130</v>
      </c>
      <c r="F298" s="87">
        <v>1435</v>
      </c>
      <c r="G298" s="85">
        <v>2428</v>
      </c>
    </row>
    <row r="299" spans="1:7" hidden="1">
      <c r="E299" s="86"/>
      <c r="F299" s="87"/>
      <c r="G299" s="83"/>
    </row>
    <row r="300" spans="1:7">
      <c r="A300" s="102" t="s">
        <v>2277</v>
      </c>
      <c r="B300" s="82" t="s">
        <v>18172</v>
      </c>
      <c r="C300" s="82" t="s">
        <v>70</v>
      </c>
      <c r="D300" s="83">
        <v>1339</v>
      </c>
      <c r="E300" s="86">
        <v>1039</v>
      </c>
      <c r="F300" s="87">
        <v>1241</v>
      </c>
      <c r="G300" s="85">
        <v>1339</v>
      </c>
    </row>
    <row r="301" spans="1:7" hidden="1">
      <c r="E301" s="86"/>
      <c r="F301" s="87"/>
    </row>
    <row r="302" spans="1:7" hidden="1">
      <c r="E302" s="86"/>
      <c r="F302" s="87"/>
    </row>
    <row r="303" spans="1:7">
      <c r="A303" s="102" t="s">
        <v>18178</v>
      </c>
      <c r="B303" s="82" t="s">
        <v>18180</v>
      </c>
      <c r="C303" s="82" t="s">
        <v>70</v>
      </c>
      <c r="D303" s="83">
        <v>5333</v>
      </c>
      <c r="E303" s="86">
        <v>3739</v>
      </c>
      <c r="F303" s="87">
        <v>4336</v>
      </c>
      <c r="G303" s="85">
        <v>5333</v>
      </c>
    </row>
    <row r="304" spans="1:7" hidden="1">
      <c r="E304" s="86"/>
      <c r="F304" s="87"/>
    </row>
    <row r="305" spans="1:7">
      <c r="A305" s="102" t="s">
        <v>6334</v>
      </c>
      <c r="B305" s="82" t="s">
        <v>18183</v>
      </c>
      <c r="C305" s="82" t="s">
        <v>70</v>
      </c>
      <c r="D305" s="83">
        <v>923</v>
      </c>
      <c r="E305" s="86">
        <v>474</v>
      </c>
      <c r="F305" s="87">
        <v>599</v>
      </c>
      <c r="G305" s="85">
        <v>923</v>
      </c>
    </row>
    <row r="306" spans="1:7">
      <c r="A306" s="102" t="s">
        <v>2773</v>
      </c>
      <c r="B306" s="82" t="s">
        <v>18186</v>
      </c>
      <c r="C306" s="82" t="s">
        <v>70</v>
      </c>
      <c r="D306" s="83">
        <v>1186</v>
      </c>
      <c r="E306" s="86">
        <v>708</v>
      </c>
      <c r="F306" s="87">
        <v>894</v>
      </c>
      <c r="G306" s="85">
        <v>1382</v>
      </c>
    </row>
    <row r="307" spans="1:7">
      <c r="A307" s="102" t="s">
        <v>10700</v>
      </c>
      <c r="B307" s="82" t="s">
        <v>18189</v>
      </c>
      <c r="C307" s="82" t="s">
        <v>70</v>
      </c>
      <c r="D307" s="83">
        <v>288</v>
      </c>
      <c r="E307" s="86">
        <v>205</v>
      </c>
      <c r="F307" s="87">
        <v>236</v>
      </c>
      <c r="G307" s="85">
        <v>288</v>
      </c>
    </row>
    <row r="308" spans="1:7">
      <c r="A308" s="102" t="s">
        <v>2533</v>
      </c>
      <c r="B308" s="82" t="s">
        <v>18191</v>
      </c>
      <c r="C308" s="82" t="s">
        <v>70</v>
      </c>
      <c r="D308" s="83">
        <v>5031</v>
      </c>
      <c r="E308" s="86">
        <v>2725</v>
      </c>
      <c r="F308" s="87">
        <v>3459</v>
      </c>
      <c r="G308" s="85">
        <v>5873</v>
      </c>
    </row>
    <row r="309" spans="1:7">
      <c r="A309" s="102" t="s">
        <v>2970</v>
      </c>
      <c r="B309" s="82" t="s">
        <v>18193</v>
      </c>
      <c r="C309" s="82" t="s">
        <v>70</v>
      </c>
      <c r="D309" s="83">
        <v>288</v>
      </c>
      <c r="E309" s="86">
        <v>205</v>
      </c>
      <c r="F309" s="87">
        <v>236</v>
      </c>
      <c r="G309" s="85">
        <v>288</v>
      </c>
    </row>
    <row r="310" spans="1:7">
      <c r="A310" s="102" t="s">
        <v>18195</v>
      </c>
      <c r="B310" s="82" t="s">
        <v>18196</v>
      </c>
      <c r="C310" s="82" t="s">
        <v>70</v>
      </c>
      <c r="D310" s="83">
        <v>7472</v>
      </c>
      <c r="E310" s="86">
        <v>3815</v>
      </c>
      <c r="F310" s="87">
        <v>5826</v>
      </c>
      <c r="G310" s="85">
        <v>7472</v>
      </c>
    </row>
    <row r="311" spans="1:7">
      <c r="A311" s="102" t="s">
        <v>2541</v>
      </c>
      <c r="B311" s="82" t="s">
        <v>18198</v>
      </c>
      <c r="C311" s="82" t="s">
        <v>70</v>
      </c>
      <c r="D311" s="83">
        <v>3904</v>
      </c>
      <c r="E311" s="86">
        <v>2113</v>
      </c>
      <c r="F311" s="87">
        <v>2681</v>
      </c>
      <c r="G311" s="85">
        <v>4557</v>
      </c>
    </row>
    <row r="312" spans="1:7">
      <c r="A312" s="102" t="s">
        <v>2548</v>
      </c>
      <c r="B312" s="82" t="s">
        <v>18201</v>
      </c>
      <c r="C312" s="82" t="s">
        <v>70</v>
      </c>
      <c r="D312" s="83">
        <v>4201</v>
      </c>
      <c r="E312" s="86">
        <v>2277</v>
      </c>
      <c r="F312" s="87">
        <v>2891</v>
      </c>
      <c r="G312" s="85">
        <v>4899</v>
      </c>
    </row>
    <row r="313" spans="1:7" hidden="1">
      <c r="E313" s="86"/>
      <c r="F313" s="87"/>
    </row>
    <row r="314" spans="1:7">
      <c r="A314" s="102" t="s">
        <v>18203</v>
      </c>
      <c r="B314" s="82" t="s">
        <v>18205</v>
      </c>
      <c r="C314" s="82" t="s">
        <v>70</v>
      </c>
      <c r="D314" s="83">
        <v>4313</v>
      </c>
      <c r="E314" s="86">
        <v>2697</v>
      </c>
      <c r="F314" s="87">
        <v>3434</v>
      </c>
      <c r="G314" s="85">
        <v>4313</v>
      </c>
    </row>
    <row r="315" spans="1:7" hidden="1">
      <c r="E315" s="86"/>
      <c r="F315" s="87"/>
    </row>
    <row r="316" spans="1:7">
      <c r="A316" s="102" t="s">
        <v>6154</v>
      </c>
      <c r="B316" s="82" t="s">
        <v>18207</v>
      </c>
      <c r="C316" s="82" t="s">
        <v>70</v>
      </c>
      <c r="D316" s="83">
        <v>3758</v>
      </c>
      <c r="E316" s="86">
        <v>1919</v>
      </c>
      <c r="F316" s="87">
        <v>2427</v>
      </c>
      <c r="G316" s="85">
        <v>3758</v>
      </c>
    </row>
    <row r="317" spans="1:7">
      <c r="A317" s="102" t="s">
        <v>2608</v>
      </c>
      <c r="B317" s="82" t="s">
        <v>18209</v>
      </c>
      <c r="C317" s="82" t="s">
        <v>70</v>
      </c>
      <c r="D317" s="83">
        <v>4002</v>
      </c>
      <c r="E317" s="86">
        <v>2163</v>
      </c>
      <c r="F317" s="87">
        <v>2744</v>
      </c>
      <c r="G317" s="85">
        <v>4670</v>
      </c>
    </row>
    <row r="318" spans="1:7" hidden="1">
      <c r="E318" s="86"/>
      <c r="F318" s="87"/>
    </row>
    <row r="319" spans="1:7">
      <c r="A319" s="102" t="s">
        <v>2582</v>
      </c>
      <c r="B319" s="82" t="s">
        <v>18212</v>
      </c>
      <c r="C319" s="82" t="s">
        <v>70</v>
      </c>
      <c r="D319" s="83">
        <v>1242</v>
      </c>
      <c r="E319" s="86">
        <v>1958</v>
      </c>
      <c r="F319" s="87">
        <v>1674</v>
      </c>
      <c r="G319" s="85">
        <v>1242</v>
      </c>
    </row>
    <row r="320" spans="1:7" hidden="1">
      <c r="E320" s="86"/>
      <c r="F320" s="87"/>
    </row>
    <row r="321" spans="1:7">
      <c r="A321" s="102" t="s">
        <v>2558</v>
      </c>
      <c r="B321" s="82" t="s">
        <v>18215</v>
      </c>
      <c r="C321" s="82" t="s">
        <v>70</v>
      </c>
      <c r="D321" s="83">
        <v>1163</v>
      </c>
      <c r="E321" s="86">
        <v>723</v>
      </c>
      <c r="F321" s="87">
        <v>916</v>
      </c>
      <c r="G321" s="85">
        <v>1412</v>
      </c>
    </row>
    <row r="322" spans="1:7">
      <c r="A322" s="102" t="s">
        <v>2600</v>
      </c>
      <c r="B322" s="82" t="s">
        <v>18217</v>
      </c>
      <c r="C322" s="82" t="s">
        <v>70</v>
      </c>
      <c r="D322" s="83">
        <v>3685</v>
      </c>
      <c r="E322" s="86">
        <v>2278</v>
      </c>
      <c r="F322" s="87">
        <v>2893</v>
      </c>
      <c r="G322" s="85">
        <v>4461</v>
      </c>
    </row>
    <row r="323" spans="1:7">
      <c r="A323" s="102" t="s">
        <v>18218</v>
      </c>
      <c r="B323" s="82" t="s">
        <v>18219</v>
      </c>
      <c r="C323" s="82" t="s">
        <v>70</v>
      </c>
      <c r="D323" s="83">
        <v>1864</v>
      </c>
      <c r="E323" s="86">
        <v>1244</v>
      </c>
      <c r="F323" s="87">
        <v>1681</v>
      </c>
      <c r="G323" s="85">
        <v>1864</v>
      </c>
    </row>
    <row r="324" spans="1:7">
      <c r="A324" s="102" t="s">
        <v>2423</v>
      </c>
      <c r="B324" s="82" t="s">
        <v>18221</v>
      </c>
      <c r="C324" s="82" t="s">
        <v>70</v>
      </c>
      <c r="D324" s="83">
        <v>1283</v>
      </c>
      <c r="E324" s="86">
        <v>695</v>
      </c>
      <c r="F324" s="87">
        <v>879</v>
      </c>
      <c r="G324" s="85">
        <v>1493</v>
      </c>
    </row>
    <row r="325" spans="1:7">
      <c r="A325" s="102" t="s">
        <v>2864</v>
      </c>
      <c r="B325" s="82" t="s">
        <v>18223</v>
      </c>
      <c r="C325" s="82" t="s">
        <v>70</v>
      </c>
      <c r="D325" s="83">
        <v>871</v>
      </c>
      <c r="E325" s="86">
        <v>537</v>
      </c>
      <c r="F325" s="87">
        <v>682</v>
      </c>
      <c r="G325" s="85">
        <v>1049</v>
      </c>
    </row>
    <row r="326" spans="1:7">
      <c r="A326" s="102" t="s">
        <v>2618</v>
      </c>
      <c r="B326" s="82" t="s">
        <v>18225</v>
      </c>
      <c r="C326" s="82" t="s">
        <v>70</v>
      </c>
      <c r="D326" s="83">
        <v>2389</v>
      </c>
      <c r="E326" s="86">
        <v>1425</v>
      </c>
      <c r="F326" s="87">
        <v>1807</v>
      </c>
      <c r="G326" s="85">
        <v>2786</v>
      </c>
    </row>
    <row r="327" spans="1:7">
      <c r="A327" s="102" t="s">
        <v>2816</v>
      </c>
      <c r="B327" s="82" t="s">
        <v>18227</v>
      </c>
      <c r="C327" s="82" t="s">
        <v>70</v>
      </c>
      <c r="D327" s="83">
        <v>1324</v>
      </c>
      <c r="E327" s="86">
        <v>806</v>
      </c>
      <c r="F327" s="87">
        <v>1021</v>
      </c>
      <c r="G327" s="85">
        <v>1457</v>
      </c>
    </row>
    <row r="328" spans="1:7">
      <c r="A328" s="102" t="s">
        <v>2873</v>
      </c>
      <c r="B328" s="82" t="s">
        <v>18228</v>
      </c>
      <c r="C328" s="82" t="s">
        <v>70</v>
      </c>
      <c r="D328" s="83">
        <v>869</v>
      </c>
      <c r="E328" s="86">
        <v>488</v>
      </c>
      <c r="F328" s="87">
        <v>616</v>
      </c>
      <c r="G328" s="85">
        <v>946</v>
      </c>
    </row>
    <row r="329" spans="1:7">
      <c r="A329" s="102" t="s">
        <v>18229</v>
      </c>
      <c r="B329" s="82" t="s">
        <v>18230</v>
      </c>
      <c r="C329" s="82" t="s">
        <v>70</v>
      </c>
      <c r="D329" s="83">
        <v>15844</v>
      </c>
      <c r="E329" s="86">
        <v>8093</v>
      </c>
      <c r="F329" s="87">
        <v>12695</v>
      </c>
      <c r="G329" s="85">
        <v>15844</v>
      </c>
    </row>
    <row r="330" spans="1:7">
      <c r="A330" s="102" t="s">
        <v>2496</v>
      </c>
      <c r="B330" s="82" t="s">
        <v>18231</v>
      </c>
      <c r="C330" s="82" t="s">
        <v>70</v>
      </c>
      <c r="D330" s="83">
        <v>4761</v>
      </c>
      <c r="E330" s="86">
        <v>2433</v>
      </c>
      <c r="F330" s="87">
        <v>3071</v>
      </c>
      <c r="G330" s="85">
        <v>4761</v>
      </c>
    </row>
    <row r="331" spans="1:7">
      <c r="A331" s="102" t="s">
        <v>2472</v>
      </c>
      <c r="B331" s="82" t="s">
        <v>18233</v>
      </c>
      <c r="C331" s="82" t="s">
        <v>70</v>
      </c>
      <c r="D331" s="83">
        <v>1088</v>
      </c>
      <c r="E331" s="86">
        <v>592</v>
      </c>
      <c r="F331" s="87">
        <v>750</v>
      </c>
      <c r="G331" s="85">
        <v>1271</v>
      </c>
    </row>
    <row r="332" spans="1:7">
      <c r="A332" s="102" t="s">
        <v>2503</v>
      </c>
      <c r="B332" s="82" t="s">
        <v>18236</v>
      </c>
      <c r="C332" s="82" t="s">
        <v>70</v>
      </c>
      <c r="D332" s="83">
        <v>554</v>
      </c>
      <c r="E332" s="86">
        <v>438</v>
      </c>
      <c r="F332" s="87">
        <v>554</v>
      </c>
      <c r="G332" s="85">
        <v>757</v>
      </c>
    </row>
    <row r="333" spans="1:7">
      <c r="A333" s="102" t="s">
        <v>2626</v>
      </c>
      <c r="B333" s="82" t="s">
        <v>18238</v>
      </c>
      <c r="C333" s="82" t="s">
        <v>70</v>
      </c>
      <c r="D333" s="83">
        <v>504</v>
      </c>
      <c r="E333" s="86">
        <v>286</v>
      </c>
      <c r="F333" s="87">
        <v>363</v>
      </c>
      <c r="G333" s="85">
        <v>554</v>
      </c>
    </row>
    <row r="334" spans="1:7">
      <c r="A334" s="102" t="s">
        <v>2365</v>
      </c>
      <c r="B334" s="82" t="s">
        <v>18240</v>
      </c>
      <c r="C334" s="82" t="s">
        <v>70</v>
      </c>
      <c r="D334" s="83">
        <v>1266</v>
      </c>
      <c r="E334" s="86">
        <v>767</v>
      </c>
      <c r="F334" s="87">
        <v>897</v>
      </c>
      <c r="G334" s="85">
        <v>1266</v>
      </c>
    </row>
    <row r="335" spans="1:7">
      <c r="A335" s="102" t="s">
        <v>2512</v>
      </c>
      <c r="B335" s="82" t="s">
        <v>18243</v>
      </c>
      <c r="C335" s="82" t="s">
        <v>70</v>
      </c>
      <c r="D335" s="83">
        <v>110</v>
      </c>
      <c r="E335" s="86">
        <v>61</v>
      </c>
      <c r="F335" s="87">
        <v>73</v>
      </c>
      <c r="G335" s="85">
        <v>106</v>
      </c>
    </row>
    <row r="336" spans="1:7">
      <c r="A336" s="102" t="s">
        <v>18245</v>
      </c>
      <c r="B336" s="82" t="s">
        <v>18247</v>
      </c>
      <c r="C336" s="82" t="s">
        <v>70</v>
      </c>
      <c r="D336" s="83">
        <v>5225</v>
      </c>
      <c r="E336" s="86">
        <v>2667</v>
      </c>
      <c r="F336" s="87">
        <v>3967</v>
      </c>
      <c r="G336" s="85">
        <v>5225</v>
      </c>
    </row>
    <row r="337" spans="1:7">
      <c r="A337" s="102" t="s">
        <v>18249</v>
      </c>
      <c r="B337" s="82" t="s">
        <v>18251</v>
      </c>
      <c r="C337" s="82" t="s">
        <v>70</v>
      </c>
      <c r="D337" s="83">
        <v>440</v>
      </c>
      <c r="E337" s="86">
        <v>229</v>
      </c>
      <c r="F337" s="87">
        <v>417</v>
      </c>
      <c r="G337" s="85">
        <v>440</v>
      </c>
    </row>
    <row r="338" spans="1:7">
      <c r="A338" s="102" t="s">
        <v>2176</v>
      </c>
      <c r="B338" s="82" t="s">
        <v>18253</v>
      </c>
      <c r="C338" s="82" t="s">
        <v>70</v>
      </c>
      <c r="D338" s="83">
        <v>424</v>
      </c>
      <c r="E338" s="86">
        <v>253</v>
      </c>
      <c r="F338" s="87">
        <v>321</v>
      </c>
      <c r="G338" s="85">
        <v>491</v>
      </c>
    </row>
    <row r="339" spans="1:7">
      <c r="A339" s="102" t="s">
        <v>2168</v>
      </c>
      <c r="B339" s="82" t="s">
        <v>18255</v>
      </c>
      <c r="C339" s="82" t="s">
        <v>70</v>
      </c>
      <c r="D339" s="83">
        <v>496</v>
      </c>
      <c r="E339" s="86">
        <v>254</v>
      </c>
      <c r="F339" s="87">
        <v>323</v>
      </c>
      <c r="G339" s="85">
        <v>496</v>
      </c>
    </row>
    <row r="340" spans="1:7">
      <c r="A340" s="102" t="s">
        <v>10683</v>
      </c>
      <c r="B340" s="82" t="s">
        <v>18258</v>
      </c>
      <c r="C340" s="82" t="s">
        <v>70</v>
      </c>
      <c r="D340" s="83">
        <v>2201</v>
      </c>
      <c r="E340" s="86">
        <v>1128</v>
      </c>
      <c r="F340" s="87">
        <v>1425</v>
      </c>
      <c r="G340" s="85">
        <v>2201</v>
      </c>
    </row>
    <row r="341" spans="1:7">
      <c r="A341" s="102" t="s">
        <v>18260</v>
      </c>
      <c r="B341" s="82" t="s">
        <v>18261</v>
      </c>
      <c r="C341" s="82" t="s">
        <v>70</v>
      </c>
      <c r="D341" s="83">
        <v>3602</v>
      </c>
      <c r="E341" s="86">
        <v>1840</v>
      </c>
      <c r="F341" s="87">
        <v>2797</v>
      </c>
      <c r="G341" s="85">
        <v>3602</v>
      </c>
    </row>
    <row r="342" spans="1:7">
      <c r="A342" s="102" t="s">
        <v>10692</v>
      </c>
      <c r="B342" s="82" t="s">
        <v>18262</v>
      </c>
      <c r="C342" s="82" t="s">
        <v>70</v>
      </c>
      <c r="D342" s="83">
        <v>514</v>
      </c>
      <c r="E342" s="86">
        <v>265</v>
      </c>
      <c r="F342" s="87">
        <v>331</v>
      </c>
      <c r="G342" s="85">
        <v>514</v>
      </c>
    </row>
    <row r="343" spans="1:7">
      <c r="A343" s="102" t="s">
        <v>18263</v>
      </c>
      <c r="B343" s="82" t="s">
        <v>18265</v>
      </c>
      <c r="C343" s="82" t="s">
        <v>70</v>
      </c>
      <c r="D343" s="83">
        <v>171</v>
      </c>
      <c r="E343" s="86">
        <v>88</v>
      </c>
      <c r="F343" s="87">
        <v>122</v>
      </c>
      <c r="G343" s="85">
        <v>171</v>
      </c>
    </row>
    <row r="344" spans="1:7">
      <c r="A344" s="102" t="s">
        <v>2518</v>
      </c>
      <c r="B344" s="82" t="s">
        <v>18268</v>
      </c>
      <c r="C344" s="82" t="s">
        <v>70</v>
      </c>
      <c r="D344" s="83">
        <v>1182</v>
      </c>
      <c r="E344" s="86">
        <v>642</v>
      </c>
      <c r="F344" s="87">
        <v>814</v>
      </c>
      <c r="G344" s="85">
        <v>1376</v>
      </c>
    </row>
    <row r="345" spans="1:7">
      <c r="A345" s="102" t="s">
        <v>18270</v>
      </c>
      <c r="B345" s="82" t="s">
        <v>18271</v>
      </c>
      <c r="C345" s="82" t="s">
        <v>70</v>
      </c>
      <c r="D345" s="83">
        <v>2519</v>
      </c>
      <c r="E345" s="86">
        <v>1289</v>
      </c>
      <c r="F345" s="87">
        <v>2049</v>
      </c>
      <c r="G345" s="85">
        <v>2519</v>
      </c>
    </row>
    <row r="346" spans="1:7">
      <c r="A346" s="102" t="s">
        <v>2642</v>
      </c>
      <c r="B346" s="82" t="s">
        <v>18273</v>
      </c>
      <c r="C346" s="82" t="s">
        <v>70</v>
      </c>
      <c r="D346" s="83">
        <v>1696</v>
      </c>
      <c r="E346" s="86">
        <v>1010</v>
      </c>
      <c r="F346" s="87">
        <v>1283</v>
      </c>
      <c r="G346" s="85">
        <v>1977</v>
      </c>
    </row>
    <row r="347" spans="1:7">
      <c r="A347" s="102" t="s">
        <v>3070</v>
      </c>
      <c r="B347" s="82" t="s">
        <v>18276</v>
      </c>
      <c r="C347" s="82" t="s">
        <v>70</v>
      </c>
      <c r="D347" s="83">
        <v>9043</v>
      </c>
      <c r="E347" s="86">
        <v>4617</v>
      </c>
      <c r="F347" s="87">
        <v>5837</v>
      </c>
      <c r="G347" s="85">
        <v>9043</v>
      </c>
    </row>
    <row r="348" spans="1:7" hidden="1">
      <c r="E348" s="86"/>
      <c r="F348" s="87"/>
    </row>
    <row r="349" spans="1:7">
      <c r="A349" s="102" t="s">
        <v>18278</v>
      </c>
      <c r="B349" s="82" t="s">
        <v>18280</v>
      </c>
      <c r="C349" s="82" t="s">
        <v>70</v>
      </c>
      <c r="D349" s="83">
        <v>5962</v>
      </c>
      <c r="E349" s="86">
        <v>3044</v>
      </c>
      <c r="F349" s="87">
        <v>4545</v>
      </c>
      <c r="G349" s="85">
        <v>5962</v>
      </c>
    </row>
    <row r="350" spans="1:7" hidden="1">
      <c r="E350" s="86"/>
      <c r="F350" s="87"/>
    </row>
    <row r="351" spans="1:7">
      <c r="A351" s="102" t="s">
        <v>2261</v>
      </c>
      <c r="B351" s="82" t="s">
        <v>18282</v>
      </c>
      <c r="C351" s="82" t="s">
        <v>70</v>
      </c>
      <c r="D351" s="83">
        <v>2841</v>
      </c>
      <c r="E351" s="86">
        <v>1539</v>
      </c>
      <c r="F351" s="87">
        <v>1953</v>
      </c>
      <c r="G351" s="85">
        <v>3311</v>
      </c>
    </row>
    <row r="352" spans="1:7">
      <c r="A352" s="102" t="s">
        <v>2841</v>
      </c>
      <c r="B352" s="82" t="s">
        <v>18283</v>
      </c>
      <c r="C352" s="82" t="s">
        <v>70</v>
      </c>
      <c r="D352" s="83">
        <v>2018</v>
      </c>
      <c r="E352" s="86">
        <v>1286</v>
      </c>
      <c r="F352" s="87">
        <v>1470</v>
      </c>
      <c r="G352" s="85">
        <v>2018</v>
      </c>
    </row>
    <row r="353" spans="1:7">
      <c r="A353" s="102" t="s">
        <v>10849</v>
      </c>
      <c r="B353" s="82" t="s">
        <v>18285</v>
      </c>
      <c r="C353" s="82" t="s">
        <v>70</v>
      </c>
      <c r="D353" s="83">
        <v>35866</v>
      </c>
      <c r="E353" s="86">
        <v>18302</v>
      </c>
      <c r="F353" s="87">
        <v>23139</v>
      </c>
      <c r="G353" s="85">
        <v>35866</v>
      </c>
    </row>
    <row r="354" spans="1:7">
      <c r="A354" s="102" t="s">
        <v>5105</v>
      </c>
      <c r="B354" s="82" t="s">
        <v>18287</v>
      </c>
      <c r="C354" s="82" t="s">
        <v>70</v>
      </c>
      <c r="D354" s="83">
        <v>4628</v>
      </c>
      <c r="E354" s="86">
        <v>2362</v>
      </c>
      <c r="F354" s="87">
        <v>2985</v>
      </c>
      <c r="G354" s="85">
        <v>4628</v>
      </c>
    </row>
    <row r="355" spans="1:7" hidden="1">
      <c r="E355" s="86"/>
      <c r="F355" s="87"/>
    </row>
    <row r="356" spans="1:7">
      <c r="A356" s="102" t="s">
        <v>18288</v>
      </c>
      <c r="B356" s="82" t="s">
        <v>18290</v>
      </c>
      <c r="C356" s="82" t="s">
        <v>70</v>
      </c>
      <c r="D356" s="83">
        <v>3663</v>
      </c>
      <c r="E356" s="86">
        <v>2442</v>
      </c>
      <c r="F356" s="87">
        <v>3329</v>
      </c>
      <c r="G356" s="85">
        <v>3663</v>
      </c>
    </row>
    <row r="357" spans="1:7" hidden="1">
      <c r="E357" s="86"/>
      <c r="F357" s="87"/>
    </row>
    <row r="358" spans="1:7">
      <c r="A358" s="102" t="s">
        <v>2269</v>
      </c>
      <c r="B358" s="82" t="s">
        <v>18293</v>
      </c>
      <c r="C358" s="82" t="s">
        <v>70</v>
      </c>
      <c r="D358" s="83">
        <v>986</v>
      </c>
      <c r="E358" s="86">
        <v>587</v>
      </c>
      <c r="F358" s="87">
        <v>744</v>
      </c>
      <c r="G358" s="85">
        <v>1144</v>
      </c>
    </row>
    <row r="359" spans="1:7">
      <c r="A359" s="102" t="s">
        <v>2650</v>
      </c>
      <c r="B359" s="82" t="s">
        <v>18296</v>
      </c>
      <c r="C359" s="82" t="s">
        <v>70</v>
      </c>
      <c r="D359" s="83">
        <v>2878</v>
      </c>
      <c r="E359" s="86">
        <v>1559</v>
      </c>
      <c r="F359" s="87">
        <v>1980</v>
      </c>
      <c r="G359" s="85">
        <v>3362</v>
      </c>
    </row>
    <row r="360" spans="1:7" hidden="1">
      <c r="E360" s="86"/>
      <c r="F360" s="87"/>
    </row>
    <row r="361" spans="1:7">
      <c r="A361" s="102" t="s">
        <v>2634</v>
      </c>
      <c r="B361" s="82" t="s">
        <v>18299</v>
      </c>
      <c r="C361" s="82" t="s">
        <v>70</v>
      </c>
      <c r="D361" s="83">
        <v>786</v>
      </c>
      <c r="E361" s="86">
        <v>497</v>
      </c>
      <c r="F361" s="87">
        <v>575</v>
      </c>
      <c r="G361" s="85">
        <v>786</v>
      </c>
    </row>
    <row r="362" spans="1:7" hidden="1">
      <c r="E362" s="86"/>
      <c r="F362" s="87"/>
    </row>
    <row r="363" spans="1:7">
      <c r="A363" s="102" t="s">
        <v>2880</v>
      </c>
      <c r="B363" s="82" t="s">
        <v>18302</v>
      </c>
      <c r="C363" s="82" t="s">
        <v>70</v>
      </c>
      <c r="D363" s="83">
        <v>1333</v>
      </c>
      <c r="E363" s="86">
        <v>1145</v>
      </c>
      <c r="F363" s="87">
        <v>1454</v>
      </c>
      <c r="G363" s="85">
        <v>2240</v>
      </c>
    </row>
    <row r="364" spans="1:7">
      <c r="A364" s="102" t="s">
        <v>2902</v>
      </c>
      <c r="B364" s="82" t="s">
        <v>18305</v>
      </c>
      <c r="C364" s="82" t="s">
        <v>70</v>
      </c>
      <c r="D364" s="83">
        <v>1655</v>
      </c>
      <c r="E364" s="86">
        <v>987</v>
      </c>
      <c r="F364" s="87">
        <v>1253</v>
      </c>
      <c r="G364" s="85">
        <v>1934</v>
      </c>
    </row>
    <row r="365" spans="1:7">
      <c r="A365" s="102" t="s">
        <v>2756</v>
      </c>
      <c r="B365" s="82" t="s">
        <v>18307</v>
      </c>
      <c r="C365" s="82" t="s">
        <v>70</v>
      </c>
      <c r="D365" s="83">
        <v>2026</v>
      </c>
      <c r="E365" s="86">
        <v>1101</v>
      </c>
      <c r="F365" s="87">
        <v>1394</v>
      </c>
      <c r="G365" s="85">
        <v>2370</v>
      </c>
    </row>
    <row r="366" spans="1:7">
      <c r="A366" s="102" t="s">
        <v>2918</v>
      </c>
      <c r="B366" s="82" t="s">
        <v>18309</v>
      </c>
      <c r="C366" s="82" t="s">
        <v>70</v>
      </c>
      <c r="D366" s="83">
        <v>351</v>
      </c>
      <c r="E366" s="86">
        <v>219</v>
      </c>
      <c r="F366" s="87">
        <v>277</v>
      </c>
      <c r="G366" s="85">
        <v>427</v>
      </c>
    </row>
    <row r="367" spans="1:7">
      <c r="A367" s="102" t="s">
        <v>2792</v>
      </c>
      <c r="B367" s="82" t="s">
        <v>18312</v>
      </c>
      <c r="C367" s="82" t="s">
        <v>70</v>
      </c>
      <c r="D367" s="83">
        <v>1669</v>
      </c>
      <c r="E367" s="86">
        <v>1201</v>
      </c>
      <c r="F367" s="87">
        <v>1526</v>
      </c>
      <c r="G367" s="85">
        <v>2352</v>
      </c>
    </row>
    <row r="368" spans="1:7">
      <c r="A368" s="102" t="s">
        <v>2735</v>
      </c>
      <c r="B368" s="82" t="s">
        <v>18315</v>
      </c>
      <c r="C368" s="82" t="s">
        <v>70</v>
      </c>
      <c r="D368" s="83">
        <v>2572</v>
      </c>
      <c r="E368" s="86">
        <v>1315</v>
      </c>
      <c r="F368" s="87">
        <v>1660</v>
      </c>
      <c r="G368" s="85">
        <v>2572</v>
      </c>
    </row>
    <row r="369" spans="1:7">
      <c r="A369" s="102" t="s">
        <v>2888</v>
      </c>
      <c r="B369" s="82" t="s">
        <v>18318</v>
      </c>
      <c r="C369" s="82" t="s">
        <v>70</v>
      </c>
      <c r="D369" s="83">
        <v>1605</v>
      </c>
      <c r="E369" s="86">
        <v>842</v>
      </c>
      <c r="F369" s="87">
        <v>1068</v>
      </c>
      <c r="G369" s="85">
        <v>2028</v>
      </c>
    </row>
    <row r="370" spans="1:7">
      <c r="A370" s="102" t="s">
        <v>2932</v>
      </c>
      <c r="B370" s="82" t="s">
        <v>18321</v>
      </c>
      <c r="C370" s="82" t="s">
        <v>70</v>
      </c>
      <c r="D370" s="83">
        <v>3739</v>
      </c>
      <c r="E370" s="86">
        <v>2231</v>
      </c>
      <c r="F370" s="87">
        <v>2831</v>
      </c>
      <c r="G370" s="85">
        <v>4360</v>
      </c>
    </row>
    <row r="371" spans="1:7">
      <c r="A371" s="102" t="s">
        <v>2744</v>
      </c>
      <c r="B371" s="82" t="s">
        <v>18324</v>
      </c>
      <c r="C371" s="82" t="s">
        <v>70</v>
      </c>
      <c r="D371" s="83">
        <v>883</v>
      </c>
      <c r="E371" s="86">
        <v>444</v>
      </c>
      <c r="F371" s="87">
        <v>564</v>
      </c>
      <c r="G371" s="85">
        <v>950</v>
      </c>
    </row>
    <row r="372" spans="1:7">
      <c r="A372" s="102" t="s">
        <v>2685</v>
      </c>
      <c r="B372" s="82" t="s">
        <v>18328</v>
      </c>
      <c r="C372" s="82" t="s">
        <v>70</v>
      </c>
      <c r="D372" s="83">
        <v>273</v>
      </c>
      <c r="E372" s="86">
        <v>171</v>
      </c>
      <c r="F372" s="87">
        <v>222</v>
      </c>
      <c r="G372" s="85">
        <v>273</v>
      </c>
    </row>
    <row r="373" spans="1:7">
      <c r="A373" s="102" t="s">
        <v>2764</v>
      </c>
      <c r="B373" s="82" t="s">
        <v>18331</v>
      </c>
      <c r="C373" s="82" t="s">
        <v>70</v>
      </c>
      <c r="D373" s="83">
        <v>6194</v>
      </c>
      <c r="E373" s="86">
        <v>3164</v>
      </c>
      <c r="F373" s="87">
        <v>3999</v>
      </c>
      <c r="G373" s="85">
        <v>6194</v>
      </c>
    </row>
    <row r="374" spans="1:7">
      <c r="A374" s="102" t="s">
        <v>2848</v>
      </c>
      <c r="B374" s="82" t="s">
        <v>18333</v>
      </c>
      <c r="C374" s="82" t="s">
        <v>70</v>
      </c>
      <c r="D374" s="83">
        <v>6733</v>
      </c>
      <c r="E374" s="86">
        <v>3440</v>
      </c>
      <c r="F374" s="87">
        <v>4344</v>
      </c>
      <c r="G374" s="85">
        <v>6733</v>
      </c>
    </row>
    <row r="375" spans="1:7">
      <c r="A375" s="102" t="s">
        <v>2677</v>
      </c>
      <c r="B375" s="82" t="s">
        <v>18335</v>
      </c>
      <c r="C375" s="82" t="s">
        <v>70</v>
      </c>
      <c r="D375" s="83">
        <v>2922</v>
      </c>
      <c r="E375" s="86">
        <v>1582</v>
      </c>
      <c r="F375" s="87">
        <v>2008</v>
      </c>
      <c r="G375" s="85">
        <v>3406</v>
      </c>
    </row>
    <row r="376" spans="1:7">
      <c r="A376" s="102" t="s">
        <v>18337</v>
      </c>
      <c r="B376" s="82" t="s">
        <v>18338</v>
      </c>
      <c r="C376" s="82" t="s">
        <v>70</v>
      </c>
      <c r="D376" s="83">
        <v>4499</v>
      </c>
      <c r="E376" s="86">
        <v>2301</v>
      </c>
      <c r="F376" s="87">
        <v>3834</v>
      </c>
      <c r="G376" s="85">
        <v>4499</v>
      </c>
    </row>
    <row r="377" spans="1:7">
      <c r="A377" s="102" t="s">
        <v>18339</v>
      </c>
      <c r="B377" s="82" t="s">
        <v>18340</v>
      </c>
      <c r="C377" s="82" t="s">
        <v>70</v>
      </c>
      <c r="D377" s="83">
        <v>3785</v>
      </c>
      <c r="E377" s="86">
        <v>2433</v>
      </c>
      <c r="F377" s="87">
        <v>2844</v>
      </c>
      <c r="G377" s="85">
        <v>3785</v>
      </c>
    </row>
    <row r="378" spans="1:7">
      <c r="A378" s="102" t="s">
        <v>2692</v>
      </c>
      <c r="B378" s="82" t="s">
        <v>18342</v>
      </c>
      <c r="C378" s="82" t="s">
        <v>70</v>
      </c>
      <c r="D378" s="83">
        <v>1598</v>
      </c>
      <c r="E378" s="86">
        <v>828</v>
      </c>
      <c r="F378" s="87">
        <v>1033</v>
      </c>
      <c r="G378" s="85">
        <v>1598</v>
      </c>
    </row>
    <row r="379" spans="1:7">
      <c r="A379" s="102" t="s">
        <v>2940</v>
      </c>
      <c r="B379" s="82" t="s">
        <v>18345</v>
      </c>
      <c r="C379" s="82" t="s">
        <v>70</v>
      </c>
      <c r="D379" s="83">
        <v>4638</v>
      </c>
      <c r="E379" s="86">
        <v>2835</v>
      </c>
      <c r="F379" s="87">
        <v>3323</v>
      </c>
      <c r="G379" s="85">
        <v>4638</v>
      </c>
    </row>
    <row r="380" spans="1:7">
      <c r="A380" s="102" t="s">
        <v>2698</v>
      </c>
      <c r="B380" s="82" t="s">
        <v>18347</v>
      </c>
      <c r="C380" s="82" t="s">
        <v>70</v>
      </c>
      <c r="D380" s="83">
        <v>648</v>
      </c>
      <c r="E380" s="86">
        <v>416</v>
      </c>
      <c r="F380" s="87">
        <v>530</v>
      </c>
      <c r="G380" s="85">
        <v>815</v>
      </c>
    </row>
    <row r="381" spans="1:7">
      <c r="A381" s="102" t="s">
        <v>2659</v>
      </c>
      <c r="B381" s="82" t="s">
        <v>18349</v>
      </c>
      <c r="C381" s="82" t="s">
        <v>70</v>
      </c>
      <c r="D381" s="83">
        <v>1415</v>
      </c>
      <c r="E381" s="86">
        <v>885</v>
      </c>
      <c r="F381" s="87">
        <v>1057</v>
      </c>
      <c r="G381" s="85">
        <v>1415</v>
      </c>
    </row>
    <row r="382" spans="1:7" hidden="1">
      <c r="E382" s="86"/>
      <c r="F382" s="87"/>
    </row>
    <row r="383" spans="1:7">
      <c r="A383" s="102" t="s">
        <v>18351</v>
      </c>
      <c r="B383" s="82" t="s">
        <v>18353</v>
      </c>
      <c r="C383" s="82" t="s">
        <v>70</v>
      </c>
      <c r="D383" s="83">
        <v>3381</v>
      </c>
      <c r="E383" s="86">
        <v>2528</v>
      </c>
      <c r="F383" s="87">
        <v>2860</v>
      </c>
      <c r="G383" s="83">
        <v>3381</v>
      </c>
    </row>
    <row r="384" spans="1:7" hidden="1">
      <c r="E384" s="86"/>
      <c r="F384" s="87"/>
      <c r="G384" s="83"/>
    </row>
    <row r="385" spans="1:7">
      <c r="A385" s="102" t="s">
        <v>10654</v>
      </c>
      <c r="B385" s="82" t="s">
        <v>18356</v>
      </c>
      <c r="C385" s="82" t="s">
        <v>70</v>
      </c>
      <c r="D385" s="83">
        <v>2291</v>
      </c>
      <c r="E385" s="86">
        <v>1174</v>
      </c>
      <c r="F385" s="87">
        <v>1482</v>
      </c>
      <c r="G385" s="85">
        <v>2291</v>
      </c>
    </row>
    <row r="386" spans="1:7">
      <c r="A386" s="102" t="s">
        <v>18358</v>
      </c>
      <c r="B386" s="82" t="s">
        <v>18359</v>
      </c>
      <c r="C386" s="82" t="s">
        <v>70</v>
      </c>
      <c r="D386" s="83">
        <v>4884</v>
      </c>
      <c r="E386" s="86">
        <v>2495</v>
      </c>
      <c r="F386" s="87">
        <v>3847</v>
      </c>
      <c r="G386" s="85">
        <v>4884</v>
      </c>
    </row>
    <row r="387" spans="1:7">
      <c r="A387" s="102" t="s">
        <v>3007</v>
      </c>
      <c r="B387" s="82" t="s">
        <v>18361</v>
      </c>
      <c r="C387" s="82" t="s">
        <v>70</v>
      </c>
      <c r="D387" s="83">
        <v>702</v>
      </c>
      <c r="E387" s="86">
        <v>377</v>
      </c>
      <c r="F387" s="87">
        <v>474</v>
      </c>
      <c r="G387" s="85">
        <v>820</v>
      </c>
    </row>
    <row r="388" spans="1:7">
      <c r="A388" s="102" t="s">
        <v>10715</v>
      </c>
      <c r="B388" s="82" t="s">
        <v>18363</v>
      </c>
      <c r="C388" s="82" t="s">
        <v>70</v>
      </c>
      <c r="D388" s="83">
        <v>647</v>
      </c>
      <c r="E388" s="86">
        <v>353</v>
      </c>
      <c r="F388" s="87">
        <v>447</v>
      </c>
      <c r="G388" s="85">
        <v>686</v>
      </c>
    </row>
    <row r="389" spans="1:7">
      <c r="A389" s="102" t="s">
        <v>3014</v>
      </c>
      <c r="B389" s="82" t="s">
        <v>18365</v>
      </c>
      <c r="C389" s="82" t="s">
        <v>70</v>
      </c>
      <c r="D389" s="83">
        <v>247</v>
      </c>
      <c r="E389" s="86">
        <v>125</v>
      </c>
      <c r="F389" s="87">
        <v>157</v>
      </c>
      <c r="G389" s="85">
        <v>238</v>
      </c>
    </row>
    <row r="390" spans="1:7">
      <c r="A390" s="102" t="s">
        <v>2856</v>
      </c>
      <c r="B390" s="82" t="s">
        <v>18368</v>
      </c>
      <c r="C390" s="82" t="s">
        <v>70</v>
      </c>
      <c r="D390" s="83">
        <v>535</v>
      </c>
      <c r="E390" s="86">
        <v>277</v>
      </c>
      <c r="F390" s="87">
        <v>348</v>
      </c>
      <c r="G390" s="85">
        <v>535</v>
      </c>
    </row>
    <row r="391" spans="1:7">
      <c r="A391" s="102" t="s">
        <v>2946</v>
      </c>
      <c r="B391" s="82" t="s">
        <v>18371</v>
      </c>
      <c r="C391" s="82" t="s">
        <v>70</v>
      </c>
      <c r="D391" s="83">
        <v>2177</v>
      </c>
      <c r="E391" s="86">
        <v>1112</v>
      </c>
      <c r="F391" s="87">
        <v>1403</v>
      </c>
      <c r="G391" s="85">
        <v>2177</v>
      </c>
    </row>
    <row r="392" spans="1:7" hidden="1">
      <c r="E392" s="86"/>
      <c r="F392" s="87"/>
    </row>
    <row r="393" spans="1:7">
      <c r="A393" s="102" t="s">
        <v>18373</v>
      </c>
      <c r="B393" s="82" t="s">
        <v>18375</v>
      </c>
      <c r="C393" s="82" t="s">
        <v>70</v>
      </c>
      <c r="D393" s="83">
        <v>6321</v>
      </c>
      <c r="E393" s="86">
        <v>3228</v>
      </c>
      <c r="F393" s="87">
        <v>4516</v>
      </c>
      <c r="G393" s="85">
        <v>6321</v>
      </c>
    </row>
    <row r="394" spans="1:7" hidden="1">
      <c r="E394" s="86"/>
      <c r="F394" s="87"/>
    </row>
    <row r="395" spans="1:7">
      <c r="A395" s="102" t="s">
        <v>5187</v>
      </c>
      <c r="B395" s="82" t="s">
        <v>18378</v>
      </c>
      <c r="C395" s="82" t="s">
        <v>70</v>
      </c>
      <c r="D395" s="83">
        <v>9039</v>
      </c>
      <c r="E395" s="86">
        <v>4615</v>
      </c>
      <c r="F395" s="87">
        <v>5833</v>
      </c>
      <c r="G395" s="85">
        <v>9039</v>
      </c>
    </row>
    <row r="396" spans="1:7">
      <c r="A396" s="102" t="s">
        <v>18380</v>
      </c>
      <c r="B396" s="82" t="s">
        <v>18381</v>
      </c>
      <c r="C396" s="82" t="s">
        <v>70</v>
      </c>
      <c r="D396" s="83">
        <v>5735</v>
      </c>
      <c r="E396" s="86">
        <v>2930</v>
      </c>
      <c r="F396" s="87">
        <v>4492</v>
      </c>
      <c r="G396" s="85">
        <v>5735</v>
      </c>
    </row>
    <row r="397" spans="1:7">
      <c r="A397" s="102" t="s">
        <v>2714</v>
      </c>
      <c r="B397" s="82" t="s">
        <v>18382</v>
      </c>
      <c r="C397" s="82" t="s">
        <v>70</v>
      </c>
      <c r="D397" s="83">
        <v>2170</v>
      </c>
      <c r="E397" s="86">
        <v>1299</v>
      </c>
      <c r="F397" s="87">
        <v>1648</v>
      </c>
      <c r="G397" s="85">
        <v>2539</v>
      </c>
    </row>
    <row r="398" spans="1:7">
      <c r="A398" s="102" t="s">
        <v>3028</v>
      </c>
      <c r="B398" s="82" t="s">
        <v>18384</v>
      </c>
      <c r="C398" s="82" t="s">
        <v>70</v>
      </c>
      <c r="D398" s="83">
        <v>109</v>
      </c>
      <c r="E398" s="86">
        <v>61</v>
      </c>
      <c r="F398" s="87">
        <v>75</v>
      </c>
      <c r="G398" s="85">
        <v>116</v>
      </c>
    </row>
    <row r="399" spans="1:7">
      <c r="A399" s="102" t="s">
        <v>6319</v>
      </c>
      <c r="B399" s="82" t="s">
        <v>18387</v>
      </c>
      <c r="C399" s="82" t="s">
        <v>70</v>
      </c>
      <c r="D399" s="83">
        <v>2069</v>
      </c>
      <c r="E399" s="86">
        <v>1235</v>
      </c>
      <c r="F399" s="87">
        <v>1567</v>
      </c>
      <c r="G399" s="85">
        <v>2412</v>
      </c>
    </row>
    <row r="400" spans="1:7">
      <c r="A400" s="102" t="s">
        <v>3034</v>
      </c>
      <c r="B400" s="82" t="s">
        <v>18390</v>
      </c>
      <c r="C400" s="82" t="s">
        <v>70</v>
      </c>
      <c r="D400" s="83">
        <v>429</v>
      </c>
      <c r="E400" s="86">
        <v>265</v>
      </c>
      <c r="F400" s="87">
        <v>309</v>
      </c>
      <c r="G400" s="85">
        <v>429</v>
      </c>
    </row>
    <row r="401" spans="1:7">
      <c r="A401" s="102" t="s">
        <v>3041</v>
      </c>
      <c r="B401" s="82" t="s">
        <v>18393</v>
      </c>
      <c r="C401" s="82" t="s">
        <v>70</v>
      </c>
      <c r="D401" s="83">
        <v>1084</v>
      </c>
      <c r="E401" s="86">
        <v>590</v>
      </c>
      <c r="F401" s="87">
        <v>748</v>
      </c>
      <c r="G401" s="85">
        <v>1265</v>
      </c>
    </row>
    <row r="402" spans="1:7">
      <c r="A402" s="102" t="s">
        <v>2953</v>
      </c>
      <c r="B402" s="82" t="s">
        <v>18396</v>
      </c>
      <c r="C402" s="82" t="s">
        <v>70</v>
      </c>
      <c r="D402" s="83">
        <v>146</v>
      </c>
      <c r="E402" s="86">
        <v>104</v>
      </c>
      <c r="F402" s="87">
        <v>120</v>
      </c>
      <c r="G402" s="85">
        <v>146</v>
      </c>
    </row>
    <row r="403" spans="1:7">
      <c r="A403" s="102" t="s">
        <v>2480</v>
      </c>
      <c r="B403" s="82" t="s">
        <v>18399</v>
      </c>
      <c r="C403" s="82" t="s">
        <v>70</v>
      </c>
      <c r="D403" s="83">
        <v>721</v>
      </c>
      <c r="E403" s="86">
        <v>429</v>
      </c>
      <c r="F403" s="87">
        <v>545</v>
      </c>
      <c r="G403" s="85">
        <v>838</v>
      </c>
    </row>
    <row r="404" spans="1:7">
      <c r="A404" s="102" t="s">
        <v>2589</v>
      </c>
      <c r="B404" s="82" t="s">
        <v>18401</v>
      </c>
      <c r="C404" s="82" t="s">
        <v>70</v>
      </c>
      <c r="D404" s="83">
        <v>553</v>
      </c>
      <c r="E404" s="86">
        <v>331</v>
      </c>
      <c r="F404" s="87">
        <v>416</v>
      </c>
      <c r="G404" s="85">
        <v>642</v>
      </c>
    </row>
    <row r="405" spans="1:7">
      <c r="A405" s="102" t="s">
        <v>3062</v>
      </c>
      <c r="B405" s="82" t="s">
        <v>18403</v>
      </c>
      <c r="C405" s="82" t="s">
        <v>70</v>
      </c>
      <c r="D405" s="83">
        <v>1796</v>
      </c>
      <c r="E405" s="86">
        <v>977</v>
      </c>
      <c r="F405" s="87">
        <v>1240</v>
      </c>
      <c r="G405" s="85">
        <v>2095</v>
      </c>
    </row>
    <row r="406" spans="1:7">
      <c r="A406" s="102" t="s">
        <v>3112</v>
      </c>
      <c r="B406" s="82" t="s">
        <v>18405</v>
      </c>
      <c r="C406" s="82" t="s">
        <v>70</v>
      </c>
      <c r="D406" s="83">
        <v>1445</v>
      </c>
      <c r="E406" s="86">
        <v>739</v>
      </c>
      <c r="F406" s="87">
        <v>934</v>
      </c>
      <c r="G406" s="85">
        <v>1445</v>
      </c>
    </row>
    <row r="407" spans="1:7">
      <c r="A407" s="102" t="s">
        <v>5210</v>
      </c>
      <c r="B407" s="82" t="s">
        <v>18406</v>
      </c>
      <c r="C407" s="82" t="s">
        <v>70</v>
      </c>
      <c r="D407" s="83">
        <v>4266</v>
      </c>
      <c r="E407" s="86">
        <v>2181</v>
      </c>
      <c r="F407" s="87">
        <v>2756</v>
      </c>
      <c r="G407" s="85">
        <v>4266</v>
      </c>
    </row>
    <row r="408" spans="1:7">
      <c r="A408" s="102" t="s">
        <v>18407</v>
      </c>
      <c r="B408" s="82" t="s">
        <v>18409</v>
      </c>
      <c r="C408" s="82" t="s">
        <v>70</v>
      </c>
      <c r="D408" s="83">
        <v>363</v>
      </c>
      <c r="E408" s="86">
        <v>234</v>
      </c>
      <c r="F408" s="87">
        <v>297</v>
      </c>
      <c r="G408" s="85">
        <v>363</v>
      </c>
    </row>
    <row r="409" spans="1:7">
      <c r="A409" s="102" t="s">
        <v>3077</v>
      </c>
      <c r="B409" s="82" t="s">
        <v>18412</v>
      </c>
      <c r="C409" s="82" t="s">
        <v>70</v>
      </c>
      <c r="D409" s="83">
        <v>4001</v>
      </c>
      <c r="E409" s="86">
        <v>2047</v>
      </c>
      <c r="F409" s="87">
        <v>3151</v>
      </c>
      <c r="G409" s="85">
        <v>4001</v>
      </c>
    </row>
    <row r="410" spans="1:7">
      <c r="A410" s="102" t="s">
        <v>3293</v>
      </c>
      <c r="B410" s="82" t="s">
        <v>18415</v>
      </c>
      <c r="C410" s="82" t="s">
        <v>70</v>
      </c>
      <c r="D410" s="83">
        <v>3285</v>
      </c>
      <c r="E410" s="86">
        <v>1830</v>
      </c>
      <c r="F410" s="87">
        <v>2627</v>
      </c>
      <c r="G410" s="85">
        <v>3285</v>
      </c>
    </row>
    <row r="411" spans="1:7">
      <c r="A411" s="102" t="s">
        <v>3235</v>
      </c>
      <c r="B411" s="82" t="s">
        <v>18418</v>
      </c>
      <c r="C411" s="82" t="s">
        <v>70</v>
      </c>
      <c r="D411" s="83">
        <v>4175</v>
      </c>
      <c r="E411" s="86">
        <v>2132</v>
      </c>
      <c r="F411" s="87">
        <v>2695</v>
      </c>
      <c r="G411" s="85">
        <v>4175</v>
      </c>
    </row>
    <row r="412" spans="1:7">
      <c r="A412" s="102" t="s">
        <v>10722</v>
      </c>
      <c r="B412" s="82" t="s">
        <v>18421</v>
      </c>
      <c r="C412" s="82" t="s">
        <v>70</v>
      </c>
      <c r="D412" s="83">
        <v>1708</v>
      </c>
      <c r="E412" s="86">
        <v>877</v>
      </c>
      <c r="F412" s="87">
        <v>1104</v>
      </c>
      <c r="G412" s="85">
        <v>1708</v>
      </c>
    </row>
    <row r="413" spans="1:7">
      <c r="A413" s="102" t="s">
        <v>5766</v>
      </c>
      <c r="B413" s="82" t="s">
        <v>18424</v>
      </c>
      <c r="C413" s="82" t="s">
        <v>70</v>
      </c>
      <c r="D413" s="83">
        <v>1355</v>
      </c>
      <c r="E413" s="86">
        <v>783</v>
      </c>
      <c r="F413" s="87">
        <v>996</v>
      </c>
      <c r="G413" s="85">
        <v>1587</v>
      </c>
    </row>
    <row r="414" spans="1:7">
      <c r="A414" s="102" t="s">
        <v>3301</v>
      </c>
      <c r="B414" s="82" t="s">
        <v>18426</v>
      </c>
      <c r="C414" s="82" t="s">
        <v>70</v>
      </c>
      <c r="D414" s="83">
        <v>10491</v>
      </c>
      <c r="E414" s="86">
        <v>5353</v>
      </c>
      <c r="F414" s="87">
        <v>6770</v>
      </c>
      <c r="G414" s="85">
        <v>10491</v>
      </c>
    </row>
    <row r="415" spans="1:7">
      <c r="A415" s="102" t="s">
        <v>3147</v>
      </c>
      <c r="B415" s="82" t="s">
        <v>18428</v>
      </c>
      <c r="C415" s="82" t="s">
        <v>70</v>
      </c>
      <c r="D415" s="83">
        <v>1325</v>
      </c>
      <c r="E415" s="86">
        <v>792</v>
      </c>
      <c r="F415" s="87">
        <v>1003</v>
      </c>
      <c r="G415" s="85">
        <v>1545</v>
      </c>
    </row>
    <row r="416" spans="1:7">
      <c r="A416" s="102" t="s">
        <v>3272</v>
      </c>
      <c r="B416" s="82" t="s">
        <v>18431</v>
      </c>
      <c r="C416" s="82" t="s">
        <v>70</v>
      </c>
      <c r="D416" s="83">
        <v>1377</v>
      </c>
      <c r="E416" s="86">
        <v>853</v>
      </c>
      <c r="F416" s="87">
        <v>1084</v>
      </c>
      <c r="G416" s="85">
        <v>1669</v>
      </c>
    </row>
    <row r="417" spans="1:7">
      <c r="A417" s="102" t="s">
        <v>3205</v>
      </c>
      <c r="B417" s="82" t="s">
        <v>18433</v>
      </c>
      <c r="C417" s="82" t="s">
        <v>70</v>
      </c>
      <c r="D417" s="83">
        <v>1875</v>
      </c>
      <c r="E417" s="86">
        <v>1116</v>
      </c>
      <c r="F417" s="87">
        <v>1416</v>
      </c>
      <c r="G417" s="85">
        <v>2182</v>
      </c>
    </row>
    <row r="418" spans="1:7">
      <c r="A418" s="102" t="s">
        <v>3198</v>
      </c>
      <c r="B418" s="82" t="s">
        <v>18434</v>
      </c>
      <c r="C418" s="82" t="s">
        <v>70</v>
      </c>
      <c r="D418" s="83">
        <v>4510</v>
      </c>
      <c r="E418" s="86">
        <v>2303</v>
      </c>
      <c r="F418" s="87">
        <v>2910</v>
      </c>
      <c r="G418" s="85">
        <v>4510</v>
      </c>
    </row>
    <row r="419" spans="1:7">
      <c r="A419" s="102" t="s">
        <v>10729</v>
      </c>
      <c r="B419" s="82" t="s">
        <v>18436</v>
      </c>
      <c r="C419" s="82" t="s">
        <v>70</v>
      </c>
      <c r="D419" s="83">
        <v>315</v>
      </c>
      <c r="E419" s="86">
        <v>190</v>
      </c>
      <c r="F419" s="87">
        <v>239</v>
      </c>
      <c r="G419" s="85">
        <v>366</v>
      </c>
    </row>
    <row r="420" spans="1:7">
      <c r="A420" s="102" t="s">
        <v>3163</v>
      </c>
      <c r="B420" s="82" t="s">
        <v>18438</v>
      </c>
      <c r="C420" s="82" t="s">
        <v>70</v>
      </c>
      <c r="D420" s="83">
        <v>2334</v>
      </c>
      <c r="E420" s="86">
        <v>1444</v>
      </c>
      <c r="F420" s="87">
        <v>1832</v>
      </c>
      <c r="G420" s="85">
        <v>2823</v>
      </c>
    </row>
    <row r="421" spans="1:7">
      <c r="A421" s="102" t="s">
        <v>3281</v>
      </c>
      <c r="B421" s="82" t="s">
        <v>18440</v>
      </c>
      <c r="C421" s="82" t="s">
        <v>70</v>
      </c>
      <c r="D421" s="83">
        <v>4049</v>
      </c>
      <c r="E421" s="86">
        <v>2073</v>
      </c>
      <c r="F421" s="87">
        <v>3194</v>
      </c>
      <c r="G421" s="85">
        <v>4049</v>
      </c>
    </row>
    <row r="422" spans="1:7">
      <c r="A422" s="102" t="s">
        <v>3249</v>
      </c>
      <c r="B422" s="82" t="s">
        <v>18443</v>
      </c>
      <c r="C422" s="82" t="s">
        <v>70</v>
      </c>
      <c r="D422" s="83">
        <v>380</v>
      </c>
      <c r="E422" s="86">
        <v>312</v>
      </c>
      <c r="F422" s="87">
        <v>393</v>
      </c>
      <c r="G422" s="85">
        <v>605</v>
      </c>
    </row>
    <row r="423" spans="1:7">
      <c r="A423" s="102" t="s">
        <v>3287</v>
      </c>
      <c r="B423" s="82" t="s">
        <v>18447</v>
      </c>
      <c r="C423" s="82" t="s">
        <v>70</v>
      </c>
      <c r="D423" s="83">
        <v>1056</v>
      </c>
      <c r="E423" s="86">
        <v>629</v>
      </c>
      <c r="F423" s="87">
        <v>798</v>
      </c>
      <c r="G423" s="85">
        <v>1227</v>
      </c>
    </row>
    <row r="424" spans="1:7">
      <c r="A424" s="102" t="s">
        <v>3242</v>
      </c>
      <c r="B424" s="82" t="s">
        <v>18450</v>
      </c>
      <c r="C424" s="82" t="s">
        <v>70</v>
      </c>
      <c r="D424" s="83">
        <v>706</v>
      </c>
      <c r="E424" s="86">
        <v>386</v>
      </c>
      <c r="F424" s="87">
        <v>490</v>
      </c>
      <c r="G424" s="85">
        <v>821</v>
      </c>
    </row>
    <row r="425" spans="1:7">
      <c r="A425" s="102" t="s">
        <v>3183</v>
      </c>
      <c r="B425" s="82" t="s">
        <v>18453</v>
      </c>
      <c r="C425" s="82" t="s">
        <v>70</v>
      </c>
      <c r="D425" s="83">
        <v>876</v>
      </c>
      <c r="E425" s="86">
        <v>501</v>
      </c>
      <c r="F425" s="87">
        <v>639</v>
      </c>
      <c r="G425" s="85">
        <v>1071</v>
      </c>
    </row>
    <row r="426" spans="1:7">
      <c r="A426" s="102" t="s">
        <v>3227</v>
      </c>
      <c r="B426" s="82" t="s">
        <v>18456</v>
      </c>
      <c r="C426" s="82" t="s">
        <v>70</v>
      </c>
      <c r="D426" s="83">
        <v>3627</v>
      </c>
      <c r="E426" s="86">
        <v>1966</v>
      </c>
      <c r="F426" s="87">
        <v>2498</v>
      </c>
      <c r="G426" s="85">
        <v>4232</v>
      </c>
    </row>
    <row r="427" spans="1:7" hidden="1">
      <c r="E427" s="86"/>
      <c r="F427" s="87"/>
    </row>
    <row r="428" spans="1:7">
      <c r="A428" s="102" t="s">
        <v>3106</v>
      </c>
      <c r="B428" s="82" t="s">
        <v>18462</v>
      </c>
      <c r="C428" s="82" t="s">
        <v>70</v>
      </c>
      <c r="D428" s="83">
        <v>1120</v>
      </c>
      <c r="E428" s="86">
        <v>838</v>
      </c>
      <c r="F428" s="87">
        <v>949</v>
      </c>
      <c r="G428" s="85">
        <v>1120</v>
      </c>
    </row>
    <row r="429" spans="1:7" hidden="1">
      <c r="E429" s="86"/>
      <c r="F429" s="87"/>
    </row>
    <row r="430" spans="1:7">
      <c r="A430" s="102" t="s">
        <v>3220</v>
      </c>
      <c r="B430" s="82" t="s">
        <v>18467</v>
      </c>
      <c r="C430" s="82" t="s">
        <v>70</v>
      </c>
      <c r="D430" s="83">
        <v>1488</v>
      </c>
      <c r="E430" s="86">
        <v>764</v>
      </c>
      <c r="F430" s="87">
        <v>963</v>
      </c>
      <c r="G430" s="85">
        <v>1488</v>
      </c>
    </row>
    <row r="431" spans="1:7">
      <c r="A431" s="102" t="s">
        <v>3212</v>
      </c>
      <c r="B431" s="82" t="s">
        <v>18468</v>
      </c>
      <c r="C431" s="82" t="s">
        <v>70</v>
      </c>
      <c r="D431" s="83">
        <v>1789</v>
      </c>
      <c r="E431" s="86">
        <v>970</v>
      </c>
      <c r="F431" s="87">
        <v>1231</v>
      </c>
      <c r="G431" s="85">
        <v>2087</v>
      </c>
    </row>
    <row r="432" spans="1:7">
      <c r="A432" s="102" t="s">
        <v>3155</v>
      </c>
      <c r="B432" s="82" t="s">
        <v>18470</v>
      </c>
      <c r="C432" s="82" t="s">
        <v>70</v>
      </c>
      <c r="D432" s="83">
        <v>1171</v>
      </c>
      <c r="E432" s="86">
        <v>701</v>
      </c>
      <c r="F432" s="87">
        <v>889</v>
      </c>
      <c r="G432" s="85">
        <v>1366</v>
      </c>
    </row>
    <row r="433" spans="1:7" hidden="1">
      <c r="E433" s="86"/>
      <c r="F433" s="87"/>
    </row>
    <row r="434" spans="1:7">
      <c r="A434" s="102" t="s">
        <v>3308</v>
      </c>
      <c r="B434" s="82" t="s">
        <v>18476</v>
      </c>
      <c r="C434" s="82" t="s">
        <v>70</v>
      </c>
      <c r="D434" s="83">
        <v>3171</v>
      </c>
      <c r="E434" s="86">
        <v>2237</v>
      </c>
      <c r="F434" s="87">
        <v>2579</v>
      </c>
      <c r="G434" s="85">
        <v>3171</v>
      </c>
    </row>
    <row r="435" spans="1:7" hidden="1">
      <c r="E435" s="86"/>
      <c r="F435" s="87"/>
    </row>
    <row r="436" spans="1:7">
      <c r="A436" s="102" t="s">
        <v>3119</v>
      </c>
      <c r="B436" s="82" t="s">
        <v>18481</v>
      </c>
      <c r="C436" s="82" t="s">
        <v>70</v>
      </c>
      <c r="D436" s="83">
        <v>1576</v>
      </c>
      <c r="E436" s="86">
        <v>1190</v>
      </c>
      <c r="F436" s="87">
        <v>1508</v>
      </c>
      <c r="G436" s="85">
        <v>2324</v>
      </c>
    </row>
    <row r="437" spans="1:7">
      <c r="A437" s="102" t="s">
        <v>3171</v>
      </c>
      <c r="B437" s="82" t="s">
        <v>18482</v>
      </c>
      <c r="C437" s="82" t="s">
        <v>70</v>
      </c>
      <c r="D437" s="83">
        <v>10241</v>
      </c>
      <c r="E437" s="86">
        <v>5229</v>
      </c>
      <c r="F437" s="87">
        <v>6607</v>
      </c>
      <c r="G437" s="85">
        <v>10241</v>
      </c>
    </row>
    <row r="438" spans="1:7">
      <c r="A438" s="102" t="s">
        <v>4316</v>
      </c>
      <c r="B438" s="82" t="s">
        <v>18483</v>
      </c>
      <c r="C438" s="82" t="s">
        <v>70</v>
      </c>
      <c r="D438" s="83">
        <v>4569</v>
      </c>
      <c r="E438" s="86">
        <v>2335</v>
      </c>
      <c r="F438" s="87">
        <v>2954</v>
      </c>
      <c r="G438" s="85">
        <v>4569</v>
      </c>
    </row>
    <row r="439" spans="1:7">
      <c r="A439" s="102" t="s">
        <v>3315</v>
      </c>
      <c r="B439" s="82" t="s">
        <v>18485</v>
      </c>
      <c r="C439" s="82" t="s">
        <v>70</v>
      </c>
      <c r="D439" s="83">
        <v>753</v>
      </c>
      <c r="E439" s="86">
        <v>477</v>
      </c>
      <c r="F439" s="87">
        <v>489</v>
      </c>
      <c r="G439" s="85">
        <v>753</v>
      </c>
    </row>
    <row r="440" spans="1:7">
      <c r="A440" s="102" t="s">
        <v>3767</v>
      </c>
      <c r="B440" s="82" t="s">
        <v>18488</v>
      </c>
      <c r="C440" s="82" t="s">
        <v>70</v>
      </c>
      <c r="D440" s="83">
        <v>340</v>
      </c>
      <c r="E440" s="86">
        <v>255</v>
      </c>
      <c r="F440" s="87">
        <v>288</v>
      </c>
      <c r="G440" s="85">
        <v>340</v>
      </c>
    </row>
    <row r="441" spans="1:7">
      <c r="A441" s="102" t="s">
        <v>3384</v>
      </c>
      <c r="B441" s="82" t="s">
        <v>18490</v>
      </c>
      <c r="C441" s="82" t="s">
        <v>70</v>
      </c>
      <c r="D441" s="83">
        <v>505</v>
      </c>
      <c r="E441" s="86">
        <v>321</v>
      </c>
      <c r="F441" s="87">
        <v>409</v>
      </c>
      <c r="G441" s="85">
        <v>505</v>
      </c>
    </row>
    <row r="442" spans="1:7">
      <c r="A442" s="102" t="s">
        <v>5258</v>
      </c>
      <c r="B442" s="82" t="s">
        <v>18492</v>
      </c>
      <c r="C442" s="82" t="s">
        <v>70</v>
      </c>
      <c r="D442" s="83">
        <v>4254</v>
      </c>
      <c r="E442" s="86">
        <v>2175</v>
      </c>
      <c r="F442" s="87">
        <v>2744</v>
      </c>
      <c r="G442" s="85">
        <v>4254</v>
      </c>
    </row>
    <row r="443" spans="1:7">
      <c r="A443" s="102" t="s">
        <v>3454</v>
      </c>
      <c r="B443" s="82" t="s">
        <v>18495</v>
      </c>
      <c r="C443" s="82" t="s">
        <v>70</v>
      </c>
      <c r="D443" s="83">
        <v>549</v>
      </c>
      <c r="E443" s="86">
        <v>297</v>
      </c>
      <c r="F443" s="87">
        <v>377</v>
      </c>
      <c r="G443" s="85">
        <v>640</v>
      </c>
    </row>
    <row r="444" spans="1:7">
      <c r="A444" s="102" t="s">
        <v>3811</v>
      </c>
      <c r="B444" s="82" t="s">
        <v>18497</v>
      </c>
      <c r="C444" s="82" t="s">
        <v>70</v>
      </c>
      <c r="D444" s="83">
        <v>1634</v>
      </c>
      <c r="E444" s="86">
        <v>888</v>
      </c>
      <c r="F444" s="87">
        <v>1127</v>
      </c>
      <c r="G444" s="85">
        <v>1901</v>
      </c>
    </row>
    <row r="445" spans="1:7">
      <c r="A445" s="102" t="s">
        <v>3511</v>
      </c>
      <c r="B445" s="82" t="s">
        <v>18499</v>
      </c>
      <c r="C445" s="82" t="s">
        <v>70</v>
      </c>
      <c r="D445" s="83">
        <v>695</v>
      </c>
      <c r="E445" s="86">
        <v>404</v>
      </c>
      <c r="F445" s="87">
        <v>511</v>
      </c>
      <c r="G445" s="85">
        <v>787</v>
      </c>
    </row>
    <row r="446" spans="1:7">
      <c r="A446" s="102" t="s">
        <v>3361</v>
      </c>
      <c r="B446" s="82" t="s">
        <v>18501</v>
      </c>
      <c r="C446" s="82" t="s">
        <v>70</v>
      </c>
      <c r="D446" s="83">
        <v>1658</v>
      </c>
      <c r="E446" s="86">
        <v>1259</v>
      </c>
      <c r="F446" s="87">
        <v>1598</v>
      </c>
      <c r="G446" s="85">
        <v>2459</v>
      </c>
    </row>
    <row r="447" spans="1:7">
      <c r="A447" s="102" t="s">
        <v>3819</v>
      </c>
      <c r="B447" s="82" t="s">
        <v>18502</v>
      </c>
      <c r="C447" s="82" t="s">
        <v>70</v>
      </c>
      <c r="D447" s="83">
        <v>3254</v>
      </c>
      <c r="E447" s="86">
        <v>1765</v>
      </c>
      <c r="F447" s="87">
        <v>2240</v>
      </c>
      <c r="G447" s="85">
        <v>3794</v>
      </c>
    </row>
    <row r="448" spans="1:7">
      <c r="A448" s="102" t="s">
        <v>3474</v>
      </c>
      <c r="B448" s="82" t="s">
        <v>18504</v>
      </c>
      <c r="C448" s="82" t="s">
        <v>70</v>
      </c>
      <c r="D448" s="83">
        <v>461</v>
      </c>
      <c r="E448" s="86">
        <v>279</v>
      </c>
      <c r="F448" s="87">
        <v>355</v>
      </c>
      <c r="G448" s="85">
        <v>546</v>
      </c>
    </row>
    <row r="449" spans="1:7">
      <c r="A449" s="102" t="s">
        <v>3568</v>
      </c>
      <c r="B449" s="82" t="s">
        <v>18507</v>
      </c>
      <c r="C449" s="82" t="s">
        <v>70</v>
      </c>
      <c r="D449" s="83">
        <v>29523</v>
      </c>
      <c r="E449" s="86">
        <v>15063</v>
      </c>
      <c r="F449" s="87">
        <v>19048</v>
      </c>
      <c r="G449" s="85">
        <v>29523</v>
      </c>
    </row>
    <row r="450" spans="1:7">
      <c r="A450" s="102" t="s">
        <v>3407</v>
      </c>
      <c r="B450" s="82" t="s">
        <v>18509</v>
      </c>
      <c r="C450" s="82" t="s">
        <v>70</v>
      </c>
      <c r="D450" s="83">
        <v>277</v>
      </c>
      <c r="E450" s="86">
        <v>175</v>
      </c>
      <c r="F450" s="87">
        <v>225</v>
      </c>
      <c r="G450" s="85">
        <v>277</v>
      </c>
    </row>
    <row r="451" spans="1:7">
      <c r="A451" s="102" t="s">
        <v>3481</v>
      </c>
      <c r="B451" s="82" t="s">
        <v>18510</v>
      </c>
      <c r="C451" s="82" t="s">
        <v>70</v>
      </c>
      <c r="D451" s="83">
        <v>573</v>
      </c>
      <c r="E451" s="86">
        <v>345</v>
      </c>
      <c r="F451" s="87">
        <v>437</v>
      </c>
      <c r="G451" s="85">
        <v>668</v>
      </c>
    </row>
    <row r="452" spans="1:7" hidden="1">
      <c r="E452" s="86"/>
      <c r="F452" s="87"/>
    </row>
    <row r="453" spans="1:7">
      <c r="A453" s="102" t="s">
        <v>3377</v>
      </c>
      <c r="B453" s="82" t="s">
        <v>18512</v>
      </c>
      <c r="C453" s="82" t="s">
        <v>70</v>
      </c>
      <c r="D453" s="83">
        <v>2504</v>
      </c>
      <c r="E453" s="86">
        <v>1763</v>
      </c>
      <c r="F453" s="87">
        <v>2037</v>
      </c>
      <c r="G453" s="85">
        <v>2504</v>
      </c>
    </row>
    <row r="454" spans="1:7" hidden="1">
      <c r="E454" s="86"/>
      <c r="F454" s="87"/>
    </row>
    <row r="455" spans="1:7">
      <c r="A455" s="102" t="s">
        <v>3369</v>
      </c>
      <c r="B455" s="82" t="s">
        <v>18514</v>
      </c>
      <c r="C455" s="82" t="s">
        <v>70</v>
      </c>
      <c r="D455" s="83">
        <v>1115</v>
      </c>
      <c r="E455" s="86">
        <v>661</v>
      </c>
      <c r="F455" s="87">
        <v>838</v>
      </c>
      <c r="G455" s="85">
        <v>1288</v>
      </c>
    </row>
    <row r="456" spans="1:7">
      <c r="A456" s="102" t="s">
        <v>3488</v>
      </c>
      <c r="B456" s="82" t="s">
        <v>18516</v>
      </c>
      <c r="C456" s="82" t="s">
        <v>70</v>
      </c>
      <c r="D456" s="83">
        <v>2972</v>
      </c>
      <c r="E456" s="86">
        <v>1770</v>
      </c>
      <c r="F456" s="87">
        <v>2242</v>
      </c>
      <c r="G456" s="85">
        <v>3461</v>
      </c>
    </row>
    <row r="457" spans="1:7">
      <c r="A457" s="102" t="s">
        <v>3526</v>
      </c>
      <c r="B457" s="82" t="s">
        <v>18519</v>
      </c>
      <c r="C457" s="82" t="s">
        <v>70</v>
      </c>
      <c r="D457" s="83">
        <v>1049</v>
      </c>
      <c r="E457" s="86">
        <v>631</v>
      </c>
      <c r="F457" s="87">
        <v>801</v>
      </c>
      <c r="G457" s="85">
        <v>1231</v>
      </c>
    </row>
    <row r="458" spans="1:7">
      <c r="A458" s="102" t="s">
        <v>3495</v>
      </c>
      <c r="B458" s="82" t="s">
        <v>18522</v>
      </c>
      <c r="C458" s="82" t="s">
        <v>70</v>
      </c>
      <c r="D458" s="83">
        <v>217</v>
      </c>
      <c r="E458" s="86">
        <v>116</v>
      </c>
      <c r="F458" s="87">
        <v>144</v>
      </c>
      <c r="G458" s="85">
        <v>217</v>
      </c>
    </row>
    <row r="459" spans="1:7">
      <c r="A459" s="102" t="s">
        <v>3518</v>
      </c>
      <c r="B459" s="82" t="s">
        <v>18525</v>
      </c>
      <c r="C459" s="82" t="s">
        <v>70</v>
      </c>
      <c r="D459" s="83">
        <v>1565</v>
      </c>
      <c r="E459" s="86">
        <v>789</v>
      </c>
      <c r="F459" s="87">
        <v>1000</v>
      </c>
      <c r="G459" s="85">
        <v>1823</v>
      </c>
    </row>
    <row r="460" spans="1:7">
      <c r="A460" s="102" t="s">
        <v>3422</v>
      </c>
      <c r="B460" s="82" t="s">
        <v>18527</v>
      </c>
      <c r="C460" s="82" t="s">
        <v>70</v>
      </c>
      <c r="D460" s="83">
        <v>1123</v>
      </c>
      <c r="E460" s="86">
        <v>710</v>
      </c>
      <c r="F460" s="87">
        <v>910</v>
      </c>
      <c r="G460" s="85">
        <v>1123</v>
      </c>
    </row>
    <row r="461" spans="1:7">
      <c r="A461" s="102" t="s">
        <v>4006</v>
      </c>
      <c r="B461" s="82" t="s">
        <v>18529</v>
      </c>
      <c r="C461" s="82" t="s">
        <v>70</v>
      </c>
      <c r="D461" s="83">
        <v>766</v>
      </c>
      <c r="E461" s="86">
        <v>575</v>
      </c>
      <c r="F461" s="87">
        <v>726</v>
      </c>
      <c r="G461" s="85">
        <v>1117</v>
      </c>
    </row>
    <row r="462" spans="1:7">
      <c r="A462" s="102" t="s">
        <v>3098</v>
      </c>
      <c r="B462" s="82" t="s">
        <v>18532</v>
      </c>
      <c r="C462" s="82" t="s">
        <v>70</v>
      </c>
      <c r="D462" s="83">
        <v>1227</v>
      </c>
      <c r="E462" s="86">
        <v>735</v>
      </c>
      <c r="F462" s="87">
        <v>932</v>
      </c>
      <c r="G462" s="85">
        <v>1437</v>
      </c>
    </row>
    <row r="463" spans="1:7">
      <c r="A463" s="102" t="s">
        <v>3543</v>
      </c>
      <c r="B463" s="82" t="s">
        <v>18535</v>
      </c>
      <c r="C463" s="82" t="s">
        <v>70</v>
      </c>
      <c r="D463" s="83">
        <v>344</v>
      </c>
      <c r="E463" s="86">
        <v>295</v>
      </c>
      <c r="F463" s="87">
        <v>373</v>
      </c>
      <c r="G463" s="85">
        <v>574</v>
      </c>
    </row>
    <row r="464" spans="1:7">
      <c r="A464" s="102" t="s">
        <v>3632</v>
      </c>
      <c r="B464" s="82" t="s">
        <v>18538</v>
      </c>
      <c r="C464" s="82" t="s">
        <v>70</v>
      </c>
      <c r="D464" s="83">
        <v>4112</v>
      </c>
      <c r="E464" s="86">
        <v>2226</v>
      </c>
      <c r="F464" s="87">
        <v>2828</v>
      </c>
      <c r="G464" s="85">
        <v>4796</v>
      </c>
    </row>
    <row r="465" spans="1:7">
      <c r="A465" s="102" t="s">
        <v>3551</v>
      </c>
      <c r="B465" s="82" t="s">
        <v>18541</v>
      </c>
      <c r="C465" s="82" t="s">
        <v>70</v>
      </c>
      <c r="D465" s="83">
        <v>15789</v>
      </c>
      <c r="E465" s="86">
        <v>8059</v>
      </c>
      <c r="F465" s="87">
        <v>10189</v>
      </c>
      <c r="G465" s="85">
        <v>15789</v>
      </c>
    </row>
    <row r="466" spans="1:7">
      <c r="A466" s="102" t="s">
        <v>3681</v>
      </c>
      <c r="B466" s="82" t="s">
        <v>18544</v>
      </c>
      <c r="C466" s="82" t="s">
        <v>70</v>
      </c>
      <c r="D466" s="83">
        <v>1222</v>
      </c>
      <c r="E466" s="86">
        <v>628</v>
      </c>
      <c r="F466" s="87">
        <v>789</v>
      </c>
      <c r="G466" s="85">
        <v>1222</v>
      </c>
    </row>
    <row r="467" spans="1:7">
      <c r="A467" s="102" t="s">
        <v>3437</v>
      </c>
      <c r="B467" s="82" t="s">
        <v>18546</v>
      </c>
      <c r="C467" s="82" t="s">
        <v>70</v>
      </c>
      <c r="D467" s="83">
        <v>1293</v>
      </c>
      <c r="E467" s="86">
        <v>772</v>
      </c>
      <c r="F467" s="87">
        <v>979</v>
      </c>
      <c r="G467" s="85">
        <v>1506</v>
      </c>
    </row>
    <row r="468" spans="1:7">
      <c r="A468" s="102" t="s">
        <v>4200</v>
      </c>
      <c r="B468" s="82" t="s">
        <v>18547</v>
      </c>
      <c r="C468" s="82" t="s">
        <v>70</v>
      </c>
      <c r="D468" s="83">
        <v>1892</v>
      </c>
      <c r="E468" s="86">
        <v>1129</v>
      </c>
      <c r="F468" s="87">
        <v>1435</v>
      </c>
      <c r="G468" s="85">
        <v>2425</v>
      </c>
    </row>
    <row r="469" spans="1:7">
      <c r="A469" s="102" t="s">
        <v>3466</v>
      </c>
      <c r="B469" s="82" t="s">
        <v>18549</v>
      </c>
      <c r="C469" s="82" t="s">
        <v>70</v>
      </c>
      <c r="D469" s="83">
        <v>726</v>
      </c>
      <c r="E469" s="86">
        <v>366</v>
      </c>
      <c r="F469" s="87">
        <v>466</v>
      </c>
      <c r="G469" s="85">
        <v>846</v>
      </c>
    </row>
    <row r="470" spans="1:7">
      <c r="A470" s="102" t="s">
        <v>3323</v>
      </c>
      <c r="B470" s="82" t="s">
        <v>18551</v>
      </c>
      <c r="C470" s="82" t="s">
        <v>70</v>
      </c>
      <c r="D470" s="83">
        <v>388</v>
      </c>
      <c r="E470" s="86">
        <v>208</v>
      </c>
      <c r="F470" s="87">
        <v>260</v>
      </c>
      <c r="G470" s="85">
        <v>397</v>
      </c>
    </row>
    <row r="471" spans="1:7">
      <c r="A471" s="102" t="s">
        <v>3828</v>
      </c>
      <c r="B471" s="82" t="s">
        <v>18553</v>
      </c>
      <c r="C471" s="82" t="s">
        <v>70</v>
      </c>
      <c r="D471" s="83">
        <v>1139</v>
      </c>
      <c r="E471" s="86">
        <v>679</v>
      </c>
      <c r="F471" s="87">
        <v>858</v>
      </c>
      <c r="G471" s="85">
        <v>1324</v>
      </c>
    </row>
    <row r="472" spans="1:7">
      <c r="A472" s="102" t="s">
        <v>3837</v>
      </c>
      <c r="B472" s="82" t="s">
        <v>18556</v>
      </c>
      <c r="C472" s="82" t="s">
        <v>70</v>
      </c>
      <c r="D472" s="83">
        <v>3017</v>
      </c>
      <c r="E472" s="86">
        <v>1802</v>
      </c>
      <c r="F472" s="87">
        <v>2286</v>
      </c>
      <c r="G472" s="85">
        <v>3523</v>
      </c>
    </row>
    <row r="473" spans="1:7">
      <c r="A473" s="102" t="s">
        <v>3844</v>
      </c>
      <c r="B473" s="82" t="s">
        <v>18559</v>
      </c>
      <c r="C473" s="82" t="s">
        <v>70</v>
      </c>
      <c r="D473" s="83">
        <v>2326</v>
      </c>
      <c r="E473" s="86">
        <v>1386</v>
      </c>
      <c r="F473" s="87">
        <v>1758</v>
      </c>
      <c r="G473" s="85">
        <v>2711</v>
      </c>
    </row>
    <row r="474" spans="1:7">
      <c r="A474" s="102" t="s">
        <v>3852</v>
      </c>
      <c r="B474" s="82" t="s">
        <v>18562</v>
      </c>
      <c r="C474" s="82" t="s">
        <v>70</v>
      </c>
      <c r="D474" s="83">
        <v>1436</v>
      </c>
      <c r="E474" s="86">
        <v>921</v>
      </c>
      <c r="F474" s="87">
        <v>1121</v>
      </c>
      <c r="G474" s="85">
        <v>1436</v>
      </c>
    </row>
    <row r="475" spans="1:7">
      <c r="A475" s="102" t="s">
        <v>18564</v>
      </c>
      <c r="B475" s="82" t="s">
        <v>18566</v>
      </c>
      <c r="C475" s="82" t="s">
        <v>70</v>
      </c>
      <c r="D475" s="83">
        <v>2977</v>
      </c>
      <c r="E475" s="86">
        <v>1522</v>
      </c>
      <c r="F475" s="87">
        <v>2383</v>
      </c>
      <c r="G475" s="85">
        <v>2977</v>
      </c>
    </row>
    <row r="476" spans="1:7">
      <c r="A476" s="102" t="s">
        <v>18568</v>
      </c>
      <c r="B476" s="82" t="s">
        <v>18569</v>
      </c>
      <c r="C476" s="82" t="s">
        <v>70</v>
      </c>
      <c r="D476" s="83">
        <v>9922</v>
      </c>
      <c r="E476" s="86">
        <v>5067</v>
      </c>
      <c r="F476" s="87">
        <v>7100</v>
      </c>
      <c r="G476" s="85">
        <v>9922</v>
      </c>
    </row>
    <row r="477" spans="1:7">
      <c r="A477" s="102" t="s">
        <v>18570</v>
      </c>
      <c r="B477" s="82" t="s">
        <v>18572</v>
      </c>
      <c r="C477" s="82" t="s">
        <v>70</v>
      </c>
      <c r="D477" s="83">
        <v>2795</v>
      </c>
      <c r="E477" s="86">
        <v>1430</v>
      </c>
      <c r="F477" s="87">
        <v>2231</v>
      </c>
      <c r="G477" s="85">
        <v>2795</v>
      </c>
    </row>
    <row r="478" spans="1:7">
      <c r="A478" s="102" t="s">
        <v>3894</v>
      </c>
      <c r="B478" s="82" t="s">
        <v>18575</v>
      </c>
      <c r="C478" s="82" t="s">
        <v>70</v>
      </c>
      <c r="D478" s="83">
        <v>8889</v>
      </c>
      <c r="E478" s="86">
        <v>4811</v>
      </c>
      <c r="F478" s="87">
        <v>6112</v>
      </c>
      <c r="G478" s="85">
        <v>10370</v>
      </c>
    </row>
    <row r="479" spans="1:7">
      <c r="A479" s="102" t="s">
        <v>18577</v>
      </c>
      <c r="B479" s="82" t="s">
        <v>18578</v>
      </c>
      <c r="C479" s="82" t="s">
        <v>70</v>
      </c>
      <c r="D479" s="83">
        <v>12925</v>
      </c>
      <c r="E479" s="86">
        <v>6597</v>
      </c>
      <c r="F479" s="87">
        <v>9307</v>
      </c>
      <c r="G479" s="85">
        <v>12925</v>
      </c>
    </row>
    <row r="480" spans="1:7">
      <c r="A480" s="102" t="s">
        <v>3938</v>
      </c>
      <c r="B480" s="82" t="s">
        <v>18580</v>
      </c>
      <c r="C480" s="82" t="s">
        <v>70</v>
      </c>
      <c r="D480" s="83">
        <v>1157</v>
      </c>
      <c r="E480" s="86">
        <v>652</v>
      </c>
      <c r="F480" s="87">
        <v>829</v>
      </c>
      <c r="G480" s="85">
        <v>1355</v>
      </c>
    </row>
    <row r="481" spans="1:7">
      <c r="A481" s="102" t="s">
        <v>3920</v>
      </c>
      <c r="B481" s="82" t="s">
        <v>18582</v>
      </c>
      <c r="C481" s="82" t="s">
        <v>70</v>
      </c>
      <c r="D481" s="83">
        <v>1306</v>
      </c>
      <c r="E481" s="86">
        <v>842</v>
      </c>
      <c r="F481" s="87">
        <v>984</v>
      </c>
      <c r="G481" s="85">
        <v>1306</v>
      </c>
    </row>
    <row r="482" spans="1:7">
      <c r="A482" s="102" t="s">
        <v>3960</v>
      </c>
      <c r="B482" s="82" t="s">
        <v>18584</v>
      </c>
      <c r="C482" s="82" t="s">
        <v>70</v>
      </c>
      <c r="D482" s="83">
        <v>1955</v>
      </c>
      <c r="E482" s="86">
        <v>1000</v>
      </c>
      <c r="F482" s="87">
        <v>1263</v>
      </c>
      <c r="G482" s="85">
        <v>1955</v>
      </c>
    </row>
    <row r="483" spans="1:7">
      <c r="A483" s="102" t="s">
        <v>18586</v>
      </c>
      <c r="B483" s="82" t="s">
        <v>18587</v>
      </c>
      <c r="C483" s="82" t="s">
        <v>70</v>
      </c>
      <c r="D483" s="83">
        <v>6513</v>
      </c>
      <c r="E483" s="86">
        <v>3326</v>
      </c>
      <c r="F483" s="87">
        <v>5187</v>
      </c>
      <c r="G483" s="85">
        <v>6513</v>
      </c>
    </row>
    <row r="484" spans="1:7">
      <c r="A484" s="102" t="s">
        <v>3429</v>
      </c>
      <c r="B484" s="82" t="s">
        <v>18588</v>
      </c>
      <c r="C484" s="82" t="s">
        <v>70</v>
      </c>
      <c r="D484" s="83">
        <v>3796</v>
      </c>
      <c r="E484" s="86">
        <v>2056</v>
      </c>
      <c r="F484" s="87">
        <v>2611</v>
      </c>
      <c r="G484" s="85">
        <v>4427</v>
      </c>
    </row>
    <row r="485" spans="1:7">
      <c r="A485" s="102" t="s">
        <v>18589</v>
      </c>
      <c r="B485" s="82" t="s">
        <v>18591</v>
      </c>
      <c r="C485" s="82" t="s">
        <v>70</v>
      </c>
      <c r="D485" s="83">
        <v>8333</v>
      </c>
      <c r="E485" s="86">
        <v>4254</v>
      </c>
      <c r="F485" s="87">
        <v>6846</v>
      </c>
      <c r="G485" s="85">
        <v>8333</v>
      </c>
    </row>
    <row r="486" spans="1:7">
      <c r="A486" s="102" t="s">
        <v>18593</v>
      </c>
      <c r="B486" s="82" t="s">
        <v>18594</v>
      </c>
      <c r="C486" s="82" t="s">
        <v>70</v>
      </c>
      <c r="D486" s="83">
        <v>2055</v>
      </c>
      <c r="E486" s="86">
        <v>1053</v>
      </c>
      <c r="F486" s="87">
        <v>1566</v>
      </c>
      <c r="G486" s="85">
        <v>2055</v>
      </c>
    </row>
    <row r="487" spans="1:7">
      <c r="A487" s="102" t="s">
        <v>3658</v>
      </c>
      <c r="B487" s="82" t="s">
        <v>18595</v>
      </c>
      <c r="C487" s="82" t="s">
        <v>70</v>
      </c>
      <c r="D487" s="83">
        <v>1892</v>
      </c>
      <c r="E487" s="86">
        <v>969</v>
      </c>
      <c r="F487" s="87">
        <v>1225</v>
      </c>
      <c r="G487" s="85">
        <v>1892</v>
      </c>
    </row>
    <row r="488" spans="1:7">
      <c r="A488" s="102" t="s">
        <v>3331</v>
      </c>
      <c r="B488" s="82" t="s">
        <v>18597</v>
      </c>
      <c r="C488" s="82" t="s">
        <v>70</v>
      </c>
      <c r="D488" s="83">
        <v>1010</v>
      </c>
      <c r="E488" s="86">
        <v>567</v>
      </c>
      <c r="F488" s="87">
        <v>717</v>
      </c>
      <c r="G488" s="85">
        <v>1174</v>
      </c>
    </row>
    <row r="489" spans="1:7">
      <c r="A489" s="102" t="s">
        <v>3590</v>
      </c>
      <c r="B489" s="82" t="s">
        <v>18601</v>
      </c>
      <c r="C489" s="82" t="s">
        <v>70</v>
      </c>
      <c r="D489" s="83">
        <v>1179</v>
      </c>
      <c r="E489" s="86">
        <v>729</v>
      </c>
      <c r="F489" s="87">
        <v>924</v>
      </c>
      <c r="G489" s="85">
        <v>1422</v>
      </c>
    </row>
    <row r="490" spans="1:7">
      <c r="A490" s="102" t="s">
        <v>3400</v>
      </c>
      <c r="B490" s="82" t="s">
        <v>18603</v>
      </c>
      <c r="C490" s="82" t="s">
        <v>70</v>
      </c>
      <c r="D490" s="83">
        <v>592</v>
      </c>
      <c r="E490" s="86">
        <v>366</v>
      </c>
      <c r="F490" s="87">
        <v>466</v>
      </c>
      <c r="G490" s="85">
        <v>715</v>
      </c>
    </row>
    <row r="491" spans="1:7">
      <c r="A491" s="102" t="s">
        <v>3984</v>
      </c>
      <c r="B491" s="82" t="s">
        <v>18605</v>
      </c>
      <c r="C491" s="82" t="s">
        <v>70</v>
      </c>
      <c r="D491" s="83">
        <v>1209</v>
      </c>
      <c r="E491" s="86">
        <v>642</v>
      </c>
      <c r="F491" s="87">
        <v>912</v>
      </c>
      <c r="G491" s="85">
        <v>1209</v>
      </c>
    </row>
    <row r="492" spans="1:7">
      <c r="A492" s="102" t="s">
        <v>3619</v>
      </c>
      <c r="B492" s="82" t="s">
        <v>18608</v>
      </c>
      <c r="C492" s="82" t="s">
        <v>70</v>
      </c>
      <c r="D492" s="83">
        <v>4049</v>
      </c>
      <c r="E492" s="86">
        <v>2073</v>
      </c>
      <c r="F492" s="87">
        <v>3194</v>
      </c>
      <c r="G492" s="85">
        <v>4049</v>
      </c>
    </row>
    <row r="493" spans="1:7">
      <c r="A493" s="102" t="s">
        <v>3886</v>
      </c>
      <c r="B493" s="82" t="s">
        <v>18611</v>
      </c>
      <c r="C493" s="82" t="s">
        <v>70</v>
      </c>
      <c r="D493" s="83">
        <v>3267</v>
      </c>
      <c r="E493" s="86">
        <v>2041</v>
      </c>
      <c r="F493" s="87">
        <v>2588</v>
      </c>
      <c r="G493" s="85">
        <v>3992</v>
      </c>
    </row>
    <row r="494" spans="1:7">
      <c r="A494" s="102" t="s">
        <v>3642</v>
      </c>
      <c r="B494" s="82" t="s">
        <v>18613</v>
      </c>
      <c r="C494" s="82" t="s">
        <v>70</v>
      </c>
      <c r="D494" s="83">
        <v>683</v>
      </c>
      <c r="E494" s="86">
        <v>400</v>
      </c>
      <c r="F494" s="87">
        <v>505</v>
      </c>
      <c r="G494" s="85">
        <v>777</v>
      </c>
    </row>
    <row r="495" spans="1:7">
      <c r="A495" s="102" t="s">
        <v>3650</v>
      </c>
      <c r="B495" s="82" t="s">
        <v>18614</v>
      </c>
      <c r="C495" s="82" t="s">
        <v>70</v>
      </c>
      <c r="D495" s="83">
        <v>1023</v>
      </c>
      <c r="E495" s="86">
        <v>634</v>
      </c>
      <c r="F495" s="87">
        <v>804</v>
      </c>
      <c r="G495" s="85">
        <v>1242</v>
      </c>
    </row>
    <row r="496" spans="1:7" hidden="1">
      <c r="E496" s="86"/>
      <c r="F496" s="87"/>
    </row>
    <row r="497" spans="1:7">
      <c r="A497" s="102" t="s">
        <v>18615</v>
      </c>
      <c r="B497" s="82" t="s">
        <v>18617</v>
      </c>
      <c r="C497" s="82" t="s">
        <v>70</v>
      </c>
      <c r="D497" s="83">
        <v>4596</v>
      </c>
      <c r="E497" s="86">
        <v>2944</v>
      </c>
      <c r="F497" s="87">
        <v>3590</v>
      </c>
      <c r="G497" s="85">
        <v>4596</v>
      </c>
    </row>
    <row r="498" spans="1:7" hidden="1">
      <c r="E498" s="86"/>
      <c r="F498" s="87"/>
    </row>
    <row r="499" spans="1:7">
      <c r="A499" s="102" t="s">
        <v>3719</v>
      </c>
      <c r="B499" s="82" t="s">
        <v>18620</v>
      </c>
      <c r="C499" s="82" t="s">
        <v>70</v>
      </c>
      <c r="D499" s="83">
        <v>3007</v>
      </c>
      <c r="E499" s="86">
        <v>1535</v>
      </c>
      <c r="F499" s="87">
        <v>1943</v>
      </c>
      <c r="G499" s="85">
        <v>3007</v>
      </c>
    </row>
    <row r="500" spans="1:7">
      <c r="A500" s="102" t="s">
        <v>3902</v>
      </c>
      <c r="B500" s="82" t="s">
        <v>18622</v>
      </c>
      <c r="C500" s="82" t="s">
        <v>70</v>
      </c>
      <c r="D500" s="83">
        <v>1115</v>
      </c>
      <c r="E500" s="86">
        <v>666</v>
      </c>
      <c r="F500" s="87">
        <v>842</v>
      </c>
      <c r="G500" s="85">
        <v>1298</v>
      </c>
    </row>
    <row r="501" spans="1:7">
      <c r="A501" s="102" t="s">
        <v>3687</v>
      </c>
      <c r="B501" s="82" t="s">
        <v>18625</v>
      </c>
      <c r="C501" s="82" t="s">
        <v>70</v>
      </c>
      <c r="D501" s="83">
        <v>1268</v>
      </c>
      <c r="E501" s="86">
        <v>650</v>
      </c>
      <c r="F501" s="87">
        <v>820</v>
      </c>
      <c r="G501" s="85">
        <v>1268</v>
      </c>
    </row>
    <row r="502" spans="1:7">
      <c r="A502" s="102" t="s">
        <v>3992</v>
      </c>
      <c r="B502" s="82" t="s">
        <v>18627</v>
      </c>
      <c r="C502" s="82" t="s">
        <v>70</v>
      </c>
      <c r="D502" s="83">
        <v>490</v>
      </c>
      <c r="E502" s="86">
        <v>310</v>
      </c>
      <c r="F502" s="87">
        <v>358</v>
      </c>
      <c r="G502" s="85">
        <v>490</v>
      </c>
    </row>
    <row r="503" spans="1:7">
      <c r="A503" s="102" t="s">
        <v>3737</v>
      </c>
      <c r="B503" s="82" t="s">
        <v>18628</v>
      </c>
      <c r="C503" s="82" t="s">
        <v>70</v>
      </c>
      <c r="D503" s="83">
        <v>978</v>
      </c>
      <c r="E503" s="86">
        <v>609</v>
      </c>
      <c r="F503" s="87">
        <v>770</v>
      </c>
      <c r="G503" s="85">
        <v>978</v>
      </c>
    </row>
    <row r="504" spans="1:7">
      <c r="A504" s="102" t="s">
        <v>4030</v>
      </c>
      <c r="B504" s="82" t="s">
        <v>18629</v>
      </c>
      <c r="C504" s="82" t="s">
        <v>70</v>
      </c>
      <c r="D504" s="83">
        <v>1772</v>
      </c>
      <c r="E504" s="86">
        <v>958</v>
      </c>
      <c r="F504" s="87">
        <v>1216</v>
      </c>
      <c r="G504" s="85">
        <v>2065</v>
      </c>
    </row>
    <row r="505" spans="1:7">
      <c r="A505" s="102" t="s">
        <v>3728</v>
      </c>
      <c r="B505" s="82" t="s">
        <v>18631</v>
      </c>
      <c r="C505" s="82" t="s">
        <v>70</v>
      </c>
      <c r="D505" s="83">
        <v>2327</v>
      </c>
      <c r="E505" s="86">
        <v>1621</v>
      </c>
      <c r="F505" s="87">
        <v>2058</v>
      </c>
      <c r="G505" s="85">
        <v>3173</v>
      </c>
    </row>
    <row r="506" spans="1:7">
      <c r="A506" s="102" t="s">
        <v>3743</v>
      </c>
      <c r="B506" s="82" t="s">
        <v>18634</v>
      </c>
      <c r="C506" s="82" t="s">
        <v>70</v>
      </c>
      <c r="D506" s="83">
        <v>1583</v>
      </c>
      <c r="E506" s="86">
        <v>858</v>
      </c>
      <c r="F506" s="87">
        <v>1090</v>
      </c>
      <c r="G506" s="85">
        <v>1844</v>
      </c>
    </row>
    <row r="507" spans="1:7">
      <c r="A507" s="102" t="s">
        <v>3353</v>
      </c>
      <c r="B507" s="82" t="s">
        <v>18637</v>
      </c>
      <c r="C507" s="82" t="s">
        <v>70</v>
      </c>
      <c r="D507" s="83">
        <v>9111</v>
      </c>
      <c r="E507" s="86">
        <v>4654</v>
      </c>
      <c r="F507" s="87">
        <v>5883</v>
      </c>
      <c r="G507" s="85">
        <v>9111</v>
      </c>
    </row>
    <row r="508" spans="1:7">
      <c r="A508" s="102" t="s">
        <v>5274</v>
      </c>
      <c r="B508" s="82" t="s">
        <v>18640</v>
      </c>
      <c r="C508" s="82" t="s">
        <v>70</v>
      </c>
      <c r="D508" s="83">
        <v>9904</v>
      </c>
      <c r="E508" s="86">
        <v>5060</v>
      </c>
      <c r="F508" s="87">
        <v>6394</v>
      </c>
      <c r="G508" s="85">
        <v>9904</v>
      </c>
    </row>
    <row r="509" spans="1:7">
      <c r="A509" s="102" t="s">
        <v>18644</v>
      </c>
      <c r="B509" s="82" t="s">
        <v>18645</v>
      </c>
      <c r="C509" s="82" t="s">
        <v>70</v>
      </c>
      <c r="D509" s="83">
        <v>959</v>
      </c>
      <c r="E509" s="86">
        <v>729</v>
      </c>
      <c r="F509" s="87">
        <v>821</v>
      </c>
      <c r="G509" s="85">
        <v>959</v>
      </c>
    </row>
    <row r="510" spans="1:7">
      <c r="A510" s="102" t="s">
        <v>10736</v>
      </c>
      <c r="B510" s="82" t="s">
        <v>18647</v>
      </c>
      <c r="C510" s="82" t="s">
        <v>70</v>
      </c>
      <c r="D510" s="83">
        <v>362</v>
      </c>
      <c r="E510" s="86">
        <v>228</v>
      </c>
      <c r="F510" s="87">
        <v>287</v>
      </c>
      <c r="G510" s="85">
        <v>362</v>
      </c>
    </row>
    <row r="511" spans="1:7">
      <c r="A511" s="102" t="s">
        <v>3597</v>
      </c>
      <c r="B511" s="82" t="s">
        <v>18650</v>
      </c>
      <c r="C511" s="82" t="s">
        <v>70</v>
      </c>
      <c r="D511" s="83">
        <v>1309</v>
      </c>
      <c r="E511" s="86">
        <v>673</v>
      </c>
      <c r="F511" s="87">
        <v>850</v>
      </c>
      <c r="G511" s="85">
        <v>1309</v>
      </c>
    </row>
    <row r="512" spans="1:7">
      <c r="A512" s="102" t="s">
        <v>3796</v>
      </c>
      <c r="B512" s="82" t="s">
        <v>18653</v>
      </c>
      <c r="C512" s="82" t="s">
        <v>70</v>
      </c>
      <c r="D512" s="83">
        <v>939</v>
      </c>
      <c r="E512" s="86">
        <v>504</v>
      </c>
      <c r="F512" s="87">
        <v>608</v>
      </c>
      <c r="G512" s="85">
        <v>939</v>
      </c>
    </row>
    <row r="513" spans="1:7">
      <c r="A513" s="102" t="s">
        <v>3344</v>
      </c>
      <c r="B513" s="82" t="s">
        <v>18656</v>
      </c>
      <c r="C513" s="82" t="s">
        <v>70</v>
      </c>
      <c r="D513" s="83">
        <v>6685</v>
      </c>
      <c r="E513" s="86">
        <v>3414</v>
      </c>
      <c r="F513" s="87">
        <v>4315</v>
      </c>
      <c r="G513" s="85">
        <v>6685</v>
      </c>
    </row>
    <row r="514" spans="1:7">
      <c r="A514" s="102" t="s">
        <v>5658</v>
      </c>
      <c r="B514" s="82" t="s">
        <v>18658</v>
      </c>
      <c r="C514" s="82" t="s">
        <v>70</v>
      </c>
      <c r="D514" s="83">
        <v>1209</v>
      </c>
      <c r="E514" s="86">
        <v>622</v>
      </c>
      <c r="F514" s="87">
        <v>780</v>
      </c>
      <c r="G514" s="85">
        <v>1209</v>
      </c>
    </row>
    <row r="515" spans="1:7">
      <c r="A515" s="102" t="s">
        <v>3774</v>
      </c>
      <c r="B515" s="82" t="s">
        <v>18660</v>
      </c>
      <c r="C515" s="82" t="s">
        <v>70</v>
      </c>
      <c r="D515" s="83">
        <v>3588</v>
      </c>
      <c r="E515" s="86">
        <v>2133</v>
      </c>
      <c r="F515" s="87">
        <v>2710</v>
      </c>
      <c r="G515" s="85">
        <v>4598</v>
      </c>
    </row>
    <row r="516" spans="1:7">
      <c r="A516" s="102" t="s">
        <v>3782</v>
      </c>
      <c r="B516" s="82" t="s">
        <v>18663</v>
      </c>
      <c r="C516" s="82" t="s">
        <v>70</v>
      </c>
      <c r="D516" s="83">
        <v>136</v>
      </c>
      <c r="E516" s="86">
        <v>72</v>
      </c>
      <c r="F516" s="87">
        <v>88</v>
      </c>
      <c r="G516" s="85">
        <v>133</v>
      </c>
    </row>
    <row r="517" spans="1:7">
      <c r="A517" s="102" t="s">
        <v>11269</v>
      </c>
      <c r="B517" s="82" t="s">
        <v>18665</v>
      </c>
      <c r="C517" s="82" t="s">
        <v>70</v>
      </c>
      <c r="D517" s="83">
        <v>1161</v>
      </c>
      <c r="E517" s="86">
        <v>595</v>
      </c>
      <c r="F517" s="87">
        <v>1126</v>
      </c>
      <c r="G517" s="85">
        <v>1161</v>
      </c>
    </row>
    <row r="518" spans="1:7">
      <c r="A518" s="102" t="s">
        <v>3789</v>
      </c>
      <c r="B518" s="82" t="s">
        <v>18667</v>
      </c>
      <c r="C518" s="82" t="s">
        <v>70</v>
      </c>
      <c r="D518" s="83">
        <v>297</v>
      </c>
      <c r="E518" s="86">
        <v>182</v>
      </c>
      <c r="F518" s="87">
        <v>232</v>
      </c>
      <c r="G518" s="85">
        <v>349</v>
      </c>
    </row>
    <row r="519" spans="1:7">
      <c r="A519" s="102" t="s">
        <v>3803</v>
      </c>
      <c r="B519" s="82" t="s">
        <v>18670</v>
      </c>
      <c r="C519" s="82" t="s">
        <v>70</v>
      </c>
      <c r="D519" s="83">
        <v>2612</v>
      </c>
      <c r="E519" s="86">
        <v>1556</v>
      </c>
      <c r="F519" s="87">
        <v>1974</v>
      </c>
      <c r="G519" s="85">
        <v>3047</v>
      </c>
    </row>
    <row r="520" spans="1:7">
      <c r="A520" s="102" t="s">
        <v>3976</v>
      </c>
      <c r="B520" s="82" t="s">
        <v>18673</v>
      </c>
      <c r="C520" s="82" t="s">
        <v>70</v>
      </c>
      <c r="D520" s="83">
        <v>2220</v>
      </c>
      <c r="E520" s="86">
        <v>1328</v>
      </c>
      <c r="F520" s="87">
        <v>1682</v>
      </c>
      <c r="G520" s="85">
        <v>2592</v>
      </c>
    </row>
    <row r="521" spans="1:7">
      <c r="A521" s="102" t="s">
        <v>8551</v>
      </c>
      <c r="B521" s="82" t="s">
        <v>18676</v>
      </c>
      <c r="C521" s="82" t="s">
        <v>70</v>
      </c>
      <c r="D521" s="83">
        <v>454</v>
      </c>
      <c r="E521" s="86">
        <v>237</v>
      </c>
      <c r="F521" s="87">
        <v>297</v>
      </c>
      <c r="G521" s="85">
        <v>454</v>
      </c>
    </row>
    <row r="522" spans="1:7">
      <c r="A522" s="102" t="s">
        <v>4015</v>
      </c>
      <c r="B522" s="82" t="s">
        <v>18679</v>
      </c>
      <c r="C522" s="82" t="s">
        <v>70</v>
      </c>
      <c r="D522" s="83">
        <v>1147</v>
      </c>
      <c r="E522" s="86">
        <v>588</v>
      </c>
      <c r="F522" s="87">
        <v>744</v>
      </c>
      <c r="G522" s="85">
        <v>1147</v>
      </c>
    </row>
    <row r="523" spans="1:7">
      <c r="A523" s="102" t="s">
        <v>3750</v>
      </c>
      <c r="B523" s="82" t="s">
        <v>18682</v>
      </c>
      <c r="C523" s="82" t="s">
        <v>70</v>
      </c>
      <c r="D523" s="83">
        <v>824</v>
      </c>
      <c r="E523" s="86">
        <v>504</v>
      </c>
      <c r="F523" s="87">
        <v>589</v>
      </c>
      <c r="G523" s="85">
        <v>908</v>
      </c>
    </row>
    <row r="524" spans="1:7">
      <c r="A524" s="102" t="s">
        <v>3759</v>
      </c>
      <c r="B524" s="82" t="s">
        <v>18685</v>
      </c>
      <c r="C524" s="82" t="s">
        <v>70</v>
      </c>
      <c r="D524" s="83">
        <v>966</v>
      </c>
      <c r="E524" s="86">
        <v>592</v>
      </c>
      <c r="F524" s="87">
        <v>691</v>
      </c>
      <c r="G524" s="85">
        <v>1064</v>
      </c>
    </row>
    <row r="525" spans="1:7">
      <c r="A525" s="102" t="s">
        <v>3998</v>
      </c>
      <c r="B525" s="82" t="s">
        <v>18687</v>
      </c>
      <c r="C525" s="82" t="s">
        <v>70</v>
      </c>
      <c r="D525" s="83">
        <v>1139</v>
      </c>
      <c r="E525" s="86">
        <v>710</v>
      </c>
      <c r="F525" s="87">
        <v>898</v>
      </c>
      <c r="G525" s="85">
        <v>1245</v>
      </c>
    </row>
    <row r="526" spans="1:7">
      <c r="A526" s="102" t="s">
        <v>4022</v>
      </c>
      <c r="B526" s="82" t="s">
        <v>18688</v>
      </c>
      <c r="C526" s="82" t="s">
        <v>70</v>
      </c>
      <c r="D526" s="83">
        <v>1447</v>
      </c>
      <c r="E526" s="86">
        <v>867</v>
      </c>
      <c r="F526" s="87">
        <v>1098</v>
      </c>
      <c r="G526" s="85">
        <v>1690</v>
      </c>
    </row>
    <row r="527" spans="1:7">
      <c r="A527" s="102" t="s">
        <v>4039</v>
      </c>
      <c r="B527" s="82" t="s">
        <v>18689</v>
      </c>
      <c r="C527" s="82" t="s">
        <v>70</v>
      </c>
      <c r="D527" s="83">
        <v>1317</v>
      </c>
      <c r="E527" s="86">
        <v>786</v>
      </c>
      <c r="F527" s="87">
        <v>997</v>
      </c>
      <c r="G527" s="85">
        <v>1533</v>
      </c>
    </row>
    <row r="528" spans="1:7">
      <c r="A528" s="102" t="s">
        <v>4107</v>
      </c>
      <c r="B528" s="82" t="s">
        <v>18691</v>
      </c>
      <c r="C528" s="82" t="s">
        <v>70</v>
      </c>
      <c r="D528" s="83">
        <v>1487</v>
      </c>
      <c r="E528" s="86">
        <v>702</v>
      </c>
      <c r="F528" s="87">
        <v>891</v>
      </c>
      <c r="G528" s="85">
        <v>1733</v>
      </c>
    </row>
    <row r="529" spans="1:7">
      <c r="A529" s="102" t="s">
        <v>4150</v>
      </c>
      <c r="B529" s="82" t="s">
        <v>18694</v>
      </c>
      <c r="C529" s="82" t="s">
        <v>70</v>
      </c>
      <c r="D529" s="83">
        <v>1562</v>
      </c>
      <c r="E529" s="86">
        <v>852</v>
      </c>
      <c r="F529" s="87">
        <v>1079</v>
      </c>
      <c r="G529" s="85">
        <v>1821</v>
      </c>
    </row>
    <row r="530" spans="1:7">
      <c r="A530" s="102" t="s">
        <v>4135</v>
      </c>
      <c r="B530" s="82" t="s">
        <v>18697</v>
      </c>
      <c r="C530" s="82" t="s">
        <v>70</v>
      </c>
      <c r="D530" s="83">
        <v>4723</v>
      </c>
      <c r="E530" s="86">
        <v>2413</v>
      </c>
      <c r="F530" s="87">
        <v>3048</v>
      </c>
      <c r="G530" s="85">
        <v>4723</v>
      </c>
    </row>
    <row r="531" spans="1:7">
      <c r="A531" s="102" t="s">
        <v>4062</v>
      </c>
      <c r="B531" s="82" t="s">
        <v>18700</v>
      </c>
      <c r="C531" s="82" t="s">
        <v>70</v>
      </c>
      <c r="D531" s="83">
        <v>635</v>
      </c>
      <c r="E531" s="86">
        <v>466</v>
      </c>
      <c r="F531" s="87">
        <v>551</v>
      </c>
      <c r="G531" s="85">
        <v>901</v>
      </c>
    </row>
    <row r="532" spans="1:7">
      <c r="A532" s="102" t="s">
        <v>4250</v>
      </c>
      <c r="B532" s="82" t="s">
        <v>18702</v>
      </c>
      <c r="C532" s="82" t="s">
        <v>70</v>
      </c>
      <c r="D532" s="83">
        <v>1850</v>
      </c>
      <c r="E532" s="86">
        <v>1005</v>
      </c>
      <c r="F532" s="87">
        <v>1279</v>
      </c>
      <c r="G532" s="85">
        <v>2158</v>
      </c>
    </row>
    <row r="533" spans="1:7">
      <c r="A533" s="102" t="s">
        <v>4054</v>
      </c>
      <c r="B533" s="82" t="s">
        <v>18704</v>
      </c>
      <c r="C533" s="82" t="s">
        <v>70</v>
      </c>
      <c r="D533" s="83">
        <v>1140</v>
      </c>
      <c r="E533" s="86">
        <v>651</v>
      </c>
      <c r="F533" s="87">
        <v>827</v>
      </c>
      <c r="G533" s="85">
        <v>1272</v>
      </c>
    </row>
    <row r="534" spans="1:7">
      <c r="A534" s="102" t="s">
        <v>4047</v>
      </c>
      <c r="B534" s="82" t="s">
        <v>18707</v>
      </c>
      <c r="C534" s="82" t="s">
        <v>70</v>
      </c>
      <c r="D534" s="83">
        <v>925</v>
      </c>
      <c r="E534" s="86">
        <v>568</v>
      </c>
      <c r="F534" s="87">
        <v>664</v>
      </c>
      <c r="G534" s="85">
        <v>925</v>
      </c>
    </row>
    <row r="535" spans="1:7">
      <c r="A535" s="102" t="s">
        <v>4086</v>
      </c>
      <c r="B535" s="82" t="s">
        <v>17487</v>
      </c>
      <c r="C535" s="82" t="s">
        <v>70</v>
      </c>
      <c r="D535" s="83">
        <v>9044</v>
      </c>
      <c r="E535" s="86">
        <v>5700</v>
      </c>
      <c r="F535" s="87">
        <v>7294</v>
      </c>
      <c r="G535" s="85">
        <v>9044</v>
      </c>
    </row>
    <row r="536" spans="1:7">
      <c r="A536" s="102" t="s">
        <v>10753</v>
      </c>
      <c r="B536" s="82" t="s">
        <v>18709</v>
      </c>
      <c r="C536" s="82" t="s">
        <v>70</v>
      </c>
      <c r="D536" s="83">
        <v>8088</v>
      </c>
      <c r="E536" s="86">
        <v>4376</v>
      </c>
      <c r="F536" s="87">
        <v>5556</v>
      </c>
      <c r="G536" s="85">
        <v>9433</v>
      </c>
    </row>
    <row r="537" spans="1:7">
      <c r="A537" s="102" t="s">
        <v>4242</v>
      </c>
      <c r="B537" s="82" t="s">
        <v>18710</v>
      </c>
      <c r="C537" s="82" t="s">
        <v>70</v>
      </c>
      <c r="D537" s="83">
        <v>2301</v>
      </c>
      <c r="E537" s="86">
        <v>1246</v>
      </c>
      <c r="F537" s="87">
        <v>1580</v>
      </c>
      <c r="G537" s="85">
        <v>2684</v>
      </c>
    </row>
    <row r="538" spans="1:7">
      <c r="A538" s="102" t="s">
        <v>18711</v>
      </c>
      <c r="B538" s="82" t="s">
        <v>18713</v>
      </c>
      <c r="C538" s="82" t="s">
        <v>70</v>
      </c>
      <c r="D538" s="83">
        <v>2104</v>
      </c>
      <c r="E538" s="86">
        <v>1075</v>
      </c>
      <c r="F538" s="87">
        <v>1718</v>
      </c>
      <c r="G538" s="85">
        <v>2104</v>
      </c>
    </row>
    <row r="539" spans="1:7">
      <c r="A539" s="102" t="s">
        <v>4229</v>
      </c>
      <c r="B539" s="82" t="s">
        <v>18716</v>
      </c>
      <c r="C539" s="82" t="s">
        <v>70</v>
      </c>
      <c r="D539" s="83">
        <v>400</v>
      </c>
      <c r="E539" s="86">
        <v>251</v>
      </c>
      <c r="F539" s="87">
        <v>322</v>
      </c>
      <c r="G539" s="85">
        <v>400</v>
      </c>
    </row>
    <row r="540" spans="1:7">
      <c r="A540" s="102" t="s">
        <v>4078</v>
      </c>
      <c r="B540" s="82" t="s">
        <v>18719</v>
      </c>
      <c r="C540" s="82" t="s">
        <v>70</v>
      </c>
      <c r="D540" s="83">
        <v>6002</v>
      </c>
      <c r="E540" s="86">
        <v>3249</v>
      </c>
      <c r="F540" s="87">
        <v>4124</v>
      </c>
      <c r="G540" s="85">
        <v>7000</v>
      </c>
    </row>
    <row r="541" spans="1:7">
      <c r="A541" s="102" t="s">
        <v>4180</v>
      </c>
      <c r="B541" s="82" t="s">
        <v>18722</v>
      </c>
      <c r="C541" s="82" t="s">
        <v>70</v>
      </c>
      <c r="D541" s="83">
        <v>3487</v>
      </c>
      <c r="E541" s="86">
        <v>1781</v>
      </c>
      <c r="F541" s="87">
        <v>2252</v>
      </c>
      <c r="G541" s="85">
        <v>3487</v>
      </c>
    </row>
    <row r="542" spans="1:7">
      <c r="A542" s="102" t="s">
        <v>4101</v>
      </c>
      <c r="B542" s="82" t="s">
        <v>18725</v>
      </c>
      <c r="C542" s="82" t="s">
        <v>70</v>
      </c>
      <c r="D542" s="83">
        <v>6706</v>
      </c>
      <c r="E542" s="86">
        <v>4095</v>
      </c>
      <c r="F542" s="87">
        <v>4799</v>
      </c>
      <c r="G542" s="85">
        <v>6706</v>
      </c>
    </row>
    <row r="543" spans="1:7">
      <c r="A543" s="102" t="s">
        <v>4113</v>
      </c>
      <c r="B543" s="82" t="s">
        <v>18728</v>
      </c>
      <c r="C543" s="82" t="s">
        <v>70</v>
      </c>
      <c r="D543" s="83">
        <v>562</v>
      </c>
      <c r="E543" s="86">
        <v>313</v>
      </c>
      <c r="F543" s="87">
        <v>396</v>
      </c>
      <c r="G543" s="85">
        <v>610</v>
      </c>
    </row>
    <row r="544" spans="1:7">
      <c r="A544" s="102" t="s">
        <v>10761</v>
      </c>
      <c r="B544" s="82" t="s">
        <v>18731</v>
      </c>
      <c r="C544" s="82" t="s">
        <v>70</v>
      </c>
      <c r="D544" s="83">
        <v>593</v>
      </c>
      <c r="E544" s="86">
        <v>429</v>
      </c>
      <c r="F544" s="87">
        <v>542</v>
      </c>
      <c r="G544" s="85">
        <v>838</v>
      </c>
    </row>
    <row r="545" spans="1:7">
      <c r="A545" s="102" t="s">
        <v>4142</v>
      </c>
      <c r="B545" s="82" t="s">
        <v>18734</v>
      </c>
      <c r="C545" s="82" t="s">
        <v>70</v>
      </c>
      <c r="D545" s="83">
        <v>789</v>
      </c>
      <c r="E545" s="86">
        <v>473</v>
      </c>
      <c r="F545" s="87">
        <v>598</v>
      </c>
      <c r="G545" s="85">
        <v>920</v>
      </c>
    </row>
    <row r="546" spans="1:7">
      <c r="A546" s="102" t="s">
        <v>4192</v>
      </c>
      <c r="B546" s="82" t="s">
        <v>18737</v>
      </c>
      <c r="C546" s="82" t="s">
        <v>70</v>
      </c>
      <c r="D546" s="83">
        <v>415</v>
      </c>
      <c r="E546" s="86">
        <v>215</v>
      </c>
      <c r="F546" s="87">
        <v>269</v>
      </c>
      <c r="G546" s="85">
        <v>546</v>
      </c>
    </row>
    <row r="547" spans="1:7">
      <c r="A547" s="102" t="s">
        <v>5568</v>
      </c>
      <c r="B547" s="82" t="s">
        <v>18740</v>
      </c>
      <c r="C547" s="82" t="s">
        <v>70</v>
      </c>
      <c r="D547" s="83">
        <v>11036</v>
      </c>
      <c r="E547" s="86">
        <v>5635</v>
      </c>
      <c r="F547" s="87">
        <v>7124</v>
      </c>
      <c r="G547" s="85">
        <v>11036</v>
      </c>
    </row>
    <row r="548" spans="1:7">
      <c r="A548" s="102" t="s">
        <v>4165</v>
      </c>
      <c r="B548" s="82" t="s">
        <v>18743</v>
      </c>
      <c r="C548" s="82" t="s">
        <v>70</v>
      </c>
      <c r="D548" s="83">
        <v>2092</v>
      </c>
      <c r="E548" s="86">
        <v>1135</v>
      </c>
      <c r="F548" s="87">
        <v>1441</v>
      </c>
      <c r="G548" s="85">
        <v>2434</v>
      </c>
    </row>
    <row r="549" spans="1:7">
      <c r="A549" s="102" t="s">
        <v>4121</v>
      </c>
      <c r="B549" s="82" t="s">
        <v>18746</v>
      </c>
      <c r="C549" s="82" t="s">
        <v>70</v>
      </c>
      <c r="D549" s="83">
        <v>922</v>
      </c>
      <c r="E549" s="86">
        <v>689</v>
      </c>
      <c r="F549" s="87">
        <v>874</v>
      </c>
      <c r="G549" s="85">
        <v>1347</v>
      </c>
    </row>
    <row r="550" spans="1:7">
      <c r="A550" s="102" t="s">
        <v>4172</v>
      </c>
      <c r="B550" s="82" t="s">
        <v>18749</v>
      </c>
      <c r="C550" s="82" t="s">
        <v>70</v>
      </c>
      <c r="D550" s="83">
        <v>2030</v>
      </c>
      <c r="E550" s="86">
        <v>1100</v>
      </c>
      <c r="F550" s="87">
        <v>1395</v>
      </c>
      <c r="G550" s="85">
        <v>2367</v>
      </c>
    </row>
    <row r="551" spans="1:7">
      <c r="A551" s="102" t="s">
        <v>6533</v>
      </c>
      <c r="B551" s="82" t="s">
        <v>18752</v>
      </c>
      <c r="C551" s="82" t="s">
        <v>70</v>
      </c>
      <c r="D551" s="83">
        <v>2871</v>
      </c>
      <c r="E551" s="86">
        <v>1466</v>
      </c>
      <c r="F551" s="87">
        <v>1857</v>
      </c>
      <c r="G551" s="85">
        <v>2871</v>
      </c>
    </row>
    <row r="552" spans="1:7">
      <c r="A552" s="102" t="s">
        <v>18754</v>
      </c>
      <c r="B552" s="82" t="s">
        <v>18756</v>
      </c>
      <c r="C552" s="82" t="s">
        <v>70</v>
      </c>
      <c r="D552" s="83">
        <v>125</v>
      </c>
      <c r="E552" s="86">
        <v>65</v>
      </c>
      <c r="F552" s="87">
        <v>87</v>
      </c>
      <c r="G552" s="85">
        <v>125</v>
      </c>
    </row>
    <row r="553" spans="1:7">
      <c r="A553" s="102" t="s">
        <v>18759</v>
      </c>
      <c r="B553" s="82" t="s">
        <v>18760</v>
      </c>
      <c r="C553" s="82" t="s">
        <v>70</v>
      </c>
      <c r="D553" s="83">
        <v>2058</v>
      </c>
      <c r="E553" s="86">
        <v>1053</v>
      </c>
      <c r="F553" s="87">
        <v>1973</v>
      </c>
      <c r="G553" s="85">
        <v>2058</v>
      </c>
    </row>
    <row r="554" spans="1:7">
      <c r="A554" s="102" t="s">
        <v>10905</v>
      </c>
      <c r="B554" s="82" t="s">
        <v>18762</v>
      </c>
      <c r="C554" s="82" t="s">
        <v>70</v>
      </c>
      <c r="D554" s="83">
        <v>3811</v>
      </c>
      <c r="E554" s="86">
        <v>2116</v>
      </c>
      <c r="F554" s="87">
        <v>2675</v>
      </c>
      <c r="G554" s="85">
        <v>3811</v>
      </c>
    </row>
    <row r="555" spans="1:7">
      <c r="A555" s="102" t="s">
        <v>4222</v>
      </c>
      <c r="B555" s="82" t="s">
        <v>18765</v>
      </c>
      <c r="C555" s="82" t="s">
        <v>70</v>
      </c>
      <c r="D555" s="83">
        <v>9372</v>
      </c>
      <c r="E555" s="86">
        <v>5076</v>
      </c>
      <c r="F555" s="87">
        <v>6446</v>
      </c>
      <c r="G555" s="85">
        <v>10937</v>
      </c>
    </row>
    <row r="556" spans="1:7">
      <c r="A556" s="102" t="s">
        <v>18767</v>
      </c>
      <c r="B556" s="82" t="s">
        <v>18768</v>
      </c>
      <c r="C556" s="82" t="s">
        <v>70</v>
      </c>
      <c r="D556" s="83">
        <v>154</v>
      </c>
      <c r="E556" s="86">
        <v>80</v>
      </c>
      <c r="F556" s="87">
        <v>123</v>
      </c>
      <c r="G556" s="85">
        <v>154</v>
      </c>
    </row>
    <row r="557" spans="1:7">
      <c r="A557" s="102" t="s">
        <v>8391</v>
      </c>
      <c r="B557" s="82" t="s">
        <v>18770</v>
      </c>
      <c r="C557" s="82" t="s">
        <v>70</v>
      </c>
      <c r="D557" s="83">
        <v>2519</v>
      </c>
      <c r="E557" s="86">
        <v>1289</v>
      </c>
      <c r="F557" s="87">
        <v>1633</v>
      </c>
      <c r="G557" s="85">
        <v>2519</v>
      </c>
    </row>
    <row r="558" spans="1:7">
      <c r="A558" s="102" t="s">
        <v>4301</v>
      </c>
      <c r="B558" s="82" t="s">
        <v>18772</v>
      </c>
      <c r="C558" s="82" t="s">
        <v>70</v>
      </c>
      <c r="D558" s="83">
        <v>1378</v>
      </c>
      <c r="E558" s="86">
        <v>747</v>
      </c>
      <c r="F558" s="87">
        <v>950</v>
      </c>
      <c r="G558" s="85">
        <v>1609</v>
      </c>
    </row>
    <row r="559" spans="1:7" hidden="1">
      <c r="E559" s="86"/>
      <c r="F559" s="87"/>
    </row>
    <row r="560" spans="1:7">
      <c r="A560" s="102" t="s">
        <v>4474</v>
      </c>
      <c r="B560" s="82" t="s">
        <v>18774</v>
      </c>
      <c r="C560" s="82" t="s">
        <v>70</v>
      </c>
      <c r="D560" s="83">
        <v>932</v>
      </c>
      <c r="E560" s="86">
        <v>590</v>
      </c>
      <c r="F560" s="87">
        <v>682</v>
      </c>
      <c r="G560" s="85">
        <v>932</v>
      </c>
    </row>
    <row r="561" spans="1:7" hidden="1">
      <c r="E561" s="86"/>
      <c r="F561" s="87"/>
    </row>
    <row r="562" spans="1:7">
      <c r="A562" s="102" t="s">
        <v>4337</v>
      </c>
      <c r="B562" s="82" t="s">
        <v>18776</v>
      </c>
      <c r="C562" s="82" t="s">
        <v>70</v>
      </c>
      <c r="D562" s="83">
        <v>1196</v>
      </c>
      <c r="E562" s="86">
        <v>652</v>
      </c>
      <c r="F562" s="87">
        <v>824</v>
      </c>
      <c r="G562" s="85">
        <v>1394</v>
      </c>
    </row>
    <row r="563" spans="1:7">
      <c r="A563" s="102" t="s">
        <v>4488</v>
      </c>
      <c r="B563" s="82" t="s">
        <v>18778</v>
      </c>
      <c r="C563" s="82" t="s">
        <v>70</v>
      </c>
      <c r="D563" s="83">
        <v>7707</v>
      </c>
      <c r="E563" s="86">
        <v>4175</v>
      </c>
      <c r="F563" s="87">
        <v>5298</v>
      </c>
      <c r="G563" s="85">
        <v>8987</v>
      </c>
    </row>
    <row r="564" spans="1:7">
      <c r="A564" s="102" t="s">
        <v>4309</v>
      </c>
      <c r="B564" s="82" t="s">
        <v>18781</v>
      </c>
      <c r="C564" s="82" t="s">
        <v>70</v>
      </c>
      <c r="D564" s="83">
        <v>4077</v>
      </c>
      <c r="E564" s="86">
        <v>2083</v>
      </c>
      <c r="F564" s="87">
        <v>2631</v>
      </c>
      <c r="G564" s="85">
        <v>4077</v>
      </c>
    </row>
    <row r="565" spans="1:7">
      <c r="A565" s="102" t="s">
        <v>4330</v>
      </c>
      <c r="B565" s="82" t="s">
        <v>18784</v>
      </c>
      <c r="C565" s="82" t="s">
        <v>70</v>
      </c>
      <c r="D565" s="83">
        <v>3196</v>
      </c>
      <c r="E565" s="86">
        <v>1634</v>
      </c>
      <c r="F565" s="87">
        <v>2063</v>
      </c>
      <c r="G565" s="85">
        <v>3196</v>
      </c>
    </row>
    <row r="566" spans="1:7">
      <c r="A566" s="102" t="s">
        <v>4351</v>
      </c>
      <c r="B566" s="82" t="s">
        <v>18786</v>
      </c>
      <c r="C566" s="82" t="s">
        <v>70</v>
      </c>
      <c r="D566" s="83">
        <v>480</v>
      </c>
      <c r="E566" s="86">
        <v>294</v>
      </c>
      <c r="F566" s="87">
        <v>370</v>
      </c>
      <c r="G566" s="85">
        <v>568</v>
      </c>
    </row>
    <row r="567" spans="1:7">
      <c r="A567" s="102" t="s">
        <v>4377</v>
      </c>
      <c r="B567" s="82" t="s">
        <v>18787</v>
      </c>
      <c r="C567" s="82" t="s">
        <v>70</v>
      </c>
      <c r="D567" s="83">
        <v>1808</v>
      </c>
      <c r="E567" s="86">
        <v>1081</v>
      </c>
      <c r="F567" s="87">
        <v>1373</v>
      </c>
      <c r="G567" s="85">
        <v>2115</v>
      </c>
    </row>
    <row r="568" spans="1:7">
      <c r="A568" s="102" t="s">
        <v>4439</v>
      </c>
      <c r="B568" s="82" t="s">
        <v>18789</v>
      </c>
      <c r="C568" s="82" t="s">
        <v>70</v>
      </c>
      <c r="D568" s="83">
        <v>230</v>
      </c>
      <c r="E568" s="86">
        <v>152</v>
      </c>
      <c r="F568" s="87">
        <v>190</v>
      </c>
      <c r="G568" s="85">
        <v>294</v>
      </c>
    </row>
    <row r="569" spans="1:7">
      <c r="A569" s="102" t="s">
        <v>4287</v>
      </c>
      <c r="B569" s="82" t="s">
        <v>18792</v>
      </c>
      <c r="C569" s="82" t="s">
        <v>70</v>
      </c>
      <c r="D569" s="83">
        <v>23</v>
      </c>
      <c r="E569" s="86">
        <v>14</v>
      </c>
      <c r="F569" s="87">
        <v>15</v>
      </c>
      <c r="G569" s="85">
        <v>21</v>
      </c>
    </row>
    <row r="570" spans="1:7">
      <c r="A570" s="102" t="s">
        <v>4273</v>
      </c>
      <c r="B570" s="82" t="s">
        <v>18795</v>
      </c>
      <c r="C570" s="82" t="s">
        <v>70</v>
      </c>
      <c r="D570" s="83">
        <v>1137</v>
      </c>
      <c r="E570" s="86">
        <v>685</v>
      </c>
      <c r="F570" s="87">
        <v>869</v>
      </c>
      <c r="G570" s="85">
        <v>1553</v>
      </c>
    </row>
    <row r="571" spans="1:7">
      <c r="A571" s="102" t="s">
        <v>10768</v>
      </c>
      <c r="B571" s="82" t="s">
        <v>18798</v>
      </c>
      <c r="C571" s="82" t="s">
        <v>70</v>
      </c>
      <c r="D571" s="83">
        <v>472</v>
      </c>
      <c r="E571" s="86">
        <v>280</v>
      </c>
      <c r="F571" s="87">
        <v>356</v>
      </c>
      <c r="G571" s="85">
        <v>547</v>
      </c>
    </row>
    <row r="572" spans="1:7">
      <c r="A572" s="102" t="s">
        <v>4360</v>
      </c>
      <c r="B572" s="82" t="s">
        <v>18801</v>
      </c>
      <c r="C572" s="82" t="s">
        <v>70</v>
      </c>
      <c r="D572" s="83">
        <v>706</v>
      </c>
      <c r="E572" s="86">
        <v>439</v>
      </c>
      <c r="F572" s="87">
        <v>556</v>
      </c>
      <c r="G572" s="85">
        <v>856</v>
      </c>
    </row>
    <row r="573" spans="1:7">
      <c r="A573" s="102" t="s">
        <v>18803</v>
      </c>
      <c r="B573" s="82" t="s">
        <v>18805</v>
      </c>
      <c r="C573" s="82" t="s">
        <v>70</v>
      </c>
      <c r="D573" s="83">
        <v>238</v>
      </c>
      <c r="E573" s="86">
        <v>118</v>
      </c>
      <c r="F573" s="87">
        <v>160</v>
      </c>
      <c r="G573" s="85">
        <v>238</v>
      </c>
    </row>
    <row r="574" spans="1:7">
      <c r="A574" s="102" t="s">
        <v>4323</v>
      </c>
      <c r="B574" s="82" t="s">
        <v>18807</v>
      </c>
      <c r="C574" s="82" t="s">
        <v>70</v>
      </c>
      <c r="D574" s="83">
        <v>5443</v>
      </c>
      <c r="E574" s="86">
        <v>2781</v>
      </c>
      <c r="F574" s="87">
        <v>3513</v>
      </c>
      <c r="G574" s="85">
        <v>5443</v>
      </c>
    </row>
    <row r="575" spans="1:7">
      <c r="A575" s="102" t="s">
        <v>10775</v>
      </c>
      <c r="B575" s="82" t="s">
        <v>18809</v>
      </c>
      <c r="C575" s="82" t="s">
        <v>70</v>
      </c>
      <c r="D575" s="83">
        <v>254</v>
      </c>
      <c r="E575" s="86">
        <v>159</v>
      </c>
      <c r="F575" s="87">
        <v>186</v>
      </c>
      <c r="G575" s="85">
        <v>254</v>
      </c>
    </row>
    <row r="576" spans="1:7">
      <c r="A576" s="102" t="s">
        <v>4459</v>
      </c>
      <c r="B576" s="82" t="s">
        <v>18812</v>
      </c>
      <c r="C576" s="82" t="s">
        <v>70</v>
      </c>
      <c r="D576" s="83">
        <v>913</v>
      </c>
      <c r="E576" s="86">
        <v>547</v>
      </c>
      <c r="F576" s="87">
        <v>692</v>
      </c>
      <c r="G576" s="85">
        <v>1064</v>
      </c>
    </row>
    <row r="577" spans="1:7">
      <c r="A577" s="102" t="s">
        <v>4368</v>
      </c>
      <c r="B577" s="82" t="s">
        <v>18815</v>
      </c>
      <c r="C577" s="82" t="s">
        <v>70</v>
      </c>
      <c r="D577" s="83">
        <v>429</v>
      </c>
      <c r="E577" s="86">
        <v>265</v>
      </c>
      <c r="F577" s="87">
        <v>309</v>
      </c>
      <c r="G577" s="85">
        <v>429</v>
      </c>
    </row>
    <row r="578" spans="1:7">
      <c r="A578" s="102" t="s">
        <v>18817</v>
      </c>
      <c r="B578" s="82" t="s">
        <v>18819</v>
      </c>
      <c r="C578" s="82" t="s">
        <v>70</v>
      </c>
      <c r="D578" s="83">
        <v>100</v>
      </c>
      <c r="E578" s="86">
        <v>55</v>
      </c>
      <c r="F578" s="87">
        <v>95</v>
      </c>
      <c r="G578" s="85">
        <v>100</v>
      </c>
    </row>
    <row r="579" spans="1:7">
      <c r="A579" s="102" t="s">
        <v>18821</v>
      </c>
      <c r="B579" s="82" t="s">
        <v>18823</v>
      </c>
      <c r="C579" s="82" t="s">
        <v>70</v>
      </c>
      <c r="D579" s="83">
        <v>117</v>
      </c>
      <c r="E579" s="86">
        <v>82</v>
      </c>
      <c r="F579" s="87">
        <v>92</v>
      </c>
      <c r="G579" s="85">
        <v>117</v>
      </c>
    </row>
    <row r="580" spans="1:7">
      <c r="A580" s="102" t="s">
        <v>4535</v>
      </c>
      <c r="B580" s="82" t="s">
        <v>18826</v>
      </c>
      <c r="C580" s="82" t="s">
        <v>70</v>
      </c>
      <c r="D580" s="83">
        <v>2102</v>
      </c>
      <c r="E580" s="86">
        <v>1146</v>
      </c>
      <c r="F580" s="87">
        <v>1456</v>
      </c>
      <c r="G580" s="85">
        <v>2452</v>
      </c>
    </row>
    <row r="581" spans="1:7" hidden="1">
      <c r="E581" s="86"/>
      <c r="F581" s="87"/>
    </row>
    <row r="582" spans="1:7">
      <c r="A582" s="102" t="s">
        <v>4345</v>
      </c>
      <c r="B582" s="82" t="s">
        <v>18829</v>
      </c>
      <c r="C582" s="82" t="s">
        <v>70</v>
      </c>
      <c r="D582" s="83">
        <v>1152</v>
      </c>
      <c r="E582" s="86">
        <v>728</v>
      </c>
      <c r="F582" s="87">
        <v>842</v>
      </c>
      <c r="G582" s="85">
        <v>1152</v>
      </c>
    </row>
    <row r="583" spans="1:7" hidden="1">
      <c r="E583" s="86"/>
      <c r="F583" s="87"/>
    </row>
    <row r="584" spans="1:7">
      <c r="A584" s="102" t="s">
        <v>4431</v>
      </c>
      <c r="B584" s="82" t="s">
        <v>18831</v>
      </c>
      <c r="C584" s="82" t="s">
        <v>70</v>
      </c>
      <c r="D584" s="83">
        <v>608</v>
      </c>
      <c r="E584" s="86">
        <v>377</v>
      </c>
      <c r="F584" s="87">
        <v>462</v>
      </c>
      <c r="G584" s="85">
        <v>733</v>
      </c>
    </row>
    <row r="585" spans="1:7">
      <c r="A585" s="102" t="s">
        <v>4416</v>
      </c>
      <c r="B585" s="82" t="s">
        <v>18833</v>
      </c>
      <c r="C585" s="82" t="s">
        <v>70</v>
      </c>
      <c r="D585" s="83">
        <v>1133</v>
      </c>
      <c r="E585" s="86">
        <v>625</v>
      </c>
      <c r="F585" s="87">
        <v>792</v>
      </c>
      <c r="G585" s="85">
        <v>1219</v>
      </c>
    </row>
    <row r="586" spans="1:7" hidden="1">
      <c r="E586" s="86"/>
      <c r="F586" s="87"/>
    </row>
    <row r="587" spans="1:7">
      <c r="A587" s="102" t="s">
        <v>4553</v>
      </c>
      <c r="B587" s="82" t="s">
        <v>18836</v>
      </c>
      <c r="C587" s="82" t="s">
        <v>70</v>
      </c>
      <c r="D587" s="83">
        <v>2181</v>
      </c>
      <c r="E587" s="86">
        <v>1374</v>
      </c>
      <c r="F587" s="87">
        <v>1594</v>
      </c>
      <c r="G587" s="85">
        <v>2181</v>
      </c>
    </row>
    <row r="588" spans="1:7" hidden="1">
      <c r="E588" s="86"/>
      <c r="F588" s="87"/>
    </row>
    <row r="589" spans="1:7">
      <c r="A589" s="102" t="s">
        <v>4383</v>
      </c>
      <c r="B589" s="82" t="s">
        <v>18839</v>
      </c>
      <c r="C589" s="82" t="s">
        <v>70</v>
      </c>
      <c r="D589" s="83">
        <v>2877</v>
      </c>
      <c r="E589" s="86">
        <v>1469</v>
      </c>
      <c r="F589" s="87">
        <v>1860</v>
      </c>
      <c r="G589" s="85">
        <v>2877</v>
      </c>
    </row>
    <row r="590" spans="1:7">
      <c r="A590" s="102" t="s">
        <v>4446</v>
      </c>
      <c r="B590" s="82" t="s">
        <v>18842</v>
      </c>
      <c r="C590" s="82" t="s">
        <v>70</v>
      </c>
      <c r="D590" s="83">
        <v>1039</v>
      </c>
      <c r="E590" s="86">
        <v>607</v>
      </c>
      <c r="F590" s="87">
        <v>768</v>
      </c>
      <c r="G590" s="85">
        <v>1381</v>
      </c>
    </row>
    <row r="591" spans="1:7">
      <c r="A591" s="102" t="s">
        <v>4468</v>
      </c>
      <c r="B591" s="82" t="s">
        <v>18845</v>
      </c>
      <c r="C591" s="82" t="s">
        <v>70</v>
      </c>
      <c r="D591" s="83">
        <v>7146</v>
      </c>
      <c r="E591" s="86">
        <v>3647</v>
      </c>
      <c r="F591" s="87">
        <v>4613</v>
      </c>
      <c r="G591" s="85">
        <v>7146</v>
      </c>
    </row>
    <row r="592" spans="1:7">
      <c r="A592" s="102" t="s">
        <v>4502</v>
      </c>
      <c r="B592" s="82" t="s">
        <v>18847</v>
      </c>
      <c r="C592" s="82" t="s">
        <v>70</v>
      </c>
      <c r="D592" s="83">
        <v>939</v>
      </c>
      <c r="E592" s="86">
        <v>561</v>
      </c>
      <c r="F592" s="87">
        <v>711</v>
      </c>
      <c r="G592" s="85">
        <v>1092</v>
      </c>
    </row>
    <row r="593" spans="1:7">
      <c r="A593" s="102" t="s">
        <v>4527</v>
      </c>
      <c r="B593" s="82" t="s">
        <v>18848</v>
      </c>
      <c r="C593" s="82" t="s">
        <v>70</v>
      </c>
      <c r="D593" s="83">
        <v>1081</v>
      </c>
      <c r="E593" s="86">
        <v>835</v>
      </c>
      <c r="F593" s="87">
        <v>1054</v>
      </c>
      <c r="G593" s="85">
        <v>1625</v>
      </c>
    </row>
    <row r="594" spans="1:7" hidden="1">
      <c r="E594" s="86"/>
      <c r="F594" s="87"/>
    </row>
    <row r="595" spans="1:7">
      <c r="A595" s="102" t="s">
        <v>4510</v>
      </c>
      <c r="B595" s="82" t="s">
        <v>18850</v>
      </c>
      <c r="C595" s="82" t="s">
        <v>70</v>
      </c>
      <c r="D595" s="83">
        <v>785</v>
      </c>
      <c r="E595" s="86">
        <v>393</v>
      </c>
      <c r="F595" s="87">
        <v>498</v>
      </c>
      <c r="G595" s="85">
        <v>785</v>
      </c>
    </row>
    <row r="596" spans="1:7" hidden="1">
      <c r="E596" s="86"/>
      <c r="F596" s="87"/>
    </row>
    <row r="597" spans="1:7">
      <c r="A597" s="102" t="s">
        <v>4403</v>
      </c>
      <c r="B597" s="82" t="s">
        <v>18853</v>
      </c>
      <c r="C597" s="82" t="s">
        <v>70</v>
      </c>
      <c r="D597" s="83">
        <v>2397</v>
      </c>
      <c r="E597" s="86">
        <v>1300</v>
      </c>
      <c r="F597" s="87">
        <v>1652</v>
      </c>
      <c r="G597" s="85">
        <v>2797</v>
      </c>
    </row>
    <row r="598" spans="1:7">
      <c r="A598" s="102" t="s">
        <v>5304</v>
      </c>
      <c r="B598" s="82" t="s">
        <v>18856</v>
      </c>
      <c r="C598" s="82" t="s">
        <v>70</v>
      </c>
      <c r="D598" s="83">
        <v>3478</v>
      </c>
      <c r="E598" s="86">
        <v>1779</v>
      </c>
      <c r="F598" s="87">
        <v>2243</v>
      </c>
      <c r="G598" s="85">
        <v>3478</v>
      </c>
    </row>
    <row r="599" spans="1:7" hidden="1">
      <c r="E599" s="86"/>
      <c r="F599" s="87"/>
    </row>
    <row r="600" spans="1:7">
      <c r="A600" s="102" t="s">
        <v>4410</v>
      </c>
      <c r="B600" s="82" t="s">
        <v>18859</v>
      </c>
      <c r="C600" s="82" t="s">
        <v>70</v>
      </c>
      <c r="D600" s="83">
        <v>5136</v>
      </c>
      <c r="E600" s="86">
        <v>3238</v>
      </c>
      <c r="F600" s="87">
        <v>3751</v>
      </c>
      <c r="G600" s="85">
        <v>5136</v>
      </c>
    </row>
    <row r="601" spans="1:7" hidden="1">
      <c r="E601" s="86"/>
      <c r="F601" s="87"/>
    </row>
    <row r="602" spans="1:7">
      <c r="A602" s="102" t="s">
        <v>4576</v>
      </c>
      <c r="B602" s="82" t="s">
        <v>18861</v>
      </c>
      <c r="C602" s="82" t="s">
        <v>70</v>
      </c>
      <c r="D602" s="83">
        <v>511</v>
      </c>
      <c r="E602" s="86">
        <v>418</v>
      </c>
      <c r="F602" s="87">
        <v>532</v>
      </c>
      <c r="G602" s="85">
        <v>819</v>
      </c>
    </row>
    <row r="603" spans="1:7">
      <c r="A603" s="102" t="s">
        <v>4544</v>
      </c>
      <c r="B603" s="82" t="s">
        <v>18862</v>
      </c>
      <c r="C603" s="82" t="s">
        <v>70</v>
      </c>
      <c r="D603" s="83">
        <v>631</v>
      </c>
      <c r="E603" s="86">
        <v>327</v>
      </c>
      <c r="F603" s="87">
        <v>416</v>
      </c>
      <c r="G603" s="85">
        <v>631</v>
      </c>
    </row>
    <row r="604" spans="1:7">
      <c r="A604" s="102" t="s">
        <v>4518</v>
      </c>
      <c r="B604" s="82" t="s">
        <v>18864</v>
      </c>
      <c r="C604" s="82" t="s">
        <v>70</v>
      </c>
      <c r="D604" s="83">
        <v>541</v>
      </c>
      <c r="E604" s="86">
        <v>278</v>
      </c>
      <c r="F604" s="87">
        <v>351</v>
      </c>
      <c r="G604" s="85">
        <v>541</v>
      </c>
    </row>
    <row r="605" spans="1:7">
      <c r="A605" s="102" t="s">
        <v>4293</v>
      </c>
      <c r="B605" s="82" t="s">
        <v>18866</v>
      </c>
      <c r="C605" s="82" t="s">
        <v>70</v>
      </c>
      <c r="D605" s="83">
        <v>3886</v>
      </c>
      <c r="E605" s="86">
        <v>2182</v>
      </c>
      <c r="F605" s="87">
        <v>2770</v>
      </c>
      <c r="G605" s="85">
        <v>4268</v>
      </c>
    </row>
    <row r="606" spans="1:7">
      <c r="A606" s="102" t="s">
        <v>4390</v>
      </c>
      <c r="B606" s="82" t="s">
        <v>18868</v>
      </c>
      <c r="C606" s="82" t="s">
        <v>70</v>
      </c>
      <c r="D606" s="83">
        <v>1522</v>
      </c>
      <c r="E606" s="86">
        <v>822</v>
      </c>
      <c r="F606" s="87">
        <v>1045</v>
      </c>
      <c r="G606" s="85">
        <v>1777</v>
      </c>
    </row>
    <row r="607" spans="1:7">
      <c r="A607" s="102" t="s">
        <v>4280</v>
      </c>
      <c r="B607" s="82" t="s">
        <v>18871</v>
      </c>
      <c r="C607" s="82" t="s">
        <v>70</v>
      </c>
      <c r="D607" s="83">
        <v>1814</v>
      </c>
      <c r="E607" s="86">
        <v>1083</v>
      </c>
      <c r="F607" s="87">
        <v>1374</v>
      </c>
      <c r="G607" s="85">
        <v>2115</v>
      </c>
    </row>
    <row r="608" spans="1:7">
      <c r="A608" s="102" t="s">
        <v>4560</v>
      </c>
      <c r="B608" s="82" t="s">
        <v>18874</v>
      </c>
      <c r="C608" s="82" t="s">
        <v>70</v>
      </c>
      <c r="D608" s="83">
        <v>909</v>
      </c>
      <c r="E608" s="86">
        <v>547</v>
      </c>
      <c r="F608" s="87">
        <v>694</v>
      </c>
      <c r="G608" s="85">
        <v>1067</v>
      </c>
    </row>
    <row r="609" spans="1:7">
      <c r="A609" s="102" t="s">
        <v>4569</v>
      </c>
      <c r="B609" s="82" t="s">
        <v>18877</v>
      </c>
      <c r="C609" s="82" t="s">
        <v>70</v>
      </c>
      <c r="D609" s="83">
        <v>419</v>
      </c>
      <c r="E609" s="86">
        <v>347</v>
      </c>
      <c r="F609" s="87">
        <v>437</v>
      </c>
      <c r="G609" s="85">
        <v>674</v>
      </c>
    </row>
    <row r="610" spans="1:7">
      <c r="A610" s="102" t="s">
        <v>4585</v>
      </c>
      <c r="B610" s="82" t="s">
        <v>18880</v>
      </c>
      <c r="C610" s="82" t="s">
        <v>70</v>
      </c>
      <c r="D610" s="83">
        <v>1936</v>
      </c>
      <c r="E610" s="86">
        <v>1051</v>
      </c>
      <c r="F610" s="87">
        <v>1334</v>
      </c>
      <c r="G610" s="85">
        <v>2258</v>
      </c>
    </row>
    <row r="611" spans="1:7">
      <c r="A611" s="102" t="s">
        <v>4593</v>
      </c>
      <c r="B611" s="82" t="s">
        <v>18883</v>
      </c>
      <c r="C611" s="82" t="s">
        <v>70</v>
      </c>
      <c r="D611" s="83">
        <v>533</v>
      </c>
      <c r="E611" s="86">
        <v>346</v>
      </c>
      <c r="F611" s="87">
        <v>404</v>
      </c>
      <c r="G611" s="85">
        <v>533</v>
      </c>
    </row>
    <row r="612" spans="1:7">
      <c r="A612" s="102" t="s">
        <v>4800</v>
      </c>
      <c r="B612" s="82" t="s">
        <v>18886</v>
      </c>
      <c r="C612" s="82" t="s">
        <v>70</v>
      </c>
      <c r="D612" s="83">
        <v>3244</v>
      </c>
      <c r="E612" s="86">
        <v>1659</v>
      </c>
      <c r="F612" s="87">
        <v>2095</v>
      </c>
      <c r="G612" s="85">
        <v>3244</v>
      </c>
    </row>
    <row r="613" spans="1:7">
      <c r="A613" s="102" t="s">
        <v>4684</v>
      </c>
      <c r="B613" s="82" t="s">
        <v>18889</v>
      </c>
      <c r="C613" s="82" t="s">
        <v>70</v>
      </c>
      <c r="D613" s="83">
        <v>467</v>
      </c>
      <c r="E613" s="86">
        <v>368</v>
      </c>
      <c r="F613" s="87">
        <v>467</v>
      </c>
      <c r="G613" s="85">
        <v>715</v>
      </c>
    </row>
    <row r="614" spans="1:7">
      <c r="A614" s="102" t="s">
        <v>8559</v>
      </c>
      <c r="B614" s="82" t="s">
        <v>18892</v>
      </c>
      <c r="C614" s="82" t="s">
        <v>70</v>
      </c>
      <c r="D614" s="83">
        <v>426</v>
      </c>
      <c r="E614" s="86">
        <v>219</v>
      </c>
      <c r="F614" s="87">
        <v>278</v>
      </c>
      <c r="G614" s="85">
        <v>426</v>
      </c>
    </row>
    <row r="615" spans="1:7">
      <c r="A615" s="102" t="s">
        <v>4715</v>
      </c>
      <c r="B615" s="82" t="s">
        <v>18895</v>
      </c>
      <c r="C615" s="82" t="s">
        <v>70</v>
      </c>
      <c r="D615" s="83">
        <v>1307</v>
      </c>
      <c r="E615" s="86">
        <v>801</v>
      </c>
      <c r="F615" s="87">
        <v>936</v>
      </c>
      <c r="G615" s="85">
        <v>1307</v>
      </c>
    </row>
    <row r="616" spans="1:7">
      <c r="A616" s="102" t="s">
        <v>4607</v>
      </c>
      <c r="B616" s="82" t="s">
        <v>18898</v>
      </c>
      <c r="C616" s="82" t="s">
        <v>70</v>
      </c>
      <c r="D616" s="83">
        <v>680</v>
      </c>
      <c r="E616" s="86">
        <v>561</v>
      </c>
      <c r="F616" s="87">
        <v>714</v>
      </c>
      <c r="G616" s="85">
        <v>1097</v>
      </c>
    </row>
    <row r="617" spans="1:7">
      <c r="A617" s="102" t="s">
        <v>4622</v>
      </c>
      <c r="B617" s="82" t="s">
        <v>18901</v>
      </c>
      <c r="C617" s="82" t="s">
        <v>70</v>
      </c>
      <c r="D617" s="83">
        <v>2807</v>
      </c>
      <c r="E617" s="86">
        <v>1425</v>
      </c>
      <c r="F617" s="87">
        <v>1814</v>
      </c>
      <c r="G617" s="85">
        <v>2807</v>
      </c>
    </row>
    <row r="618" spans="1:7">
      <c r="A618" s="102" t="s">
        <v>4600</v>
      </c>
      <c r="B618" s="82" t="s">
        <v>18904</v>
      </c>
      <c r="C618" s="82" t="s">
        <v>70</v>
      </c>
      <c r="D618" s="83">
        <v>3127</v>
      </c>
      <c r="E618" s="86">
        <v>1599</v>
      </c>
      <c r="F618" s="87">
        <v>2021</v>
      </c>
      <c r="G618" s="85">
        <v>3127</v>
      </c>
    </row>
    <row r="619" spans="1:7">
      <c r="A619" s="102" t="s">
        <v>4663</v>
      </c>
      <c r="B619" s="82" t="s">
        <v>18907</v>
      </c>
      <c r="C619" s="82" t="s">
        <v>70</v>
      </c>
      <c r="D619" s="83">
        <v>2220</v>
      </c>
      <c r="E619" s="86">
        <v>1207</v>
      </c>
      <c r="F619" s="87">
        <v>1531</v>
      </c>
      <c r="G619" s="85">
        <v>2594</v>
      </c>
    </row>
    <row r="620" spans="1:7">
      <c r="A620" s="102" t="s">
        <v>4702</v>
      </c>
      <c r="B620" s="82" t="s">
        <v>18909</v>
      </c>
      <c r="C620" s="82" t="s">
        <v>70</v>
      </c>
      <c r="D620" s="83">
        <v>2560</v>
      </c>
      <c r="E620" s="86">
        <v>1386</v>
      </c>
      <c r="F620" s="87">
        <v>1758</v>
      </c>
      <c r="G620" s="85">
        <v>2711</v>
      </c>
    </row>
    <row r="621" spans="1:7">
      <c r="A621" s="102" t="s">
        <v>4726</v>
      </c>
      <c r="B621" s="82" t="s">
        <v>18912</v>
      </c>
      <c r="C621" s="82" t="s">
        <v>70</v>
      </c>
      <c r="D621" s="83">
        <v>1033</v>
      </c>
      <c r="E621" s="86">
        <v>510</v>
      </c>
      <c r="F621" s="87">
        <v>647</v>
      </c>
      <c r="G621" s="85">
        <v>1203</v>
      </c>
    </row>
    <row r="622" spans="1:7">
      <c r="A622" s="102" t="s">
        <v>4647</v>
      </c>
      <c r="B622" s="82" t="s">
        <v>18915</v>
      </c>
      <c r="C622" s="82" t="s">
        <v>70</v>
      </c>
      <c r="D622" s="83">
        <v>1254</v>
      </c>
      <c r="E622" s="86">
        <v>934</v>
      </c>
      <c r="F622" s="87">
        <v>1187</v>
      </c>
      <c r="G622" s="85">
        <v>1829</v>
      </c>
    </row>
    <row r="623" spans="1:7">
      <c r="A623" s="102" t="s">
        <v>10782</v>
      </c>
      <c r="B623" s="82" t="s">
        <v>18918</v>
      </c>
      <c r="C623" s="82" t="s">
        <v>70</v>
      </c>
      <c r="D623" s="83">
        <v>790</v>
      </c>
      <c r="E623" s="86">
        <v>443</v>
      </c>
      <c r="F623" s="87">
        <v>561</v>
      </c>
      <c r="G623" s="85">
        <v>923</v>
      </c>
    </row>
    <row r="624" spans="1:7">
      <c r="A624" s="102" t="s">
        <v>4807</v>
      </c>
      <c r="B624" s="82" t="s">
        <v>18920</v>
      </c>
      <c r="C624" s="82" t="s">
        <v>70</v>
      </c>
      <c r="D624" s="83">
        <v>1879</v>
      </c>
      <c r="E624" s="86">
        <v>960</v>
      </c>
      <c r="F624" s="87">
        <v>1211</v>
      </c>
      <c r="G624" s="85">
        <v>1879</v>
      </c>
    </row>
    <row r="625" spans="1:7">
      <c r="A625" s="102" t="s">
        <v>4774</v>
      </c>
      <c r="B625" s="82" t="s">
        <v>18921</v>
      </c>
      <c r="C625" s="82" t="s">
        <v>70</v>
      </c>
      <c r="D625" s="83">
        <v>1451</v>
      </c>
      <c r="E625" s="86">
        <v>826</v>
      </c>
      <c r="F625" s="87">
        <v>1050</v>
      </c>
      <c r="G625" s="85">
        <v>1615</v>
      </c>
    </row>
    <row r="626" spans="1:7">
      <c r="A626" s="102" t="s">
        <v>4733</v>
      </c>
      <c r="B626" s="82" t="s">
        <v>18923</v>
      </c>
      <c r="C626" s="82" t="s">
        <v>70</v>
      </c>
      <c r="D626" s="83">
        <v>3020</v>
      </c>
      <c r="E626" s="86">
        <v>1544</v>
      </c>
      <c r="F626" s="87">
        <v>1953</v>
      </c>
      <c r="G626" s="85">
        <v>3020</v>
      </c>
    </row>
    <row r="627" spans="1:7">
      <c r="A627" s="102" t="s">
        <v>4630</v>
      </c>
      <c r="B627" s="82" t="s">
        <v>18926</v>
      </c>
      <c r="C627" s="82" t="s">
        <v>70</v>
      </c>
      <c r="D627" s="83">
        <v>1205</v>
      </c>
      <c r="E627" s="86">
        <v>655</v>
      </c>
      <c r="F627" s="87">
        <v>830</v>
      </c>
      <c r="G627" s="85">
        <v>1405</v>
      </c>
    </row>
    <row r="628" spans="1:7">
      <c r="A628" s="102" t="s">
        <v>4740</v>
      </c>
      <c r="B628" s="82" t="s">
        <v>18929</v>
      </c>
      <c r="C628" s="82" t="s">
        <v>70</v>
      </c>
      <c r="D628" s="83">
        <v>3930</v>
      </c>
      <c r="E628" s="86">
        <v>2125</v>
      </c>
      <c r="F628" s="87">
        <v>2699</v>
      </c>
      <c r="G628" s="85">
        <v>4588</v>
      </c>
    </row>
    <row r="629" spans="1:7">
      <c r="A629" s="102" t="s">
        <v>10789</v>
      </c>
      <c r="B629" s="82" t="s">
        <v>18932</v>
      </c>
      <c r="C629" s="82" t="s">
        <v>70</v>
      </c>
      <c r="D629" s="83">
        <v>286</v>
      </c>
      <c r="E629" s="86">
        <v>239</v>
      </c>
      <c r="F629" s="87">
        <v>304</v>
      </c>
      <c r="G629" s="85">
        <v>467</v>
      </c>
    </row>
    <row r="630" spans="1:7">
      <c r="A630" s="102" t="s">
        <v>4749</v>
      </c>
      <c r="B630" s="82" t="s">
        <v>18935</v>
      </c>
      <c r="C630" s="82" t="s">
        <v>70</v>
      </c>
      <c r="D630" s="83">
        <v>729</v>
      </c>
      <c r="E630" s="86">
        <v>324</v>
      </c>
      <c r="F630" s="87">
        <v>409</v>
      </c>
      <c r="G630" s="85">
        <v>851</v>
      </c>
    </row>
    <row r="631" spans="1:7">
      <c r="A631" s="102" t="s">
        <v>4758</v>
      </c>
      <c r="B631" s="82" t="s">
        <v>18938</v>
      </c>
      <c r="C631" s="82" t="s">
        <v>70</v>
      </c>
      <c r="D631" s="83">
        <v>915</v>
      </c>
      <c r="E631" s="86">
        <v>520</v>
      </c>
      <c r="F631" s="87">
        <v>655</v>
      </c>
      <c r="G631" s="85">
        <v>1067</v>
      </c>
    </row>
    <row r="632" spans="1:7">
      <c r="A632" s="102" t="s">
        <v>4767</v>
      </c>
      <c r="B632" s="82" t="s">
        <v>18941</v>
      </c>
      <c r="C632" s="82" t="s">
        <v>70</v>
      </c>
      <c r="D632" s="83">
        <v>446</v>
      </c>
      <c r="E632" s="86">
        <v>345</v>
      </c>
      <c r="F632" s="87">
        <v>436</v>
      </c>
      <c r="G632" s="85">
        <v>667</v>
      </c>
    </row>
    <row r="633" spans="1:7">
      <c r="A633" s="102" t="s">
        <v>4779</v>
      </c>
      <c r="B633" s="82" t="s">
        <v>18944</v>
      </c>
      <c r="C633" s="82" t="s">
        <v>70</v>
      </c>
      <c r="D633" s="83">
        <v>2256</v>
      </c>
      <c r="E633" s="86">
        <v>1224</v>
      </c>
      <c r="F633" s="87">
        <v>1552</v>
      </c>
      <c r="G633" s="85">
        <v>2630</v>
      </c>
    </row>
    <row r="634" spans="1:7">
      <c r="A634" s="102" t="s">
        <v>18946</v>
      </c>
      <c r="B634" s="82" t="s">
        <v>18947</v>
      </c>
      <c r="C634" s="82" t="s">
        <v>70</v>
      </c>
      <c r="D634" s="83">
        <v>5227</v>
      </c>
      <c r="E634" s="86">
        <v>2670</v>
      </c>
      <c r="F634" s="87">
        <v>3967</v>
      </c>
      <c r="G634" s="85">
        <v>5227</v>
      </c>
    </row>
    <row r="635" spans="1:7">
      <c r="A635" s="102" t="s">
        <v>10796</v>
      </c>
      <c r="B635" s="82" t="s">
        <v>18949</v>
      </c>
      <c r="C635" s="82" t="s">
        <v>70</v>
      </c>
      <c r="D635" s="83">
        <v>1483</v>
      </c>
      <c r="E635" s="86">
        <v>730</v>
      </c>
      <c r="F635" s="87">
        <v>926</v>
      </c>
      <c r="G635" s="85">
        <v>1730</v>
      </c>
    </row>
    <row r="636" spans="1:7">
      <c r="A636" s="102" t="s">
        <v>4677</v>
      </c>
      <c r="B636" s="82" t="s">
        <v>18951</v>
      </c>
      <c r="C636" s="82" t="s">
        <v>70</v>
      </c>
      <c r="D636" s="83">
        <v>2889</v>
      </c>
      <c r="E636" s="86">
        <v>1477</v>
      </c>
      <c r="F636" s="87">
        <v>1864</v>
      </c>
      <c r="G636" s="85">
        <v>2889</v>
      </c>
    </row>
    <row r="637" spans="1:7">
      <c r="A637" s="102" t="s">
        <v>4638</v>
      </c>
      <c r="B637" s="82" t="s">
        <v>18952</v>
      </c>
      <c r="C637" s="82" t="s">
        <v>70</v>
      </c>
      <c r="D637" s="83">
        <v>315</v>
      </c>
      <c r="E637" s="86">
        <v>245</v>
      </c>
      <c r="F637" s="87">
        <v>292</v>
      </c>
      <c r="G637" s="85">
        <v>315</v>
      </c>
    </row>
    <row r="638" spans="1:7">
      <c r="A638" s="102" t="s">
        <v>10803</v>
      </c>
      <c r="B638" s="82" t="s">
        <v>18954</v>
      </c>
      <c r="C638" s="82" t="s">
        <v>70</v>
      </c>
      <c r="D638" s="83">
        <v>3670</v>
      </c>
      <c r="E638" s="86">
        <v>1875</v>
      </c>
      <c r="F638" s="87">
        <v>2371</v>
      </c>
      <c r="G638" s="85">
        <v>3670</v>
      </c>
    </row>
    <row r="639" spans="1:7">
      <c r="A639" s="102" t="s">
        <v>4828</v>
      </c>
      <c r="B639" s="82" t="s">
        <v>18957</v>
      </c>
      <c r="C639" s="82" t="s">
        <v>70</v>
      </c>
      <c r="D639" s="83">
        <v>648</v>
      </c>
      <c r="E639" s="86">
        <v>335</v>
      </c>
      <c r="F639" s="87">
        <v>424</v>
      </c>
      <c r="G639" s="85">
        <v>648</v>
      </c>
    </row>
    <row r="640" spans="1:7">
      <c r="A640" s="102" t="s">
        <v>4836</v>
      </c>
      <c r="B640" s="82" t="s">
        <v>18960</v>
      </c>
      <c r="C640" s="82" t="s">
        <v>70</v>
      </c>
      <c r="D640" s="83">
        <v>1537</v>
      </c>
      <c r="E640" s="86">
        <v>790</v>
      </c>
      <c r="F640" s="87">
        <v>998</v>
      </c>
      <c r="G640" s="85">
        <v>1537</v>
      </c>
    </row>
    <row r="641" spans="1:7">
      <c r="A641" s="102" t="s">
        <v>4844</v>
      </c>
      <c r="B641" s="82" t="s">
        <v>18963</v>
      </c>
      <c r="C641" s="82" t="s">
        <v>70</v>
      </c>
      <c r="D641" s="83">
        <v>680</v>
      </c>
      <c r="E641" s="86">
        <v>409</v>
      </c>
      <c r="F641" s="87">
        <v>514</v>
      </c>
      <c r="G641" s="85">
        <v>790</v>
      </c>
    </row>
    <row r="642" spans="1:7">
      <c r="A642" s="102" t="s">
        <v>4615</v>
      </c>
      <c r="B642" s="82" t="s">
        <v>18966</v>
      </c>
      <c r="C642" s="82" t="s">
        <v>70</v>
      </c>
      <c r="D642" s="83">
        <v>1677</v>
      </c>
      <c r="E642" s="86">
        <v>909</v>
      </c>
      <c r="F642" s="87">
        <v>1155</v>
      </c>
      <c r="G642" s="85">
        <v>1957</v>
      </c>
    </row>
    <row r="643" spans="1:7">
      <c r="A643" s="102" t="s">
        <v>4656</v>
      </c>
      <c r="B643" s="82" t="s">
        <v>18969</v>
      </c>
      <c r="C643" s="82" t="s">
        <v>70</v>
      </c>
      <c r="D643" s="83">
        <v>10146</v>
      </c>
      <c r="E643" s="86">
        <v>5184</v>
      </c>
      <c r="F643" s="87">
        <v>6547</v>
      </c>
      <c r="G643" s="85">
        <v>10146</v>
      </c>
    </row>
    <row r="644" spans="1:7">
      <c r="A644" s="102" t="s">
        <v>4814</v>
      </c>
      <c r="B644" s="82" t="s">
        <v>18972</v>
      </c>
      <c r="C644" s="82" t="s">
        <v>70</v>
      </c>
      <c r="D644" s="83">
        <v>2705</v>
      </c>
      <c r="E644" s="86">
        <v>1380</v>
      </c>
      <c r="F644" s="87">
        <v>1745</v>
      </c>
      <c r="G644" s="85">
        <v>2705</v>
      </c>
    </row>
    <row r="645" spans="1:7">
      <c r="A645" s="102" t="s">
        <v>4821</v>
      </c>
      <c r="B645" s="82" t="s">
        <v>18974</v>
      </c>
      <c r="C645" s="82" t="s">
        <v>70</v>
      </c>
      <c r="D645" s="83">
        <v>2974</v>
      </c>
      <c r="E645" s="86">
        <v>1522</v>
      </c>
      <c r="F645" s="87">
        <v>1919</v>
      </c>
      <c r="G645" s="85">
        <v>2974</v>
      </c>
    </row>
    <row r="646" spans="1:7">
      <c r="A646" s="102" t="s">
        <v>4851</v>
      </c>
      <c r="B646" s="82" t="s">
        <v>18975</v>
      </c>
      <c r="C646" s="82" t="s">
        <v>70</v>
      </c>
      <c r="D646" s="83">
        <v>8341</v>
      </c>
      <c r="E646" s="86">
        <v>4259</v>
      </c>
      <c r="F646" s="87">
        <v>5384</v>
      </c>
      <c r="G646" s="85">
        <v>8341</v>
      </c>
    </row>
    <row r="647" spans="1:7">
      <c r="A647" s="102" t="s">
        <v>4858</v>
      </c>
      <c r="B647" s="82" t="s">
        <v>18977</v>
      </c>
      <c r="C647" s="82" t="s">
        <v>70</v>
      </c>
      <c r="D647" s="83">
        <v>348</v>
      </c>
      <c r="E647" s="86">
        <v>222</v>
      </c>
      <c r="F647" s="87">
        <v>279</v>
      </c>
      <c r="G647" s="85">
        <v>431</v>
      </c>
    </row>
    <row r="648" spans="1:7">
      <c r="A648" s="102" t="s">
        <v>5715</v>
      </c>
      <c r="B648" s="82" t="s">
        <v>18979</v>
      </c>
      <c r="C648" s="82" t="s">
        <v>70</v>
      </c>
      <c r="D648" s="83">
        <v>1994</v>
      </c>
      <c r="E648" s="86">
        <v>1230</v>
      </c>
      <c r="F648" s="87">
        <v>1565</v>
      </c>
      <c r="G648" s="85">
        <v>2411</v>
      </c>
    </row>
    <row r="649" spans="1:7">
      <c r="A649" s="102" t="s">
        <v>4867</v>
      </c>
      <c r="B649" s="82" t="s">
        <v>18981</v>
      </c>
      <c r="C649" s="82" t="s">
        <v>70</v>
      </c>
      <c r="D649" s="83">
        <v>1123</v>
      </c>
      <c r="E649" s="86">
        <v>608</v>
      </c>
      <c r="F649" s="87">
        <v>774</v>
      </c>
      <c r="G649" s="85">
        <v>1309</v>
      </c>
    </row>
    <row r="650" spans="1:7">
      <c r="A650" s="102" t="s">
        <v>4994</v>
      </c>
      <c r="B650" s="82" t="s">
        <v>18984</v>
      </c>
      <c r="C650" s="82" t="s">
        <v>70</v>
      </c>
      <c r="D650" s="83">
        <v>1752</v>
      </c>
      <c r="E650" s="86">
        <v>948</v>
      </c>
      <c r="F650" s="87">
        <v>1207</v>
      </c>
      <c r="G650" s="85">
        <v>2040</v>
      </c>
    </row>
    <row r="651" spans="1:7">
      <c r="A651" s="102" t="s">
        <v>4959</v>
      </c>
      <c r="B651" s="82" t="s">
        <v>18986</v>
      </c>
      <c r="C651" s="82" t="s">
        <v>70</v>
      </c>
      <c r="D651" s="83">
        <v>1245</v>
      </c>
      <c r="E651" s="86">
        <v>650</v>
      </c>
      <c r="F651" s="87">
        <v>804</v>
      </c>
      <c r="G651" s="85">
        <v>1245</v>
      </c>
    </row>
    <row r="652" spans="1:7">
      <c r="A652" s="102" t="s">
        <v>5225</v>
      </c>
      <c r="B652" s="82" t="s">
        <v>18988</v>
      </c>
      <c r="C652" s="82" t="s">
        <v>70</v>
      </c>
      <c r="D652" s="83">
        <v>3126</v>
      </c>
      <c r="E652" s="86">
        <v>1692</v>
      </c>
      <c r="F652" s="87">
        <v>2148</v>
      </c>
      <c r="G652" s="85">
        <v>3648</v>
      </c>
    </row>
    <row r="653" spans="1:7">
      <c r="A653" s="102" t="s">
        <v>5241</v>
      </c>
      <c r="B653" s="82" t="s">
        <v>18991</v>
      </c>
      <c r="C653" s="82" t="s">
        <v>70</v>
      </c>
      <c r="D653" s="83">
        <v>631</v>
      </c>
      <c r="E653" s="86">
        <v>378</v>
      </c>
      <c r="F653" s="87">
        <v>482</v>
      </c>
      <c r="G653" s="85">
        <v>738</v>
      </c>
    </row>
    <row r="654" spans="1:7">
      <c r="A654" s="102" t="s">
        <v>5049</v>
      </c>
      <c r="B654" s="82" t="s">
        <v>18994</v>
      </c>
      <c r="C654" s="82" t="s">
        <v>70</v>
      </c>
      <c r="D654" s="83">
        <v>542</v>
      </c>
      <c r="E654" s="86">
        <v>343</v>
      </c>
      <c r="F654" s="87">
        <v>463</v>
      </c>
      <c r="G654" s="85">
        <v>542</v>
      </c>
    </row>
    <row r="655" spans="1:7">
      <c r="A655" s="102" t="s">
        <v>5233</v>
      </c>
      <c r="B655" s="82" t="s">
        <v>18997</v>
      </c>
      <c r="C655" s="82" t="s">
        <v>70</v>
      </c>
      <c r="D655" s="83">
        <v>1469</v>
      </c>
      <c r="E655" s="86">
        <v>797</v>
      </c>
      <c r="F655" s="87">
        <v>1009</v>
      </c>
      <c r="G655" s="85">
        <v>1719</v>
      </c>
    </row>
    <row r="656" spans="1:7">
      <c r="A656" s="102" t="s">
        <v>5020</v>
      </c>
      <c r="B656" s="82" t="s">
        <v>18999</v>
      </c>
      <c r="C656" s="82" t="s">
        <v>70</v>
      </c>
      <c r="D656" s="83">
        <v>942</v>
      </c>
      <c r="E656" s="86">
        <v>578</v>
      </c>
      <c r="F656" s="87">
        <v>674</v>
      </c>
      <c r="G656" s="85">
        <v>942</v>
      </c>
    </row>
    <row r="657" spans="1:7">
      <c r="A657" s="102" t="s">
        <v>5065</v>
      </c>
      <c r="B657" s="82" t="s">
        <v>19001</v>
      </c>
      <c r="C657" s="82" t="s">
        <v>70</v>
      </c>
      <c r="D657" s="83">
        <v>2733</v>
      </c>
      <c r="E657" s="86">
        <v>1484</v>
      </c>
      <c r="F657" s="87">
        <v>1883</v>
      </c>
      <c r="G657" s="85">
        <v>3191</v>
      </c>
    </row>
    <row r="658" spans="1:7">
      <c r="A658" s="102" t="s">
        <v>5281</v>
      </c>
      <c r="B658" s="82" t="s">
        <v>19003</v>
      </c>
      <c r="C658" s="82" t="s">
        <v>70</v>
      </c>
      <c r="D658" s="83">
        <v>1457</v>
      </c>
      <c r="E658" s="86">
        <v>797</v>
      </c>
      <c r="F658" s="87">
        <v>1010</v>
      </c>
      <c r="G658" s="85">
        <v>1698</v>
      </c>
    </row>
    <row r="659" spans="1:7">
      <c r="A659" s="102" t="s">
        <v>5056</v>
      </c>
      <c r="B659" s="82" t="s">
        <v>19005</v>
      </c>
      <c r="C659" s="82" t="s">
        <v>70</v>
      </c>
      <c r="D659" s="83">
        <v>711</v>
      </c>
      <c r="E659" s="86">
        <v>491</v>
      </c>
      <c r="F659" s="87">
        <v>529</v>
      </c>
      <c r="G659" s="85">
        <v>711</v>
      </c>
    </row>
    <row r="660" spans="1:7">
      <c r="A660" s="102" t="s">
        <v>5089</v>
      </c>
      <c r="B660" s="82" t="s">
        <v>19008</v>
      </c>
      <c r="C660" s="82" t="s">
        <v>70</v>
      </c>
      <c r="D660" s="83">
        <v>1722</v>
      </c>
      <c r="E660" s="86">
        <v>951</v>
      </c>
      <c r="F660" s="87">
        <v>1112</v>
      </c>
      <c r="G660" s="85">
        <v>1722</v>
      </c>
    </row>
    <row r="661" spans="1:7">
      <c r="A661" s="102" t="s">
        <v>4920</v>
      </c>
      <c r="B661" s="82" t="s">
        <v>19010</v>
      </c>
      <c r="C661" s="82" t="s">
        <v>70</v>
      </c>
      <c r="D661" s="83">
        <v>536</v>
      </c>
      <c r="E661" s="86">
        <v>335</v>
      </c>
      <c r="F661" s="87">
        <v>401</v>
      </c>
      <c r="G661" s="85">
        <v>536</v>
      </c>
    </row>
    <row r="662" spans="1:7">
      <c r="A662" s="102" t="s">
        <v>5126</v>
      </c>
      <c r="B662" s="82" t="s">
        <v>19012</v>
      </c>
      <c r="C662" s="82" t="s">
        <v>70</v>
      </c>
      <c r="D662" s="83">
        <v>768</v>
      </c>
      <c r="E662" s="86">
        <v>431</v>
      </c>
      <c r="F662" s="87">
        <v>543</v>
      </c>
      <c r="G662" s="85">
        <v>838</v>
      </c>
    </row>
    <row r="663" spans="1:7">
      <c r="A663" s="102" t="s">
        <v>5135</v>
      </c>
      <c r="B663" s="82" t="s">
        <v>19015</v>
      </c>
      <c r="C663" s="82" t="s">
        <v>70</v>
      </c>
      <c r="D663" s="83">
        <v>431</v>
      </c>
      <c r="E663" s="86">
        <v>265</v>
      </c>
      <c r="F663" s="87">
        <v>310</v>
      </c>
      <c r="G663" s="85">
        <v>468</v>
      </c>
    </row>
    <row r="664" spans="1:7">
      <c r="A664" s="102" t="s">
        <v>5142</v>
      </c>
      <c r="B664" s="82" t="s">
        <v>19018</v>
      </c>
      <c r="C664" s="82" t="s">
        <v>70</v>
      </c>
      <c r="D664" s="83">
        <v>523</v>
      </c>
      <c r="E664" s="86">
        <v>315</v>
      </c>
      <c r="F664" s="87">
        <v>397</v>
      </c>
      <c r="G664" s="85">
        <v>613</v>
      </c>
    </row>
    <row r="665" spans="1:7">
      <c r="A665" s="102" t="s">
        <v>5163</v>
      </c>
      <c r="B665" s="82" t="s">
        <v>19021</v>
      </c>
      <c r="C665" s="82" t="s">
        <v>70</v>
      </c>
      <c r="D665" s="83">
        <v>1323</v>
      </c>
      <c r="E665" s="86">
        <v>790</v>
      </c>
      <c r="F665" s="87">
        <v>1001</v>
      </c>
      <c r="G665" s="85">
        <v>1544</v>
      </c>
    </row>
    <row r="666" spans="1:7">
      <c r="A666" s="102" t="s">
        <v>5170</v>
      </c>
      <c r="B666" s="82" t="s">
        <v>19024</v>
      </c>
      <c r="C666" s="82" t="s">
        <v>70</v>
      </c>
      <c r="D666" s="83">
        <v>6782</v>
      </c>
      <c r="E666" s="86">
        <v>3465</v>
      </c>
      <c r="F666" s="87">
        <v>4376</v>
      </c>
      <c r="G666" s="85">
        <v>6782</v>
      </c>
    </row>
    <row r="667" spans="1:7">
      <c r="A667" s="102" t="s">
        <v>19026</v>
      </c>
      <c r="B667" s="82" t="s">
        <v>19027</v>
      </c>
      <c r="C667" s="82" t="s">
        <v>70</v>
      </c>
      <c r="D667" s="83">
        <v>2841</v>
      </c>
      <c r="E667" s="86">
        <v>1833</v>
      </c>
      <c r="F667" s="87">
        <v>2115</v>
      </c>
      <c r="G667" s="85">
        <v>2841</v>
      </c>
    </row>
    <row r="668" spans="1:7">
      <c r="A668" s="102" t="s">
        <v>5203</v>
      </c>
      <c r="B668" s="82" t="s">
        <v>19028</v>
      </c>
      <c r="C668" s="82" t="s">
        <v>70</v>
      </c>
      <c r="D668" s="83">
        <v>863</v>
      </c>
      <c r="E668" s="86">
        <v>355</v>
      </c>
      <c r="F668" s="87">
        <v>446</v>
      </c>
      <c r="G668" s="85">
        <v>1006</v>
      </c>
    </row>
    <row r="669" spans="1:7">
      <c r="A669" s="102" t="s">
        <v>5218</v>
      </c>
      <c r="B669" s="82" t="s">
        <v>19030</v>
      </c>
      <c r="C669" s="82" t="s">
        <v>70</v>
      </c>
      <c r="D669" s="83">
        <v>2067</v>
      </c>
      <c r="E669" s="86">
        <v>1123</v>
      </c>
      <c r="F669" s="87">
        <v>1425</v>
      </c>
      <c r="G669" s="85">
        <v>2411</v>
      </c>
    </row>
    <row r="670" spans="1:7">
      <c r="A670" s="102" t="s">
        <v>5250</v>
      </c>
      <c r="B670" s="82" t="s">
        <v>19033</v>
      </c>
      <c r="C670" s="82" t="s">
        <v>70</v>
      </c>
      <c r="D670" s="83">
        <v>2540</v>
      </c>
      <c r="E670" s="86">
        <v>1513</v>
      </c>
      <c r="F670" s="87">
        <v>1922</v>
      </c>
      <c r="G670" s="85">
        <v>2962</v>
      </c>
    </row>
    <row r="671" spans="1:7">
      <c r="A671" s="102" t="s">
        <v>5265</v>
      </c>
      <c r="B671" s="82" t="s">
        <v>19036</v>
      </c>
      <c r="C671" s="82" t="s">
        <v>70</v>
      </c>
      <c r="D671" s="83">
        <v>696</v>
      </c>
      <c r="E671" s="86">
        <v>429</v>
      </c>
      <c r="F671" s="87">
        <v>546</v>
      </c>
      <c r="G671" s="85">
        <v>840</v>
      </c>
    </row>
    <row r="672" spans="1:7">
      <c r="A672" s="102" t="s">
        <v>5289</v>
      </c>
      <c r="B672" s="82" t="s">
        <v>19039</v>
      </c>
      <c r="C672" s="82" t="s">
        <v>70</v>
      </c>
      <c r="D672" s="83">
        <v>1456</v>
      </c>
      <c r="E672" s="86">
        <v>745</v>
      </c>
      <c r="F672" s="87">
        <v>943</v>
      </c>
      <c r="G672" s="85">
        <v>1456</v>
      </c>
    </row>
    <row r="673" spans="1:7">
      <c r="A673" s="102" t="s">
        <v>5296</v>
      </c>
      <c r="B673" s="82" t="s">
        <v>19042</v>
      </c>
      <c r="C673" s="82" t="s">
        <v>70</v>
      </c>
      <c r="D673" s="83">
        <v>3979</v>
      </c>
      <c r="E673" s="86">
        <v>2155</v>
      </c>
      <c r="F673" s="87">
        <v>2735</v>
      </c>
      <c r="G673" s="85">
        <v>4641</v>
      </c>
    </row>
    <row r="674" spans="1:7">
      <c r="A674" s="102" t="s">
        <v>5312</v>
      </c>
      <c r="B674" s="82" t="s">
        <v>19045</v>
      </c>
      <c r="C674" s="82" t="s">
        <v>70</v>
      </c>
      <c r="D674" s="83">
        <v>4063</v>
      </c>
      <c r="E674" s="86">
        <v>2728</v>
      </c>
      <c r="F674" s="87">
        <v>3696</v>
      </c>
      <c r="G674" s="85">
        <v>4063</v>
      </c>
    </row>
    <row r="675" spans="1:7">
      <c r="A675" s="102" t="s">
        <v>5326</v>
      </c>
      <c r="B675" s="82" t="s">
        <v>19048</v>
      </c>
      <c r="C675" s="82" t="s">
        <v>70</v>
      </c>
      <c r="D675" s="83">
        <v>2851</v>
      </c>
      <c r="E675" s="86">
        <v>1545</v>
      </c>
      <c r="F675" s="87">
        <v>1960</v>
      </c>
      <c r="G675" s="85">
        <v>3325</v>
      </c>
    </row>
    <row r="676" spans="1:7">
      <c r="A676" s="102" t="s">
        <v>5341</v>
      </c>
      <c r="B676" s="82" t="s">
        <v>19051</v>
      </c>
      <c r="C676" s="82" t="s">
        <v>70</v>
      </c>
      <c r="D676" s="83">
        <v>216</v>
      </c>
      <c r="E676" s="86">
        <v>138</v>
      </c>
      <c r="F676" s="87">
        <v>176</v>
      </c>
      <c r="G676" s="85">
        <v>263</v>
      </c>
    </row>
    <row r="677" spans="1:7">
      <c r="A677" s="102" t="s">
        <v>5348</v>
      </c>
      <c r="B677" s="82" t="s">
        <v>19054</v>
      </c>
      <c r="C677" s="82" t="s">
        <v>70</v>
      </c>
      <c r="D677" s="83">
        <v>2688</v>
      </c>
      <c r="E677" s="86">
        <v>1454</v>
      </c>
      <c r="F677" s="87">
        <v>1846</v>
      </c>
      <c r="G677" s="85">
        <v>3134</v>
      </c>
    </row>
    <row r="678" spans="1:7">
      <c r="A678" s="102" t="s">
        <v>5424</v>
      </c>
      <c r="B678" s="82" t="s">
        <v>19056</v>
      </c>
      <c r="C678" s="82" t="s">
        <v>70</v>
      </c>
      <c r="D678" s="83">
        <v>1459</v>
      </c>
      <c r="E678" s="86">
        <v>904</v>
      </c>
      <c r="F678" s="87">
        <v>1147</v>
      </c>
      <c r="G678" s="85">
        <v>1768</v>
      </c>
    </row>
    <row r="679" spans="1:7">
      <c r="A679" s="102" t="s">
        <v>5388</v>
      </c>
      <c r="B679" s="82" t="s">
        <v>19058</v>
      </c>
      <c r="C679" s="82" t="s">
        <v>70</v>
      </c>
      <c r="D679" s="83">
        <v>995</v>
      </c>
      <c r="E679" s="86">
        <v>698</v>
      </c>
      <c r="F679" s="87">
        <v>883</v>
      </c>
      <c r="G679" s="85">
        <v>1364</v>
      </c>
    </row>
    <row r="680" spans="1:7">
      <c r="A680" s="102" t="s">
        <v>5416</v>
      </c>
      <c r="B680" s="82" t="s">
        <v>19060</v>
      </c>
      <c r="C680" s="82" t="s">
        <v>70</v>
      </c>
      <c r="D680" s="83">
        <v>328</v>
      </c>
      <c r="E680" s="86">
        <v>217</v>
      </c>
      <c r="F680" s="87">
        <v>274</v>
      </c>
      <c r="G680" s="85">
        <v>417</v>
      </c>
    </row>
    <row r="681" spans="1:7">
      <c r="A681" s="102" t="s">
        <v>5459</v>
      </c>
      <c r="B681" s="82" t="s">
        <v>19062</v>
      </c>
      <c r="C681" s="82" t="s">
        <v>70</v>
      </c>
      <c r="D681" s="83">
        <v>1263</v>
      </c>
      <c r="E681" s="86">
        <v>794</v>
      </c>
      <c r="F681" s="87">
        <v>924</v>
      </c>
      <c r="G681" s="85">
        <v>1263</v>
      </c>
    </row>
    <row r="682" spans="1:7">
      <c r="A682" s="102" t="s">
        <v>9040</v>
      </c>
      <c r="B682" s="82" t="s">
        <v>19064</v>
      </c>
      <c r="C682" s="82" t="s">
        <v>70</v>
      </c>
      <c r="D682" s="83">
        <v>1020</v>
      </c>
      <c r="E682" s="86">
        <v>621</v>
      </c>
      <c r="F682" s="87">
        <v>821</v>
      </c>
      <c r="G682" s="85">
        <v>1020</v>
      </c>
    </row>
    <row r="683" spans="1:7">
      <c r="A683" s="102" t="s">
        <v>5451</v>
      </c>
      <c r="B683" s="82" t="s">
        <v>19066</v>
      </c>
      <c r="C683" s="82" t="s">
        <v>70</v>
      </c>
      <c r="D683" s="83">
        <v>940</v>
      </c>
      <c r="E683" s="86">
        <v>473</v>
      </c>
      <c r="F683" s="87">
        <v>648</v>
      </c>
      <c r="G683" s="85">
        <v>940</v>
      </c>
    </row>
    <row r="684" spans="1:7">
      <c r="A684" s="102" t="s">
        <v>5507</v>
      </c>
      <c r="B684" s="82" t="s">
        <v>19069</v>
      </c>
      <c r="C684" s="82" t="s">
        <v>70</v>
      </c>
      <c r="D684" s="83">
        <v>1382</v>
      </c>
      <c r="E684" s="86">
        <v>827</v>
      </c>
      <c r="F684" s="87">
        <v>1046</v>
      </c>
      <c r="G684" s="85">
        <v>1613</v>
      </c>
    </row>
    <row r="685" spans="1:7">
      <c r="A685" s="102" t="s">
        <v>5523</v>
      </c>
      <c r="B685" s="82" t="s">
        <v>19072</v>
      </c>
      <c r="C685" s="82" t="s">
        <v>70</v>
      </c>
      <c r="D685" s="83">
        <v>958</v>
      </c>
      <c r="E685" s="86">
        <v>573</v>
      </c>
      <c r="F685" s="87">
        <v>724</v>
      </c>
      <c r="G685" s="85">
        <v>1117</v>
      </c>
    </row>
    <row r="686" spans="1:7">
      <c r="A686" s="102" t="s">
        <v>5514</v>
      </c>
      <c r="B686" s="82" t="s">
        <v>19074</v>
      </c>
      <c r="C686" s="82" t="s">
        <v>70</v>
      </c>
      <c r="D686" s="83">
        <v>1283</v>
      </c>
      <c r="E686" s="86">
        <v>768</v>
      </c>
      <c r="F686" s="87">
        <v>977</v>
      </c>
      <c r="G686" s="85">
        <v>1503</v>
      </c>
    </row>
    <row r="687" spans="1:7">
      <c r="A687" s="102" t="s">
        <v>5537</v>
      </c>
      <c r="B687" s="82" t="s">
        <v>19076</v>
      </c>
      <c r="C687" s="82" t="s">
        <v>70</v>
      </c>
      <c r="D687" s="83">
        <v>1300</v>
      </c>
      <c r="E687" s="86">
        <v>774</v>
      </c>
      <c r="F687" s="87">
        <v>981</v>
      </c>
      <c r="G687" s="85">
        <v>1512</v>
      </c>
    </row>
    <row r="688" spans="1:7">
      <c r="A688" s="102" t="s">
        <v>5560</v>
      </c>
      <c r="B688" s="82" t="s">
        <v>19078</v>
      </c>
      <c r="C688" s="82" t="s">
        <v>70</v>
      </c>
      <c r="D688" s="83">
        <v>2130</v>
      </c>
      <c r="E688" s="86">
        <v>1317</v>
      </c>
      <c r="F688" s="87">
        <v>1672</v>
      </c>
      <c r="G688" s="85">
        <v>2575</v>
      </c>
    </row>
    <row r="689" spans="1:7">
      <c r="A689" s="102" t="s">
        <v>5553</v>
      </c>
      <c r="B689" s="82" t="s">
        <v>19080</v>
      </c>
      <c r="C689" s="82" t="s">
        <v>70</v>
      </c>
      <c r="D689" s="83">
        <v>535</v>
      </c>
      <c r="E689" s="86">
        <v>293</v>
      </c>
      <c r="F689" s="87">
        <v>369</v>
      </c>
      <c r="G689" s="85">
        <v>624</v>
      </c>
    </row>
    <row r="690" spans="1:7">
      <c r="A690" s="102" t="s">
        <v>5544</v>
      </c>
      <c r="B690" s="82" t="s">
        <v>19083</v>
      </c>
      <c r="C690" s="82" t="s">
        <v>70</v>
      </c>
      <c r="D690" s="83">
        <v>1258</v>
      </c>
      <c r="E690" s="86">
        <v>671</v>
      </c>
      <c r="F690" s="87">
        <v>855</v>
      </c>
      <c r="G690" s="85">
        <v>1413</v>
      </c>
    </row>
    <row r="691" spans="1:7">
      <c r="A691" s="102" t="s">
        <v>5576</v>
      </c>
      <c r="B691" s="82" t="s">
        <v>19086</v>
      </c>
      <c r="C691" s="82" t="s">
        <v>70</v>
      </c>
      <c r="D691" s="83">
        <v>503</v>
      </c>
      <c r="E691" s="86">
        <v>276</v>
      </c>
      <c r="F691" s="87">
        <v>348</v>
      </c>
      <c r="G691" s="85">
        <v>535</v>
      </c>
    </row>
    <row r="692" spans="1:7">
      <c r="A692" s="102" t="s">
        <v>9958</v>
      </c>
      <c r="B692" s="82" t="s">
        <v>19089</v>
      </c>
      <c r="C692" s="82" t="s">
        <v>70</v>
      </c>
      <c r="D692" s="83">
        <v>503</v>
      </c>
      <c r="E692" s="86">
        <v>276</v>
      </c>
      <c r="F692" s="87">
        <v>348</v>
      </c>
      <c r="G692" s="85">
        <v>535</v>
      </c>
    </row>
    <row r="693" spans="1:7">
      <c r="A693" s="102" t="s">
        <v>9952</v>
      </c>
      <c r="B693" s="82" t="s">
        <v>19092</v>
      </c>
      <c r="C693" s="82" t="s">
        <v>70</v>
      </c>
      <c r="D693" s="83">
        <v>503</v>
      </c>
      <c r="E693" s="86">
        <v>276</v>
      </c>
      <c r="F693" s="87">
        <v>348</v>
      </c>
      <c r="G693" s="85">
        <v>535</v>
      </c>
    </row>
    <row r="694" spans="1:7">
      <c r="A694" s="102" t="s">
        <v>5320</v>
      </c>
      <c r="B694" s="82" t="s">
        <v>19095</v>
      </c>
      <c r="C694" s="82" t="s">
        <v>70</v>
      </c>
      <c r="D694" s="83">
        <v>1879</v>
      </c>
      <c r="E694" s="86">
        <v>960</v>
      </c>
      <c r="F694" s="87">
        <v>1215</v>
      </c>
      <c r="G694" s="85">
        <v>1879</v>
      </c>
    </row>
    <row r="695" spans="1:7">
      <c r="A695" s="102" t="s">
        <v>5000</v>
      </c>
      <c r="B695" s="82" t="s">
        <v>19098</v>
      </c>
      <c r="C695" s="82" t="s">
        <v>70</v>
      </c>
      <c r="D695" s="83">
        <v>2830</v>
      </c>
      <c r="E695" s="86">
        <v>1531</v>
      </c>
      <c r="F695" s="87">
        <v>1945</v>
      </c>
      <c r="G695" s="85">
        <v>3298</v>
      </c>
    </row>
    <row r="696" spans="1:7">
      <c r="A696" s="102" t="s">
        <v>4906</v>
      </c>
      <c r="B696" s="82" t="s">
        <v>19101</v>
      </c>
      <c r="C696" s="82" t="s">
        <v>70</v>
      </c>
      <c r="D696" s="83">
        <v>2745</v>
      </c>
      <c r="E696" s="86">
        <v>1409</v>
      </c>
      <c r="F696" s="87">
        <v>2182</v>
      </c>
      <c r="G696" s="85">
        <v>2745</v>
      </c>
    </row>
    <row r="697" spans="1:7">
      <c r="A697" s="102" t="s">
        <v>4965</v>
      </c>
      <c r="B697" s="82" t="s">
        <v>19104</v>
      </c>
      <c r="C697" s="82" t="s">
        <v>70</v>
      </c>
      <c r="D697" s="83">
        <v>939</v>
      </c>
      <c r="E697" s="86">
        <v>476</v>
      </c>
      <c r="F697" s="87">
        <v>604</v>
      </c>
      <c r="G697" s="85">
        <v>939</v>
      </c>
    </row>
    <row r="698" spans="1:7">
      <c r="A698" s="102" t="s">
        <v>5586</v>
      </c>
      <c r="B698" s="82" t="s">
        <v>19106</v>
      </c>
      <c r="C698" s="82" t="s">
        <v>70</v>
      </c>
      <c r="D698" s="83">
        <v>695</v>
      </c>
      <c r="E698" s="86">
        <v>417</v>
      </c>
      <c r="F698" s="87">
        <v>529</v>
      </c>
      <c r="G698" s="85">
        <v>814</v>
      </c>
    </row>
    <row r="699" spans="1:7">
      <c r="A699" s="102" t="s">
        <v>5042</v>
      </c>
      <c r="B699" s="82" t="s">
        <v>19108</v>
      </c>
      <c r="C699" s="82" t="s">
        <v>70</v>
      </c>
      <c r="D699" s="83">
        <v>1840</v>
      </c>
      <c r="E699" s="86">
        <v>1138</v>
      </c>
      <c r="F699" s="87">
        <v>1442</v>
      </c>
      <c r="G699" s="85">
        <v>2225</v>
      </c>
    </row>
    <row r="700" spans="1:7">
      <c r="A700" s="102" t="s">
        <v>4898</v>
      </c>
      <c r="B700" s="82" t="s">
        <v>19111</v>
      </c>
      <c r="C700" s="82" t="s">
        <v>70</v>
      </c>
      <c r="D700" s="83">
        <v>3062</v>
      </c>
      <c r="E700" s="86">
        <v>1659</v>
      </c>
      <c r="F700" s="87">
        <v>2108</v>
      </c>
      <c r="G700" s="85">
        <v>3573</v>
      </c>
    </row>
    <row r="701" spans="1:7">
      <c r="A701" s="102" t="s">
        <v>4888</v>
      </c>
      <c r="B701" s="82" t="s">
        <v>19113</v>
      </c>
      <c r="C701" s="82" t="s">
        <v>70</v>
      </c>
      <c r="D701" s="83">
        <v>1942</v>
      </c>
      <c r="E701" s="86">
        <v>1161</v>
      </c>
      <c r="F701" s="87">
        <v>1474</v>
      </c>
      <c r="G701" s="85">
        <v>2271</v>
      </c>
    </row>
    <row r="702" spans="1:7">
      <c r="A702" s="102" t="s">
        <v>4927</v>
      </c>
      <c r="B702" s="82" t="s">
        <v>19114</v>
      </c>
      <c r="C702" s="82" t="s">
        <v>70</v>
      </c>
      <c r="D702" s="83">
        <v>1254</v>
      </c>
      <c r="E702" s="86">
        <v>749</v>
      </c>
      <c r="F702" s="87">
        <v>951</v>
      </c>
      <c r="G702" s="85">
        <v>1463</v>
      </c>
    </row>
    <row r="703" spans="1:7">
      <c r="A703" s="102" t="s">
        <v>4950</v>
      </c>
      <c r="B703" s="82" t="s">
        <v>19115</v>
      </c>
      <c r="C703" s="82" t="s">
        <v>70</v>
      </c>
      <c r="D703" s="83">
        <v>1300</v>
      </c>
      <c r="E703" s="86">
        <v>796</v>
      </c>
      <c r="F703" s="87">
        <v>933</v>
      </c>
      <c r="G703" s="85">
        <v>1300</v>
      </c>
    </row>
    <row r="704" spans="1:7">
      <c r="A704" s="102" t="s">
        <v>5073</v>
      </c>
      <c r="B704" s="82" t="s">
        <v>19117</v>
      </c>
      <c r="C704" s="82" t="s">
        <v>70</v>
      </c>
      <c r="D704" s="83">
        <v>1547</v>
      </c>
      <c r="E704" s="86">
        <v>924</v>
      </c>
      <c r="F704" s="87">
        <v>1171</v>
      </c>
      <c r="G704" s="85">
        <v>1802</v>
      </c>
    </row>
    <row r="705" spans="1:7">
      <c r="A705" s="102" t="s">
        <v>5373</v>
      </c>
      <c r="B705" s="82" t="s">
        <v>19120</v>
      </c>
      <c r="C705" s="82" t="s">
        <v>70</v>
      </c>
      <c r="D705" s="83">
        <v>833</v>
      </c>
      <c r="E705" s="86">
        <v>511</v>
      </c>
      <c r="F705" s="87">
        <v>648</v>
      </c>
      <c r="G705" s="85">
        <v>999</v>
      </c>
    </row>
    <row r="706" spans="1:7">
      <c r="A706" s="102" t="s">
        <v>5594</v>
      </c>
      <c r="B706" s="82" t="s">
        <v>19122</v>
      </c>
      <c r="C706" s="82" t="s">
        <v>70</v>
      </c>
      <c r="D706" s="83">
        <v>604</v>
      </c>
      <c r="E706" s="86">
        <v>328</v>
      </c>
      <c r="F706" s="87">
        <v>415</v>
      </c>
      <c r="G706" s="85">
        <v>704</v>
      </c>
    </row>
    <row r="707" spans="1:7">
      <c r="A707" s="102" t="s">
        <v>5006</v>
      </c>
      <c r="B707" s="82" t="s">
        <v>19124</v>
      </c>
      <c r="C707" s="82" t="s">
        <v>70</v>
      </c>
      <c r="D707" s="83">
        <v>897</v>
      </c>
      <c r="E707" s="86">
        <v>536</v>
      </c>
      <c r="F707" s="87">
        <v>682</v>
      </c>
      <c r="G707" s="85">
        <v>1047</v>
      </c>
    </row>
    <row r="708" spans="1:7">
      <c r="A708" s="102" t="s">
        <v>5641</v>
      </c>
      <c r="B708" s="82" t="s">
        <v>19126</v>
      </c>
      <c r="C708" s="82" t="s">
        <v>70</v>
      </c>
      <c r="D708" s="83">
        <v>579</v>
      </c>
      <c r="E708" s="86">
        <v>324</v>
      </c>
      <c r="F708" s="87">
        <v>408</v>
      </c>
      <c r="G708" s="85">
        <v>629</v>
      </c>
    </row>
    <row r="709" spans="1:7">
      <c r="A709" s="102" t="s">
        <v>5014</v>
      </c>
      <c r="B709" s="82" t="s">
        <v>19129</v>
      </c>
      <c r="C709" s="82" t="s">
        <v>70</v>
      </c>
      <c r="D709" s="83">
        <v>374</v>
      </c>
      <c r="E709" s="86">
        <v>236</v>
      </c>
      <c r="F709" s="87">
        <v>316</v>
      </c>
      <c r="G709" s="85">
        <v>374</v>
      </c>
    </row>
    <row r="710" spans="1:7">
      <c r="A710" s="102" t="s">
        <v>5333</v>
      </c>
      <c r="B710" s="82" t="s">
        <v>19132</v>
      </c>
      <c r="C710" s="82" t="s">
        <v>70</v>
      </c>
      <c r="D710" s="83">
        <v>5237</v>
      </c>
      <c r="E710" s="86">
        <v>2677</v>
      </c>
      <c r="F710" s="87">
        <v>3383</v>
      </c>
      <c r="G710" s="85">
        <v>5237</v>
      </c>
    </row>
    <row r="711" spans="1:7">
      <c r="A711" s="102" t="s">
        <v>5027</v>
      </c>
      <c r="B711" s="82" t="s">
        <v>19134</v>
      </c>
      <c r="C711" s="82" t="s">
        <v>70</v>
      </c>
      <c r="D711" s="83">
        <v>1160</v>
      </c>
      <c r="E711" s="86">
        <v>764</v>
      </c>
      <c r="F711" s="87">
        <v>861</v>
      </c>
      <c r="G711" s="85">
        <v>1160</v>
      </c>
    </row>
    <row r="712" spans="1:7">
      <c r="A712" s="102" t="s">
        <v>5442</v>
      </c>
      <c r="B712" s="82" t="s">
        <v>19136</v>
      </c>
      <c r="C712" s="82" t="s">
        <v>70</v>
      </c>
      <c r="D712" s="83">
        <v>2089</v>
      </c>
      <c r="E712" s="86">
        <v>1136</v>
      </c>
      <c r="F712" s="87">
        <v>1441</v>
      </c>
      <c r="G712" s="85">
        <v>2436</v>
      </c>
    </row>
    <row r="713" spans="1:7">
      <c r="A713" s="102" t="s">
        <v>8565</v>
      </c>
      <c r="B713" s="82" t="s">
        <v>19139</v>
      </c>
      <c r="C713" s="82" t="s">
        <v>70</v>
      </c>
      <c r="D713" s="83">
        <v>433</v>
      </c>
      <c r="E713" s="86">
        <v>224</v>
      </c>
      <c r="F713" s="87">
        <v>284</v>
      </c>
      <c r="G713" s="85">
        <v>433</v>
      </c>
    </row>
    <row r="714" spans="1:7">
      <c r="A714" s="102" t="s">
        <v>5699</v>
      </c>
      <c r="B714" s="82" t="s">
        <v>19142</v>
      </c>
      <c r="C714" s="82" t="s">
        <v>70</v>
      </c>
      <c r="D714" s="83">
        <v>950</v>
      </c>
      <c r="E714" s="86">
        <v>490</v>
      </c>
      <c r="F714" s="87">
        <v>615</v>
      </c>
      <c r="G714" s="85">
        <v>950</v>
      </c>
    </row>
    <row r="715" spans="1:7">
      <c r="A715" s="102" t="s">
        <v>4936</v>
      </c>
      <c r="B715" s="82" t="s">
        <v>19145</v>
      </c>
      <c r="C715" s="82" t="s">
        <v>70</v>
      </c>
      <c r="D715" s="83">
        <v>501</v>
      </c>
      <c r="E715" s="86">
        <v>437</v>
      </c>
      <c r="F715" s="87">
        <v>555</v>
      </c>
      <c r="G715" s="85">
        <v>822</v>
      </c>
    </row>
    <row r="716" spans="1:7">
      <c r="A716" s="102" t="s">
        <v>5601</v>
      </c>
      <c r="B716" s="82" t="s">
        <v>19148</v>
      </c>
      <c r="C716" s="82" t="s">
        <v>70</v>
      </c>
      <c r="D716" s="83">
        <v>744</v>
      </c>
      <c r="E716" s="86">
        <v>493</v>
      </c>
      <c r="F716" s="87">
        <v>625</v>
      </c>
      <c r="G716" s="85">
        <v>956</v>
      </c>
    </row>
    <row r="717" spans="1:7">
      <c r="A717" s="102" t="s">
        <v>19150</v>
      </c>
      <c r="B717" s="82" t="s">
        <v>19151</v>
      </c>
      <c r="C717" s="82" t="s">
        <v>70</v>
      </c>
      <c r="D717" s="83">
        <v>2733</v>
      </c>
      <c r="E717" s="86">
        <v>1400</v>
      </c>
      <c r="F717" s="87">
        <v>2106</v>
      </c>
      <c r="G717" s="85">
        <v>2733</v>
      </c>
    </row>
    <row r="718" spans="1:7">
      <c r="A718" s="102" t="s">
        <v>5617</v>
      </c>
      <c r="B718" s="82" t="s">
        <v>19153</v>
      </c>
      <c r="C718" s="82" t="s">
        <v>70</v>
      </c>
      <c r="D718" s="83">
        <v>362</v>
      </c>
      <c r="E718" s="86">
        <v>228</v>
      </c>
      <c r="F718" s="87">
        <v>287</v>
      </c>
      <c r="G718" s="85">
        <v>362</v>
      </c>
    </row>
    <row r="719" spans="1:7">
      <c r="A719" s="102" t="s">
        <v>5035</v>
      </c>
      <c r="B719" s="82" t="s">
        <v>19155</v>
      </c>
      <c r="C719" s="82" t="s">
        <v>70</v>
      </c>
      <c r="D719" s="83">
        <v>1409</v>
      </c>
      <c r="E719" s="86">
        <v>722</v>
      </c>
      <c r="F719" s="87">
        <v>913</v>
      </c>
      <c r="G719" s="85">
        <v>1409</v>
      </c>
    </row>
    <row r="720" spans="1:7">
      <c r="A720" s="102" t="s">
        <v>4986</v>
      </c>
      <c r="B720" s="82" t="s">
        <v>19157</v>
      </c>
      <c r="C720" s="82" t="s">
        <v>70</v>
      </c>
      <c r="D720" s="83">
        <v>1702</v>
      </c>
      <c r="E720" s="86">
        <v>927</v>
      </c>
      <c r="F720" s="87">
        <v>1174</v>
      </c>
      <c r="G720" s="85">
        <v>1988</v>
      </c>
    </row>
    <row r="721" spans="1:7">
      <c r="A721" s="102" t="s">
        <v>5627</v>
      </c>
      <c r="B721" s="82" t="s">
        <v>19160</v>
      </c>
      <c r="C721" s="82" t="s">
        <v>70</v>
      </c>
      <c r="D721" s="83">
        <v>763</v>
      </c>
      <c r="E721" s="86">
        <v>348</v>
      </c>
      <c r="F721" s="87">
        <v>443</v>
      </c>
      <c r="G721" s="85">
        <v>889</v>
      </c>
    </row>
    <row r="722" spans="1:7">
      <c r="A722" s="102" t="s">
        <v>5634</v>
      </c>
      <c r="B722" s="82" t="s">
        <v>19163</v>
      </c>
      <c r="C722" s="82" t="s">
        <v>70</v>
      </c>
      <c r="D722" s="83">
        <v>477</v>
      </c>
      <c r="E722" s="86">
        <v>287</v>
      </c>
      <c r="F722" s="87">
        <v>364</v>
      </c>
      <c r="G722" s="85">
        <v>556</v>
      </c>
    </row>
    <row r="723" spans="1:7">
      <c r="A723" s="102" t="s">
        <v>5649</v>
      </c>
      <c r="B723" s="82" t="s">
        <v>19165</v>
      </c>
      <c r="C723" s="82" t="s">
        <v>70</v>
      </c>
      <c r="D723" s="83">
        <v>2216</v>
      </c>
      <c r="E723" s="86">
        <v>1319</v>
      </c>
      <c r="F723" s="87">
        <v>1675</v>
      </c>
      <c r="G723" s="85">
        <v>2584</v>
      </c>
    </row>
    <row r="724" spans="1:7">
      <c r="A724" s="102" t="s">
        <v>5730</v>
      </c>
      <c r="B724" s="82" t="s">
        <v>19166</v>
      </c>
      <c r="C724" s="82" t="s">
        <v>70</v>
      </c>
      <c r="D724" s="83">
        <v>2673</v>
      </c>
      <c r="E724" s="86">
        <v>1367</v>
      </c>
      <c r="F724" s="87">
        <v>1728</v>
      </c>
      <c r="G724" s="85">
        <v>2673</v>
      </c>
    </row>
    <row r="725" spans="1:7">
      <c r="A725" s="102" t="s">
        <v>5684</v>
      </c>
      <c r="B725" s="82" t="s">
        <v>19167</v>
      </c>
      <c r="C725" s="82" t="s">
        <v>70</v>
      </c>
      <c r="D725" s="83">
        <v>435</v>
      </c>
      <c r="E725" s="86">
        <v>265</v>
      </c>
      <c r="F725" s="87">
        <v>334</v>
      </c>
      <c r="G725" s="85">
        <v>514</v>
      </c>
    </row>
    <row r="726" spans="1:7">
      <c r="A726" s="102" t="s">
        <v>5665</v>
      </c>
      <c r="B726" s="82" t="s">
        <v>19168</v>
      </c>
      <c r="C726" s="82" t="s">
        <v>70</v>
      </c>
      <c r="D726" s="83">
        <v>1037</v>
      </c>
      <c r="E726" s="86">
        <v>562</v>
      </c>
      <c r="F726" s="87">
        <v>711</v>
      </c>
      <c r="G726" s="85">
        <v>1209</v>
      </c>
    </row>
    <row r="727" spans="1:7">
      <c r="A727" s="102" t="s">
        <v>5673</v>
      </c>
      <c r="B727" s="82" t="s">
        <v>19170</v>
      </c>
      <c r="C727" s="82" t="s">
        <v>70</v>
      </c>
      <c r="D727" s="83">
        <v>403</v>
      </c>
      <c r="E727" s="86">
        <v>219</v>
      </c>
      <c r="F727" s="87">
        <v>278</v>
      </c>
      <c r="G727" s="85">
        <v>468</v>
      </c>
    </row>
    <row r="728" spans="1:7">
      <c r="A728" s="102" t="s">
        <v>10826</v>
      </c>
      <c r="B728" s="82" t="s">
        <v>19173</v>
      </c>
      <c r="C728" s="82" t="s">
        <v>70</v>
      </c>
      <c r="D728" s="83">
        <v>333</v>
      </c>
      <c r="E728" s="86">
        <v>258</v>
      </c>
      <c r="F728" s="87">
        <v>327</v>
      </c>
      <c r="G728" s="85">
        <v>501</v>
      </c>
    </row>
    <row r="729" spans="1:7">
      <c r="A729" s="102" t="s">
        <v>5824</v>
      </c>
      <c r="B729" s="82" t="s">
        <v>19176</v>
      </c>
      <c r="C729" s="82" t="s">
        <v>70</v>
      </c>
      <c r="D729" s="83">
        <v>184</v>
      </c>
      <c r="E729" s="86">
        <v>119</v>
      </c>
      <c r="F729" s="87">
        <v>139</v>
      </c>
      <c r="G729" s="85">
        <v>184</v>
      </c>
    </row>
    <row r="730" spans="1:7">
      <c r="A730" s="102" t="s">
        <v>5918</v>
      </c>
      <c r="B730" s="82" t="s">
        <v>19179</v>
      </c>
      <c r="C730" s="82" t="s">
        <v>70</v>
      </c>
      <c r="D730" s="83">
        <v>154</v>
      </c>
      <c r="E730" s="86">
        <v>99</v>
      </c>
      <c r="F730" s="87">
        <v>116</v>
      </c>
      <c r="G730" s="85">
        <v>154</v>
      </c>
    </row>
    <row r="731" spans="1:7">
      <c r="A731" s="102" t="s">
        <v>5926</v>
      </c>
      <c r="B731" s="82" t="s">
        <v>19181</v>
      </c>
      <c r="C731" s="82" t="s">
        <v>70</v>
      </c>
      <c r="D731" s="83">
        <v>257</v>
      </c>
      <c r="E731" s="86">
        <v>146</v>
      </c>
      <c r="F731" s="87">
        <v>185</v>
      </c>
      <c r="G731" s="85">
        <v>284</v>
      </c>
    </row>
    <row r="732" spans="1:7">
      <c r="A732" s="102" t="s">
        <v>5861</v>
      </c>
      <c r="B732" s="82" t="s">
        <v>19183</v>
      </c>
      <c r="C732" s="82" t="s">
        <v>70</v>
      </c>
      <c r="D732" s="83">
        <v>2789</v>
      </c>
      <c r="E732" s="86">
        <v>1512</v>
      </c>
      <c r="F732" s="87">
        <v>1921</v>
      </c>
      <c r="G732" s="85">
        <v>3254</v>
      </c>
    </row>
    <row r="733" spans="1:7">
      <c r="A733" s="102" t="s">
        <v>10834</v>
      </c>
      <c r="B733" s="82" t="s">
        <v>19186</v>
      </c>
      <c r="C733" s="82" t="s">
        <v>70</v>
      </c>
      <c r="D733" s="83">
        <v>365</v>
      </c>
      <c r="E733" s="86">
        <v>285</v>
      </c>
      <c r="F733" s="87">
        <v>363</v>
      </c>
      <c r="G733" s="85">
        <v>551</v>
      </c>
    </row>
    <row r="734" spans="1:7">
      <c r="A734" s="102" t="s">
        <v>5932</v>
      </c>
      <c r="B734" s="82" t="s">
        <v>19189</v>
      </c>
      <c r="C734" s="82" t="s">
        <v>70</v>
      </c>
      <c r="D734" s="83">
        <v>642</v>
      </c>
      <c r="E734" s="86">
        <v>393</v>
      </c>
      <c r="F734" s="87">
        <v>499</v>
      </c>
      <c r="G734" s="85">
        <v>767</v>
      </c>
    </row>
    <row r="735" spans="1:7">
      <c r="A735" s="102" t="s">
        <v>5155</v>
      </c>
      <c r="B735" s="82" t="s">
        <v>19192</v>
      </c>
      <c r="C735" s="82" t="s">
        <v>70</v>
      </c>
      <c r="D735" s="83">
        <v>1940</v>
      </c>
      <c r="E735" s="86">
        <v>963</v>
      </c>
      <c r="F735" s="87">
        <v>1222</v>
      </c>
      <c r="G735" s="85">
        <v>2259</v>
      </c>
    </row>
    <row r="736" spans="1:7">
      <c r="A736" s="102" t="s">
        <v>5952</v>
      </c>
      <c r="B736" s="82" t="s">
        <v>19195</v>
      </c>
      <c r="C736" s="82" t="s">
        <v>70</v>
      </c>
      <c r="D736" s="83">
        <v>2931</v>
      </c>
      <c r="E736" s="86">
        <v>1498</v>
      </c>
      <c r="F736" s="87">
        <v>1890</v>
      </c>
      <c r="G736" s="85">
        <v>2931</v>
      </c>
    </row>
    <row r="737" spans="1:7">
      <c r="A737" s="102" t="s">
        <v>5966</v>
      </c>
      <c r="B737" s="82" t="s">
        <v>19197</v>
      </c>
      <c r="C737" s="82" t="s">
        <v>70</v>
      </c>
      <c r="D737" s="83">
        <v>1930</v>
      </c>
      <c r="E737" s="86">
        <v>1046</v>
      </c>
      <c r="F737" s="87">
        <v>1327</v>
      </c>
      <c r="G737" s="85">
        <v>2247</v>
      </c>
    </row>
    <row r="738" spans="1:7">
      <c r="A738" s="102" t="s">
        <v>5839</v>
      </c>
      <c r="B738" s="82" t="s">
        <v>19199</v>
      </c>
      <c r="C738" s="82" t="s">
        <v>70</v>
      </c>
      <c r="D738" s="83">
        <v>4172</v>
      </c>
      <c r="E738" s="86">
        <v>2257</v>
      </c>
      <c r="F738" s="87">
        <v>2868</v>
      </c>
      <c r="G738" s="85">
        <v>4866</v>
      </c>
    </row>
    <row r="739" spans="1:7">
      <c r="A739" s="102" t="s">
        <v>5900</v>
      </c>
      <c r="B739" s="82" t="s">
        <v>19201</v>
      </c>
      <c r="C739" s="82" t="s">
        <v>70</v>
      </c>
      <c r="D739" s="83">
        <v>2158</v>
      </c>
      <c r="E739" s="86">
        <v>1170</v>
      </c>
      <c r="F739" s="87">
        <v>1484</v>
      </c>
      <c r="G739" s="85">
        <v>2515</v>
      </c>
    </row>
    <row r="740" spans="1:7">
      <c r="A740" s="102" t="s">
        <v>5818</v>
      </c>
      <c r="B740" s="82" t="s">
        <v>19203</v>
      </c>
      <c r="C740" s="82" t="s">
        <v>70</v>
      </c>
      <c r="D740" s="83">
        <v>146</v>
      </c>
      <c r="E740" s="86">
        <v>104</v>
      </c>
      <c r="F740" s="87">
        <v>120</v>
      </c>
      <c r="G740" s="85">
        <v>146</v>
      </c>
    </row>
    <row r="741" spans="1:7">
      <c r="A741" s="102" t="s">
        <v>5983</v>
      </c>
      <c r="B741" s="82" t="s">
        <v>19206</v>
      </c>
      <c r="C741" s="82" t="s">
        <v>70</v>
      </c>
      <c r="D741" s="83">
        <v>1309</v>
      </c>
      <c r="E741" s="86">
        <v>785</v>
      </c>
      <c r="F741" s="87">
        <v>996</v>
      </c>
      <c r="G741" s="85">
        <v>1531</v>
      </c>
    </row>
    <row r="742" spans="1:7">
      <c r="A742" s="102" t="s">
        <v>6000</v>
      </c>
      <c r="B742" s="82" t="s">
        <v>19209</v>
      </c>
      <c r="C742" s="82" t="s">
        <v>70</v>
      </c>
      <c r="D742" s="83">
        <v>1164</v>
      </c>
      <c r="E742" s="86">
        <v>631</v>
      </c>
      <c r="F742" s="87">
        <v>800</v>
      </c>
      <c r="G742" s="85">
        <v>1359</v>
      </c>
    </row>
    <row r="743" spans="1:7">
      <c r="A743" s="102" t="s">
        <v>6007</v>
      </c>
      <c r="B743" s="82" t="s">
        <v>19212</v>
      </c>
      <c r="C743" s="82" t="s">
        <v>70</v>
      </c>
      <c r="D743" s="83">
        <v>2304</v>
      </c>
      <c r="E743" s="86">
        <v>1314</v>
      </c>
      <c r="F743" s="87">
        <v>1666</v>
      </c>
      <c r="G743" s="85">
        <v>2566</v>
      </c>
    </row>
    <row r="744" spans="1:7">
      <c r="A744" s="102" t="s">
        <v>6015</v>
      </c>
      <c r="B744" s="82" t="s">
        <v>19215</v>
      </c>
      <c r="C744" s="82" t="s">
        <v>70</v>
      </c>
      <c r="D744" s="83">
        <v>5149</v>
      </c>
      <c r="E744" s="86">
        <v>2631</v>
      </c>
      <c r="F744" s="87">
        <v>3324</v>
      </c>
      <c r="G744" s="85">
        <v>5149</v>
      </c>
    </row>
    <row r="745" spans="1:7">
      <c r="A745" s="102" t="s">
        <v>6029</v>
      </c>
      <c r="B745" s="82" t="s">
        <v>19217</v>
      </c>
      <c r="C745" s="82" t="s">
        <v>70</v>
      </c>
      <c r="D745" s="83">
        <v>655</v>
      </c>
      <c r="E745" s="86">
        <v>392</v>
      </c>
      <c r="F745" s="87">
        <v>501</v>
      </c>
      <c r="G745" s="85">
        <v>767</v>
      </c>
    </row>
    <row r="746" spans="1:7">
      <c r="A746" s="102" t="s">
        <v>7455</v>
      </c>
      <c r="B746" s="82" t="s">
        <v>19218</v>
      </c>
      <c r="C746" s="82" t="s">
        <v>70</v>
      </c>
      <c r="D746" s="83">
        <v>793</v>
      </c>
      <c r="E746" s="86">
        <v>443</v>
      </c>
      <c r="F746" s="87">
        <v>559</v>
      </c>
      <c r="G746" s="85">
        <v>861</v>
      </c>
    </row>
    <row r="747" spans="1:7">
      <c r="A747" s="102" t="s">
        <v>6093</v>
      </c>
      <c r="B747" s="82" t="s">
        <v>19220</v>
      </c>
      <c r="C747" s="82" t="s">
        <v>70</v>
      </c>
      <c r="D747" s="83">
        <v>3036</v>
      </c>
      <c r="E747" s="86">
        <v>1595</v>
      </c>
      <c r="F747" s="87">
        <v>2021</v>
      </c>
      <c r="G747" s="85">
        <v>3545</v>
      </c>
    </row>
    <row r="748" spans="1:7">
      <c r="A748" s="102" t="s">
        <v>5894</v>
      </c>
      <c r="B748" s="82" t="s">
        <v>19223</v>
      </c>
      <c r="C748" s="82" t="s">
        <v>70</v>
      </c>
      <c r="D748" s="83">
        <v>2684</v>
      </c>
      <c r="E748" s="86">
        <v>1456</v>
      </c>
      <c r="F748" s="87">
        <v>1843</v>
      </c>
      <c r="G748" s="85">
        <v>3131</v>
      </c>
    </row>
    <row r="749" spans="1:7" hidden="1">
      <c r="E749" s="86"/>
      <c r="F749" s="87"/>
    </row>
    <row r="750" spans="1:7">
      <c r="A750" s="102" t="s">
        <v>19225</v>
      </c>
      <c r="B750" s="82" t="s">
        <v>19227</v>
      </c>
      <c r="C750" s="82" t="s">
        <v>70</v>
      </c>
      <c r="D750" s="83">
        <v>3152</v>
      </c>
      <c r="E750" s="86">
        <v>2190</v>
      </c>
      <c r="F750" s="87">
        <v>2561</v>
      </c>
      <c r="G750" s="85">
        <v>3152</v>
      </c>
    </row>
    <row r="751" spans="1:7" hidden="1">
      <c r="E751" s="86"/>
      <c r="F751" s="87"/>
    </row>
    <row r="752" spans="1:7">
      <c r="A752" s="102" t="s">
        <v>6102</v>
      </c>
      <c r="B752" s="82" t="s">
        <v>19229</v>
      </c>
      <c r="C752" s="82" t="s">
        <v>70</v>
      </c>
      <c r="D752" s="83">
        <v>330</v>
      </c>
      <c r="E752" s="86">
        <v>236</v>
      </c>
      <c r="F752" s="87">
        <v>271</v>
      </c>
      <c r="G752" s="85">
        <v>330</v>
      </c>
    </row>
    <row r="753" spans="1:7">
      <c r="A753" s="102" t="s">
        <v>6085</v>
      </c>
      <c r="B753" s="82" t="s">
        <v>19231</v>
      </c>
      <c r="C753" s="82" t="s">
        <v>70</v>
      </c>
      <c r="D753" s="83">
        <v>1218</v>
      </c>
      <c r="E753" s="86">
        <v>746</v>
      </c>
      <c r="F753" s="87">
        <v>875</v>
      </c>
      <c r="G753" s="85">
        <v>1218</v>
      </c>
    </row>
    <row r="754" spans="1:7">
      <c r="A754" s="102" t="s">
        <v>6050</v>
      </c>
      <c r="B754" s="82" t="s">
        <v>19233</v>
      </c>
      <c r="C754" s="82" t="s">
        <v>70</v>
      </c>
      <c r="D754" s="83">
        <v>1620</v>
      </c>
      <c r="E754" s="86">
        <v>830</v>
      </c>
      <c r="F754" s="87">
        <v>1048</v>
      </c>
      <c r="G754" s="85">
        <v>1620</v>
      </c>
    </row>
    <row r="755" spans="1:7">
      <c r="A755" s="102" t="s">
        <v>6177</v>
      </c>
      <c r="B755" s="82" t="s">
        <v>19234</v>
      </c>
      <c r="C755" s="82" t="s">
        <v>70</v>
      </c>
      <c r="D755" s="83">
        <v>2484</v>
      </c>
      <c r="E755" s="86">
        <v>1269</v>
      </c>
      <c r="F755" s="87">
        <v>1603</v>
      </c>
      <c r="G755" s="85">
        <v>2484</v>
      </c>
    </row>
    <row r="756" spans="1:7">
      <c r="A756" s="102" t="s">
        <v>6312</v>
      </c>
      <c r="B756" s="82" t="s">
        <v>19236</v>
      </c>
      <c r="C756" s="82" t="s">
        <v>70</v>
      </c>
      <c r="D756" s="83">
        <v>456</v>
      </c>
      <c r="E756" s="86">
        <v>325</v>
      </c>
      <c r="F756" s="87">
        <v>371</v>
      </c>
      <c r="G756" s="85">
        <v>456</v>
      </c>
    </row>
    <row r="757" spans="1:7">
      <c r="A757" s="102" t="s">
        <v>6298</v>
      </c>
      <c r="B757" s="82" t="s">
        <v>19239</v>
      </c>
      <c r="C757" s="82" t="s">
        <v>70</v>
      </c>
      <c r="D757" s="83">
        <v>1335</v>
      </c>
      <c r="E757" s="86">
        <v>686</v>
      </c>
      <c r="F757" s="87">
        <v>864</v>
      </c>
      <c r="G757" s="85">
        <v>1335</v>
      </c>
    </row>
    <row r="758" spans="1:7">
      <c r="A758" s="102" t="s">
        <v>6260</v>
      </c>
      <c r="B758" s="82" t="s">
        <v>19242</v>
      </c>
      <c r="C758" s="82" t="s">
        <v>70</v>
      </c>
      <c r="D758" s="83">
        <v>2097</v>
      </c>
      <c r="E758" s="86">
        <v>1163</v>
      </c>
      <c r="F758" s="87">
        <v>1474</v>
      </c>
      <c r="G758" s="85">
        <v>2497</v>
      </c>
    </row>
    <row r="759" spans="1:7">
      <c r="A759" s="102" t="s">
        <v>6162</v>
      </c>
      <c r="B759" s="82" t="s">
        <v>19244</v>
      </c>
      <c r="C759" s="82" t="s">
        <v>70</v>
      </c>
      <c r="D759" s="83">
        <v>370</v>
      </c>
      <c r="E759" s="86">
        <v>243</v>
      </c>
      <c r="F759" s="87">
        <v>311</v>
      </c>
      <c r="G759" s="85">
        <v>475</v>
      </c>
    </row>
    <row r="760" spans="1:7">
      <c r="A760" s="102" t="s">
        <v>6126</v>
      </c>
      <c r="B760" s="82" t="s">
        <v>19245</v>
      </c>
      <c r="C760" s="82" t="s">
        <v>70</v>
      </c>
      <c r="D760" s="83">
        <v>16829</v>
      </c>
      <c r="E760" s="86">
        <v>8591</v>
      </c>
      <c r="F760" s="87">
        <v>10861</v>
      </c>
      <c r="G760" s="85">
        <v>16829</v>
      </c>
    </row>
    <row r="761" spans="1:7">
      <c r="A761" s="102" t="s">
        <v>6252</v>
      </c>
      <c r="B761" s="82" t="s">
        <v>19247</v>
      </c>
      <c r="C761" s="82" t="s">
        <v>70</v>
      </c>
      <c r="D761" s="83">
        <v>6062</v>
      </c>
      <c r="E761" s="86">
        <v>3096</v>
      </c>
      <c r="F761" s="87">
        <v>3913</v>
      </c>
      <c r="G761" s="85">
        <v>6062</v>
      </c>
    </row>
    <row r="762" spans="1:7">
      <c r="A762" s="102" t="s">
        <v>6291</v>
      </c>
      <c r="B762" s="82" t="s">
        <v>19250</v>
      </c>
      <c r="C762" s="82" t="s">
        <v>70</v>
      </c>
      <c r="D762" s="83">
        <v>1183</v>
      </c>
      <c r="E762" s="86">
        <v>706</v>
      </c>
      <c r="F762" s="87">
        <v>897</v>
      </c>
      <c r="G762" s="85">
        <v>1377</v>
      </c>
    </row>
    <row r="763" spans="1:7">
      <c r="A763" s="102" t="s">
        <v>19252</v>
      </c>
      <c r="B763" s="82" t="s">
        <v>19253</v>
      </c>
      <c r="C763" s="82" t="s">
        <v>70</v>
      </c>
      <c r="D763" s="83">
        <v>2105</v>
      </c>
      <c r="E763" s="86">
        <v>1378</v>
      </c>
      <c r="F763" s="87">
        <v>1613</v>
      </c>
      <c r="G763" s="85">
        <v>2105</v>
      </c>
    </row>
    <row r="764" spans="1:7">
      <c r="A764" s="102" t="s">
        <v>6119</v>
      </c>
      <c r="B764" s="82" t="s">
        <v>19255</v>
      </c>
      <c r="C764" s="82" t="s">
        <v>70</v>
      </c>
      <c r="D764" s="83">
        <v>1390</v>
      </c>
      <c r="E764" s="86">
        <v>1105</v>
      </c>
      <c r="F764" s="87">
        <v>1401</v>
      </c>
      <c r="G764" s="85">
        <v>2162</v>
      </c>
    </row>
    <row r="765" spans="1:7">
      <c r="A765" s="102" t="s">
        <v>6214</v>
      </c>
      <c r="B765" s="82" t="s">
        <v>19258</v>
      </c>
      <c r="C765" s="82" t="s">
        <v>70</v>
      </c>
      <c r="D765" s="83">
        <v>1553</v>
      </c>
      <c r="E765" s="86">
        <v>797</v>
      </c>
      <c r="F765" s="87">
        <v>1004</v>
      </c>
      <c r="G765" s="85">
        <v>1553</v>
      </c>
    </row>
    <row r="766" spans="1:7">
      <c r="A766" s="102" t="s">
        <v>5751</v>
      </c>
      <c r="B766" s="82" t="s">
        <v>19261</v>
      </c>
      <c r="C766" s="82" t="s">
        <v>70</v>
      </c>
      <c r="D766" s="83">
        <v>2302</v>
      </c>
      <c r="E766" s="86">
        <v>1142</v>
      </c>
      <c r="F766" s="87">
        <v>1447</v>
      </c>
      <c r="G766" s="85">
        <v>2687</v>
      </c>
    </row>
    <row r="767" spans="1:7">
      <c r="A767" s="102" t="s">
        <v>6246</v>
      </c>
      <c r="B767" s="82" t="s">
        <v>19263</v>
      </c>
      <c r="C767" s="82" t="s">
        <v>70</v>
      </c>
      <c r="D767" s="83">
        <v>1336</v>
      </c>
      <c r="E767" s="86">
        <v>683</v>
      </c>
      <c r="F767" s="87">
        <v>863</v>
      </c>
      <c r="G767" s="85">
        <v>1336</v>
      </c>
    </row>
    <row r="768" spans="1:7">
      <c r="A768" s="102" t="s">
        <v>6134</v>
      </c>
      <c r="B768" s="82" t="s">
        <v>19265</v>
      </c>
      <c r="C768" s="82" t="s">
        <v>70</v>
      </c>
      <c r="D768" s="83">
        <v>16708</v>
      </c>
      <c r="E768" s="86">
        <v>8529</v>
      </c>
      <c r="F768" s="87">
        <v>10784</v>
      </c>
      <c r="G768" s="85">
        <v>16708</v>
      </c>
    </row>
    <row r="769" spans="1:7">
      <c r="A769" s="102" t="s">
        <v>6191</v>
      </c>
      <c r="B769" s="82" t="s">
        <v>19268</v>
      </c>
      <c r="C769" s="82" t="s">
        <v>70</v>
      </c>
      <c r="D769" s="83">
        <v>1763</v>
      </c>
      <c r="E769" s="86">
        <v>1052</v>
      </c>
      <c r="F769" s="87">
        <v>1335</v>
      </c>
      <c r="G769" s="85">
        <v>2056</v>
      </c>
    </row>
    <row r="770" spans="1:7">
      <c r="A770" s="102" t="s">
        <v>10842</v>
      </c>
      <c r="B770" s="82" t="s">
        <v>19271</v>
      </c>
      <c r="C770" s="82" t="s">
        <v>70</v>
      </c>
      <c r="D770" s="83">
        <v>1279</v>
      </c>
      <c r="E770" s="86">
        <v>761</v>
      </c>
      <c r="F770" s="87">
        <v>963</v>
      </c>
      <c r="G770" s="85">
        <v>1484</v>
      </c>
    </row>
    <row r="771" spans="1:7">
      <c r="A771" s="102" t="s">
        <v>6207</v>
      </c>
      <c r="B771" s="82" t="s">
        <v>19274</v>
      </c>
      <c r="C771" s="82" t="s">
        <v>70</v>
      </c>
      <c r="D771" s="83">
        <v>2710</v>
      </c>
      <c r="E771" s="86">
        <v>1468</v>
      </c>
      <c r="F771" s="87">
        <v>1863</v>
      </c>
      <c r="G771" s="85">
        <v>3160</v>
      </c>
    </row>
    <row r="772" spans="1:7">
      <c r="A772" s="102" t="s">
        <v>6284</v>
      </c>
      <c r="B772" s="82" t="s">
        <v>19277</v>
      </c>
      <c r="C772" s="82" t="s">
        <v>70</v>
      </c>
      <c r="D772" s="83">
        <v>1241</v>
      </c>
      <c r="E772" s="86">
        <v>834</v>
      </c>
      <c r="F772" s="87">
        <v>1128</v>
      </c>
      <c r="G772" s="85">
        <v>1241</v>
      </c>
    </row>
    <row r="773" spans="1:7">
      <c r="A773" s="102" t="s">
        <v>5938</v>
      </c>
      <c r="B773" s="82" t="s">
        <v>19279</v>
      </c>
      <c r="C773" s="82" t="s">
        <v>70</v>
      </c>
      <c r="D773" s="83">
        <v>1341</v>
      </c>
      <c r="E773" s="86">
        <v>802</v>
      </c>
      <c r="F773" s="87">
        <v>1015</v>
      </c>
      <c r="G773" s="85">
        <v>1341</v>
      </c>
    </row>
    <row r="774" spans="1:7">
      <c r="A774" s="102" t="s">
        <v>6146</v>
      </c>
      <c r="B774" s="82" t="s">
        <v>19281</v>
      </c>
      <c r="C774" s="82" t="s">
        <v>70</v>
      </c>
      <c r="D774" s="83">
        <v>4207</v>
      </c>
      <c r="E774" s="86">
        <v>2148</v>
      </c>
      <c r="F774" s="87">
        <v>2718</v>
      </c>
      <c r="G774" s="85">
        <v>4207</v>
      </c>
    </row>
    <row r="775" spans="1:7">
      <c r="A775" s="102" t="s">
        <v>6221</v>
      </c>
      <c r="B775" s="82" t="s">
        <v>19284</v>
      </c>
      <c r="C775" s="82" t="s">
        <v>70</v>
      </c>
      <c r="D775" s="83">
        <v>2659</v>
      </c>
      <c r="E775" s="86">
        <v>1358</v>
      </c>
      <c r="F775" s="87">
        <v>1719</v>
      </c>
      <c r="G775" s="85">
        <v>2659</v>
      </c>
    </row>
    <row r="776" spans="1:7" hidden="1">
      <c r="E776" s="86"/>
      <c r="F776" s="87"/>
    </row>
    <row r="777" spans="1:7">
      <c r="A777" s="102" t="s">
        <v>6327</v>
      </c>
      <c r="B777" s="82" t="s">
        <v>19287</v>
      </c>
      <c r="C777" s="82" t="s">
        <v>70</v>
      </c>
      <c r="D777" s="83">
        <v>1469</v>
      </c>
      <c r="E777" s="86">
        <v>932</v>
      </c>
      <c r="F777" s="87">
        <v>1089</v>
      </c>
      <c r="G777" s="85">
        <v>1469</v>
      </c>
    </row>
    <row r="778" spans="1:7" hidden="1">
      <c r="E778" s="86"/>
      <c r="F778" s="87"/>
    </row>
    <row r="779" spans="1:7">
      <c r="A779" s="102" t="s">
        <v>10875</v>
      </c>
      <c r="B779" s="82" t="s">
        <v>19290</v>
      </c>
      <c r="C779" s="82" t="s">
        <v>70</v>
      </c>
      <c r="D779" s="83">
        <v>1353</v>
      </c>
      <c r="E779" s="86">
        <v>841</v>
      </c>
      <c r="F779" s="87">
        <v>1067</v>
      </c>
      <c r="G779" s="85">
        <v>1642</v>
      </c>
    </row>
    <row r="780" spans="1:7">
      <c r="A780" s="102" t="s">
        <v>7478</v>
      </c>
      <c r="B780" s="82" t="s">
        <v>19293</v>
      </c>
      <c r="C780" s="82" t="s">
        <v>70</v>
      </c>
      <c r="D780" s="83">
        <v>5087</v>
      </c>
      <c r="E780" s="86">
        <v>2760</v>
      </c>
      <c r="F780" s="87">
        <v>3506</v>
      </c>
      <c r="G780" s="85">
        <v>5934</v>
      </c>
    </row>
    <row r="781" spans="1:7">
      <c r="A781" s="102" t="s">
        <v>7487</v>
      </c>
      <c r="B781" s="82" t="s">
        <v>19296</v>
      </c>
      <c r="C781" s="82" t="s">
        <v>70</v>
      </c>
      <c r="D781" s="83">
        <v>258</v>
      </c>
      <c r="E781" s="86">
        <v>165</v>
      </c>
      <c r="F781" s="87">
        <v>189</v>
      </c>
      <c r="G781" s="85">
        <v>258</v>
      </c>
    </row>
    <row r="782" spans="1:7">
      <c r="A782" s="102" t="s">
        <v>6416</v>
      </c>
      <c r="B782" s="82" t="s">
        <v>19298</v>
      </c>
      <c r="C782" s="82" t="s">
        <v>70</v>
      </c>
      <c r="D782" s="83">
        <v>4049</v>
      </c>
      <c r="E782" s="86">
        <v>2175</v>
      </c>
      <c r="F782" s="87">
        <v>2761</v>
      </c>
      <c r="G782" s="85">
        <v>4049</v>
      </c>
    </row>
    <row r="783" spans="1:7">
      <c r="A783" s="102" t="s">
        <v>6343</v>
      </c>
      <c r="B783" s="82" t="s">
        <v>19300</v>
      </c>
      <c r="C783" s="82" t="s">
        <v>70</v>
      </c>
      <c r="D783" s="83">
        <v>2257</v>
      </c>
      <c r="E783" s="86">
        <v>1223</v>
      </c>
      <c r="F783" s="87">
        <v>1557</v>
      </c>
      <c r="G783" s="85">
        <v>2634</v>
      </c>
    </row>
    <row r="784" spans="1:7">
      <c r="A784" s="102" t="s">
        <v>5774</v>
      </c>
      <c r="B784" s="82" t="s">
        <v>19303</v>
      </c>
      <c r="C784" s="82" t="s">
        <v>70</v>
      </c>
      <c r="D784" s="83">
        <v>806</v>
      </c>
      <c r="E784" s="86">
        <v>400</v>
      </c>
      <c r="F784" s="87">
        <v>507</v>
      </c>
      <c r="G784" s="85">
        <v>806</v>
      </c>
    </row>
    <row r="785" spans="1:7">
      <c r="A785" s="102" t="s">
        <v>6385</v>
      </c>
      <c r="B785" s="82" t="s">
        <v>19306</v>
      </c>
      <c r="C785" s="82" t="s">
        <v>70</v>
      </c>
      <c r="D785" s="83">
        <v>645</v>
      </c>
      <c r="E785" s="86">
        <v>409</v>
      </c>
      <c r="F785" s="87">
        <v>473</v>
      </c>
      <c r="G785" s="85">
        <v>645</v>
      </c>
    </row>
    <row r="786" spans="1:7">
      <c r="A786" s="102" t="s">
        <v>6371</v>
      </c>
      <c r="B786" s="82" t="s">
        <v>19309</v>
      </c>
      <c r="C786" s="82" t="s">
        <v>70</v>
      </c>
      <c r="D786" s="83">
        <v>711</v>
      </c>
      <c r="E786" s="86">
        <v>545</v>
      </c>
      <c r="F786" s="87">
        <v>689</v>
      </c>
      <c r="G786" s="85">
        <v>1062</v>
      </c>
    </row>
    <row r="787" spans="1:7">
      <c r="A787" s="102" t="s">
        <v>6357</v>
      </c>
      <c r="B787" s="82" t="s">
        <v>19312</v>
      </c>
      <c r="C787" s="82" t="s">
        <v>70</v>
      </c>
      <c r="D787" s="83">
        <v>614</v>
      </c>
      <c r="E787" s="86">
        <v>483</v>
      </c>
      <c r="F787" s="87">
        <v>614</v>
      </c>
      <c r="G787" s="85">
        <v>945</v>
      </c>
    </row>
    <row r="788" spans="1:7">
      <c r="A788" s="102" t="s">
        <v>8198</v>
      </c>
      <c r="B788" s="82" t="s">
        <v>19315</v>
      </c>
      <c r="C788" s="82" t="s">
        <v>70</v>
      </c>
      <c r="D788" s="83">
        <v>13507</v>
      </c>
      <c r="E788" s="86">
        <v>6894</v>
      </c>
      <c r="F788" s="87">
        <v>8714</v>
      </c>
      <c r="G788" s="85">
        <v>13507</v>
      </c>
    </row>
    <row r="789" spans="1:7">
      <c r="A789" s="102" t="s">
        <v>5958</v>
      </c>
      <c r="B789" s="82" t="s">
        <v>19318</v>
      </c>
      <c r="C789" s="82" t="s">
        <v>70</v>
      </c>
      <c r="D789" s="83">
        <v>4088</v>
      </c>
      <c r="E789" s="86">
        <v>2433</v>
      </c>
      <c r="F789" s="87">
        <v>3089</v>
      </c>
      <c r="G789" s="85">
        <v>5239</v>
      </c>
    </row>
    <row r="790" spans="1:7">
      <c r="A790" s="102" t="s">
        <v>6402</v>
      </c>
      <c r="B790" s="82" t="s">
        <v>19320</v>
      </c>
      <c r="C790" s="82" t="s">
        <v>70</v>
      </c>
      <c r="D790" s="83">
        <v>2272</v>
      </c>
      <c r="E790" s="86">
        <v>1229</v>
      </c>
      <c r="F790" s="87">
        <v>1561</v>
      </c>
      <c r="G790" s="85">
        <v>2643</v>
      </c>
    </row>
    <row r="791" spans="1:7">
      <c r="A791" s="102" t="s">
        <v>6393</v>
      </c>
      <c r="B791" s="82" t="s">
        <v>19322</v>
      </c>
      <c r="C791" s="82" t="s">
        <v>70</v>
      </c>
      <c r="D791" s="83">
        <v>1085</v>
      </c>
      <c r="E791" s="86">
        <v>608</v>
      </c>
      <c r="F791" s="87">
        <v>768</v>
      </c>
      <c r="G791" s="85">
        <v>1185</v>
      </c>
    </row>
    <row r="792" spans="1:7">
      <c r="A792" s="102" t="s">
        <v>10818</v>
      </c>
      <c r="B792" s="82" t="s">
        <v>19325</v>
      </c>
      <c r="C792" s="82" t="s">
        <v>70</v>
      </c>
      <c r="D792" s="83">
        <v>336</v>
      </c>
      <c r="E792" s="86">
        <v>235</v>
      </c>
      <c r="F792" s="87">
        <v>299</v>
      </c>
      <c r="G792" s="85">
        <v>471</v>
      </c>
    </row>
    <row r="793" spans="1:7">
      <c r="A793" s="102" t="s">
        <v>10883</v>
      </c>
      <c r="B793" s="82" t="s">
        <v>19327</v>
      </c>
      <c r="C793" s="82" t="s">
        <v>70</v>
      </c>
      <c r="D793" s="83">
        <v>595</v>
      </c>
      <c r="E793" s="86">
        <v>365</v>
      </c>
      <c r="F793" s="87">
        <v>462</v>
      </c>
      <c r="G793" s="85">
        <v>711</v>
      </c>
    </row>
    <row r="794" spans="1:7">
      <c r="A794" s="102" t="s">
        <v>6471</v>
      </c>
      <c r="B794" s="82" t="s">
        <v>19329</v>
      </c>
      <c r="C794" s="82" t="s">
        <v>70</v>
      </c>
      <c r="D794" s="83">
        <v>6614</v>
      </c>
      <c r="E794" s="86">
        <v>3580</v>
      </c>
      <c r="F794" s="87">
        <v>4544</v>
      </c>
      <c r="G794" s="85">
        <v>7708</v>
      </c>
    </row>
    <row r="795" spans="1:7">
      <c r="A795" s="102" t="s">
        <v>6494</v>
      </c>
      <c r="B795" s="82" t="s">
        <v>19331</v>
      </c>
      <c r="C795" s="82" t="s">
        <v>70</v>
      </c>
      <c r="D795" s="83">
        <v>714</v>
      </c>
      <c r="E795" s="86">
        <v>491</v>
      </c>
      <c r="F795" s="87">
        <v>618</v>
      </c>
      <c r="G795" s="85">
        <v>951</v>
      </c>
    </row>
    <row r="796" spans="1:7">
      <c r="A796" s="102" t="s">
        <v>7684</v>
      </c>
      <c r="B796" s="82" t="s">
        <v>19333</v>
      </c>
      <c r="C796" s="82" t="s">
        <v>70</v>
      </c>
      <c r="D796" s="83">
        <v>418</v>
      </c>
      <c r="E796" s="86">
        <v>214</v>
      </c>
      <c r="F796" s="87">
        <v>272</v>
      </c>
      <c r="G796" s="85">
        <v>418</v>
      </c>
    </row>
    <row r="797" spans="1:7">
      <c r="A797" s="102" t="s">
        <v>6480</v>
      </c>
      <c r="B797" s="82" t="s">
        <v>19336</v>
      </c>
      <c r="C797" s="82" t="s">
        <v>70</v>
      </c>
      <c r="D797" s="83">
        <v>3949</v>
      </c>
      <c r="E797" s="86">
        <v>2139</v>
      </c>
      <c r="F797" s="87">
        <v>2714</v>
      </c>
      <c r="G797" s="85">
        <v>4607</v>
      </c>
    </row>
    <row r="798" spans="1:7">
      <c r="A798" s="102" t="s">
        <v>6521</v>
      </c>
      <c r="B798" s="82" t="s">
        <v>19339</v>
      </c>
      <c r="C798" s="82" t="s">
        <v>70</v>
      </c>
      <c r="D798" s="83">
        <v>1201</v>
      </c>
      <c r="E798" s="86">
        <v>618</v>
      </c>
      <c r="F798" s="87">
        <v>782</v>
      </c>
      <c r="G798" s="85">
        <v>1138</v>
      </c>
    </row>
    <row r="799" spans="1:7">
      <c r="A799" s="102" t="s">
        <v>10898</v>
      </c>
      <c r="B799" s="82" t="s">
        <v>19342</v>
      </c>
      <c r="C799" s="82" t="s">
        <v>70</v>
      </c>
      <c r="D799" s="83">
        <v>624</v>
      </c>
      <c r="E799" s="86">
        <v>536</v>
      </c>
      <c r="F799" s="87">
        <v>679</v>
      </c>
      <c r="G799" s="85">
        <v>1044</v>
      </c>
    </row>
    <row r="800" spans="1:7">
      <c r="A800" s="102" t="s">
        <v>6540</v>
      </c>
      <c r="B800" s="82" t="s">
        <v>19344</v>
      </c>
      <c r="C800" s="82" t="s">
        <v>70</v>
      </c>
      <c r="D800" s="83">
        <v>777</v>
      </c>
      <c r="E800" s="86">
        <v>480</v>
      </c>
      <c r="F800" s="87">
        <v>609</v>
      </c>
      <c r="G800" s="85">
        <v>939</v>
      </c>
    </row>
    <row r="801" spans="1:7">
      <c r="A801" s="102" t="s">
        <v>6500</v>
      </c>
      <c r="B801" s="82" t="s">
        <v>19345</v>
      </c>
      <c r="C801" s="82" t="s">
        <v>70</v>
      </c>
      <c r="D801" s="83">
        <v>738</v>
      </c>
      <c r="E801" s="86">
        <v>503</v>
      </c>
      <c r="F801" s="87">
        <v>642</v>
      </c>
      <c r="G801" s="85">
        <v>982</v>
      </c>
    </row>
    <row r="802" spans="1:7">
      <c r="A802" s="102" t="s">
        <v>6507</v>
      </c>
      <c r="B802" s="82" t="s">
        <v>19346</v>
      </c>
      <c r="C802" s="82" t="s">
        <v>70</v>
      </c>
      <c r="D802" s="83">
        <v>687</v>
      </c>
      <c r="E802" s="86">
        <v>470</v>
      </c>
      <c r="F802" s="87">
        <v>593</v>
      </c>
      <c r="G802" s="85">
        <v>915</v>
      </c>
    </row>
    <row r="803" spans="1:7" hidden="1">
      <c r="E803" s="86"/>
      <c r="F803" s="87"/>
    </row>
    <row r="804" spans="1:7">
      <c r="A804" s="102" t="s">
        <v>6487</v>
      </c>
      <c r="B804" s="82" t="s">
        <v>19348</v>
      </c>
      <c r="C804" s="82" t="s">
        <v>70</v>
      </c>
      <c r="D804" s="83">
        <v>1174</v>
      </c>
      <c r="E804" s="86">
        <v>827</v>
      </c>
      <c r="F804" s="87">
        <v>1018</v>
      </c>
      <c r="G804" s="85">
        <v>1174</v>
      </c>
    </row>
    <row r="805" spans="1:7" hidden="1">
      <c r="E805" s="86"/>
      <c r="F805" s="87"/>
    </row>
    <row r="806" spans="1:7">
      <c r="A806" s="102" t="s">
        <v>6514</v>
      </c>
      <c r="B806" s="82" t="s">
        <v>19350</v>
      </c>
      <c r="C806" s="82" t="s">
        <v>70</v>
      </c>
      <c r="D806" s="83">
        <v>579</v>
      </c>
      <c r="E806" s="86">
        <v>435</v>
      </c>
      <c r="F806" s="87">
        <v>549</v>
      </c>
      <c r="G806" s="85">
        <v>842</v>
      </c>
    </row>
    <row r="807" spans="1:7">
      <c r="A807" s="102" t="s">
        <v>6557</v>
      </c>
      <c r="B807" s="82" t="s">
        <v>19351</v>
      </c>
      <c r="C807" s="82" t="s">
        <v>70</v>
      </c>
      <c r="D807" s="83">
        <v>1220</v>
      </c>
      <c r="E807" s="86">
        <v>913</v>
      </c>
      <c r="F807" s="87">
        <v>1033</v>
      </c>
      <c r="G807" s="85">
        <v>1220</v>
      </c>
    </row>
    <row r="808" spans="1:7">
      <c r="A808" s="102" t="s">
        <v>6549</v>
      </c>
      <c r="B808" s="82" t="s">
        <v>19353</v>
      </c>
      <c r="C808" s="82" t="s">
        <v>70</v>
      </c>
      <c r="D808" s="83">
        <v>2278</v>
      </c>
      <c r="E808" s="86">
        <v>1416</v>
      </c>
      <c r="F808" s="87">
        <v>1794</v>
      </c>
      <c r="G808" s="85">
        <v>2767</v>
      </c>
    </row>
    <row r="809" spans="1:7">
      <c r="A809" s="102" t="s">
        <v>10912</v>
      </c>
      <c r="B809" s="82" t="s">
        <v>19355</v>
      </c>
      <c r="C809" s="82" t="s">
        <v>70</v>
      </c>
      <c r="D809" s="83">
        <v>2037</v>
      </c>
      <c r="E809" s="86">
        <v>1045</v>
      </c>
      <c r="F809" s="87">
        <v>1317</v>
      </c>
      <c r="G809" s="85">
        <v>2037</v>
      </c>
    </row>
    <row r="810" spans="1:7" hidden="1">
      <c r="E810" s="86"/>
      <c r="F810" s="87"/>
    </row>
    <row r="811" spans="1:7">
      <c r="A811" s="102" t="s">
        <v>6607</v>
      </c>
      <c r="B811" s="82" t="s">
        <v>19357</v>
      </c>
      <c r="C811" s="82" t="s">
        <v>70</v>
      </c>
      <c r="D811" s="83">
        <v>5079</v>
      </c>
      <c r="E811" s="86">
        <v>3202</v>
      </c>
      <c r="F811" s="87">
        <v>3709</v>
      </c>
      <c r="G811" s="85">
        <v>5079</v>
      </c>
    </row>
    <row r="812" spans="1:7" hidden="1">
      <c r="E812" s="86"/>
      <c r="F812" s="87"/>
    </row>
    <row r="813" spans="1:7" hidden="1">
      <c r="E813" s="86"/>
      <c r="F813" s="87"/>
    </row>
    <row r="814" spans="1:7">
      <c r="A814" s="102" t="s">
        <v>6600</v>
      </c>
      <c r="B814" s="82" t="s">
        <v>19360</v>
      </c>
      <c r="C814" s="82" t="s">
        <v>70</v>
      </c>
      <c r="D814" s="83">
        <v>4867</v>
      </c>
      <c r="E814" s="86">
        <v>3067</v>
      </c>
      <c r="F814" s="87">
        <v>3553</v>
      </c>
      <c r="G814" s="85">
        <v>4867</v>
      </c>
    </row>
    <row r="815" spans="1:7" hidden="1">
      <c r="E815" s="86"/>
      <c r="F815" s="87"/>
    </row>
    <row r="816" spans="1:7" hidden="1">
      <c r="E816" s="86"/>
      <c r="F816" s="87"/>
    </row>
    <row r="817" spans="1:7">
      <c r="A817" s="102" t="s">
        <v>6584</v>
      </c>
      <c r="B817" s="82" t="s">
        <v>19363</v>
      </c>
      <c r="C817" s="82" t="s">
        <v>70</v>
      </c>
      <c r="D817" s="83">
        <v>3874</v>
      </c>
      <c r="E817" s="86">
        <v>2444</v>
      </c>
      <c r="F817" s="87">
        <v>2831</v>
      </c>
      <c r="G817" s="85">
        <v>3874</v>
      </c>
    </row>
    <row r="818" spans="1:7" hidden="1">
      <c r="E818" s="86"/>
      <c r="F818" s="87"/>
    </row>
    <row r="819" spans="1:7" hidden="1">
      <c r="E819" s="86"/>
      <c r="F819" s="87"/>
    </row>
    <row r="820" spans="1:7">
      <c r="A820" s="102" t="s">
        <v>6563</v>
      </c>
      <c r="B820" s="82" t="s">
        <v>19366</v>
      </c>
      <c r="C820" s="82" t="s">
        <v>70</v>
      </c>
      <c r="D820" s="83">
        <v>9999</v>
      </c>
      <c r="E820" s="86">
        <v>6302</v>
      </c>
      <c r="F820" s="87">
        <v>7301</v>
      </c>
      <c r="G820" s="85">
        <v>9999</v>
      </c>
    </row>
    <row r="821" spans="1:7" hidden="1">
      <c r="E821" s="86"/>
      <c r="F821" s="87"/>
    </row>
    <row r="822" spans="1:7" hidden="1">
      <c r="E822" s="86"/>
      <c r="F822" s="87"/>
    </row>
    <row r="823" spans="1:7">
      <c r="A823" s="102" t="s">
        <v>6592</v>
      </c>
      <c r="B823" s="82" t="s">
        <v>19369</v>
      </c>
      <c r="C823" s="82" t="s">
        <v>70</v>
      </c>
      <c r="D823" s="83">
        <v>1764</v>
      </c>
      <c r="E823" s="86">
        <v>1111</v>
      </c>
      <c r="F823" s="87">
        <v>1287</v>
      </c>
      <c r="G823" s="85">
        <v>1764</v>
      </c>
    </row>
    <row r="824" spans="1:7" hidden="1">
      <c r="E824" s="86"/>
      <c r="F824" s="87"/>
    </row>
    <row r="825" spans="1:7" hidden="1">
      <c r="E825" s="86"/>
      <c r="F825" s="87"/>
    </row>
    <row r="826" spans="1:7">
      <c r="A826" s="102" t="s">
        <v>6578</v>
      </c>
      <c r="B826" s="82" t="s">
        <v>19372</v>
      </c>
      <c r="C826" s="82" t="s">
        <v>70</v>
      </c>
      <c r="D826" s="83">
        <v>1514</v>
      </c>
      <c r="E826" s="86">
        <v>956</v>
      </c>
      <c r="F826" s="87">
        <v>1106</v>
      </c>
      <c r="G826" s="85">
        <v>1514</v>
      </c>
    </row>
    <row r="827" spans="1:7" hidden="1">
      <c r="E827" s="86"/>
      <c r="F827" s="87"/>
    </row>
    <row r="828" spans="1:7" hidden="1">
      <c r="E828" s="86"/>
      <c r="F828" s="87"/>
    </row>
    <row r="829" spans="1:7">
      <c r="A829" s="102" t="s">
        <v>6572</v>
      </c>
      <c r="B829" s="82" t="s">
        <v>19375</v>
      </c>
      <c r="C829" s="82" t="s">
        <v>70</v>
      </c>
      <c r="D829" s="83">
        <v>1234</v>
      </c>
      <c r="E829" s="86">
        <v>779</v>
      </c>
      <c r="F829" s="87">
        <v>903</v>
      </c>
      <c r="G829" s="85">
        <v>1234</v>
      </c>
    </row>
    <row r="830" spans="1:7" hidden="1">
      <c r="E830" s="86"/>
      <c r="F830" s="87"/>
    </row>
    <row r="831" spans="1:7">
      <c r="A831" s="102" t="s">
        <v>5870</v>
      </c>
      <c r="B831" s="82" t="s">
        <v>19378</v>
      </c>
      <c r="C831" s="82" t="s">
        <v>70</v>
      </c>
      <c r="D831" s="83">
        <v>1353</v>
      </c>
      <c r="E831" s="86">
        <v>1065</v>
      </c>
      <c r="F831" s="87">
        <v>1353</v>
      </c>
      <c r="G831" s="85">
        <v>2081</v>
      </c>
    </row>
    <row r="832" spans="1:7">
      <c r="A832" s="102" t="s">
        <v>6633</v>
      </c>
      <c r="B832" s="82" t="s">
        <v>19381</v>
      </c>
      <c r="C832" s="82" t="s">
        <v>70</v>
      </c>
      <c r="D832" s="83">
        <v>751</v>
      </c>
      <c r="E832" s="86">
        <v>480</v>
      </c>
      <c r="F832" s="87">
        <v>589</v>
      </c>
      <c r="G832" s="85">
        <v>751</v>
      </c>
    </row>
    <row r="833" spans="1:7">
      <c r="A833" s="102" t="s">
        <v>7495</v>
      </c>
      <c r="B833" s="82" t="s">
        <v>19384</v>
      </c>
      <c r="C833" s="82" t="s">
        <v>70</v>
      </c>
      <c r="D833" s="83">
        <v>808</v>
      </c>
      <c r="E833" s="86">
        <v>414</v>
      </c>
      <c r="F833" s="87">
        <v>522</v>
      </c>
      <c r="G833" s="85">
        <v>808</v>
      </c>
    </row>
    <row r="834" spans="1:7">
      <c r="A834" s="102" t="s">
        <v>6641</v>
      </c>
      <c r="B834" s="82" t="s">
        <v>19387</v>
      </c>
      <c r="C834" s="82" t="s">
        <v>70</v>
      </c>
      <c r="D834" s="83">
        <v>1863</v>
      </c>
      <c r="E834" s="86">
        <v>1016</v>
      </c>
      <c r="F834" s="87">
        <v>1281</v>
      </c>
      <c r="G834" s="85">
        <v>1983</v>
      </c>
    </row>
    <row r="835" spans="1:7">
      <c r="A835" s="102" t="s">
        <v>6656</v>
      </c>
      <c r="B835" s="82" t="s">
        <v>19389</v>
      </c>
      <c r="C835" s="82" t="s">
        <v>70</v>
      </c>
      <c r="D835" s="83">
        <v>1464</v>
      </c>
      <c r="E835" s="86">
        <v>795</v>
      </c>
      <c r="F835" s="87">
        <v>1007</v>
      </c>
      <c r="G835" s="85">
        <v>1703</v>
      </c>
    </row>
    <row r="836" spans="1:7" hidden="1">
      <c r="E836" s="86"/>
      <c r="F836" s="87"/>
    </row>
    <row r="837" spans="1:7">
      <c r="A837" s="102" t="s">
        <v>6625</v>
      </c>
      <c r="B837" s="82" t="s">
        <v>19394</v>
      </c>
      <c r="C837" s="82" t="s">
        <v>70</v>
      </c>
      <c r="D837" s="83">
        <v>1692</v>
      </c>
      <c r="E837" s="86">
        <v>1164</v>
      </c>
      <c r="F837" s="87">
        <v>1253</v>
      </c>
      <c r="G837" s="85">
        <v>1692</v>
      </c>
    </row>
    <row r="838" spans="1:7" hidden="1">
      <c r="E838" s="86"/>
      <c r="F838" s="87"/>
    </row>
    <row r="839" spans="1:7">
      <c r="A839" s="102" t="s">
        <v>7502</v>
      </c>
      <c r="B839" s="82" t="s">
        <v>19400</v>
      </c>
      <c r="C839" s="82" t="s">
        <v>70</v>
      </c>
      <c r="D839" s="83">
        <v>546</v>
      </c>
      <c r="E839" s="86">
        <v>350</v>
      </c>
      <c r="F839" s="87">
        <v>412</v>
      </c>
      <c r="G839" s="85">
        <v>546</v>
      </c>
    </row>
    <row r="840" spans="1:7" hidden="1">
      <c r="E840" s="86"/>
      <c r="F840" s="87"/>
    </row>
    <row r="841" spans="1:7">
      <c r="A841" s="102" t="s">
        <v>6728</v>
      </c>
      <c r="B841" s="82" t="s">
        <v>19403</v>
      </c>
      <c r="C841" s="82" t="s">
        <v>70</v>
      </c>
      <c r="D841" s="83">
        <v>1712</v>
      </c>
      <c r="E841" s="86">
        <v>878</v>
      </c>
      <c r="F841" s="87">
        <v>1115</v>
      </c>
      <c r="G841" s="85">
        <v>1712</v>
      </c>
    </row>
    <row r="842" spans="1:7" hidden="1">
      <c r="E842" s="86"/>
      <c r="F842" s="87"/>
    </row>
    <row r="843" spans="1:7">
      <c r="A843" s="102" t="s">
        <v>6715</v>
      </c>
      <c r="B843" s="82" t="s">
        <v>19406</v>
      </c>
      <c r="C843" s="82" t="s">
        <v>70</v>
      </c>
      <c r="D843" s="83">
        <v>2558</v>
      </c>
      <c r="E843" s="86">
        <v>1306</v>
      </c>
      <c r="F843" s="87">
        <v>1653</v>
      </c>
      <c r="G843" s="85">
        <v>2558</v>
      </c>
    </row>
    <row r="844" spans="1:7">
      <c r="A844" s="102" t="s">
        <v>6665</v>
      </c>
      <c r="B844" s="82" t="s">
        <v>19408</v>
      </c>
      <c r="C844" s="82" t="s">
        <v>70</v>
      </c>
      <c r="D844" s="83">
        <v>665</v>
      </c>
      <c r="E844" s="86">
        <v>342</v>
      </c>
      <c r="F844" s="87">
        <v>429</v>
      </c>
      <c r="G844" s="85">
        <v>665</v>
      </c>
    </row>
    <row r="845" spans="1:7">
      <c r="A845" s="102" t="s">
        <v>6722</v>
      </c>
      <c r="B845" s="82" t="s">
        <v>19410</v>
      </c>
      <c r="C845" s="82" t="s">
        <v>70</v>
      </c>
      <c r="D845" s="83">
        <v>1382</v>
      </c>
      <c r="E845" s="86">
        <v>737</v>
      </c>
      <c r="F845" s="87">
        <v>932</v>
      </c>
      <c r="G845" s="85">
        <v>1613</v>
      </c>
    </row>
    <row r="846" spans="1:7">
      <c r="A846" s="102" t="s">
        <v>6674</v>
      </c>
      <c r="B846" s="82" t="s">
        <v>19413</v>
      </c>
      <c r="C846" s="82" t="s">
        <v>70</v>
      </c>
      <c r="D846" s="83">
        <v>2803</v>
      </c>
      <c r="E846" s="86">
        <v>2095</v>
      </c>
      <c r="F846" s="87">
        <v>2371</v>
      </c>
      <c r="G846" s="85">
        <v>2803</v>
      </c>
    </row>
    <row r="847" spans="1:7">
      <c r="A847" s="102" t="s">
        <v>6734</v>
      </c>
      <c r="B847" s="82" t="s">
        <v>19415</v>
      </c>
      <c r="C847" s="82" t="s">
        <v>70</v>
      </c>
      <c r="D847" s="83">
        <v>380</v>
      </c>
      <c r="E847" s="86">
        <v>208</v>
      </c>
      <c r="F847" s="87">
        <v>243</v>
      </c>
      <c r="G847" s="85">
        <v>380</v>
      </c>
    </row>
    <row r="848" spans="1:7">
      <c r="A848" s="102" t="s">
        <v>6681</v>
      </c>
      <c r="B848" s="82" t="s">
        <v>19416</v>
      </c>
      <c r="C848" s="82" t="s">
        <v>70</v>
      </c>
      <c r="D848" s="83">
        <v>1205</v>
      </c>
      <c r="E848" s="86">
        <v>717</v>
      </c>
      <c r="F848" s="87">
        <v>910</v>
      </c>
      <c r="G848" s="85">
        <v>1403</v>
      </c>
    </row>
    <row r="849" spans="1:7">
      <c r="A849" s="102" t="s">
        <v>6688</v>
      </c>
      <c r="B849" s="82" t="s">
        <v>19418</v>
      </c>
      <c r="C849" s="82" t="s">
        <v>70</v>
      </c>
      <c r="D849" s="83">
        <v>2051</v>
      </c>
      <c r="E849" s="86">
        <v>1113</v>
      </c>
      <c r="F849" s="87">
        <v>1413</v>
      </c>
      <c r="G849" s="85">
        <v>2390</v>
      </c>
    </row>
    <row r="850" spans="1:7">
      <c r="A850" s="102" t="s">
        <v>5743</v>
      </c>
      <c r="B850" s="82" t="s">
        <v>19420</v>
      </c>
      <c r="C850" s="82" t="s">
        <v>70</v>
      </c>
      <c r="D850" s="83">
        <v>430</v>
      </c>
      <c r="E850" s="86">
        <v>264</v>
      </c>
      <c r="F850" s="87">
        <v>334</v>
      </c>
      <c r="G850" s="85">
        <v>515</v>
      </c>
    </row>
    <row r="851" spans="1:7" hidden="1">
      <c r="E851" s="86"/>
      <c r="F851" s="87"/>
    </row>
    <row r="852" spans="1:7">
      <c r="A852" s="102" t="s">
        <v>6783</v>
      </c>
      <c r="B852" s="82" t="s">
        <v>19425</v>
      </c>
      <c r="C852" s="82" t="s">
        <v>70</v>
      </c>
      <c r="D852" s="83">
        <v>1253</v>
      </c>
      <c r="E852" s="86">
        <v>973</v>
      </c>
      <c r="F852" s="87">
        <v>1161</v>
      </c>
      <c r="G852" s="85">
        <v>1253</v>
      </c>
    </row>
    <row r="853" spans="1:7" hidden="1">
      <c r="E853" s="86"/>
      <c r="F853" s="87"/>
    </row>
    <row r="854" spans="1:7">
      <c r="A854" s="102" t="s">
        <v>6741</v>
      </c>
      <c r="B854" s="82" t="s">
        <v>19430</v>
      </c>
      <c r="C854" s="82" t="s">
        <v>70</v>
      </c>
      <c r="D854" s="83">
        <v>8636</v>
      </c>
      <c r="E854" s="86">
        <v>4408</v>
      </c>
      <c r="F854" s="87">
        <v>5574</v>
      </c>
      <c r="G854" s="85">
        <v>8636</v>
      </c>
    </row>
    <row r="855" spans="1:7">
      <c r="A855" s="102" t="s">
        <v>6755</v>
      </c>
      <c r="B855" s="82" t="s">
        <v>19431</v>
      </c>
      <c r="C855" s="82" t="s">
        <v>70</v>
      </c>
      <c r="D855" s="83">
        <v>105</v>
      </c>
      <c r="E855" s="86">
        <v>56</v>
      </c>
      <c r="F855" s="87">
        <v>73</v>
      </c>
      <c r="G855" s="85">
        <v>106</v>
      </c>
    </row>
    <row r="856" spans="1:7">
      <c r="A856" s="102" t="s">
        <v>5357</v>
      </c>
      <c r="B856" s="82" t="s">
        <v>19433</v>
      </c>
      <c r="C856" s="82" t="s">
        <v>70</v>
      </c>
      <c r="D856" s="83">
        <v>1734</v>
      </c>
      <c r="E856" s="86">
        <v>964</v>
      </c>
      <c r="F856" s="87">
        <v>1386</v>
      </c>
      <c r="G856" s="85">
        <v>1734</v>
      </c>
    </row>
    <row r="857" spans="1:7">
      <c r="A857" s="102" t="s">
        <v>7509</v>
      </c>
      <c r="B857" s="82" t="s">
        <v>19436</v>
      </c>
      <c r="C857" s="82" t="s">
        <v>70</v>
      </c>
      <c r="D857" s="83">
        <v>1265</v>
      </c>
      <c r="E857" s="86">
        <v>753</v>
      </c>
      <c r="F857" s="87">
        <v>1130</v>
      </c>
      <c r="G857" s="85">
        <v>1265</v>
      </c>
    </row>
    <row r="858" spans="1:7" hidden="1">
      <c r="E858" s="86"/>
      <c r="F858" s="87"/>
    </row>
    <row r="859" spans="1:7">
      <c r="A859" s="102" t="s">
        <v>6769</v>
      </c>
      <c r="B859" s="82" t="s">
        <v>19439</v>
      </c>
      <c r="C859" s="82" t="s">
        <v>70</v>
      </c>
      <c r="D859" s="83">
        <v>1376</v>
      </c>
      <c r="E859" s="86">
        <v>702</v>
      </c>
      <c r="F859" s="87">
        <v>1085</v>
      </c>
      <c r="G859" s="85">
        <v>1376</v>
      </c>
    </row>
    <row r="860" spans="1:7" hidden="1">
      <c r="E860" s="86"/>
      <c r="F860" s="87"/>
    </row>
    <row r="861" spans="1:7">
      <c r="A861" s="102" t="s">
        <v>6890</v>
      </c>
      <c r="B861" s="82" t="s">
        <v>19442</v>
      </c>
      <c r="C861" s="82" t="s">
        <v>70</v>
      </c>
      <c r="D861" s="83">
        <v>763</v>
      </c>
      <c r="E861" s="86">
        <v>416</v>
      </c>
      <c r="F861" s="87">
        <v>528</v>
      </c>
      <c r="G861" s="85">
        <v>812</v>
      </c>
    </row>
    <row r="862" spans="1:7">
      <c r="A862" s="102" t="s">
        <v>6915</v>
      </c>
      <c r="B862" s="82" t="s">
        <v>19445</v>
      </c>
      <c r="C862" s="82" t="s">
        <v>70</v>
      </c>
      <c r="D862" s="83">
        <v>290</v>
      </c>
      <c r="E862" s="86">
        <v>206</v>
      </c>
      <c r="F862" s="87">
        <v>238</v>
      </c>
      <c r="G862" s="85">
        <v>290</v>
      </c>
    </row>
    <row r="863" spans="1:7">
      <c r="A863" s="102" t="s">
        <v>6814</v>
      </c>
      <c r="B863" s="82" t="s">
        <v>19448</v>
      </c>
      <c r="C863" s="82" t="s">
        <v>70</v>
      </c>
      <c r="D863" s="83">
        <v>519</v>
      </c>
      <c r="E863" s="86">
        <v>331</v>
      </c>
      <c r="F863" s="87">
        <v>420</v>
      </c>
      <c r="G863" s="85">
        <v>642</v>
      </c>
    </row>
    <row r="864" spans="1:7">
      <c r="A864" s="102" t="s">
        <v>6860</v>
      </c>
      <c r="B864" s="82" t="s">
        <v>19451</v>
      </c>
      <c r="C864" s="82" t="s">
        <v>70</v>
      </c>
      <c r="D864" s="83">
        <v>4239</v>
      </c>
      <c r="E864" s="86">
        <v>2298</v>
      </c>
      <c r="F864" s="87">
        <v>2917</v>
      </c>
      <c r="G864" s="85">
        <v>4946</v>
      </c>
    </row>
    <row r="865" spans="1:7">
      <c r="A865" s="102" t="s">
        <v>6867</v>
      </c>
      <c r="B865" s="82" t="s">
        <v>19454</v>
      </c>
      <c r="C865" s="82" t="s">
        <v>70</v>
      </c>
      <c r="D865" s="83">
        <v>3553</v>
      </c>
      <c r="E865" s="86">
        <v>1915</v>
      </c>
      <c r="F865" s="87">
        <v>2431</v>
      </c>
      <c r="G865" s="85">
        <v>4145</v>
      </c>
    </row>
    <row r="866" spans="1:7">
      <c r="A866" s="102" t="s">
        <v>6899</v>
      </c>
      <c r="B866" s="82" t="s">
        <v>19457</v>
      </c>
      <c r="C866" s="82" t="s">
        <v>70</v>
      </c>
      <c r="D866" s="83">
        <v>10799</v>
      </c>
      <c r="E866" s="86">
        <v>5511</v>
      </c>
      <c r="F866" s="87">
        <v>6971</v>
      </c>
      <c r="G866" s="85">
        <v>10799</v>
      </c>
    </row>
    <row r="867" spans="1:7">
      <c r="A867" s="102" t="s">
        <v>6845</v>
      </c>
      <c r="B867" s="82" t="s">
        <v>19459</v>
      </c>
      <c r="C867" s="82" t="s">
        <v>70</v>
      </c>
      <c r="D867" s="83">
        <v>1768</v>
      </c>
      <c r="E867" s="86">
        <v>1056</v>
      </c>
      <c r="F867" s="87">
        <v>1341</v>
      </c>
      <c r="G867" s="85">
        <v>2066</v>
      </c>
    </row>
    <row r="868" spans="1:7">
      <c r="A868" s="102" t="s">
        <v>6884</v>
      </c>
      <c r="B868" s="82" t="s">
        <v>19460</v>
      </c>
      <c r="C868" s="82" t="s">
        <v>70</v>
      </c>
      <c r="D868" s="83">
        <v>2776</v>
      </c>
      <c r="E868" s="86">
        <v>1420</v>
      </c>
      <c r="F868" s="87">
        <v>1793</v>
      </c>
      <c r="G868" s="85">
        <v>2776</v>
      </c>
    </row>
    <row r="869" spans="1:7">
      <c r="A869" s="102" t="s">
        <v>6798</v>
      </c>
      <c r="B869" s="82" t="s">
        <v>19462</v>
      </c>
      <c r="C869" s="82" t="s">
        <v>70</v>
      </c>
      <c r="D869" s="83">
        <v>3305</v>
      </c>
      <c r="E869" s="86">
        <v>1688</v>
      </c>
      <c r="F869" s="87">
        <v>2135</v>
      </c>
      <c r="G869" s="85">
        <v>3305</v>
      </c>
    </row>
    <row r="870" spans="1:7">
      <c r="A870" s="102" t="s">
        <v>6829</v>
      </c>
      <c r="B870" s="82" t="s">
        <v>19465</v>
      </c>
      <c r="C870" s="82" t="s">
        <v>70</v>
      </c>
      <c r="D870" s="83">
        <v>13825</v>
      </c>
      <c r="E870" s="86">
        <v>7056</v>
      </c>
      <c r="F870" s="87">
        <v>8920</v>
      </c>
      <c r="G870" s="85">
        <v>13825</v>
      </c>
    </row>
    <row r="871" spans="1:7">
      <c r="A871" s="102" t="s">
        <v>6852</v>
      </c>
      <c r="B871" s="82" t="s">
        <v>19468</v>
      </c>
      <c r="C871" s="82" t="s">
        <v>70</v>
      </c>
      <c r="D871" s="83">
        <v>9716</v>
      </c>
      <c r="E871" s="86">
        <v>4958</v>
      </c>
      <c r="F871" s="87">
        <v>6267</v>
      </c>
      <c r="G871" s="85">
        <v>9716</v>
      </c>
    </row>
    <row r="872" spans="1:7">
      <c r="A872" s="102" t="s">
        <v>6877</v>
      </c>
      <c r="B872" s="82" t="s">
        <v>19471</v>
      </c>
      <c r="C872" s="82" t="s">
        <v>70</v>
      </c>
      <c r="D872" s="83">
        <v>691</v>
      </c>
      <c r="E872" s="86">
        <v>491</v>
      </c>
      <c r="F872" s="87">
        <v>564</v>
      </c>
      <c r="G872" s="85">
        <v>691</v>
      </c>
    </row>
    <row r="873" spans="1:7">
      <c r="A873" s="102" t="s">
        <v>6922</v>
      </c>
      <c r="B873" s="82" t="s">
        <v>19473</v>
      </c>
      <c r="C873" s="82" t="s">
        <v>70</v>
      </c>
      <c r="D873" s="83">
        <v>7263</v>
      </c>
      <c r="E873" s="86">
        <v>3930</v>
      </c>
      <c r="F873" s="87">
        <v>4992</v>
      </c>
      <c r="G873" s="85">
        <v>8471</v>
      </c>
    </row>
    <row r="874" spans="1:7">
      <c r="A874" s="102" t="s">
        <v>6931</v>
      </c>
      <c r="B874" s="82" t="s">
        <v>19474</v>
      </c>
      <c r="C874" s="82" t="s">
        <v>70</v>
      </c>
      <c r="D874" s="83">
        <v>4782</v>
      </c>
      <c r="E874" s="86">
        <v>2588</v>
      </c>
      <c r="F874" s="87">
        <v>3285</v>
      </c>
      <c r="G874" s="85">
        <v>5574</v>
      </c>
    </row>
    <row r="875" spans="1:7">
      <c r="A875" s="102" t="s">
        <v>5409</v>
      </c>
      <c r="B875" s="82" t="s">
        <v>19475</v>
      </c>
      <c r="C875" s="82" t="s">
        <v>70</v>
      </c>
      <c r="D875" s="83">
        <v>3160</v>
      </c>
      <c r="E875" s="86">
        <v>1616</v>
      </c>
      <c r="F875" s="87">
        <v>2040</v>
      </c>
      <c r="G875" s="85">
        <v>3160</v>
      </c>
    </row>
    <row r="876" spans="1:7">
      <c r="A876" s="102" t="s">
        <v>6948</v>
      </c>
      <c r="B876" s="82" t="s">
        <v>19477</v>
      </c>
      <c r="C876" s="82" t="s">
        <v>70</v>
      </c>
      <c r="D876" s="83">
        <v>414</v>
      </c>
      <c r="E876" s="86">
        <v>253</v>
      </c>
      <c r="F876" s="87">
        <v>333</v>
      </c>
      <c r="G876" s="85">
        <v>414</v>
      </c>
    </row>
    <row r="877" spans="1:7">
      <c r="A877" s="102" t="s">
        <v>6956</v>
      </c>
      <c r="B877" s="82" t="s">
        <v>19480</v>
      </c>
      <c r="C877" s="82" t="s">
        <v>70</v>
      </c>
      <c r="D877" s="83">
        <v>21062</v>
      </c>
      <c r="E877" s="86">
        <v>10749</v>
      </c>
      <c r="F877" s="87">
        <v>13591</v>
      </c>
      <c r="G877" s="85">
        <v>21062</v>
      </c>
    </row>
    <row r="878" spans="1:7">
      <c r="A878" s="102" t="s">
        <v>7517</v>
      </c>
      <c r="B878" s="82" t="s">
        <v>19482</v>
      </c>
      <c r="C878" s="82" t="s">
        <v>70</v>
      </c>
      <c r="D878" s="83">
        <v>670</v>
      </c>
      <c r="E878" s="86">
        <v>523</v>
      </c>
      <c r="F878" s="87">
        <v>664</v>
      </c>
      <c r="G878" s="85">
        <v>1020</v>
      </c>
    </row>
    <row r="879" spans="1:7">
      <c r="A879" s="102" t="s">
        <v>6970</v>
      </c>
      <c r="B879" s="82" t="s">
        <v>19484</v>
      </c>
      <c r="C879" s="82" t="s">
        <v>70</v>
      </c>
      <c r="D879" s="83">
        <v>366</v>
      </c>
      <c r="E879" s="86">
        <v>267</v>
      </c>
      <c r="F879" s="87">
        <v>341</v>
      </c>
      <c r="G879" s="85">
        <v>520</v>
      </c>
    </row>
    <row r="880" spans="1:7">
      <c r="A880" s="102" t="s">
        <v>5884</v>
      </c>
      <c r="B880" s="82" t="s">
        <v>19487</v>
      </c>
      <c r="C880" s="82" t="s">
        <v>70</v>
      </c>
      <c r="D880" s="83">
        <v>3749</v>
      </c>
      <c r="E880" s="86">
        <v>2030</v>
      </c>
      <c r="F880" s="87">
        <v>2578</v>
      </c>
      <c r="G880" s="85">
        <v>4372</v>
      </c>
    </row>
    <row r="881" spans="1:7">
      <c r="A881" s="102" t="s">
        <v>5846</v>
      </c>
      <c r="B881" s="82" t="s">
        <v>19489</v>
      </c>
      <c r="C881" s="82" t="s">
        <v>70</v>
      </c>
      <c r="D881" s="83">
        <v>1072</v>
      </c>
      <c r="E881" s="86">
        <v>642</v>
      </c>
      <c r="F881" s="87">
        <v>811</v>
      </c>
      <c r="G881" s="85">
        <v>1247</v>
      </c>
    </row>
    <row r="882" spans="1:7">
      <c r="A882" s="102" t="s">
        <v>5878</v>
      </c>
      <c r="B882" s="82" t="s">
        <v>19491</v>
      </c>
      <c r="C882" s="82" t="s">
        <v>70</v>
      </c>
      <c r="D882" s="83">
        <v>890</v>
      </c>
      <c r="E882" s="86">
        <v>532</v>
      </c>
      <c r="F882" s="87">
        <v>674</v>
      </c>
      <c r="G882" s="85">
        <v>1037</v>
      </c>
    </row>
    <row r="883" spans="1:7">
      <c r="A883" s="102" t="s">
        <v>5811</v>
      </c>
      <c r="B883" s="82" t="s">
        <v>19494</v>
      </c>
      <c r="C883" s="82" t="s">
        <v>70</v>
      </c>
      <c r="D883" s="83">
        <v>1375</v>
      </c>
      <c r="E883" s="86">
        <v>952</v>
      </c>
      <c r="F883" s="87">
        <v>1209</v>
      </c>
      <c r="G883" s="85">
        <v>1861</v>
      </c>
    </row>
    <row r="884" spans="1:7">
      <c r="A884" s="102" t="s">
        <v>7017</v>
      </c>
      <c r="B884" s="82" t="s">
        <v>19497</v>
      </c>
      <c r="C884" s="82" t="s">
        <v>70</v>
      </c>
      <c r="D884" s="83">
        <v>3872</v>
      </c>
      <c r="E884" s="86">
        <v>1978</v>
      </c>
      <c r="F884" s="87">
        <v>2504</v>
      </c>
      <c r="G884" s="85">
        <v>3872</v>
      </c>
    </row>
    <row r="885" spans="1:7">
      <c r="A885" s="102" t="s">
        <v>19499</v>
      </c>
      <c r="B885" s="82" t="s">
        <v>19500</v>
      </c>
      <c r="C885" s="82" t="s">
        <v>70</v>
      </c>
      <c r="D885" s="83">
        <v>2426</v>
      </c>
      <c r="E885" s="86">
        <v>1241</v>
      </c>
      <c r="F885" s="87">
        <v>1928</v>
      </c>
      <c r="G885" s="85">
        <v>2426</v>
      </c>
    </row>
    <row r="886" spans="1:7">
      <c r="A886" s="102" t="s">
        <v>5194</v>
      </c>
      <c r="B886" s="82" t="s">
        <v>19502</v>
      </c>
      <c r="C886" s="82" t="s">
        <v>70</v>
      </c>
      <c r="D886" s="83">
        <v>5181</v>
      </c>
      <c r="E886" s="86">
        <v>2646</v>
      </c>
      <c r="F886" s="87">
        <v>3344</v>
      </c>
      <c r="G886" s="85">
        <v>5181</v>
      </c>
    </row>
    <row r="887" spans="1:7">
      <c r="A887" s="102" t="s">
        <v>6267</v>
      </c>
      <c r="B887" s="82" t="s">
        <v>19505</v>
      </c>
      <c r="C887" s="82" t="s">
        <v>70</v>
      </c>
      <c r="D887" s="83">
        <v>748</v>
      </c>
      <c r="E887" s="86">
        <v>699</v>
      </c>
      <c r="F887" s="87">
        <v>885</v>
      </c>
      <c r="G887" s="85">
        <v>1359</v>
      </c>
    </row>
    <row r="888" spans="1:7">
      <c r="A888" s="102" t="s">
        <v>10868</v>
      </c>
      <c r="B888" s="82" t="s">
        <v>19508</v>
      </c>
      <c r="C888" s="82" t="s">
        <v>70</v>
      </c>
      <c r="D888" s="83">
        <v>444</v>
      </c>
      <c r="E888" s="86">
        <v>289</v>
      </c>
      <c r="F888" s="87">
        <v>332</v>
      </c>
      <c r="G888" s="85">
        <v>561</v>
      </c>
    </row>
    <row r="889" spans="1:7">
      <c r="A889" s="102" t="s">
        <v>6227</v>
      </c>
      <c r="B889" s="82" t="s">
        <v>19511</v>
      </c>
      <c r="C889" s="82" t="s">
        <v>70</v>
      </c>
      <c r="D889" s="83">
        <v>217</v>
      </c>
      <c r="E889" s="86">
        <v>154</v>
      </c>
      <c r="F889" s="87">
        <v>176</v>
      </c>
      <c r="G889" s="85">
        <v>217</v>
      </c>
    </row>
    <row r="890" spans="1:7">
      <c r="A890" s="102" t="s">
        <v>6304</v>
      </c>
      <c r="B890" s="82" t="s">
        <v>19514</v>
      </c>
      <c r="C890" s="82" t="s">
        <v>70</v>
      </c>
      <c r="D890" s="83">
        <v>1329</v>
      </c>
      <c r="E890" s="86">
        <v>723</v>
      </c>
      <c r="F890" s="87">
        <v>915</v>
      </c>
      <c r="G890" s="85">
        <v>1410</v>
      </c>
    </row>
    <row r="891" spans="1:7">
      <c r="A891" s="102" t="s">
        <v>6185</v>
      </c>
      <c r="B891" s="82" t="s">
        <v>19517</v>
      </c>
      <c r="C891" s="82" t="s">
        <v>70</v>
      </c>
      <c r="D891" s="83">
        <v>3370</v>
      </c>
      <c r="E891" s="86">
        <v>1826</v>
      </c>
      <c r="F891" s="87">
        <v>2320</v>
      </c>
      <c r="G891" s="85">
        <v>3929</v>
      </c>
    </row>
    <row r="892" spans="1:7">
      <c r="A892" s="102" t="s">
        <v>6169</v>
      </c>
      <c r="B892" s="82" t="s">
        <v>19520</v>
      </c>
      <c r="C892" s="82" t="s">
        <v>70</v>
      </c>
      <c r="D892" s="83">
        <v>1243</v>
      </c>
      <c r="E892" s="86">
        <v>897</v>
      </c>
      <c r="F892" s="87">
        <v>1138</v>
      </c>
      <c r="G892" s="85">
        <v>1753</v>
      </c>
    </row>
    <row r="893" spans="1:7">
      <c r="A893" s="102" t="s">
        <v>6110</v>
      </c>
      <c r="B893" s="82" t="s">
        <v>19522</v>
      </c>
      <c r="C893" s="82" t="s">
        <v>70</v>
      </c>
      <c r="D893" s="83">
        <v>847</v>
      </c>
      <c r="E893" s="86">
        <v>664</v>
      </c>
      <c r="F893" s="87">
        <v>935</v>
      </c>
      <c r="G893" s="85">
        <v>1440</v>
      </c>
    </row>
    <row r="894" spans="1:7">
      <c r="A894" s="102" t="s">
        <v>4481</v>
      </c>
      <c r="B894" s="82" t="s">
        <v>19524</v>
      </c>
      <c r="C894" s="82" t="s">
        <v>70</v>
      </c>
      <c r="D894" s="83">
        <v>1177</v>
      </c>
      <c r="E894" s="86">
        <v>606</v>
      </c>
      <c r="F894" s="87">
        <v>765</v>
      </c>
      <c r="G894" s="85">
        <v>1177</v>
      </c>
    </row>
    <row r="895" spans="1:7">
      <c r="A895" s="102" t="s">
        <v>6378</v>
      </c>
      <c r="B895" s="82" t="s">
        <v>19527</v>
      </c>
      <c r="C895" s="82" t="s">
        <v>70</v>
      </c>
      <c r="D895" s="83">
        <v>217</v>
      </c>
      <c r="E895" s="86">
        <v>154</v>
      </c>
      <c r="F895" s="87">
        <v>176</v>
      </c>
      <c r="G895" s="85">
        <v>217</v>
      </c>
    </row>
    <row r="896" spans="1:7">
      <c r="A896" s="102" t="s">
        <v>6351</v>
      </c>
      <c r="B896" s="82" t="s">
        <v>19530</v>
      </c>
      <c r="C896" s="82" t="s">
        <v>70</v>
      </c>
      <c r="D896" s="83">
        <v>1752</v>
      </c>
      <c r="E896" s="86">
        <v>891</v>
      </c>
      <c r="F896" s="87">
        <v>1129</v>
      </c>
      <c r="G896" s="85">
        <v>2039</v>
      </c>
    </row>
    <row r="897" spans="1:7" hidden="1">
      <c r="E897" s="86"/>
      <c r="F897" s="87"/>
    </row>
    <row r="898" spans="1:7">
      <c r="A898" s="102" t="s">
        <v>10890</v>
      </c>
      <c r="B898" s="82" t="s">
        <v>19536</v>
      </c>
      <c r="C898" s="82" t="s">
        <v>70</v>
      </c>
      <c r="D898" s="83">
        <v>642</v>
      </c>
      <c r="E898" s="86">
        <v>412</v>
      </c>
      <c r="F898" s="87">
        <v>483</v>
      </c>
      <c r="G898" s="85">
        <v>642</v>
      </c>
    </row>
    <row r="899" spans="1:7" hidden="1">
      <c r="E899" s="86"/>
      <c r="F899" s="87"/>
    </row>
    <row r="900" spans="1:7">
      <c r="A900" s="102" t="s">
        <v>6457</v>
      </c>
      <c r="B900" s="82" t="s">
        <v>19539</v>
      </c>
      <c r="C900" s="82" t="s">
        <v>70</v>
      </c>
      <c r="D900" s="83">
        <v>554</v>
      </c>
      <c r="E900" s="86">
        <v>344</v>
      </c>
      <c r="F900" s="87">
        <v>435</v>
      </c>
      <c r="G900" s="85">
        <v>666</v>
      </c>
    </row>
    <row r="901" spans="1:7">
      <c r="A901" s="102" t="s">
        <v>6449</v>
      </c>
      <c r="B901" s="82" t="s">
        <v>19542</v>
      </c>
      <c r="C901" s="82" t="s">
        <v>70</v>
      </c>
      <c r="D901" s="83">
        <v>852</v>
      </c>
      <c r="E901" s="86">
        <v>470</v>
      </c>
      <c r="F901" s="87">
        <v>595</v>
      </c>
      <c r="G901" s="85">
        <v>992</v>
      </c>
    </row>
    <row r="902" spans="1:7">
      <c r="A902" s="102" t="s">
        <v>6978</v>
      </c>
      <c r="B902" s="82" t="s">
        <v>19544</v>
      </c>
      <c r="C902" s="82" t="s">
        <v>70</v>
      </c>
      <c r="D902" s="83">
        <v>1036</v>
      </c>
      <c r="E902" s="86">
        <v>642</v>
      </c>
      <c r="F902" s="87">
        <v>815</v>
      </c>
      <c r="G902" s="85">
        <v>1251</v>
      </c>
    </row>
    <row r="903" spans="1:7">
      <c r="A903" s="102" t="s">
        <v>10920</v>
      </c>
      <c r="B903" s="82" t="s">
        <v>19546</v>
      </c>
      <c r="C903" s="82" t="s">
        <v>70</v>
      </c>
      <c r="D903" s="83">
        <v>146</v>
      </c>
      <c r="E903" s="86">
        <v>104</v>
      </c>
      <c r="F903" s="87">
        <v>120</v>
      </c>
      <c r="G903" s="85">
        <v>146</v>
      </c>
    </row>
    <row r="904" spans="1:7">
      <c r="A904" s="102" t="s">
        <v>6648</v>
      </c>
      <c r="B904" s="82" t="s">
        <v>19549</v>
      </c>
      <c r="C904" s="82" t="s">
        <v>70</v>
      </c>
      <c r="D904" s="83">
        <v>1349</v>
      </c>
      <c r="E904" s="86">
        <v>675</v>
      </c>
      <c r="F904" s="87">
        <v>857</v>
      </c>
      <c r="G904" s="85">
        <v>1576</v>
      </c>
    </row>
    <row r="905" spans="1:7">
      <c r="A905" s="102" t="s">
        <v>6695</v>
      </c>
      <c r="B905" s="82" t="s">
        <v>19552</v>
      </c>
      <c r="C905" s="82" t="s">
        <v>70</v>
      </c>
      <c r="D905" s="83">
        <v>626</v>
      </c>
      <c r="E905" s="86">
        <v>366</v>
      </c>
      <c r="F905" s="87">
        <v>462</v>
      </c>
      <c r="G905" s="85">
        <v>710</v>
      </c>
    </row>
    <row r="906" spans="1:7">
      <c r="A906" s="102" t="s">
        <v>10926</v>
      </c>
      <c r="B906" s="82" t="s">
        <v>19555</v>
      </c>
      <c r="C906" s="82" t="s">
        <v>70</v>
      </c>
      <c r="D906" s="83">
        <v>466</v>
      </c>
      <c r="E906" s="86">
        <v>308</v>
      </c>
      <c r="F906" s="87">
        <v>388</v>
      </c>
      <c r="G906" s="85">
        <v>647</v>
      </c>
    </row>
    <row r="907" spans="1:7">
      <c r="A907" s="102" t="s">
        <v>6703</v>
      </c>
      <c r="B907" s="82" t="s">
        <v>19558</v>
      </c>
      <c r="C907" s="82" t="s">
        <v>70</v>
      </c>
      <c r="D907" s="83">
        <v>2075</v>
      </c>
      <c r="E907" s="86">
        <v>1236</v>
      </c>
      <c r="F907" s="87">
        <v>1570</v>
      </c>
      <c r="G907" s="85">
        <v>2420</v>
      </c>
    </row>
    <row r="908" spans="1:7">
      <c r="A908" s="102" t="s">
        <v>6791</v>
      </c>
      <c r="B908" s="82" t="s">
        <v>19561</v>
      </c>
      <c r="C908" s="82" t="s">
        <v>70</v>
      </c>
      <c r="D908" s="83">
        <v>93</v>
      </c>
      <c r="E908" s="86">
        <v>50</v>
      </c>
      <c r="F908" s="87">
        <v>59</v>
      </c>
      <c r="G908" s="85">
        <v>88</v>
      </c>
    </row>
    <row r="909" spans="1:7">
      <c r="A909" s="102" t="s">
        <v>6762</v>
      </c>
      <c r="B909" s="82" t="s">
        <v>19564</v>
      </c>
      <c r="C909" s="82" t="s">
        <v>70</v>
      </c>
      <c r="D909" s="83">
        <v>1426</v>
      </c>
      <c r="E909" s="86">
        <v>703</v>
      </c>
      <c r="F909" s="87">
        <v>890</v>
      </c>
      <c r="G909" s="85">
        <v>1662</v>
      </c>
    </row>
    <row r="910" spans="1:7">
      <c r="A910" s="102" t="s">
        <v>6806</v>
      </c>
      <c r="B910" s="82" t="s">
        <v>19567</v>
      </c>
      <c r="C910" s="82" t="s">
        <v>70</v>
      </c>
      <c r="D910" s="83">
        <v>3030</v>
      </c>
      <c r="E910" s="86">
        <v>1442</v>
      </c>
      <c r="F910" s="87">
        <v>1832</v>
      </c>
      <c r="G910" s="85">
        <v>3537</v>
      </c>
    </row>
    <row r="911" spans="1:7">
      <c r="A911" s="102" t="s">
        <v>6940</v>
      </c>
      <c r="B911" s="82" t="s">
        <v>19569</v>
      </c>
      <c r="C911" s="82" t="s">
        <v>70</v>
      </c>
      <c r="D911" s="83">
        <v>1288</v>
      </c>
      <c r="E911" s="86">
        <v>835</v>
      </c>
      <c r="F911" s="87">
        <v>1060</v>
      </c>
      <c r="G911" s="85">
        <v>1630</v>
      </c>
    </row>
    <row r="912" spans="1:7">
      <c r="A912" s="102" t="s">
        <v>6963</v>
      </c>
      <c r="B912" s="82" t="s">
        <v>19571</v>
      </c>
      <c r="C912" s="82" t="s">
        <v>70</v>
      </c>
      <c r="D912" s="83">
        <v>1571</v>
      </c>
      <c r="E912" s="86">
        <v>852</v>
      </c>
      <c r="F912" s="87">
        <v>1081</v>
      </c>
      <c r="G912" s="85">
        <v>1832</v>
      </c>
    </row>
    <row r="913" spans="1:7">
      <c r="A913" s="102" t="s">
        <v>19575</v>
      </c>
      <c r="B913" s="82" t="s">
        <v>19575</v>
      </c>
      <c r="C913" s="82" t="s">
        <v>70</v>
      </c>
      <c r="D913" s="82" t="s">
        <v>19576</v>
      </c>
      <c r="E913" s="95">
        <v>953</v>
      </c>
      <c r="F913" s="96">
        <v>1068</v>
      </c>
      <c r="G913" s="82" t="s">
        <v>19576</v>
      </c>
    </row>
    <row r="914" spans="1:7">
      <c r="A914" s="102" t="s">
        <v>6985</v>
      </c>
      <c r="B914" s="82" t="s">
        <v>19580</v>
      </c>
      <c r="C914" s="82" t="s">
        <v>70</v>
      </c>
      <c r="D914" s="83">
        <v>669</v>
      </c>
      <c r="E914" s="86">
        <v>363</v>
      </c>
      <c r="F914" s="87">
        <v>537</v>
      </c>
      <c r="G914" s="85">
        <v>669</v>
      </c>
    </row>
    <row r="915" spans="1:7">
      <c r="A915" s="102" t="s">
        <v>7009</v>
      </c>
      <c r="B915" s="82" t="s">
        <v>19583</v>
      </c>
      <c r="C915" s="82" t="s">
        <v>70</v>
      </c>
      <c r="D915" s="83">
        <v>4776</v>
      </c>
      <c r="E915" s="86">
        <v>2667</v>
      </c>
      <c r="F915" s="87">
        <v>3385</v>
      </c>
      <c r="G915" s="85">
        <v>5739</v>
      </c>
    </row>
    <row r="916" spans="1:7">
      <c r="A916" s="102" t="s">
        <v>7001</v>
      </c>
      <c r="B916" s="82" t="s">
        <v>19586</v>
      </c>
      <c r="C916" s="82" t="s">
        <v>70</v>
      </c>
      <c r="D916" s="83">
        <v>1698</v>
      </c>
      <c r="E916" s="86">
        <v>1010</v>
      </c>
      <c r="F916" s="87">
        <v>1283</v>
      </c>
      <c r="G916" s="85">
        <v>1973</v>
      </c>
    </row>
    <row r="917" spans="1:7">
      <c r="A917" s="102" t="s">
        <v>7107</v>
      </c>
      <c r="B917" s="82" t="s">
        <v>19589</v>
      </c>
      <c r="C917" s="82" t="s">
        <v>70</v>
      </c>
      <c r="D917" s="83">
        <v>1745</v>
      </c>
      <c r="E917" s="86">
        <v>934</v>
      </c>
      <c r="F917" s="87">
        <v>1185</v>
      </c>
      <c r="G917" s="85">
        <v>2036</v>
      </c>
    </row>
    <row r="918" spans="1:7">
      <c r="A918" s="102" t="s">
        <v>10954</v>
      </c>
      <c r="B918" s="82" t="s">
        <v>19592</v>
      </c>
      <c r="C918" s="82" t="s">
        <v>70</v>
      </c>
      <c r="D918" s="83">
        <v>1235</v>
      </c>
      <c r="E918" s="86">
        <v>896</v>
      </c>
      <c r="F918" s="87">
        <v>1133</v>
      </c>
      <c r="G918" s="85">
        <v>1751</v>
      </c>
    </row>
    <row r="919" spans="1:7">
      <c r="A919" s="102" t="s">
        <v>7190</v>
      </c>
      <c r="B919" s="82" t="s">
        <v>19595</v>
      </c>
      <c r="C919" s="82" t="s">
        <v>70</v>
      </c>
      <c r="D919" s="83">
        <v>772</v>
      </c>
      <c r="E919" s="86">
        <v>648</v>
      </c>
      <c r="F919" s="87">
        <v>820</v>
      </c>
      <c r="G919" s="85">
        <v>1263</v>
      </c>
    </row>
    <row r="920" spans="1:7">
      <c r="A920" s="102" t="s">
        <v>7072</v>
      </c>
      <c r="B920" s="82" t="s">
        <v>19598</v>
      </c>
      <c r="C920" s="82" t="s">
        <v>70</v>
      </c>
      <c r="D920" s="83">
        <v>1744</v>
      </c>
      <c r="E920" s="86">
        <v>1489</v>
      </c>
      <c r="F920" s="87">
        <v>1889</v>
      </c>
      <c r="G920" s="85">
        <v>2915</v>
      </c>
    </row>
    <row r="921" spans="1:7">
      <c r="A921" s="102" t="s">
        <v>7025</v>
      </c>
      <c r="B921" s="82" t="s">
        <v>19601</v>
      </c>
      <c r="C921" s="82" t="s">
        <v>70</v>
      </c>
      <c r="D921" s="83">
        <v>1109</v>
      </c>
      <c r="E921" s="86">
        <v>569</v>
      </c>
      <c r="F921" s="87">
        <v>718</v>
      </c>
      <c r="G921" s="85">
        <v>1109</v>
      </c>
    </row>
    <row r="922" spans="1:7">
      <c r="A922" s="102" t="s">
        <v>7294</v>
      </c>
      <c r="B922" s="82" t="s">
        <v>19603</v>
      </c>
      <c r="C922" s="82" t="s">
        <v>70</v>
      </c>
      <c r="D922" s="83">
        <v>1065</v>
      </c>
      <c r="E922" s="86">
        <v>757</v>
      </c>
      <c r="F922" s="87">
        <v>959</v>
      </c>
      <c r="G922" s="85">
        <v>1479</v>
      </c>
    </row>
    <row r="923" spans="1:7">
      <c r="A923" s="102" t="s">
        <v>7266</v>
      </c>
      <c r="B923" s="82" t="s">
        <v>19605</v>
      </c>
      <c r="C923" s="82" t="s">
        <v>70</v>
      </c>
      <c r="D923" s="83">
        <v>755</v>
      </c>
      <c r="E923" s="86">
        <v>382</v>
      </c>
      <c r="F923" s="87">
        <v>483</v>
      </c>
      <c r="G923" s="85">
        <v>817</v>
      </c>
    </row>
    <row r="924" spans="1:7">
      <c r="A924" s="102" t="s">
        <v>7251</v>
      </c>
      <c r="B924" s="82" t="s">
        <v>19608</v>
      </c>
      <c r="C924" s="82" t="s">
        <v>70</v>
      </c>
      <c r="D924" s="83">
        <v>349</v>
      </c>
      <c r="E924" s="86">
        <v>284</v>
      </c>
      <c r="F924" s="87">
        <v>355</v>
      </c>
      <c r="G924" s="85">
        <v>546</v>
      </c>
    </row>
    <row r="925" spans="1:7">
      <c r="A925" s="102" t="s">
        <v>7258</v>
      </c>
      <c r="B925" s="82" t="s">
        <v>19611</v>
      </c>
      <c r="C925" s="82" t="s">
        <v>70</v>
      </c>
      <c r="D925" s="83">
        <v>732</v>
      </c>
      <c r="E925" s="86">
        <v>507</v>
      </c>
      <c r="F925" s="87">
        <v>643</v>
      </c>
      <c r="G925" s="85">
        <v>992</v>
      </c>
    </row>
    <row r="926" spans="1:7">
      <c r="A926" s="102" t="s">
        <v>7244</v>
      </c>
      <c r="B926" s="82" t="s">
        <v>19614</v>
      </c>
      <c r="C926" s="82" t="s">
        <v>70</v>
      </c>
      <c r="D926" s="83">
        <v>763</v>
      </c>
      <c r="E926" s="86">
        <v>570</v>
      </c>
      <c r="F926" s="87">
        <v>723</v>
      </c>
      <c r="G926" s="85">
        <v>1112</v>
      </c>
    </row>
    <row r="927" spans="1:7">
      <c r="A927" s="102" t="s">
        <v>7311</v>
      </c>
      <c r="B927" s="82" t="s">
        <v>19617</v>
      </c>
      <c r="C927" s="82" t="s">
        <v>70</v>
      </c>
      <c r="D927" s="83">
        <v>595</v>
      </c>
      <c r="E927" s="86">
        <v>382</v>
      </c>
      <c r="F927" s="87">
        <v>483</v>
      </c>
      <c r="G927" s="85">
        <v>741</v>
      </c>
    </row>
    <row r="928" spans="1:7">
      <c r="A928" s="102" t="s">
        <v>7372</v>
      </c>
      <c r="B928" s="82" t="s">
        <v>19620</v>
      </c>
      <c r="C928" s="82" t="s">
        <v>70</v>
      </c>
      <c r="D928" s="83">
        <v>987</v>
      </c>
      <c r="E928" s="86">
        <v>588</v>
      </c>
      <c r="F928" s="87">
        <v>745</v>
      </c>
      <c r="G928" s="85">
        <v>1145</v>
      </c>
    </row>
    <row r="929" spans="1:7">
      <c r="A929" s="102" t="s">
        <v>7363</v>
      </c>
      <c r="B929" s="82" t="s">
        <v>19623</v>
      </c>
      <c r="C929" s="82" t="s">
        <v>70</v>
      </c>
      <c r="D929" s="83">
        <v>751</v>
      </c>
      <c r="E929" s="86">
        <v>594</v>
      </c>
      <c r="F929" s="87">
        <v>753</v>
      </c>
      <c r="G929" s="85">
        <v>1160</v>
      </c>
    </row>
    <row r="930" spans="1:7">
      <c r="A930" s="102" t="s">
        <v>7320</v>
      </c>
      <c r="B930" s="82" t="s">
        <v>19625</v>
      </c>
      <c r="C930" s="82" t="s">
        <v>70</v>
      </c>
      <c r="D930" s="83">
        <v>848</v>
      </c>
      <c r="E930" s="86">
        <v>437</v>
      </c>
      <c r="F930" s="87">
        <v>554</v>
      </c>
      <c r="G930" s="85">
        <v>848</v>
      </c>
    </row>
    <row r="931" spans="1:7">
      <c r="A931" s="102" t="s">
        <v>7034</v>
      </c>
      <c r="B931" s="82" t="s">
        <v>19627</v>
      </c>
      <c r="C931" s="82" t="s">
        <v>70</v>
      </c>
      <c r="D931" s="83">
        <v>1969</v>
      </c>
      <c r="E931" s="86">
        <v>1219</v>
      </c>
      <c r="F931" s="87">
        <v>1547</v>
      </c>
      <c r="G931" s="85">
        <v>2387</v>
      </c>
    </row>
    <row r="932" spans="1:7">
      <c r="A932" s="102" t="s">
        <v>10962</v>
      </c>
      <c r="B932" s="82" t="s">
        <v>19630</v>
      </c>
      <c r="C932" s="82" t="s">
        <v>70</v>
      </c>
      <c r="D932" s="83">
        <v>452</v>
      </c>
      <c r="E932" s="86">
        <v>351</v>
      </c>
      <c r="F932" s="87">
        <v>446</v>
      </c>
      <c r="G932" s="85">
        <v>687</v>
      </c>
    </row>
    <row r="933" spans="1:7">
      <c r="A933" s="102" t="s">
        <v>5944</v>
      </c>
      <c r="B933" s="82" t="s">
        <v>19632</v>
      </c>
      <c r="C933" s="82" t="s">
        <v>70</v>
      </c>
      <c r="D933" s="83">
        <v>2092</v>
      </c>
      <c r="E933" s="86">
        <v>1135</v>
      </c>
      <c r="F933" s="87">
        <v>1439</v>
      </c>
      <c r="G933" s="85">
        <v>2438</v>
      </c>
    </row>
    <row r="934" spans="1:7">
      <c r="A934" s="102" t="s">
        <v>7041</v>
      </c>
      <c r="B934" s="82" t="s">
        <v>19634</v>
      </c>
      <c r="C934" s="82" t="s">
        <v>70</v>
      </c>
      <c r="D934" s="83">
        <v>587</v>
      </c>
      <c r="E934" s="86">
        <v>455</v>
      </c>
      <c r="F934" s="87">
        <v>544</v>
      </c>
      <c r="G934" s="85">
        <v>587</v>
      </c>
    </row>
    <row r="935" spans="1:7">
      <c r="A935" s="102" t="s">
        <v>7212</v>
      </c>
      <c r="B935" s="82" t="s">
        <v>19636</v>
      </c>
      <c r="C935" s="82" t="s">
        <v>70</v>
      </c>
      <c r="D935" s="83">
        <v>1468</v>
      </c>
      <c r="E935" s="86">
        <v>1085</v>
      </c>
      <c r="F935" s="87">
        <v>1377</v>
      </c>
      <c r="G935" s="85">
        <v>2123</v>
      </c>
    </row>
    <row r="936" spans="1:7">
      <c r="A936" s="102" t="s">
        <v>7079</v>
      </c>
      <c r="B936" s="82" t="s">
        <v>19638</v>
      </c>
      <c r="C936" s="82" t="s">
        <v>70</v>
      </c>
      <c r="D936" s="83">
        <v>1017</v>
      </c>
      <c r="E936" s="86">
        <v>533</v>
      </c>
      <c r="F936" s="87">
        <v>679</v>
      </c>
      <c r="G936" s="85">
        <v>1150</v>
      </c>
    </row>
    <row r="937" spans="1:7">
      <c r="A937" s="102" t="s">
        <v>7133</v>
      </c>
      <c r="B937" s="82" t="s">
        <v>19641</v>
      </c>
      <c r="C937" s="82" t="s">
        <v>70</v>
      </c>
      <c r="D937" s="83">
        <v>3359</v>
      </c>
      <c r="E937" s="86">
        <v>2002</v>
      </c>
      <c r="F937" s="87">
        <v>2541</v>
      </c>
      <c r="G937" s="85">
        <v>4305</v>
      </c>
    </row>
    <row r="938" spans="1:7">
      <c r="A938" s="102" t="s">
        <v>7219</v>
      </c>
      <c r="B938" s="82" t="s">
        <v>19644</v>
      </c>
      <c r="C938" s="82" t="s">
        <v>70</v>
      </c>
      <c r="D938" s="83">
        <v>468</v>
      </c>
      <c r="E938" s="86">
        <v>293</v>
      </c>
      <c r="F938" s="87">
        <v>369</v>
      </c>
      <c r="G938" s="85">
        <v>568</v>
      </c>
    </row>
    <row r="939" spans="1:7">
      <c r="A939" s="102" t="s">
        <v>7093</v>
      </c>
      <c r="B939" s="82" t="s">
        <v>19647</v>
      </c>
      <c r="C939" s="82" t="s">
        <v>70</v>
      </c>
      <c r="D939" s="83">
        <v>3088</v>
      </c>
      <c r="E939" s="86">
        <v>1634</v>
      </c>
      <c r="F939" s="87">
        <v>2232</v>
      </c>
      <c r="G939" s="85">
        <v>3088</v>
      </c>
    </row>
    <row r="940" spans="1:7" hidden="1">
      <c r="E940" s="86"/>
      <c r="F940" s="87"/>
    </row>
    <row r="941" spans="1:7">
      <c r="A941" s="102" t="s">
        <v>7087</v>
      </c>
      <c r="B941" s="82" t="s">
        <v>19650</v>
      </c>
      <c r="C941" s="82" t="s">
        <v>70</v>
      </c>
      <c r="D941" s="83">
        <v>786</v>
      </c>
      <c r="E941" s="86">
        <v>504</v>
      </c>
      <c r="F941" s="87">
        <v>592</v>
      </c>
      <c r="G941" s="85">
        <v>786</v>
      </c>
    </row>
    <row r="942" spans="1:7" hidden="1">
      <c r="E942" s="86"/>
      <c r="F942" s="87"/>
    </row>
    <row r="943" spans="1:7">
      <c r="A943" s="102" t="s">
        <v>7143</v>
      </c>
      <c r="B943" s="82" t="s">
        <v>19652</v>
      </c>
      <c r="C943" s="82" t="s">
        <v>70</v>
      </c>
      <c r="D943" s="83">
        <v>2981</v>
      </c>
      <c r="E943" s="86">
        <v>1777</v>
      </c>
      <c r="F943" s="87">
        <v>2256</v>
      </c>
      <c r="G943" s="85">
        <v>3477</v>
      </c>
    </row>
    <row r="944" spans="1:7">
      <c r="A944" s="102" t="s">
        <v>10971</v>
      </c>
      <c r="B944" s="82" t="s">
        <v>19654</v>
      </c>
      <c r="C944" s="82" t="s">
        <v>70</v>
      </c>
      <c r="D944" s="83">
        <v>1461</v>
      </c>
      <c r="E944" s="86">
        <v>1048</v>
      </c>
      <c r="F944" s="87">
        <v>1329</v>
      </c>
      <c r="G944" s="85">
        <v>1924</v>
      </c>
    </row>
    <row r="945" spans="1:7">
      <c r="A945" s="102" t="s">
        <v>19656</v>
      </c>
      <c r="B945" s="82" t="s">
        <v>19658</v>
      </c>
      <c r="C945" s="82" t="s">
        <v>70</v>
      </c>
      <c r="D945" s="83">
        <v>1752</v>
      </c>
      <c r="E945" s="86">
        <v>896</v>
      </c>
      <c r="F945" s="87">
        <v>1336</v>
      </c>
      <c r="G945" s="85">
        <v>1752</v>
      </c>
    </row>
    <row r="946" spans="1:7">
      <c r="A946" s="102" t="s">
        <v>7199</v>
      </c>
      <c r="B946" s="82" t="s">
        <v>19661</v>
      </c>
      <c r="C946" s="82" t="s">
        <v>70</v>
      </c>
      <c r="D946" s="83">
        <v>2307</v>
      </c>
      <c r="E946" s="86">
        <v>1251</v>
      </c>
      <c r="F946" s="87">
        <v>1586</v>
      </c>
      <c r="G946" s="85">
        <v>2694</v>
      </c>
    </row>
    <row r="947" spans="1:7">
      <c r="A947" s="102" t="s">
        <v>5908</v>
      </c>
      <c r="B947" s="82" t="s">
        <v>19664</v>
      </c>
      <c r="C947" s="82" t="s">
        <v>70</v>
      </c>
      <c r="D947" s="83">
        <v>2699</v>
      </c>
      <c r="E947" s="86">
        <v>1461</v>
      </c>
      <c r="F947" s="87">
        <v>1858</v>
      </c>
      <c r="G947" s="85">
        <v>3147</v>
      </c>
    </row>
    <row r="948" spans="1:7">
      <c r="A948" s="102" t="s">
        <v>7168</v>
      </c>
      <c r="B948" s="82" t="s">
        <v>19666</v>
      </c>
      <c r="C948" s="82" t="s">
        <v>70</v>
      </c>
      <c r="D948" s="83">
        <v>651</v>
      </c>
      <c r="E948" s="86">
        <v>500</v>
      </c>
      <c r="F948" s="87">
        <v>631</v>
      </c>
      <c r="G948" s="85">
        <v>976</v>
      </c>
    </row>
    <row r="949" spans="1:7">
      <c r="A949" s="102" t="s">
        <v>7100</v>
      </c>
      <c r="B949" s="82" t="s">
        <v>19667</v>
      </c>
      <c r="C949" s="82" t="s">
        <v>70</v>
      </c>
      <c r="D949" s="83">
        <v>257</v>
      </c>
      <c r="E949" s="86">
        <v>163</v>
      </c>
      <c r="F949" s="87">
        <v>193</v>
      </c>
      <c r="G949" s="85">
        <v>257</v>
      </c>
    </row>
    <row r="950" spans="1:7">
      <c r="A950" s="102" t="s">
        <v>7116</v>
      </c>
      <c r="B950" s="82" t="s">
        <v>19669</v>
      </c>
      <c r="C950" s="82" t="s">
        <v>70</v>
      </c>
      <c r="D950" s="83">
        <v>1099</v>
      </c>
      <c r="E950" s="86">
        <v>653</v>
      </c>
      <c r="F950" s="87">
        <v>765</v>
      </c>
      <c r="G950" s="85">
        <v>1099</v>
      </c>
    </row>
    <row r="951" spans="1:7">
      <c r="A951" s="102" t="s">
        <v>7228</v>
      </c>
      <c r="B951" s="82" t="s">
        <v>19672</v>
      </c>
      <c r="C951" s="82" t="s">
        <v>70</v>
      </c>
      <c r="D951" s="83">
        <v>3330</v>
      </c>
      <c r="E951" s="86">
        <v>1701</v>
      </c>
      <c r="F951" s="87">
        <v>2152</v>
      </c>
      <c r="G951" s="85">
        <v>3330</v>
      </c>
    </row>
    <row r="952" spans="1:7">
      <c r="A952" s="102" t="s">
        <v>7059</v>
      </c>
      <c r="B952" s="82" t="s">
        <v>19675</v>
      </c>
      <c r="C952" s="82" t="s">
        <v>70</v>
      </c>
      <c r="D952" s="83">
        <v>1523</v>
      </c>
      <c r="E952" s="86">
        <v>909</v>
      </c>
      <c r="F952" s="87">
        <v>1151</v>
      </c>
      <c r="G952" s="85">
        <v>1774</v>
      </c>
    </row>
    <row r="953" spans="1:7">
      <c r="A953" s="102" t="s">
        <v>10979</v>
      </c>
      <c r="B953" s="82" t="s">
        <v>19678</v>
      </c>
      <c r="C953" s="82" t="s">
        <v>70</v>
      </c>
      <c r="D953" s="83">
        <v>388</v>
      </c>
      <c r="E953" s="86">
        <v>258</v>
      </c>
      <c r="F953" s="87">
        <v>326</v>
      </c>
      <c r="G953" s="85">
        <v>498</v>
      </c>
    </row>
    <row r="954" spans="1:7">
      <c r="A954" s="102" t="s">
        <v>7236</v>
      </c>
      <c r="B954" s="82" t="s">
        <v>19681</v>
      </c>
      <c r="C954" s="82" t="s">
        <v>70</v>
      </c>
      <c r="D954" s="83">
        <v>12739</v>
      </c>
      <c r="E954" s="86">
        <v>6501</v>
      </c>
      <c r="F954" s="87">
        <v>8220</v>
      </c>
      <c r="G954" s="85">
        <v>12739</v>
      </c>
    </row>
    <row r="955" spans="1:7" hidden="1">
      <c r="E955" s="86"/>
      <c r="F955" s="87"/>
    </row>
    <row r="956" spans="1:7">
      <c r="A956" s="102" t="s">
        <v>9838</v>
      </c>
      <c r="B956" s="82" t="s">
        <v>19687</v>
      </c>
      <c r="C956" s="82" t="s">
        <v>70</v>
      </c>
      <c r="D956" s="83">
        <v>867</v>
      </c>
      <c r="E956" s="86">
        <v>487</v>
      </c>
      <c r="F956" s="87">
        <v>564</v>
      </c>
      <c r="G956" s="85">
        <v>867</v>
      </c>
    </row>
    <row r="957" spans="1:7" hidden="1">
      <c r="E957" s="86"/>
      <c r="F957" s="87"/>
    </row>
    <row r="958" spans="1:7">
      <c r="A958" s="102" t="s">
        <v>7340</v>
      </c>
      <c r="B958" s="82" t="s">
        <v>19693</v>
      </c>
      <c r="C958" s="82" t="s">
        <v>70</v>
      </c>
      <c r="D958" s="83">
        <v>1024</v>
      </c>
      <c r="E958" s="86">
        <v>556</v>
      </c>
      <c r="F958" s="87">
        <v>704</v>
      </c>
      <c r="G958" s="85">
        <v>1192</v>
      </c>
    </row>
    <row r="959" spans="1:7">
      <c r="A959" s="102" t="s">
        <v>7348</v>
      </c>
      <c r="B959" s="82" t="s">
        <v>19696</v>
      </c>
      <c r="C959" s="82" t="s">
        <v>70</v>
      </c>
      <c r="D959" s="83">
        <v>501</v>
      </c>
      <c r="E959" s="86">
        <v>393</v>
      </c>
      <c r="F959" s="87">
        <v>501</v>
      </c>
      <c r="G959" s="85">
        <v>772</v>
      </c>
    </row>
    <row r="960" spans="1:7">
      <c r="A960" s="102" t="s">
        <v>10355</v>
      </c>
      <c r="B960" s="82" t="s">
        <v>19699</v>
      </c>
      <c r="C960" s="82" t="s">
        <v>70</v>
      </c>
      <c r="D960" s="83">
        <v>1378</v>
      </c>
      <c r="E960" s="86">
        <v>772</v>
      </c>
      <c r="F960" s="87">
        <v>953</v>
      </c>
      <c r="G960" s="85">
        <v>1378</v>
      </c>
    </row>
    <row r="961" spans="1:7">
      <c r="A961" s="102" t="s">
        <v>7395</v>
      </c>
      <c r="B961" s="82" t="s">
        <v>19702</v>
      </c>
      <c r="C961" s="82" t="s">
        <v>70</v>
      </c>
      <c r="D961" s="83">
        <v>284</v>
      </c>
      <c r="E961" s="86">
        <v>219</v>
      </c>
      <c r="F961" s="87">
        <v>276</v>
      </c>
      <c r="G961" s="85">
        <v>421</v>
      </c>
    </row>
    <row r="962" spans="1:7">
      <c r="A962" s="102" t="s">
        <v>7386</v>
      </c>
      <c r="B962" s="82" t="s">
        <v>19705</v>
      </c>
      <c r="C962" s="82" t="s">
        <v>70</v>
      </c>
      <c r="D962" s="83">
        <v>452</v>
      </c>
      <c r="E962" s="86">
        <v>285</v>
      </c>
      <c r="F962" s="87">
        <v>362</v>
      </c>
      <c r="G962" s="85">
        <v>551</v>
      </c>
    </row>
    <row r="963" spans="1:7">
      <c r="A963" s="102" t="s">
        <v>7403</v>
      </c>
      <c r="B963" s="82" t="s">
        <v>19708</v>
      </c>
      <c r="C963" s="82" t="s">
        <v>70</v>
      </c>
      <c r="D963" s="83">
        <v>931</v>
      </c>
      <c r="E963" s="86">
        <v>722</v>
      </c>
      <c r="F963" s="87">
        <v>862</v>
      </c>
      <c r="G963" s="85">
        <v>931</v>
      </c>
    </row>
    <row r="964" spans="1:7" hidden="1">
      <c r="E964" s="86"/>
      <c r="F964" s="87"/>
    </row>
    <row r="965" spans="1:7">
      <c r="A965" s="102" t="s">
        <v>7427</v>
      </c>
      <c r="B965" s="82" t="s">
        <v>19714</v>
      </c>
      <c r="C965" s="82" t="s">
        <v>70</v>
      </c>
      <c r="D965" s="83">
        <v>1316</v>
      </c>
      <c r="E965" s="86">
        <v>924</v>
      </c>
      <c r="F965" s="87">
        <v>1068</v>
      </c>
      <c r="G965" s="85">
        <v>1316</v>
      </c>
    </row>
    <row r="966" spans="1:7" hidden="1">
      <c r="E966" s="86"/>
      <c r="F966" s="87"/>
    </row>
    <row r="967" spans="1:7">
      <c r="A967" s="102" t="s">
        <v>7555</v>
      </c>
      <c r="B967" s="82" t="s">
        <v>19720</v>
      </c>
      <c r="C967" s="82" t="s">
        <v>70</v>
      </c>
      <c r="D967" s="83">
        <v>6482</v>
      </c>
      <c r="E967" s="86">
        <v>3309</v>
      </c>
      <c r="F967" s="87">
        <v>4184</v>
      </c>
      <c r="G967" s="85">
        <v>6482</v>
      </c>
    </row>
    <row r="968" spans="1:7">
      <c r="A968" s="102" t="s">
        <v>7562</v>
      </c>
      <c r="B968" s="82" t="s">
        <v>19723</v>
      </c>
      <c r="C968" s="82" t="s">
        <v>70</v>
      </c>
      <c r="D968" s="83">
        <v>428</v>
      </c>
      <c r="E968" s="86">
        <v>271</v>
      </c>
      <c r="F968" s="87">
        <v>324</v>
      </c>
      <c r="G968" s="85">
        <v>428</v>
      </c>
    </row>
    <row r="969" spans="1:7">
      <c r="A969" s="102" t="s">
        <v>7412</v>
      </c>
      <c r="B969" s="82" t="s">
        <v>19726</v>
      </c>
      <c r="C969" s="82" t="s">
        <v>70</v>
      </c>
      <c r="D969" s="83">
        <v>8095</v>
      </c>
      <c r="E969" s="86">
        <v>4133</v>
      </c>
      <c r="F969" s="87">
        <v>5225</v>
      </c>
      <c r="G969" s="85">
        <v>8095</v>
      </c>
    </row>
    <row r="970" spans="1:7">
      <c r="A970" s="102" t="s">
        <v>5783</v>
      </c>
      <c r="B970" s="82" t="s">
        <v>19728</v>
      </c>
      <c r="C970" s="82" t="s">
        <v>70</v>
      </c>
      <c r="D970" s="83">
        <v>309</v>
      </c>
      <c r="E970" s="86">
        <v>216</v>
      </c>
      <c r="F970" s="87">
        <v>272</v>
      </c>
      <c r="G970" s="85">
        <v>415</v>
      </c>
    </row>
    <row r="971" spans="1:7">
      <c r="A971" s="102" t="s">
        <v>7332</v>
      </c>
      <c r="B971" s="82" t="s">
        <v>19729</v>
      </c>
      <c r="C971" s="82" t="s">
        <v>70</v>
      </c>
      <c r="D971" s="83">
        <v>1168</v>
      </c>
      <c r="E971" s="86">
        <v>635</v>
      </c>
      <c r="F971" s="87">
        <v>809</v>
      </c>
      <c r="G971" s="85">
        <v>1358</v>
      </c>
    </row>
    <row r="972" spans="1:7">
      <c r="A972" s="102" t="s">
        <v>19730</v>
      </c>
      <c r="B972" s="82" t="s">
        <v>19731</v>
      </c>
      <c r="C972" s="82" t="s">
        <v>70</v>
      </c>
      <c r="D972" s="83">
        <v>4787</v>
      </c>
      <c r="E972" s="86">
        <v>2444</v>
      </c>
      <c r="F972" s="87">
        <v>3912</v>
      </c>
      <c r="G972" s="85">
        <v>4787</v>
      </c>
    </row>
    <row r="973" spans="1:7">
      <c r="A973" s="102" t="s">
        <v>5796</v>
      </c>
      <c r="B973" s="82" t="s">
        <v>19733</v>
      </c>
      <c r="C973" s="82" t="s">
        <v>70</v>
      </c>
      <c r="D973" s="83">
        <v>276</v>
      </c>
      <c r="E973" s="86">
        <v>211</v>
      </c>
      <c r="F973" s="87">
        <v>268</v>
      </c>
      <c r="G973" s="85">
        <v>410</v>
      </c>
    </row>
    <row r="974" spans="1:7">
      <c r="A974" s="102" t="s">
        <v>7420</v>
      </c>
      <c r="B974" s="82" t="s">
        <v>19735</v>
      </c>
      <c r="C974" s="82" t="s">
        <v>70</v>
      </c>
      <c r="D974" s="83">
        <v>2011</v>
      </c>
      <c r="E974" s="86">
        <v>1197</v>
      </c>
      <c r="F974" s="87">
        <v>1518</v>
      </c>
      <c r="G974" s="85">
        <v>2011</v>
      </c>
    </row>
    <row r="975" spans="1:7">
      <c r="A975" s="102" t="s">
        <v>7583</v>
      </c>
      <c r="B975" s="82" t="s">
        <v>19737</v>
      </c>
      <c r="C975" s="82" t="s">
        <v>70</v>
      </c>
      <c r="D975" s="83">
        <v>1570</v>
      </c>
      <c r="E975" s="86">
        <v>1178</v>
      </c>
      <c r="F975" s="87">
        <v>1496</v>
      </c>
      <c r="G975" s="85">
        <v>2302</v>
      </c>
    </row>
    <row r="976" spans="1:7">
      <c r="A976" s="102" t="s">
        <v>5530</v>
      </c>
      <c r="B976" s="82" t="s">
        <v>19740</v>
      </c>
      <c r="C976" s="82" t="s">
        <v>70</v>
      </c>
      <c r="D976" s="83">
        <v>1484</v>
      </c>
      <c r="E976" s="86">
        <v>763</v>
      </c>
      <c r="F976" s="87">
        <v>958</v>
      </c>
      <c r="G976" s="85">
        <v>1484</v>
      </c>
    </row>
    <row r="977" spans="1:7">
      <c r="A977" s="102" t="s">
        <v>7612</v>
      </c>
      <c r="B977" s="82" t="s">
        <v>19743</v>
      </c>
      <c r="C977" s="82" t="s">
        <v>70</v>
      </c>
      <c r="D977" s="83">
        <v>1440</v>
      </c>
      <c r="E977" s="86">
        <v>739</v>
      </c>
      <c r="F977" s="87">
        <v>933</v>
      </c>
      <c r="G977" s="85">
        <v>1440</v>
      </c>
    </row>
    <row r="978" spans="1:7">
      <c r="A978" s="102" t="s">
        <v>7591</v>
      </c>
      <c r="B978" s="82" t="s">
        <v>19746</v>
      </c>
      <c r="C978" s="82" t="s">
        <v>70</v>
      </c>
      <c r="D978" s="83">
        <v>3117</v>
      </c>
      <c r="E978" s="86">
        <v>1690</v>
      </c>
      <c r="F978" s="87">
        <v>2144</v>
      </c>
      <c r="G978" s="85">
        <v>3636</v>
      </c>
    </row>
    <row r="979" spans="1:7">
      <c r="A979" s="102" t="s">
        <v>5805</v>
      </c>
      <c r="B979" s="82" t="s">
        <v>19749</v>
      </c>
      <c r="C979" s="82" t="s">
        <v>70</v>
      </c>
      <c r="D979" s="83">
        <v>1044</v>
      </c>
      <c r="E979" s="86">
        <v>644</v>
      </c>
      <c r="F979" s="87">
        <v>817</v>
      </c>
      <c r="G979" s="85">
        <v>1503</v>
      </c>
    </row>
    <row r="980" spans="1:7">
      <c r="A980" s="102" t="s">
        <v>7435</v>
      </c>
      <c r="B980" s="82" t="s">
        <v>19751</v>
      </c>
      <c r="C980" s="82" t="s">
        <v>70</v>
      </c>
      <c r="D980" s="83">
        <v>722</v>
      </c>
      <c r="E980" s="86">
        <v>481</v>
      </c>
      <c r="F980" s="87">
        <v>607</v>
      </c>
      <c r="G980" s="85">
        <v>931</v>
      </c>
    </row>
    <row r="981" spans="1:7">
      <c r="A981" s="102" t="s">
        <v>7620</v>
      </c>
      <c r="B981" s="82" t="s">
        <v>19753</v>
      </c>
      <c r="C981" s="82" t="s">
        <v>70</v>
      </c>
      <c r="D981" s="83">
        <v>608</v>
      </c>
      <c r="E981" s="86">
        <v>409</v>
      </c>
      <c r="F981" s="87">
        <v>553</v>
      </c>
      <c r="G981" s="85">
        <v>608</v>
      </c>
    </row>
    <row r="982" spans="1:7">
      <c r="A982" s="102" t="s">
        <v>7658</v>
      </c>
      <c r="B982" s="82" t="s">
        <v>19755</v>
      </c>
      <c r="C982" s="82" t="s">
        <v>70</v>
      </c>
      <c r="D982" s="83">
        <v>3991</v>
      </c>
      <c r="E982" s="86">
        <v>2160</v>
      </c>
      <c r="F982" s="87">
        <v>2744</v>
      </c>
      <c r="G982" s="85">
        <v>4655</v>
      </c>
    </row>
    <row r="983" spans="1:7">
      <c r="A983" s="102" t="s">
        <v>7642</v>
      </c>
      <c r="B983" s="82" t="s">
        <v>19757</v>
      </c>
      <c r="C983" s="82" t="s">
        <v>70</v>
      </c>
      <c r="D983" s="83">
        <v>2561</v>
      </c>
      <c r="E983" s="86">
        <v>1389</v>
      </c>
      <c r="F983" s="87">
        <v>1764</v>
      </c>
      <c r="G983" s="85">
        <v>2992</v>
      </c>
    </row>
    <row r="984" spans="1:7">
      <c r="A984" s="102" t="s">
        <v>7568</v>
      </c>
      <c r="B984" s="82" t="s">
        <v>19759</v>
      </c>
      <c r="C984" s="82" t="s">
        <v>70</v>
      </c>
      <c r="D984" s="83">
        <v>772</v>
      </c>
      <c r="E984" s="86">
        <v>397</v>
      </c>
      <c r="F984" s="87">
        <v>502</v>
      </c>
      <c r="G984" s="85">
        <v>652</v>
      </c>
    </row>
    <row r="985" spans="1:7">
      <c r="A985" s="102" t="s">
        <v>10995</v>
      </c>
      <c r="B985" s="82" t="s">
        <v>19761</v>
      </c>
      <c r="C985" s="82" t="s">
        <v>70</v>
      </c>
      <c r="D985" s="83">
        <v>1185</v>
      </c>
      <c r="E985" s="86">
        <v>703</v>
      </c>
      <c r="F985" s="87">
        <v>894</v>
      </c>
      <c r="G985" s="85">
        <v>1377</v>
      </c>
    </row>
    <row r="986" spans="1:7">
      <c r="A986" s="102" t="s">
        <v>7671</v>
      </c>
      <c r="B986" s="82" t="s">
        <v>19764</v>
      </c>
      <c r="C986" s="82" t="s">
        <v>70</v>
      </c>
      <c r="D986" s="83">
        <v>3759</v>
      </c>
      <c r="E986" s="86">
        <v>2035</v>
      </c>
      <c r="F986" s="87">
        <v>2587</v>
      </c>
      <c r="G986" s="85">
        <v>4387</v>
      </c>
    </row>
    <row r="987" spans="1:7">
      <c r="A987" s="102" t="s">
        <v>7665</v>
      </c>
      <c r="B987" s="82" t="s">
        <v>19767</v>
      </c>
      <c r="C987" s="82" t="s">
        <v>70</v>
      </c>
      <c r="D987" s="83">
        <v>1955</v>
      </c>
      <c r="E987" s="86">
        <v>1164</v>
      </c>
      <c r="F987" s="87">
        <v>1481</v>
      </c>
      <c r="G987" s="85">
        <v>2501</v>
      </c>
    </row>
    <row r="988" spans="1:7">
      <c r="A988" s="102" t="s">
        <v>5179</v>
      </c>
      <c r="B988" s="82" t="s">
        <v>19770</v>
      </c>
      <c r="C988" s="82" t="s">
        <v>70</v>
      </c>
      <c r="D988" s="83">
        <v>7759</v>
      </c>
      <c r="E988" s="86">
        <v>3965</v>
      </c>
      <c r="F988" s="87">
        <v>5010</v>
      </c>
      <c r="G988" s="85">
        <v>7759</v>
      </c>
    </row>
    <row r="989" spans="1:7">
      <c r="A989" s="102" t="s">
        <v>7692</v>
      </c>
      <c r="B989" s="82" t="s">
        <v>19773</v>
      </c>
      <c r="C989" s="82" t="s">
        <v>70</v>
      </c>
      <c r="D989" s="83">
        <v>1690</v>
      </c>
      <c r="E989" s="86">
        <v>930</v>
      </c>
      <c r="F989" s="87">
        <v>1091</v>
      </c>
      <c r="G989" s="85">
        <v>1690</v>
      </c>
    </row>
    <row r="990" spans="1:7">
      <c r="A990" s="102" t="s">
        <v>7699</v>
      </c>
      <c r="B990" s="82" t="s">
        <v>19776</v>
      </c>
      <c r="C990" s="82" t="s">
        <v>70</v>
      </c>
      <c r="D990" s="83">
        <v>1097</v>
      </c>
      <c r="E990" s="86">
        <v>655</v>
      </c>
      <c r="F990" s="87">
        <v>833</v>
      </c>
      <c r="G990" s="85">
        <v>1280</v>
      </c>
    </row>
    <row r="991" spans="1:7">
      <c r="A991" s="102" t="s">
        <v>7706</v>
      </c>
      <c r="B991" s="82" t="s">
        <v>19779</v>
      </c>
      <c r="C991" s="82" t="s">
        <v>70</v>
      </c>
      <c r="D991" s="83">
        <v>948</v>
      </c>
      <c r="E991" s="86">
        <v>565</v>
      </c>
      <c r="F991" s="87">
        <v>719</v>
      </c>
      <c r="G991" s="85">
        <v>1104</v>
      </c>
    </row>
    <row r="992" spans="1:7">
      <c r="A992" s="102" t="s">
        <v>7734</v>
      </c>
      <c r="B992" s="82" t="s">
        <v>19782</v>
      </c>
      <c r="C992" s="82" t="s">
        <v>70</v>
      </c>
      <c r="D992" s="83">
        <v>615</v>
      </c>
      <c r="E992" s="86">
        <v>473</v>
      </c>
      <c r="F992" s="87">
        <v>597</v>
      </c>
      <c r="G992" s="85">
        <v>921</v>
      </c>
    </row>
    <row r="993" spans="1:7">
      <c r="A993" s="102" t="s">
        <v>7763</v>
      </c>
      <c r="B993" s="82" t="s">
        <v>19784</v>
      </c>
      <c r="C993" s="82" t="s">
        <v>70</v>
      </c>
      <c r="D993" s="83">
        <v>789</v>
      </c>
      <c r="E993" s="86">
        <v>632</v>
      </c>
      <c r="F993" s="87">
        <v>801</v>
      </c>
      <c r="G993" s="85">
        <v>1234</v>
      </c>
    </row>
    <row r="994" spans="1:7">
      <c r="A994" s="102" t="s">
        <v>11001</v>
      </c>
      <c r="B994" s="82" t="s">
        <v>19786</v>
      </c>
      <c r="C994" s="82" t="s">
        <v>70</v>
      </c>
      <c r="D994" s="83">
        <v>1124</v>
      </c>
      <c r="E994" s="86">
        <v>624</v>
      </c>
      <c r="F994" s="87">
        <v>787</v>
      </c>
      <c r="G994" s="85">
        <v>1217</v>
      </c>
    </row>
    <row r="995" spans="1:7">
      <c r="A995" s="102" t="s">
        <v>7772</v>
      </c>
      <c r="B995" s="82" t="s">
        <v>19789</v>
      </c>
      <c r="C995" s="82" t="s">
        <v>70</v>
      </c>
      <c r="D995" s="83">
        <v>598</v>
      </c>
      <c r="E995" s="86">
        <v>450</v>
      </c>
      <c r="F995" s="87">
        <v>570</v>
      </c>
      <c r="G995" s="85">
        <v>877</v>
      </c>
    </row>
    <row r="996" spans="1:7">
      <c r="A996" s="102" t="s">
        <v>7815</v>
      </c>
      <c r="B996" s="82" t="s">
        <v>19795</v>
      </c>
      <c r="C996" s="82" t="s">
        <v>70</v>
      </c>
      <c r="D996" s="83">
        <v>411</v>
      </c>
      <c r="E996" s="86">
        <v>247</v>
      </c>
      <c r="F996" s="87">
        <v>331</v>
      </c>
      <c r="G996" s="85">
        <v>411</v>
      </c>
    </row>
    <row r="997" spans="1:7">
      <c r="A997" s="102" t="s">
        <v>7720</v>
      </c>
      <c r="B997" s="82" t="s">
        <v>19798</v>
      </c>
      <c r="C997" s="82" t="s">
        <v>70</v>
      </c>
      <c r="D997" s="83">
        <v>2324</v>
      </c>
      <c r="E997" s="86">
        <v>1190</v>
      </c>
      <c r="F997" s="87">
        <v>1504</v>
      </c>
      <c r="G997" s="85">
        <v>2324</v>
      </c>
    </row>
    <row r="998" spans="1:7">
      <c r="A998" s="102" t="s">
        <v>7796</v>
      </c>
      <c r="B998" s="82" t="s">
        <v>19801</v>
      </c>
      <c r="C998" s="82" t="s">
        <v>70</v>
      </c>
      <c r="D998" s="83">
        <v>870</v>
      </c>
      <c r="E998" s="86">
        <v>667</v>
      </c>
      <c r="F998" s="87">
        <v>846</v>
      </c>
      <c r="G998" s="85">
        <v>1303</v>
      </c>
    </row>
    <row r="999" spans="1:7">
      <c r="A999" s="102" t="s">
        <v>7788</v>
      </c>
      <c r="B999" s="82" t="s">
        <v>19804</v>
      </c>
      <c r="C999" s="82" t="s">
        <v>70</v>
      </c>
      <c r="D999" s="83">
        <v>461</v>
      </c>
      <c r="E999" s="86">
        <v>233</v>
      </c>
      <c r="F999" s="87">
        <v>347</v>
      </c>
      <c r="G999" s="85">
        <v>461</v>
      </c>
    </row>
    <row r="1000" spans="1:7">
      <c r="A1000" s="102" t="s">
        <v>19806</v>
      </c>
      <c r="B1000" s="82" t="s">
        <v>19808</v>
      </c>
      <c r="C1000" s="82" t="s">
        <v>70</v>
      </c>
      <c r="D1000" s="83">
        <v>921</v>
      </c>
      <c r="E1000" s="86">
        <v>470</v>
      </c>
      <c r="F1000" s="87">
        <v>832</v>
      </c>
      <c r="G1000" s="85">
        <v>921</v>
      </c>
    </row>
    <row r="1001" spans="1:7">
      <c r="A1001" s="102" t="s">
        <v>7830</v>
      </c>
      <c r="B1001" s="82" t="s">
        <v>19811</v>
      </c>
      <c r="C1001" s="82" t="s">
        <v>70</v>
      </c>
      <c r="D1001" s="83">
        <v>550</v>
      </c>
      <c r="E1001" s="86">
        <v>326</v>
      </c>
      <c r="F1001" s="87">
        <v>418</v>
      </c>
      <c r="G1001" s="85">
        <v>639</v>
      </c>
    </row>
    <row r="1002" spans="1:7">
      <c r="A1002" s="102" t="s">
        <v>7878</v>
      </c>
      <c r="B1002" s="82" t="s">
        <v>19813</v>
      </c>
      <c r="C1002" s="82" t="s">
        <v>70</v>
      </c>
      <c r="D1002" s="83">
        <v>1495</v>
      </c>
      <c r="E1002" s="86">
        <v>852</v>
      </c>
      <c r="F1002" s="87">
        <v>1083</v>
      </c>
      <c r="G1002" s="85">
        <v>1665</v>
      </c>
    </row>
    <row r="1003" spans="1:7">
      <c r="A1003" s="102" t="s">
        <v>7866</v>
      </c>
      <c r="B1003" s="82" t="s">
        <v>19815</v>
      </c>
      <c r="C1003" s="82" t="s">
        <v>70</v>
      </c>
      <c r="D1003" s="83">
        <v>875</v>
      </c>
      <c r="E1003" s="86">
        <v>679</v>
      </c>
      <c r="F1003" s="87">
        <v>810</v>
      </c>
      <c r="G1003" s="85">
        <v>875</v>
      </c>
    </row>
    <row r="1004" spans="1:7">
      <c r="A1004" s="102" t="s">
        <v>7872</v>
      </c>
      <c r="B1004" s="82" t="s">
        <v>19818</v>
      </c>
      <c r="C1004" s="82" t="s">
        <v>70</v>
      </c>
      <c r="D1004" s="83">
        <v>646</v>
      </c>
      <c r="E1004" s="86">
        <v>342</v>
      </c>
      <c r="F1004" s="87">
        <v>431</v>
      </c>
      <c r="G1004" s="85">
        <v>751</v>
      </c>
    </row>
    <row r="1005" spans="1:7">
      <c r="A1005" s="102" t="s">
        <v>7883</v>
      </c>
      <c r="B1005" s="82" t="s">
        <v>19820</v>
      </c>
      <c r="C1005" s="82" t="s">
        <v>70</v>
      </c>
      <c r="D1005" s="83">
        <v>1681</v>
      </c>
      <c r="E1005" s="86">
        <v>1004</v>
      </c>
      <c r="F1005" s="87">
        <v>1276</v>
      </c>
      <c r="G1005" s="85">
        <v>1964</v>
      </c>
    </row>
    <row r="1006" spans="1:7">
      <c r="A1006" s="102" t="s">
        <v>7728</v>
      </c>
      <c r="B1006" s="82" t="s">
        <v>19821</v>
      </c>
      <c r="C1006" s="82" t="s">
        <v>70</v>
      </c>
      <c r="D1006" s="83">
        <v>1448</v>
      </c>
      <c r="E1006" s="86">
        <v>825</v>
      </c>
      <c r="F1006" s="87">
        <v>1049</v>
      </c>
      <c r="G1006" s="85">
        <v>1613</v>
      </c>
    </row>
    <row r="1007" spans="1:7" hidden="1">
      <c r="E1007" s="86"/>
      <c r="F1007" s="87"/>
    </row>
    <row r="1008" spans="1:7">
      <c r="A1008" s="102" t="s">
        <v>19822</v>
      </c>
      <c r="B1008" s="82" t="s">
        <v>19824</v>
      </c>
      <c r="C1008" s="82" t="s">
        <v>70</v>
      </c>
      <c r="D1008" s="83">
        <v>3111</v>
      </c>
      <c r="E1008" s="86">
        <v>1901</v>
      </c>
      <c r="F1008" s="87">
        <v>2228</v>
      </c>
      <c r="G1008" s="85">
        <v>3111</v>
      </c>
    </row>
    <row r="1009" spans="1:7" hidden="1">
      <c r="E1009" s="86"/>
      <c r="F1009" s="87"/>
    </row>
    <row r="1010" spans="1:7">
      <c r="A1010" s="102" t="s">
        <v>7713</v>
      </c>
      <c r="B1010" s="82" t="s">
        <v>19826</v>
      </c>
      <c r="C1010" s="82" t="s">
        <v>70</v>
      </c>
      <c r="D1010" s="83">
        <v>1118</v>
      </c>
      <c r="E1010" s="86">
        <v>695</v>
      </c>
      <c r="F1010" s="87">
        <v>885</v>
      </c>
      <c r="G1010" s="85">
        <v>1357</v>
      </c>
    </row>
    <row r="1011" spans="1:7">
      <c r="A1011" s="102" t="s">
        <v>7905</v>
      </c>
      <c r="B1011" s="82" t="s">
        <v>19828</v>
      </c>
      <c r="C1011" s="82" t="s">
        <v>70</v>
      </c>
      <c r="D1011" s="83">
        <v>5037</v>
      </c>
      <c r="E1011" s="86">
        <v>2575</v>
      </c>
      <c r="F1011" s="87">
        <v>3252</v>
      </c>
      <c r="G1011" s="85">
        <v>5037</v>
      </c>
    </row>
    <row r="1012" spans="1:7">
      <c r="A1012" s="102" t="s">
        <v>7748</v>
      </c>
      <c r="B1012" s="82" t="s">
        <v>19830</v>
      </c>
      <c r="C1012" s="82" t="s">
        <v>70</v>
      </c>
      <c r="D1012" s="83">
        <v>4393</v>
      </c>
      <c r="E1012" s="86">
        <v>2296</v>
      </c>
      <c r="F1012" s="87">
        <v>2899</v>
      </c>
      <c r="G1012" s="85">
        <v>4393</v>
      </c>
    </row>
    <row r="1013" spans="1:7">
      <c r="A1013" s="102" t="s">
        <v>7822</v>
      </c>
      <c r="B1013" s="82" t="s">
        <v>19832</v>
      </c>
      <c r="C1013" s="82" t="s">
        <v>70</v>
      </c>
      <c r="D1013" s="83">
        <v>541</v>
      </c>
      <c r="E1013" s="86">
        <v>404</v>
      </c>
      <c r="F1013" s="87">
        <v>467</v>
      </c>
      <c r="G1013" s="85">
        <v>572</v>
      </c>
    </row>
    <row r="1014" spans="1:7">
      <c r="A1014" s="102" t="s">
        <v>7780</v>
      </c>
      <c r="B1014" s="82" t="s">
        <v>19835</v>
      </c>
      <c r="C1014" s="82" t="s">
        <v>70</v>
      </c>
      <c r="D1014" s="83">
        <v>1966</v>
      </c>
      <c r="E1014" s="86">
        <v>1007</v>
      </c>
      <c r="F1014" s="87">
        <v>1272</v>
      </c>
      <c r="G1014" s="85">
        <v>1966</v>
      </c>
    </row>
    <row r="1015" spans="1:7" hidden="1">
      <c r="E1015" s="86"/>
      <c r="F1015" s="87"/>
    </row>
    <row r="1016" spans="1:7">
      <c r="A1016" s="102" t="s">
        <v>7918</v>
      </c>
      <c r="B1016" s="82" t="s">
        <v>19841</v>
      </c>
      <c r="C1016" s="82" t="s">
        <v>70</v>
      </c>
      <c r="D1016" s="83">
        <v>564</v>
      </c>
      <c r="E1016" s="86">
        <v>358</v>
      </c>
      <c r="F1016" s="87">
        <v>417</v>
      </c>
      <c r="G1016" s="85">
        <v>564</v>
      </c>
    </row>
    <row r="1017" spans="1:7" hidden="1">
      <c r="E1017" s="86"/>
      <c r="F1017" s="87"/>
    </row>
    <row r="1018" spans="1:7">
      <c r="A1018" s="102" t="s">
        <v>19846</v>
      </c>
      <c r="B1018" s="82" t="s">
        <v>19847</v>
      </c>
      <c r="C1018" s="82" t="s">
        <v>70</v>
      </c>
      <c r="D1018" s="83">
        <v>3914</v>
      </c>
      <c r="E1018" s="86">
        <v>2000</v>
      </c>
      <c r="F1018" s="87">
        <v>3015</v>
      </c>
      <c r="G1018" s="85">
        <v>3914</v>
      </c>
    </row>
    <row r="1019" spans="1:7">
      <c r="A1019" s="102" t="s">
        <v>19848</v>
      </c>
      <c r="B1019" s="82" t="s">
        <v>19850</v>
      </c>
      <c r="C1019" s="82" t="s">
        <v>70</v>
      </c>
      <c r="D1019" s="83">
        <v>5761</v>
      </c>
      <c r="E1019" s="86">
        <v>2943</v>
      </c>
      <c r="F1019" s="87">
        <v>4492</v>
      </c>
      <c r="G1019" s="85">
        <v>5761</v>
      </c>
    </row>
    <row r="1020" spans="1:7">
      <c r="A1020" s="102" t="s">
        <v>19852</v>
      </c>
      <c r="B1020" s="82" t="s">
        <v>19853</v>
      </c>
      <c r="C1020" s="82" t="s">
        <v>70</v>
      </c>
      <c r="D1020" s="83">
        <v>7210</v>
      </c>
      <c r="E1020" s="86">
        <v>3682</v>
      </c>
      <c r="F1020" s="87">
        <v>5624</v>
      </c>
      <c r="G1020" s="85">
        <v>7210</v>
      </c>
    </row>
    <row r="1021" spans="1:7">
      <c r="A1021" s="102" t="s">
        <v>8004</v>
      </c>
      <c r="B1021" s="82" t="s">
        <v>19854</v>
      </c>
      <c r="C1021" s="82" t="s">
        <v>70</v>
      </c>
      <c r="D1021" s="83">
        <v>1716</v>
      </c>
      <c r="E1021" s="86">
        <v>1022</v>
      </c>
      <c r="F1021" s="87">
        <v>1296</v>
      </c>
      <c r="G1021" s="85">
        <v>2199</v>
      </c>
    </row>
    <row r="1022" spans="1:7">
      <c r="A1022" s="102" t="s">
        <v>8048</v>
      </c>
      <c r="B1022" s="82" t="s">
        <v>19857</v>
      </c>
      <c r="C1022" s="82" t="s">
        <v>70</v>
      </c>
      <c r="D1022" s="83">
        <v>1914</v>
      </c>
      <c r="E1022" s="86">
        <v>1496</v>
      </c>
      <c r="F1022" s="87">
        <v>1900</v>
      </c>
      <c r="G1022" s="85">
        <v>2928</v>
      </c>
    </row>
    <row r="1023" spans="1:7">
      <c r="A1023" s="102" t="s">
        <v>19859</v>
      </c>
      <c r="B1023" s="82" t="s">
        <v>19860</v>
      </c>
      <c r="C1023" s="82" t="s">
        <v>70</v>
      </c>
      <c r="D1023" s="83">
        <v>1599</v>
      </c>
      <c r="E1023" s="86">
        <v>819</v>
      </c>
      <c r="F1023" s="87">
        <v>1303</v>
      </c>
      <c r="G1023" s="85">
        <v>1599</v>
      </c>
    </row>
    <row r="1024" spans="1:7">
      <c r="A1024" s="102" t="s">
        <v>7985</v>
      </c>
      <c r="B1024" s="82" t="s">
        <v>19862</v>
      </c>
      <c r="C1024" s="82" t="s">
        <v>70</v>
      </c>
      <c r="D1024" s="83">
        <v>1243</v>
      </c>
      <c r="E1024" s="86">
        <v>671</v>
      </c>
      <c r="F1024" s="87">
        <v>854</v>
      </c>
      <c r="G1024" s="85">
        <v>1447</v>
      </c>
    </row>
    <row r="1025" spans="1:7">
      <c r="A1025" s="102" t="s">
        <v>19864</v>
      </c>
      <c r="B1025" s="82" t="s">
        <v>19865</v>
      </c>
      <c r="C1025" s="82" t="s">
        <v>70</v>
      </c>
      <c r="D1025" s="83">
        <v>5915</v>
      </c>
      <c r="E1025" s="86">
        <v>3021</v>
      </c>
      <c r="F1025" s="87">
        <v>4503</v>
      </c>
      <c r="G1025" s="85">
        <v>5915</v>
      </c>
    </row>
    <row r="1026" spans="1:7">
      <c r="A1026" s="102" t="s">
        <v>19866</v>
      </c>
      <c r="B1026" s="82" t="s">
        <v>19868</v>
      </c>
      <c r="C1026" s="82" t="s">
        <v>70</v>
      </c>
      <c r="D1026" s="83">
        <v>11338</v>
      </c>
      <c r="E1026" s="86">
        <v>5789</v>
      </c>
      <c r="F1026" s="87">
        <v>8738</v>
      </c>
      <c r="G1026" s="85">
        <v>11338</v>
      </c>
    </row>
    <row r="1027" spans="1:7">
      <c r="A1027" s="102" t="s">
        <v>11016</v>
      </c>
      <c r="B1027" s="82" t="s">
        <v>19871</v>
      </c>
      <c r="C1027" s="82" t="s">
        <v>70</v>
      </c>
      <c r="D1027" s="83">
        <v>1389</v>
      </c>
      <c r="E1027" s="86">
        <v>670</v>
      </c>
      <c r="F1027" s="87">
        <v>848</v>
      </c>
      <c r="G1027" s="85">
        <v>1620</v>
      </c>
    </row>
    <row r="1028" spans="1:7">
      <c r="A1028" s="102" t="s">
        <v>8149</v>
      </c>
      <c r="B1028" s="82" t="s">
        <v>19874</v>
      </c>
      <c r="C1028" s="82" t="s">
        <v>70</v>
      </c>
      <c r="D1028" s="83">
        <v>1984</v>
      </c>
      <c r="E1028" s="86">
        <v>1214</v>
      </c>
      <c r="F1028" s="87">
        <v>1422</v>
      </c>
      <c r="G1028" s="85">
        <v>1984</v>
      </c>
    </row>
    <row r="1029" spans="1:7">
      <c r="A1029" s="102" t="s">
        <v>8092</v>
      </c>
      <c r="B1029" s="82" t="s">
        <v>19877</v>
      </c>
      <c r="C1029" s="82" t="s">
        <v>70</v>
      </c>
      <c r="D1029" s="83">
        <v>172</v>
      </c>
      <c r="E1029" s="86">
        <v>88</v>
      </c>
      <c r="F1029" s="87">
        <v>110</v>
      </c>
      <c r="G1029" s="85">
        <v>167</v>
      </c>
    </row>
    <row r="1030" spans="1:7">
      <c r="A1030" s="102" t="s">
        <v>9614</v>
      </c>
      <c r="B1030" s="82" t="s">
        <v>19880</v>
      </c>
      <c r="C1030" s="82" t="s">
        <v>70</v>
      </c>
      <c r="D1030" s="83">
        <v>2752</v>
      </c>
      <c r="E1030" s="86">
        <v>1578</v>
      </c>
      <c r="F1030" s="87">
        <v>1995</v>
      </c>
      <c r="G1030" s="85">
        <v>2752</v>
      </c>
    </row>
    <row r="1031" spans="1:7">
      <c r="A1031" s="102" t="s">
        <v>19882</v>
      </c>
      <c r="B1031" s="82" t="s">
        <v>19883</v>
      </c>
      <c r="C1031" s="82" t="s">
        <v>70</v>
      </c>
      <c r="D1031" s="83">
        <v>5602</v>
      </c>
      <c r="E1031" s="86">
        <v>2859</v>
      </c>
      <c r="F1031" s="87">
        <v>4373</v>
      </c>
      <c r="G1031" s="85">
        <v>5602</v>
      </c>
    </row>
    <row r="1032" spans="1:7">
      <c r="A1032" s="102" t="s">
        <v>7992</v>
      </c>
      <c r="B1032" s="82" t="s">
        <v>19884</v>
      </c>
      <c r="C1032" s="82" t="s">
        <v>70</v>
      </c>
      <c r="D1032" s="83">
        <v>2093</v>
      </c>
      <c r="E1032" s="86">
        <v>1063</v>
      </c>
      <c r="F1032" s="87">
        <v>1337</v>
      </c>
      <c r="G1032" s="85">
        <v>2093</v>
      </c>
    </row>
    <row r="1033" spans="1:7">
      <c r="A1033" s="102" t="s">
        <v>8019</v>
      </c>
      <c r="B1033" s="82" t="s">
        <v>19886</v>
      </c>
      <c r="C1033" s="82" t="s">
        <v>70</v>
      </c>
      <c r="D1033" s="83">
        <v>2713</v>
      </c>
      <c r="E1033" s="86">
        <v>1388</v>
      </c>
      <c r="F1033" s="87">
        <v>1754</v>
      </c>
      <c r="G1033" s="85">
        <v>2713</v>
      </c>
    </row>
    <row r="1034" spans="1:7">
      <c r="A1034" s="102" t="s">
        <v>19888</v>
      </c>
      <c r="B1034" s="82" t="s">
        <v>19889</v>
      </c>
      <c r="C1034" s="82" t="s">
        <v>70</v>
      </c>
      <c r="D1034" s="83">
        <v>4445</v>
      </c>
      <c r="E1034" s="86">
        <v>2270</v>
      </c>
      <c r="F1034" s="87">
        <v>3378</v>
      </c>
      <c r="G1034" s="85">
        <v>4445</v>
      </c>
    </row>
    <row r="1035" spans="1:7">
      <c r="A1035" s="102" t="s">
        <v>19890</v>
      </c>
      <c r="B1035" s="82" t="s">
        <v>19891</v>
      </c>
      <c r="C1035" s="82" t="s">
        <v>70</v>
      </c>
      <c r="D1035" s="83">
        <v>1647</v>
      </c>
      <c r="E1035" s="86">
        <v>841</v>
      </c>
      <c r="F1035" s="87">
        <v>1253</v>
      </c>
      <c r="G1035" s="85">
        <v>1647</v>
      </c>
    </row>
    <row r="1036" spans="1:7">
      <c r="A1036" s="102" t="s">
        <v>19892</v>
      </c>
      <c r="B1036" s="82" t="s">
        <v>19894</v>
      </c>
      <c r="C1036" s="82" t="s">
        <v>70</v>
      </c>
      <c r="D1036" s="83">
        <v>5655</v>
      </c>
      <c r="E1036" s="86">
        <v>2890</v>
      </c>
      <c r="F1036" s="87">
        <v>4479</v>
      </c>
      <c r="G1036" s="85">
        <v>5655</v>
      </c>
    </row>
    <row r="1037" spans="1:7">
      <c r="A1037" s="102" t="s">
        <v>8248</v>
      </c>
      <c r="B1037" s="82" t="s">
        <v>19897</v>
      </c>
      <c r="C1037" s="82" t="s">
        <v>70</v>
      </c>
      <c r="D1037" s="83">
        <v>375</v>
      </c>
      <c r="E1037" s="86">
        <v>241</v>
      </c>
      <c r="F1037" s="87">
        <v>305</v>
      </c>
      <c r="G1037" s="85">
        <v>468</v>
      </c>
    </row>
    <row r="1038" spans="1:7">
      <c r="A1038" s="102" t="s">
        <v>8269</v>
      </c>
      <c r="B1038" s="82" t="s">
        <v>19900</v>
      </c>
      <c r="C1038" s="82" t="s">
        <v>70</v>
      </c>
      <c r="D1038" s="83">
        <v>5054</v>
      </c>
      <c r="E1038" s="86">
        <v>2584</v>
      </c>
      <c r="F1038" s="87">
        <v>3264</v>
      </c>
      <c r="G1038" s="85">
        <v>5054</v>
      </c>
    </row>
    <row r="1039" spans="1:7">
      <c r="A1039" s="102" t="s">
        <v>6909</v>
      </c>
      <c r="B1039" s="82" t="s">
        <v>19902</v>
      </c>
      <c r="C1039" s="82" t="s">
        <v>70</v>
      </c>
      <c r="D1039" s="83">
        <v>1266</v>
      </c>
      <c r="E1039" s="86">
        <v>648</v>
      </c>
      <c r="F1039" s="87">
        <v>819</v>
      </c>
      <c r="G1039" s="85">
        <v>1266</v>
      </c>
    </row>
    <row r="1040" spans="1:7">
      <c r="A1040" s="102" t="s">
        <v>8042</v>
      </c>
      <c r="B1040" s="82" t="s">
        <v>19903</v>
      </c>
      <c r="C1040" s="82" t="s">
        <v>70</v>
      </c>
      <c r="D1040" s="83">
        <v>940</v>
      </c>
      <c r="E1040" s="86">
        <v>506</v>
      </c>
      <c r="F1040" s="87">
        <v>643</v>
      </c>
      <c r="G1040" s="85">
        <v>1090</v>
      </c>
    </row>
    <row r="1041" spans="1:7">
      <c r="A1041" s="102" t="s">
        <v>8340</v>
      </c>
      <c r="B1041" s="82" t="s">
        <v>19904</v>
      </c>
      <c r="C1041" s="82" t="s">
        <v>70</v>
      </c>
      <c r="D1041" s="83">
        <v>1073</v>
      </c>
      <c r="E1041" s="86">
        <v>678</v>
      </c>
      <c r="F1041" s="87">
        <v>848</v>
      </c>
      <c r="G1041" s="85">
        <v>1073</v>
      </c>
    </row>
    <row r="1042" spans="1:7">
      <c r="A1042" s="102" t="s">
        <v>7998</v>
      </c>
      <c r="B1042" s="82" t="s">
        <v>19906</v>
      </c>
      <c r="C1042" s="82" t="s">
        <v>70</v>
      </c>
      <c r="D1042" s="83">
        <v>3391</v>
      </c>
      <c r="E1042" s="86">
        <v>1734</v>
      </c>
      <c r="F1042" s="87">
        <v>2189</v>
      </c>
      <c r="G1042" s="85">
        <v>3391</v>
      </c>
    </row>
    <row r="1043" spans="1:7">
      <c r="A1043" s="102" t="s">
        <v>8332</v>
      </c>
      <c r="B1043" s="82" t="s">
        <v>19909</v>
      </c>
      <c r="C1043" s="82" t="s">
        <v>70</v>
      </c>
      <c r="D1043" s="83">
        <v>2591</v>
      </c>
      <c r="E1043" s="86">
        <v>1541</v>
      </c>
      <c r="F1043" s="87">
        <v>1945</v>
      </c>
      <c r="G1043" s="85">
        <v>3011</v>
      </c>
    </row>
    <row r="1044" spans="1:7">
      <c r="A1044" s="102" t="s">
        <v>8171</v>
      </c>
      <c r="B1044" s="82" t="s">
        <v>19912</v>
      </c>
      <c r="C1044" s="82" t="s">
        <v>70</v>
      </c>
      <c r="D1044" s="83">
        <v>1305</v>
      </c>
      <c r="E1044" s="86">
        <v>781</v>
      </c>
      <c r="F1044" s="87">
        <v>987</v>
      </c>
      <c r="G1044" s="85">
        <v>1522</v>
      </c>
    </row>
    <row r="1045" spans="1:7">
      <c r="A1045" s="102" t="s">
        <v>8127</v>
      </c>
      <c r="B1045" s="82" t="s">
        <v>19915</v>
      </c>
      <c r="C1045" s="82" t="s">
        <v>70</v>
      </c>
      <c r="D1045" s="83">
        <v>4003</v>
      </c>
      <c r="E1045" s="86">
        <v>2047</v>
      </c>
      <c r="F1045" s="87">
        <v>2584</v>
      </c>
      <c r="G1045" s="85">
        <v>4003</v>
      </c>
    </row>
    <row r="1046" spans="1:7" hidden="1">
      <c r="E1046" s="86"/>
      <c r="F1046" s="87"/>
    </row>
    <row r="1047" spans="1:7">
      <c r="A1047" s="102" t="s">
        <v>8164</v>
      </c>
      <c r="B1047" s="82" t="s">
        <v>19919</v>
      </c>
      <c r="C1047" s="82" t="s">
        <v>70</v>
      </c>
      <c r="D1047" s="83">
        <v>2455</v>
      </c>
      <c r="E1047" s="86">
        <v>1576</v>
      </c>
      <c r="F1047" s="87">
        <v>1843</v>
      </c>
      <c r="G1047" s="85">
        <v>2455</v>
      </c>
    </row>
    <row r="1048" spans="1:7" hidden="1">
      <c r="E1048" s="86"/>
      <c r="F1048" s="87"/>
    </row>
    <row r="1049" spans="1:7">
      <c r="A1049" s="102" t="s">
        <v>8218</v>
      </c>
      <c r="B1049" s="82" t="s">
        <v>19922</v>
      </c>
      <c r="C1049" s="82" t="s">
        <v>70</v>
      </c>
      <c r="D1049" s="83">
        <v>386</v>
      </c>
      <c r="E1049" s="86">
        <v>305</v>
      </c>
      <c r="F1049" s="87">
        <v>387</v>
      </c>
      <c r="G1049" s="85">
        <v>590</v>
      </c>
    </row>
    <row r="1050" spans="1:7">
      <c r="A1050" s="102" t="s">
        <v>8158</v>
      </c>
      <c r="B1050" s="82" t="s">
        <v>19925</v>
      </c>
      <c r="C1050" s="82" t="s">
        <v>70</v>
      </c>
      <c r="D1050" s="83">
        <v>851</v>
      </c>
      <c r="E1050" s="86">
        <v>436</v>
      </c>
      <c r="F1050" s="87">
        <v>552</v>
      </c>
      <c r="G1050" s="85">
        <v>851</v>
      </c>
    </row>
    <row r="1051" spans="1:7">
      <c r="A1051" s="102" t="s">
        <v>8141</v>
      </c>
      <c r="B1051" s="82" t="s">
        <v>19928</v>
      </c>
      <c r="C1051" s="82" t="s">
        <v>70</v>
      </c>
      <c r="D1051" s="83">
        <v>1391</v>
      </c>
      <c r="E1051" s="86">
        <v>674</v>
      </c>
      <c r="F1051" s="87">
        <v>852</v>
      </c>
      <c r="G1051" s="85">
        <v>1621</v>
      </c>
    </row>
    <row r="1052" spans="1:7">
      <c r="A1052" s="102" t="s">
        <v>11010</v>
      </c>
      <c r="B1052" s="82" t="s">
        <v>19931</v>
      </c>
      <c r="C1052" s="82" t="s">
        <v>70</v>
      </c>
      <c r="D1052" s="83">
        <v>2678</v>
      </c>
      <c r="E1052" s="86">
        <v>1686</v>
      </c>
      <c r="F1052" s="87">
        <v>1956</v>
      </c>
      <c r="G1052" s="85">
        <v>2678</v>
      </c>
    </row>
    <row r="1053" spans="1:7">
      <c r="A1053" s="102" t="s">
        <v>8134</v>
      </c>
      <c r="B1053" s="82" t="s">
        <v>19934</v>
      </c>
      <c r="C1053" s="82" t="s">
        <v>70</v>
      </c>
      <c r="D1053" s="83">
        <v>7748</v>
      </c>
      <c r="E1053" s="86">
        <v>3956</v>
      </c>
      <c r="F1053" s="87">
        <v>5001</v>
      </c>
      <c r="G1053" s="85">
        <v>7748</v>
      </c>
    </row>
    <row r="1054" spans="1:7">
      <c r="A1054" s="102" t="s">
        <v>8186</v>
      </c>
      <c r="B1054" s="82" t="s">
        <v>19936</v>
      </c>
      <c r="C1054" s="82" t="s">
        <v>70</v>
      </c>
      <c r="D1054" s="83">
        <v>2340</v>
      </c>
      <c r="E1054" s="86">
        <v>1429</v>
      </c>
      <c r="F1054" s="87">
        <v>1678</v>
      </c>
      <c r="G1054" s="85">
        <v>2340</v>
      </c>
    </row>
    <row r="1055" spans="1:7">
      <c r="A1055" s="102" t="s">
        <v>2824</v>
      </c>
      <c r="B1055" s="82" t="s">
        <v>19938</v>
      </c>
      <c r="C1055" s="82" t="s">
        <v>70</v>
      </c>
      <c r="D1055" s="83">
        <v>1992</v>
      </c>
      <c r="E1055" s="86">
        <v>1463</v>
      </c>
      <c r="F1055" s="87">
        <v>1860</v>
      </c>
      <c r="G1055" s="85">
        <v>2866</v>
      </c>
    </row>
    <row r="1056" spans="1:7">
      <c r="A1056" s="102" t="s">
        <v>8205</v>
      </c>
      <c r="B1056" s="82" t="s">
        <v>19940</v>
      </c>
      <c r="C1056" s="82" t="s">
        <v>70</v>
      </c>
      <c r="D1056" s="83">
        <v>1792</v>
      </c>
      <c r="E1056" s="86">
        <v>916</v>
      </c>
      <c r="F1056" s="87">
        <v>1157</v>
      </c>
      <c r="G1056" s="85">
        <v>1792</v>
      </c>
    </row>
    <row r="1057" spans="1:7">
      <c r="A1057" s="102" t="s">
        <v>8240</v>
      </c>
      <c r="B1057" s="82" t="s">
        <v>19942</v>
      </c>
      <c r="C1057" s="82" t="s">
        <v>70</v>
      </c>
      <c r="D1057" s="83">
        <v>1670</v>
      </c>
      <c r="E1057" s="86">
        <v>819</v>
      </c>
      <c r="F1057" s="87">
        <v>1038</v>
      </c>
      <c r="G1057" s="85">
        <v>1951</v>
      </c>
    </row>
    <row r="1058" spans="1:7">
      <c r="A1058" s="102" t="s">
        <v>11030</v>
      </c>
      <c r="B1058" s="82" t="s">
        <v>19945</v>
      </c>
      <c r="C1058" s="82" t="s">
        <v>70</v>
      </c>
      <c r="D1058" s="83">
        <v>363</v>
      </c>
      <c r="E1058" s="86">
        <v>265</v>
      </c>
      <c r="F1058" s="87">
        <v>334</v>
      </c>
      <c r="G1058" s="85">
        <v>514</v>
      </c>
    </row>
    <row r="1059" spans="1:7">
      <c r="A1059" s="102" t="s">
        <v>8233</v>
      </c>
      <c r="B1059" s="82" t="s">
        <v>19948</v>
      </c>
      <c r="C1059" s="82" t="s">
        <v>70</v>
      </c>
      <c r="D1059" s="83">
        <v>363</v>
      </c>
      <c r="E1059" s="86">
        <v>219</v>
      </c>
      <c r="F1059" s="87">
        <v>276</v>
      </c>
      <c r="G1059" s="85">
        <v>421</v>
      </c>
    </row>
    <row r="1060" spans="1:7">
      <c r="A1060" s="102" t="s">
        <v>8178</v>
      </c>
      <c r="B1060" s="82" t="s">
        <v>19951</v>
      </c>
      <c r="C1060" s="82" t="s">
        <v>70</v>
      </c>
      <c r="D1060" s="83">
        <v>675</v>
      </c>
      <c r="E1060" s="86">
        <v>343</v>
      </c>
      <c r="F1060" s="87">
        <v>435</v>
      </c>
      <c r="G1060" s="85">
        <v>675</v>
      </c>
    </row>
    <row r="1061" spans="1:7">
      <c r="A1061" s="102" t="s">
        <v>19953</v>
      </c>
      <c r="B1061" s="82" t="s">
        <v>19954</v>
      </c>
      <c r="C1061" s="82" t="s">
        <v>70</v>
      </c>
      <c r="D1061" s="83">
        <v>3395</v>
      </c>
      <c r="E1061" s="86">
        <v>1735</v>
      </c>
      <c r="F1061" s="87">
        <v>2675</v>
      </c>
      <c r="G1061" s="85">
        <v>3395</v>
      </c>
    </row>
    <row r="1062" spans="1:7">
      <c r="A1062" s="102" t="s">
        <v>19955</v>
      </c>
      <c r="B1062" s="82" t="s">
        <v>19957</v>
      </c>
      <c r="C1062" s="82" t="s">
        <v>70</v>
      </c>
      <c r="D1062" s="83">
        <v>1119</v>
      </c>
      <c r="E1062" s="86">
        <v>577</v>
      </c>
      <c r="F1062" s="87">
        <v>1070</v>
      </c>
      <c r="G1062" s="85">
        <v>1119</v>
      </c>
    </row>
    <row r="1063" spans="1:7">
      <c r="A1063" s="102" t="s">
        <v>19959</v>
      </c>
      <c r="B1063" s="82" t="s">
        <v>19961</v>
      </c>
      <c r="C1063" s="82" t="s">
        <v>70</v>
      </c>
      <c r="D1063" s="83">
        <v>1208</v>
      </c>
      <c r="E1063" s="86">
        <v>779</v>
      </c>
      <c r="F1063" s="87">
        <v>984</v>
      </c>
      <c r="G1063" s="85">
        <v>1208</v>
      </c>
    </row>
    <row r="1064" spans="1:7">
      <c r="A1064" s="102" t="s">
        <v>19963</v>
      </c>
      <c r="B1064" s="82" t="s">
        <v>19965</v>
      </c>
      <c r="C1064" s="82" t="s">
        <v>70</v>
      </c>
      <c r="D1064" s="83">
        <v>862</v>
      </c>
      <c r="E1064" s="86">
        <v>455</v>
      </c>
      <c r="F1064" s="87">
        <v>573</v>
      </c>
      <c r="G1064" s="85">
        <v>1001</v>
      </c>
    </row>
    <row r="1065" spans="1:7">
      <c r="A1065" s="102" t="s">
        <v>19967</v>
      </c>
      <c r="B1065" s="82" t="s">
        <v>19969</v>
      </c>
      <c r="C1065" s="82" t="s">
        <v>70</v>
      </c>
      <c r="D1065" s="83">
        <v>898</v>
      </c>
      <c r="E1065" s="86">
        <v>611</v>
      </c>
      <c r="F1065" s="87">
        <v>774</v>
      </c>
      <c r="G1065" s="85">
        <v>1192</v>
      </c>
    </row>
    <row r="1066" spans="1:7">
      <c r="A1066" s="102" t="s">
        <v>19971</v>
      </c>
      <c r="B1066" s="82" t="s">
        <v>19973</v>
      </c>
      <c r="C1066" s="82" t="s">
        <v>70</v>
      </c>
      <c r="D1066" s="83">
        <v>2234</v>
      </c>
      <c r="E1066" s="86">
        <v>1335</v>
      </c>
      <c r="F1066" s="87">
        <v>1691</v>
      </c>
      <c r="G1066" s="85">
        <v>2605</v>
      </c>
    </row>
    <row r="1067" spans="1:7">
      <c r="A1067" s="102" t="s">
        <v>19975</v>
      </c>
      <c r="B1067" s="82" t="s">
        <v>19977</v>
      </c>
      <c r="C1067" s="82" t="s">
        <v>70</v>
      </c>
      <c r="D1067" s="83">
        <v>4165</v>
      </c>
      <c r="E1067" s="86">
        <v>2199</v>
      </c>
      <c r="F1067" s="87">
        <v>2786</v>
      </c>
      <c r="G1067" s="85">
        <v>4858</v>
      </c>
    </row>
    <row r="1068" spans="1:7">
      <c r="A1068" s="102" t="s">
        <v>19979</v>
      </c>
      <c r="B1068" s="82" t="s">
        <v>19981</v>
      </c>
      <c r="C1068" s="82" t="s">
        <v>70</v>
      </c>
      <c r="D1068" s="83">
        <v>2477</v>
      </c>
      <c r="E1068" s="86">
        <v>1132</v>
      </c>
      <c r="F1068" s="87">
        <v>1437</v>
      </c>
      <c r="G1068" s="85">
        <v>2888</v>
      </c>
    </row>
    <row r="1069" spans="1:7">
      <c r="A1069" s="102" t="s">
        <v>19983</v>
      </c>
      <c r="B1069" s="82" t="s">
        <v>19985</v>
      </c>
      <c r="C1069" s="82" t="s">
        <v>70</v>
      </c>
      <c r="D1069" s="83">
        <v>2420</v>
      </c>
      <c r="E1069" s="86">
        <v>1441</v>
      </c>
      <c r="F1069" s="87">
        <v>1831</v>
      </c>
      <c r="G1069" s="85">
        <v>2821</v>
      </c>
    </row>
    <row r="1070" spans="1:7">
      <c r="A1070" s="102" t="s">
        <v>19987</v>
      </c>
      <c r="B1070" s="82" t="s">
        <v>19989</v>
      </c>
      <c r="C1070" s="82" t="s">
        <v>70</v>
      </c>
      <c r="D1070" s="83">
        <v>1134</v>
      </c>
      <c r="E1070" s="86">
        <v>547</v>
      </c>
      <c r="F1070" s="87">
        <v>694</v>
      </c>
      <c r="G1070" s="85">
        <v>1324</v>
      </c>
    </row>
    <row r="1071" spans="1:7">
      <c r="A1071" s="102" t="s">
        <v>19994</v>
      </c>
      <c r="B1071" s="82" t="s">
        <v>19996</v>
      </c>
      <c r="C1071" s="82" t="s">
        <v>70</v>
      </c>
      <c r="D1071" s="83">
        <v>1483</v>
      </c>
      <c r="E1071" s="86">
        <v>887</v>
      </c>
      <c r="F1071" s="87">
        <v>1123</v>
      </c>
      <c r="G1071" s="85">
        <v>1730</v>
      </c>
    </row>
    <row r="1072" spans="1:7">
      <c r="A1072" s="102" t="s">
        <v>19998</v>
      </c>
      <c r="B1072" s="82" t="s">
        <v>20000</v>
      </c>
      <c r="C1072" s="82" t="s">
        <v>70</v>
      </c>
      <c r="D1072" s="83">
        <v>981</v>
      </c>
      <c r="E1072" s="86">
        <v>603</v>
      </c>
      <c r="F1072" s="87">
        <v>704</v>
      </c>
      <c r="G1072" s="85">
        <v>981</v>
      </c>
    </row>
    <row r="1073" spans="1:7">
      <c r="A1073" s="102" t="s">
        <v>20002</v>
      </c>
      <c r="B1073" s="82" t="s">
        <v>20004</v>
      </c>
      <c r="C1073" s="82" t="s">
        <v>70</v>
      </c>
      <c r="D1073" s="83">
        <v>1028</v>
      </c>
      <c r="E1073" s="86">
        <v>737</v>
      </c>
      <c r="F1073" s="87">
        <v>934</v>
      </c>
      <c r="G1073" s="85">
        <v>1437</v>
      </c>
    </row>
    <row r="1074" spans="1:7">
      <c r="A1074" s="102" t="s">
        <v>20006</v>
      </c>
      <c r="B1074" s="82" t="s">
        <v>20008</v>
      </c>
      <c r="C1074" s="82" t="s">
        <v>70</v>
      </c>
      <c r="D1074" s="83">
        <v>453</v>
      </c>
      <c r="E1074" s="86">
        <v>352</v>
      </c>
      <c r="F1074" s="87">
        <v>450</v>
      </c>
      <c r="G1074" s="85">
        <v>689</v>
      </c>
    </row>
    <row r="1075" spans="1:7">
      <c r="A1075" s="102" t="s">
        <v>20010</v>
      </c>
      <c r="B1075" s="82" t="s">
        <v>20012</v>
      </c>
      <c r="C1075" s="82" t="s">
        <v>70</v>
      </c>
      <c r="D1075" s="83">
        <v>787</v>
      </c>
      <c r="E1075" s="86">
        <v>473</v>
      </c>
      <c r="F1075" s="87">
        <v>615</v>
      </c>
      <c r="G1075" s="83">
        <v>787</v>
      </c>
    </row>
    <row r="1076" spans="1:7">
      <c r="A1076" s="102" t="s">
        <v>20016</v>
      </c>
      <c r="B1076" s="82" t="s">
        <v>20018</v>
      </c>
      <c r="C1076" s="82" t="s">
        <v>70</v>
      </c>
      <c r="D1076" s="83">
        <v>1963</v>
      </c>
      <c r="E1076" s="86">
        <v>1065</v>
      </c>
      <c r="F1076" s="87">
        <v>1355</v>
      </c>
      <c r="G1076" s="85">
        <v>2290</v>
      </c>
    </row>
    <row r="1077" spans="1:7">
      <c r="A1077" s="102" t="s">
        <v>20020</v>
      </c>
      <c r="B1077" s="82" t="s">
        <v>20022</v>
      </c>
      <c r="C1077" s="82" t="s">
        <v>70</v>
      </c>
      <c r="D1077" s="83">
        <v>6919</v>
      </c>
      <c r="E1077" s="86">
        <v>3745</v>
      </c>
      <c r="F1077" s="87">
        <v>4760</v>
      </c>
      <c r="G1077" s="85">
        <v>8073</v>
      </c>
    </row>
    <row r="1078" spans="1:7">
      <c r="A1078" s="102" t="s">
        <v>20024</v>
      </c>
      <c r="B1078" s="82" t="s">
        <v>20026</v>
      </c>
      <c r="C1078" s="82" t="s">
        <v>70</v>
      </c>
      <c r="D1078" s="83">
        <v>643</v>
      </c>
      <c r="E1078" s="86">
        <v>323</v>
      </c>
      <c r="F1078" s="87">
        <v>409</v>
      </c>
      <c r="G1078" s="85">
        <v>643</v>
      </c>
    </row>
    <row r="1079" spans="1:7">
      <c r="A1079" s="102" t="s">
        <v>20028</v>
      </c>
      <c r="B1079" s="82" t="s">
        <v>20030</v>
      </c>
      <c r="C1079" s="82" t="s">
        <v>70</v>
      </c>
      <c r="D1079" s="83">
        <v>3854</v>
      </c>
      <c r="E1079" s="86">
        <v>1945</v>
      </c>
      <c r="F1079" s="87">
        <v>2468</v>
      </c>
      <c r="G1079" s="85">
        <v>4504</v>
      </c>
    </row>
    <row r="1080" spans="1:7">
      <c r="A1080" s="102" t="s">
        <v>20032</v>
      </c>
      <c r="B1080" s="82" t="s">
        <v>20034</v>
      </c>
      <c r="C1080" s="82" t="s">
        <v>70</v>
      </c>
      <c r="D1080" s="83">
        <v>385</v>
      </c>
      <c r="E1080" s="86">
        <v>193</v>
      </c>
      <c r="F1080" s="87">
        <v>242</v>
      </c>
      <c r="G1080" s="85">
        <v>369</v>
      </c>
    </row>
    <row r="1081" spans="1:7">
      <c r="A1081" s="102" t="s">
        <v>20036</v>
      </c>
      <c r="B1081" s="82" t="s">
        <v>20038</v>
      </c>
      <c r="C1081" s="82" t="s">
        <v>70</v>
      </c>
      <c r="D1081" s="83">
        <v>3270</v>
      </c>
      <c r="E1081" s="86">
        <v>1672</v>
      </c>
      <c r="F1081" s="87">
        <v>2112</v>
      </c>
      <c r="G1081" s="85">
        <v>3270</v>
      </c>
    </row>
    <row r="1082" spans="1:7">
      <c r="A1082" s="102" t="s">
        <v>20040</v>
      </c>
      <c r="B1082" s="82" t="s">
        <v>20042</v>
      </c>
      <c r="C1082" s="82" t="s">
        <v>70</v>
      </c>
      <c r="D1082" s="83">
        <v>2324</v>
      </c>
      <c r="E1082" s="86">
        <v>1102</v>
      </c>
      <c r="F1082" s="87">
        <v>1398</v>
      </c>
      <c r="G1082" s="85">
        <v>2708</v>
      </c>
    </row>
    <row r="1083" spans="1:7">
      <c r="A1083" s="102" t="s">
        <v>20044</v>
      </c>
      <c r="B1083" s="82" t="s">
        <v>20046</v>
      </c>
      <c r="C1083" s="82" t="s">
        <v>70</v>
      </c>
      <c r="D1083" s="83">
        <v>3210</v>
      </c>
      <c r="E1083" s="86">
        <v>1791</v>
      </c>
      <c r="F1083" s="87">
        <v>2412</v>
      </c>
      <c r="G1083" s="85">
        <v>3507</v>
      </c>
    </row>
    <row r="1084" spans="1:7">
      <c r="A1084" s="102" t="s">
        <v>20048</v>
      </c>
      <c r="B1084" s="82" t="s">
        <v>20050</v>
      </c>
      <c r="C1084" s="82" t="s">
        <v>70</v>
      </c>
      <c r="D1084" s="83">
        <v>781</v>
      </c>
      <c r="E1084" s="86">
        <v>468</v>
      </c>
      <c r="F1084" s="87">
        <v>593</v>
      </c>
      <c r="G1084" s="85">
        <v>909</v>
      </c>
    </row>
    <row r="1085" spans="1:7">
      <c r="A1085" s="102" t="s">
        <v>20052</v>
      </c>
      <c r="B1085" s="82" t="s">
        <v>20054</v>
      </c>
      <c r="C1085" s="82" t="s">
        <v>70</v>
      </c>
      <c r="D1085" s="83">
        <v>7084</v>
      </c>
      <c r="E1085" s="86">
        <v>3837</v>
      </c>
      <c r="F1085" s="87">
        <v>4871</v>
      </c>
      <c r="G1085" s="85">
        <v>8263</v>
      </c>
    </row>
    <row r="1086" spans="1:7">
      <c r="A1086" s="102" t="s">
        <v>20056</v>
      </c>
      <c r="B1086" s="82" t="s">
        <v>20058</v>
      </c>
      <c r="C1086" s="82" t="s">
        <v>70</v>
      </c>
      <c r="D1086" s="83">
        <v>667</v>
      </c>
      <c r="E1086" s="86">
        <v>412</v>
      </c>
      <c r="F1086" s="87">
        <v>522</v>
      </c>
      <c r="G1086" s="85">
        <v>800</v>
      </c>
    </row>
    <row r="1087" spans="1:7">
      <c r="A1087" s="102" t="s">
        <v>20060</v>
      </c>
      <c r="B1087" s="82" t="s">
        <v>20062</v>
      </c>
      <c r="C1087" s="82" t="s">
        <v>70</v>
      </c>
      <c r="D1087" s="83">
        <v>1614</v>
      </c>
      <c r="E1087" s="86">
        <v>1234</v>
      </c>
      <c r="F1087" s="87">
        <v>1563</v>
      </c>
      <c r="G1087" s="85">
        <v>2409</v>
      </c>
    </row>
    <row r="1088" spans="1:7">
      <c r="A1088" s="102" t="s">
        <v>20064</v>
      </c>
      <c r="B1088" s="82" t="s">
        <v>20066</v>
      </c>
      <c r="C1088" s="82" t="s">
        <v>70</v>
      </c>
      <c r="D1088" s="83">
        <v>651</v>
      </c>
      <c r="E1088" s="86">
        <v>504</v>
      </c>
      <c r="F1088" s="87">
        <v>637</v>
      </c>
      <c r="G1088" s="85">
        <v>985</v>
      </c>
    </row>
    <row r="1089" spans="1:7">
      <c r="A1089" s="102" t="s">
        <v>20068</v>
      </c>
      <c r="B1089" s="82" t="s">
        <v>20070</v>
      </c>
      <c r="C1089" s="82" t="s">
        <v>70</v>
      </c>
      <c r="D1089" s="83">
        <v>1198</v>
      </c>
      <c r="E1089" s="86">
        <v>714</v>
      </c>
      <c r="F1089" s="87">
        <v>906</v>
      </c>
      <c r="G1089" s="85">
        <v>1271</v>
      </c>
    </row>
    <row r="1090" spans="1:7">
      <c r="A1090" s="102" t="s">
        <v>20072</v>
      </c>
      <c r="B1090" s="82" t="s">
        <v>20074</v>
      </c>
      <c r="C1090" s="82" t="s">
        <v>70</v>
      </c>
      <c r="D1090" s="83">
        <v>1002</v>
      </c>
      <c r="E1090" s="86">
        <v>685</v>
      </c>
      <c r="F1090" s="87">
        <v>864</v>
      </c>
      <c r="G1090" s="85">
        <v>1422</v>
      </c>
    </row>
    <row r="1091" spans="1:7">
      <c r="A1091" s="102" t="s">
        <v>20076</v>
      </c>
      <c r="B1091" s="82" t="s">
        <v>20078</v>
      </c>
      <c r="C1091" s="82" t="s">
        <v>70</v>
      </c>
      <c r="D1091" s="83">
        <v>2299</v>
      </c>
      <c r="E1091" s="86">
        <v>1175</v>
      </c>
      <c r="F1091" s="87">
        <v>1492</v>
      </c>
      <c r="G1091" s="85">
        <v>2299</v>
      </c>
    </row>
    <row r="1092" spans="1:7">
      <c r="A1092" s="102" t="s">
        <v>20080</v>
      </c>
      <c r="B1092" s="82" t="s">
        <v>20082</v>
      </c>
      <c r="C1092" s="82" t="s">
        <v>70</v>
      </c>
      <c r="D1092" s="83">
        <v>1232</v>
      </c>
      <c r="E1092" s="86">
        <v>783</v>
      </c>
      <c r="F1092" s="87">
        <v>958</v>
      </c>
      <c r="G1092" s="85">
        <v>1232</v>
      </c>
    </row>
    <row r="1093" spans="1:7">
      <c r="A1093" s="102" t="s">
        <v>20084</v>
      </c>
      <c r="B1093" s="82" t="s">
        <v>20086</v>
      </c>
      <c r="C1093" s="82" t="s">
        <v>70</v>
      </c>
      <c r="D1093" s="83">
        <v>14303</v>
      </c>
      <c r="E1093" s="86">
        <v>7745</v>
      </c>
      <c r="F1093" s="87">
        <v>9835</v>
      </c>
      <c r="G1093" s="85">
        <v>16684</v>
      </c>
    </row>
    <row r="1094" spans="1:7">
      <c r="A1094" s="102" t="s">
        <v>20088</v>
      </c>
      <c r="B1094" s="82" t="s">
        <v>20090</v>
      </c>
      <c r="C1094" s="82" t="s">
        <v>70</v>
      </c>
      <c r="D1094" s="83">
        <v>3602</v>
      </c>
      <c r="E1094" s="86">
        <v>1951</v>
      </c>
      <c r="F1094" s="87">
        <v>2476</v>
      </c>
      <c r="G1094" s="85">
        <v>4201</v>
      </c>
    </row>
    <row r="1095" spans="1:7">
      <c r="A1095" s="102" t="s">
        <v>20092</v>
      </c>
      <c r="B1095" s="82" t="s">
        <v>20094</v>
      </c>
      <c r="C1095" s="82" t="s">
        <v>70</v>
      </c>
      <c r="D1095" s="83">
        <v>999</v>
      </c>
      <c r="E1095" s="86">
        <v>599</v>
      </c>
      <c r="F1095" s="87">
        <v>764</v>
      </c>
      <c r="G1095" s="85">
        <v>1176</v>
      </c>
    </row>
    <row r="1096" spans="1:7">
      <c r="A1096" s="102" t="s">
        <v>20096</v>
      </c>
      <c r="B1096" s="82" t="s">
        <v>20098</v>
      </c>
      <c r="C1096" s="82" t="s">
        <v>70</v>
      </c>
      <c r="D1096" s="83">
        <v>1226</v>
      </c>
      <c r="E1096" s="86">
        <v>905</v>
      </c>
      <c r="F1096" s="87">
        <v>1145</v>
      </c>
      <c r="G1096" s="85">
        <v>1765</v>
      </c>
    </row>
    <row r="1097" spans="1:7">
      <c r="A1097" s="102" t="s">
        <v>20100</v>
      </c>
      <c r="B1097" s="82" t="s">
        <v>20102</v>
      </c>
      <c r="C1097" s="82" t="s">
        <v>70</v>
      </c>
      <c r="D1097" s="83">
        <v>1016</v>
      </c>
      <c r="E1097" s="86">
        <v>499</v>
      </c>
      <c r="F1097" s="87">
        <v>631</v>
      </c>
      <c r="G1097" s="85">
        <v>1081</v>
      </c>
    </row>
    <row r="1098" spans="1:7">
      <c r="A1098" s="102" t="s">
        <v>20104</v>
      </c>
      <c r="B1098" s="82" t="s">
        <v>20105</v>
      </c>
      <c r="C1098" s="82" t="s">
        <v>70</v>
      </c>
      <c r="D1098" s="83">
        <v>12108</v>
      </c>
      <c r="E1098" s="86">
        <v>6182</v>
      </c>
      <c r="F1098" s="87">
        <v>9341</v>
      </c>
      <c r="G1098" s="85">
        <v>12108</v>
      </c>
    </row>
    <row r="1099" spans="1:7">
      <c r="A1099" s="102" t="s">
        <v>20106</v>
      </c>
      <c r="B1099" s="82" t="s">
        <v>20107</v>
      </c>
      <c r="C1099" s="82" t="s">
        <v>70</v>
      </c>
      <c r="D1099" s="83">
        <v>3606</v>
      </c>
      <c r="E1099" s="86">
        <v>1841</v>
      </c>
      <c r="F1099" s="87">
        <v>2540</v>
      </c>
      <c r="G1099" s="85">
        <v>3606</v>
      </c>
    </row>
    <row r="1100" spans="1:7" hidden="1">
      <c r="E1100" s="86"/>
      <c r="F1100" s="87"/>
    </row>
    <row r="1101" spans="1:7">
      <c r="A1101" s="102" t="s">
        <v>20108</v>
      </c>
      <c r="B1101" s="82" t="s">
        <v>20110</v>
      </c>
      <c r="C1101" s="82" t="s">
        <v>70</v>
      </c>
      <c r="D1101" s="83">
        <v>6061</v>
      </c>
      <c r="E1101" s="86">
        <v>3846</v>
      </c>
      <c r="F1101" s="87">
        <v>4693</v>
      </c>
      <c r="G1101" s="85">
        <v>6061</v>
      </c>
    </row>
    <row r="1102" spans="1:7" hidden="1">
      <c r="E1102" s="86"/>
      <c r="F1102" s="87"/>
    </row>
    <row r="1103" spans="1:7">
      <c r="A1103" s="102" t="s">
        <v>20112</v>
      </c>
      <c r="B1103" s="82" t="s">
        <v>20113</v>
      </c>
      <c r="C1103" s="82" t="s">
        <v>70</v>
      </c>
      <c r="D1103" s="83">
        <v>10907</v>
      </c>
      <c r="E1103" s="86">
        <v>6480</v>
      </c>
      <c r="F1103" s="87">
        <v>8231</v>
      </c>
      <c r="G1103" s="85">
        <v>10907</v>
      </c>
    </row>
    <row r="1104" spans="1:7">
      <c r="A1104" s="102" t="s">
        <v>20114</v>
      </c>
      <c r="B1104" s="82" t="s">
        <v>20115</v>
      </c>
      <c r="C1104" s="82" t="s">
        <v>70</v>
      </c>
      <c r="D1104" s="83">
        <v>5741</v>
      </c>
      <c r="E1104" s="86">
        <v>3415</v>
      </c>
      <c r="F1104" s="87">
        <v>4336</v>
      </c>
      <c r="G1104" s="85">
        <v>5741</v>
      </c>
    </row>
    <row r="1105" spans="1:7">
      <c r="A1105" s="102" t="s">
        <v>20116</v>
      </c>
      <c r="B1105" s="82" t="s">
        <v>20117</v>
      </c>
      <c r="C1105" s="82" t="s">
        <v>70</v>
      </c>
      <c r="D1105" s="83">
        <v>2513</v>
      </c>
      <c r="E1105" s="86">
        <v>1847</v>
      </c>
      <c r="F1105" s="87">
        <v>2347</v>
      </c>
      <c r="G1105" s="85">
        <v>3613</v>
      </c>
    </row>
    <row r="1106" spans="1:7">
      <c r="A1106" s="102" t="s">
        <v>20118</v>
      </c>
      <c r="B1106" s="82" t="s">
        <v>20120</v>
      </c>
      <c r="C1106" s="82" t="s">
        <v>70</v>
      </c>
      <c r="D1106" s="83">
        <v>3581</v>
      </c>
      <c r="E1106" s="86">
        <v>1829</v>
      </c>
      <c r="F1106" s="87">
        <v>2539</v>
      </c>
      <c r="G1106" s="85">
        <v>3935</v>
      </c>
    </row>
    <row r="1107" spans="1:7">
      <c r="A1107" s="102" t="s">
        <v>20122</v>
      </c>
      <c r="B1107" s="82" t="s">
        <v>20123</v>
      </c>
      <c r="C1107" s="82" t="s">
        <v>70</v>
      </c>
      <c r="D1107" s="83">
        <v>7729</v>
      </c>
      <c r="E1107" s="86">
        <v>4596</v>
      </c>
      <c r="F1107" s="87">
        <v>5836</v>
      </c>
      <c r="G1107" s="85">
        <v>7729</v>
      </c>
    </row>
    <row r="1108" spans="1:7">
      <c r="A1108" s="102" t="s">
        <v>20124</v>
      </c>
      <c r="B1108" s="82" t="s">
        <v>20125</v>
      </c>
      <c r="C1108" s="82" t="s">
        <v>70</v>
      </c>
      <c r="D1108" s="83">
        <v>4573</v>
      </c>
      <c r="E1108" s="86">
        <v>2720</v>
      </c>
      <c r="F1108" s="87">
        <v>3455</v>
      </c>
      <c r="G1108" s="85">
        <v>4573</v>
      </c>
    </row>
    <row r="1109" spans="1:7">
      <c r="A1109" s="102" t="s">
        <v>20126</v>
      </c>
      <c r="B1109" s="82" t="s">
        <v>20127</v>
      </c>
      <c r="C1109" s="82" t="s">
        <v>70</v>
      </c>
      <c r="D1109" s="83">
        <v>2098</v>
      </c>
      <c r="E1109" s="86">
        <v>1248</v>
      </c>
      <c r="F1109" s="87">
        <v>1584</v>
      </c>
      <c r="G1109" s="85">
        <v>2098</v>
      </c>
    </row>
    <row r="1110" spans="1:7">
      <c r="A1110" s="102" t="s">
        <v>20128</v>
      </c>
      <c r="B1110" s="82" t="s">
        <v>20129</v>
      </c>
      <c r="C1110" s="82" t="s">
        <v>70</v>
      </c>
      <c r="D1110" s="83">
        <v>1439</v>
      </c>
      <c r="E1110" s="86">
        <v>735</v>
      </c>
      <c r="F1110" s="87">
        <v>932</v>
      </c>
      <c r="G1110" s="85">
        <v>1439</v>
      </c>
    </row>
    <row r="1111" spans="1:7">
      <c r="A1111" s="102" t="s">
        <v>20130</v>
      </c>
      <c r="B1111" s="82" t="s">
        <v>20131</v>
      </c>
      <c r="C1111" s="82" t="s">
        <v>70</v>
      </c>
      <c r="D1111" s="83">
        <v>651</v>
      </c>
      <c r="E1111" s="86">
        <v>489</v>
      </c>
      <c r="F1111" s="87">
        <v>622</v>
      </c>
      <c r="G1111" s="85">
        <v>923</v>
      </c>
    </row>
    <row r="1112" spans="1:7">
      <c r="A1112" s="102" t="s">
        <v>20132</v>
      </c>
      <c r="B1112" s="82" t="s">
        <v>20133</v>
      </c>
      <c r="C1112" s="82" t="s">
        <v>70</v>
      </c>
      <c r="D1112" s="83">
        <v>2784</v>
      </c>
      <c r="E1112" s="86">
        <v>1704</v>
      </c>
      <c r="F1112" s="87">
        <v>1994</v>
      </c>
      <c r="G1112" s="85">
        <v>2784</v>
      </c>
    </row>
    <row r="1113" spans="1:7">
      <c r="A1113" s="102" t="s">
        <v>20134</v>
      </c>
      <c r="B1113" s="82" t="s">
        <v>20135</v>
      </c>
      <c r="C1113" s="82" t="s">
        <v>70</v>
      </c>
      <c r="D1113" s="83">
        <v>3176</v>
      </c>
      <c r="E1113" s="86">
        <v>1894</v>
      </c>
      <c r="F1113" s="87">
        <v>2401</v>
      </c>
      <c r="G1113" s="85">
        <v>3176</v>
      </c>
    </row>
    <row r="1114" spans="1:7">
      <c r="A1114" s="102" t="s">
        <v>20136</v>
      </c>
      <c r="B1114" s="82" t="s">
        <v>20137</v>
      </c>
      <c r="C1114" s="82" t="s">
        <v>70</v>
      </c>
      <c r="D1114" s="83">
        <v>1294</v>
      </c>
      <c r="E1114" s="86">
        <v>996</v>
      </c>
      <c r="F1114" s="87">
        <v>1262</v>
      </c>
      <c r="G1114" s="85">
        <v>1948</v>
      </c>
    </row>
    <row r="1115" spans="1:7">
      <c r="A1115" s="102" t="s">
        <v>20140</v>
      </c>
      <c r="B1115" s="82" t="s">
        <v>20141</v>
      </c>
      <c r="C1115" s="82" t="s">
        <v>70</v>
      </c>
      <c r="D1115" s="83">
        <v>10011</v>
      </c>
      <c r="E1115" s="86">
        <v>6259</v>
      </c>
      <c r="F1115" s="87">
        <v>8486</v>
      </c>
      <c r="G1115" s="85">
        <v>10011</v>
      </c>
    </row>
    <row r="1116" spans="1:7">
      <c r="A1116" s="102" t="s">
        <v>20142</v>
      </c>
      <c r="B1116" s="82" t="s">
        <v>20143</v>
      </c>
      <c r="C1116" s="82" t="s">
        <v>70</v>
      </c>
      <c r="D1116" s="83">
        <v>1728</v>
      </c>
      <c r="E1116" s="86">
        <v>939</v>
      </c>
      <c r="F1116" s="87">
        <v>1190</v>
      </c>
      <c r="G1116" s="85">
        <v>1797</v>
      </c>
    </row>
    <row r="1117" spans="1:7">
      <c r="A1117" s="102" t="s">
        <v>20144</v>
      </c>
      <c r="B1117" s="82" t="s">
        <v>20145</v>
      </c>
      <c r="C1117" s="82" t="s">
        <v>70</v>
      </c>
      <c r="D1117" s="83">
        <v>1182</v>
      </c>
      <c r="E1117" s="86">
        <v>705</v>
      </c>
      <c r="F1117" s="87">
        <v>890</v>
      </c>
      <c r="G1117" s="85">
        <v>1385</v>
      </c>
    </row>
    <row r="1118" spans="1:7">
      <c r="A1118" s="102" t="s">
        <v>20148</v>
      </c>
      <c r="B1118" s="82" t="s">
        <v>20149</v>
      </c>
      <c r="C1118" s="82" t="s">
        <v>70</v>
      </c>
      <c r="D1118" s="83">
        <v>871</v>
      </c>
      <c r="E1118" s="86">
        <v>461</v>
      </c>
      <c r="F1118" s="87">
        <v>578</v>
      </c>
      <c r="G1118" s="85">
        <v>1011</v>
      </c>
    </row>
    <row r="1119" spans="1:7">
      <c r="A1119" s="102" t="s">
        <v>20150</v>
      </c>
      <c r="B1119" s="82" t="s">
        <v>20151</v>
      </c>
      <c r="C1119" s="82" t="s">
        <v>70</v>
      </c>
      <c r="D1119" s="83">
        <v>1865</v>
      </c>
      <c r="E1119" s="86">
        <v>1009</v>
      </c>
      <c r="F1119" s="87">
        <v>1280</v>
      </c>
      <c r="G1119" s="85">
        <v>2175</v>
      </c>
    </row>
    <row r="1120" spans="1:7">
      <c r="A1120" s="102" t="s">
        <v>20152</v>
      </c>
      <c r="B1120" s="82" t="s">
        <v>20153</v>
      </c>
      <c r="C1120" s="82" t="s">
        <v>70</v>
      </c>
      <c r="D1120" s="83">
        <v>3808</v>
      </c>
      <c r="E1120" s="86">
        <v>2328</v>
      </c>
      <c r="F1120" s="87">
        <v>2745</v>
      </c>
      <c r="G1120" s="85">
        <v>3808</v>
      </c>
    </row>
    <row r="1121" spans="1:7">
      <c r="A1121" s="102" t="s">
        <v>20154</v>
      </c>
      <c r="B1121" s="82" t="s">
        <v>20156</v>
      </c>
      <c r="C1121" s="82" t="s">
        <v>70</v>
      </c>
      <c r="D1121" s="83">
        <v>593</v>
      </c>
      <c r="E1121" s="86">
        <v>381</v>
      </c>
      <c r="F1121" s="87">
        <v>448</v>
      </c>
      <c r="G1121" s="85">
        <v>593</v>
      </c>
    </row>
    <row r="1122" spans="1:7">
      <c r="A1122" s="102" t="s">
        <v>20160</v>
      </c>
      <c r="B1122" s="82" t="s">
        <v>20161</v>
      </c>
      <c r="C1122" s="82" t="s">
        <v>70</v>
      </c>
      <c r="D1122" s="83">
        <v>1161</v>
      </c>
      <c r="E1122" s="86">
        <v>595</v>
      </c>
      <c r="F1122" s="87">
        <v>1126</v>
      </c>
      <c r="G1122" s="85">
        <v>1161</v>
      </c>
    </row>
    <row r="1123" spans="1:7">
      <c r="A1123" s="102" t="s">
        <v>20162</v>
      </c>
      <c r="B1123" s="82" t="s">
        <v>20163</v>
      </c>
      <c r="C1123" s="82" t="s">
        <v>70</v>
      </c>
      <c r="D1123" s="83">
        <v>435</v>
      </c>
      <c r="E1123" s="86">
        <v>233</v>
      </c>
      <c r="F1123" s="87">
        <v>291</v>
      </c>
      <c r="G1123" s="85">
        <v>446</v>
      </c>
    </row>
    <row r="1124" spans="1:7">
      <c r="A1124" s="102" t="s">
        <v>20164</v>
      </c>
      <c r="B1124" s="82" t="s">
        <v>20165</v>
      </c>
      <c r="C1124" s="82" t="s">
        <v>70</v>
      </c>
      <c r="D1124" s="83">
        <v>1409</v>
      </c>
      <c r="E1124" s="86">
        <v>916</v>
      </c>
      <c r="F1124" s="87">
        <v>1059</v>
      </c>
      <c r="G1124" s="85">
        <v>1409</v>
      </c>
    </row>
    <row r="1125" spans="1:7">
      <c r="A1125" s="102" t="s">
        <v>20166</v>
      </c>
      <c r="B1125" s="82" t="s">
        <v>20167</v>
      </c>
      <c r="C1125" s="82" t="s">
        <v>70</v>
      </c>
      <c r="D1125" s="83">
        <v>38011</v>
      </c>
      <c r="E1125" s="86">
        <v>19394</v>
      </c>
      <c r="F1125" s="87">
        <v>24526</v>
      </c>
      <c r="G1125" s="85">
        <v>38011</v>
      </c>
    </row>
    <row r="1126" spans="1:7">
      <c r="A1126" s="102" t="s">
        <v>20168</v>
      </c>
      <c r="B1126" s="82" t="s">
        <v>20170</v>
      </c>
      <c r="C1126" s="82" t="s">
        <v>70</v>
      </c>
      <c r="D1126" s="83">
        <v>970</v>
      </c>
      <c r="E1126" s="86">
        <v>595</v>
      </c>
      <c r="F1126" s="87">
        <v>698</v>
      </c>
      <c r="G1126" s="85">
        <v>970</v>
      </c>
    </row>
    <row r="1127" spans="1:7">
      <c r="A1127" s="102" t="s">
        <v>20172</v>
      </c>
      <c r="B1127" s="82" t="s">
        <v>20174</v>
      </c>
      <c r="C1127" s="82" t="s">
        <v>70</v>
      </c>
      <c r="D1127" s="83">
        <v>1554</v>
      </c>
      <c r="E1127" s="86">
        <v>951</v>
      </c>
      <c r="F1127" s="87">
        <v>1112</v>
      </c>
      <c r="G1127" s="85">
        <v>1712</v>
      </c>
    </row>
    <row r="1128" spans="1:7">
      <c r="A1128" s="102" t="s">
        <v>20176</v>
      </c>
      <c r="B1128" s="82" t="s">
        <v>20177</v>
      </c>
      <c r="C1128" s="82" t="s">
        <v>70</v>
      </c>
      <c r="D1128" s="83">
        <v>4787</v>
      </c>
      <c r="E1128" s="86">
        <v>2444</v>
      </c>
      <c r="F1128" s="87">
        <v>3912</v>
      </c>
      <c r="G1128" s="85">
        <v>4787</v>
      </c>
    </row>
    <row r="1129" spans="1:7">
      <c r="A1129" s="102" t="s">
        <v>20178</v>
      </c>
      <c r="B1129" s="82" t="s">
        <v>20179</v>
      </c>
      <c r="C1129" s="82" t="s">
        <v>70</v>
      </c>
      <c r="D1129" s="83">
        <v>1251</v>
      </c>
      <c r="E1129" s="86">
        <v>885</v>
      </c>
      <c r="F1129" s="87">
        <v>1020</v>
      </c>
      <c r="G1129" s="83">
        <v>1251</v>
      </c>
    </row>
    <row r="1130" spans="1:7">
      <c r="A1130" s="102" t="s">
        <v>20180</v>
      </c>
      <c r="B1130" s="82" t="s">
        <v>20181</v>
      </c>
      <c r="C1130" s="82" t="s">
        <v>70</v>
      </c>
      <c r="D1130" s="83">
        <v>15844</v>
      </c>
      <c r="E1130" s="86">
        <v>8093</v>
      </c>
      <c r="F1130" s="87">
        <v>12346</v>
      </c>
      <c r="G1130" s="85">
        <v>15844</v>
      </c>
    </row>
    <row r="1131" spans="1:7">
      <c r="A1131" s="102" t="s">
        <v>20182</v>
      </c>
      <c r="B1131" s="82" t="s">
        <v>20183</v>
      </c>
      <c r="C1131" s="82" t="s">
        <v>70</v>
      </c>
      <c r="D1131" s="83">
        <v>2524</v>
      </c>
      <c r="E1131" s="86">
        <v>1289</v>
      </c>
      <c r="F1131" s="87">
        <v>2071</v>
      </c>
      <c r="G1131" s="85">
        <v>2524</v>
      </c>
    </row>
    <row r="1132" spans="1:7">
      <c r="A1132" s="102" t="s">
        <v>20186</v>
      </c>
      <c r="B1132" s="82" t="s">
        <v>20187</v>
      </c>
      <c r="C1132" s="82" t="s">
        <v>70</v>
      </c>
      <c r="D1132" s="83">
        <v>1754</v>
      </c>
      <c r="E1132" s="86">
        <v>965</v>
      </c>
      <c r="F1132" s="87">
        <v>1225</v>
      </c>
      <c r="G1132" s="85">
        <v>1886</v>
      </c>
    </row>
    <row r="1133" spans="1:7">
      <c r="A1133" s="102" t="s">
        <v>20188</v>
      </c>
      <c r="B1133" s="82" t="s">
        <v>20189</v>
      </c>
      <c r="C1133" s="82" t="s">
        <v>70</v>
      </c>
      <c r="D1133" s="83">
        <v>1215</v>
      </c>
      <c r="E1133" s="86">
        <v>722</v>
      </c>
      <c r="F1133" s="87">
        <v>920</v>
      </c>
      <c r="G1133" s="85">
        <v>1413</v>
      </c>
    </row>
    <row r="1134" spans="1:7">
      <c r="A1134" s="102" t="s">
        <v>20190</v>
      </c>
      <c r="B1134" s="82" t="s">
        <v>20191</v>
      </c>
      <c r="C1134" s="82" t="s">
        <v>70</v>
      </c>
      <c r="D1134" s="83">
        <v>3048</v>
      </c>
      <c r="E1134" s="86">
        <v>1840</v>
      </c>
      <c r="F1134" s="87">
        <v>2797</v>
      </c>
      <c r="G1134" s="85">
        <v>3048</v>
      </c>
    </row>
    <row r="1135" spans="1:7">
      <c r="A1135" s="102" t="s">
        <v>20196</v>
      </c>
      <c r="B1135" s="82" t="s">
        <v>20197</v>
      </c>
      <c r="C1135" s="82" t="s">
        <v>70</v>
      </c>
      <c r="D1135" s="83">
        <v>2351</v>
      </c>
      <c r="E1135" s="86">
        <v>1204</v>
      </c>
      <c r="F1135" s="87">
        <v>1516</v>
      </c>
      <c r="G1135" s="85">
        <v>2351</v>
      </c>
    </row>
    <row r="1136" spans="1:7">
      <c r="A1136" s="102" t="s">
        <v>20198</v>
      </c>
      <c r="B1136" s="82" t="s">
        <v>20200</v>
      </c>
      <c r="C1136" s="82" t="s">
        <v>70</v>
      </c>
      <c r="D1136" s="83">
        <v>6400</v>
      </c>
      <c r="E1136" s="86">
        <v>3270</v>
      </c>
      <c r="F1136" s="87">
        <v>5166</v>
      </c>
      <c r="G1136" s="85">
        <v>6400</v>
      </c>
    </row>
    <row r="1137" spans="1:7">
      <c r="A1137" s="102" t="s">
        <v>20201</v>
      </c>
      <c r="B1137" s="82" t="s">
        <v>20203</v>
      </c>
      <c r="C1137" s="82" t="s">
        <v>70</v>
      </c>
      <c r="D1137" s="83">
        <v>1771</v>
      </c>
      <c r="E1137" s="86">
        <v>1373</v>
      </c>
      <c r="F1137" s="87">
        <v>1640</v>
      </c>
      <c r="G1137" s="85">
        <v>1771</v>
      </c>
    </row>
    <row r="1138" spans="1:7">
      <c r="A1138" s="102" t="s">
        <v>20205</v>
      </c>
      <c r="B1138" s="82" t="s">
        <v>20207</v>
      </c>
      <c r="C1138" s="82" t="s">
        <v>70</v>
      </c>
      <c r="D1138" s="83">
        <v>1973</v>
      </c>
      <c r="E1138" s="86">
        <v>1530</v>
      </c>
      <c r="F1138" s="87">
        <v>1828</v>
      </c>
      <c r="G1138" s="85">
        <v>1973</v>
      </c>
    </row>
    <row r="1139" spans="1:7">
      <c r="A1139" s="102" t="s">
        <v>20209</v>
      </c>
      <c r="B1139" s="82" t="s">
        <v>20211</v>
      </c>
      <c r="C1139" s="82" t="s">
        <v>70</v>
      </c>
      <c r="D1139" s="83">
        <v>24117</v>
      </c>
      <c r="E1139" s="86">
        <v>12310</v>
      </c>
      <c r="F1139" s="87">
        <v>15560</v>
      </c>
      <c r="G1139" s="85">
        <v>24117</v>
      </c>
    </row>
    <row r="1140" spans="1:7">
      <c r="A1140" s="102" t="s">
        <v>20213</v>
      </c>
      <c r="B1140" s="82" t="s">
        <v>20215</v>
      </c>
      <c r="C1140" s="82" t="s">
        <v>70</v>
      </c>
      <c r="D1140" s="83">
        <v>2312</v>
      </c>
      <c r="E1140" s="86">
        <v>1183</v>
      </c>
      <c r="F1140" s="87">
        <v>1493</v>
      </c>
      <c r="G1140" s="85">
        <v>2312</v>
      </c>
    </row>
    <row r="1141" spans="1:7">
      <c r="A1141" s="102" t="s">
        <v>20217</v>
      </c>
      <c r="B1141" s="82" t="s">
        <v>20219</v>
      </c>
      <c r="C1141" s="82" t="s">
        <v>70</v>
      </c>
      <c r="D1141" s="83">
        <v>2324</v>
      </c>
      <c r="E1141" s="86">
        <v>1190</v>
      </c>
      <c r="F1141" s="87">
        <v>1503</v>
      </c>
      <c r="G1141" s="85">
        <v>2324</v>
      </c>
    </row>
    <row r="1142" spans="1:7">
      <c r="A1142" s="102" t="s">
        <v>20221</v>
      </c>
      <c r="B1142" s="82" t="s">
        <v>20223</v>
      </c>
      <c r="C1142" s="82" t="s">
        <v>70</v>
      </c>
      <c r="D1142" s="83">
        <v>1334</v>
      </c>
      <c r="E1142" s="86">
        <v>684</v>
      </c>
      <c r="F1142" s="87">
        <v>863</v>
      </c>
      <c r="G1142" s="85">
        <v>1334</v>
      </c>
    </row>
    <row r="1143" spans="1:7">
      <c r="A1143" s="102" t="s">
        <v>20225</v>
      </c>
      <c r="B1143" s="82" t="s">
        <v>20227</v>
      </c>
      <c r="C1143" s="82" t="s">
        <v>70</v>
      </c>
      <c r="D1143" s="83">
        <v>403</v>
      </c>
      <c r="E1143" s="86">
        <v>254</v>
      </c>
      <c r="F1143" s="87">
        <v>315</v>
      </c>
      <c r="G1143" s="85">
        <v>491</v>
      </c>
    </row>
    <row r="1144" spans="1:7">
      <c r="A1144" s="102" t="s">
        <v>20229</v>
      </c>
      <c r="B1144" s="82" t="s">
        <v>20231</v>
      </c>
      <c r="C1144" s="82" t="s">
        <v>70</v>
      </c>
      <c r="D1144" s="83">
        <v>2804</v>
      </c>
      <c r="E1144" s="86">
        <v>1435</v>
      </c>
      <c r="F1144" s="87">
        <v>1811</v>
      </c>
      <c r="G1144" s="85">
        <v>2804</v>
      </c>
    </row>
    <row r="1145" spans="1:7">
      <c r="A1145" s="102" t="s">
        <v>20233</v>
      </c>
      <c r="B1145" s="82" t="s">
        <v>20235</v>
      </c>
      <c r="C1145" s="82" t="s">
        <v>70</v>
      </c>
      <c r="D1145" s="83">
        <v>2873</v>
      </c>
      <c r="E1145" s="86">
        <v>1550</v>
      </c>
      <c r="F1145" s="87">
        <v>1974</v>
      </c>
      <c r="G1145" s="85">
        <v>3350</v>
      </c>
    </row>
    <row r="1146" spans="1:7">
      <c r="A1146" s="102" t="s">
        <v>20237</v>
      </c>
      <c r="B1146" s="82" t="s">
        <v>20239</v>
      </c>
      <c r="C1146" s="82" t="s">
        <v>70</v>
      </c>
      <c r="D1146" s="83">
        <v>11866</v>
      </c>
      <c r="E1146" s="86">
        <v>6055</v>
      </c>
      <c r="F1146" s="87">
        <v>7657</v>
      </c>
      <c r="G1146" s="85">
        <v>11866</v>
      </c>
    </row>
    <row r="1147" spans="1:7">
      <c r="A1147" s="102" t="s">
        <v>20241</v>
      </c>
      <c r="B1147" s="82" t="s">
        <v>20243</v>
      </c>
      <c r="C1147" s="82" t="s">
        <v>70</v>
      </c>
      <c r="D1147" s="83">
        <v>4887</v>
      </c>
      <c r="E1147" s="86">
        <v>2497</v>
      </c>
      <c r="F1147" s="87">
        <v>3156</v>
      </c>
      <c r="G1147" s="85">
        <v>4887</v>
      </c>
    </row>
    <row r="1148" spans="1:7" hidden="1">
      <c r="E1148" s="86"/>
      <c r="F1148" s="87"/>
    </row>
    <row r="1149" spans="1:7">
      <c r="A1149" s="102" t="s">
        <v>20245</v>
      </c>
      <c r="B1149" s="82" t="s">
        <v>20250</v>
      </c>
      <c r="C1149" s="82" t="s">
        <v>70</v>
      </c>
      <c r="D1149" s="83">
        <v>720</v>
      </c>
      <c r="E1149" s="86">
        <v>559</v>
      </c>
      <c r="F1149" s="87">
        <v>667</v>
      </c>
      <c r="G1149" s="85">
        <v>720</v>
      </c>
    </row>
    <row r="1150" spans="1:7" hidden="1">
      <c r="E1150" s="86"/>
      <c r="F1150" s="87"/>
    </row>
    <row r="1151" spans="1:7">
      <c r="A1151" s="102" t="s">
        <v>20255</v>
      </c>
      <c r="B1151" s="82" t="s">
        <v>20257</v>
      </c>
      <c r="C1151" s="82" t="s">
        <v>70</v>
      </c>
      <c r="D1151" s="83">
        <v>29932</v>
      </c>
      <c r="E1151" s="86">
        <v>15275</v>
      </c>
      <c r="F1151" s="87">
        <v>19315</v>
      </c>
      <c r="G1151" s="85">
        <v>29932</v>
      </c>
    </row>
    <row r="1152" spans="1:7">
      <c r="A1152" s="102" t="s">
        <v>20259</v>
      </c>
      <c r="B1152" s="82" t="s">
        <v>20260</v>
      </c>
      <c r="C1152" s="82" t="s">
        <v>70</v>
      </c>
      <c r="D1152" s="83">
        <v>15659</v>
      </c>
      <c r="E1152" s="86">
        <v>7993</v>
      </c>
      <c r="F1152" s="87">
        <v>10104</v>
      </c>
      <c r="G1152" s="85">
        <v>15659</v>
      </c>
    </row>
    <row r="1153" spans="1:7">
      <c r="A1153" s="102" t="s">
        <v>20265</v>
      </c>
      <c r="B1153" s="82" t="s">
        <v>20266</v>
      </c>
      <c r="C1153" s="82" t="s">
        <v>70</v>
      </c>
      <c r="D1153" s="83">
        <v>314</v>
      </c>
      <c r="E1153" s="86">
        <v>264</v>
      </c>
      <c r="F1153" s="87">
        <v>315</v>
      </c>
      <c r="G1153" s="85">
        <v>340</v>
      </c>
    </row>
    <row r="1154" spans="1:7">
      <c r="A1154" s="102" t="s">
        <v>20269</v>
      </c>
      <c r="B1154" s="82" t="s">
        <v>20270</v>
      </c>
      <c r="C1154" s="82" t="s">
        <v>70</v>
      </c>
      <c r="D1154" s="83">
        <v>7223</v>
      </c>
      <c r="E1154" s="86">
        <v>3689</v>
      </c>
      <c r="F1154" s="87">
        <v>4661</v>
      </c>
      <c r="G1154" s="85">
        <v>7223</v>
      </c>
    </row>
    <row r="1155" spans="1:7">
      <c r="A1155" s="102" t="s">
        <v>20273</v>
      </c>
      <c r="B1155" s="82" t="s">
        <v>20275</v>
      </c>
      <c r="C1155" s="82" t="s">
        <v>70</v>
      </c>
      <c r="D1155" s="83">
        <v>18377</v>
      </c>
      <c r="E1155" s="86">
        <v>9340</v>
      </c>
      <c r="F1155" s="87">
        <v>12194</v>
      </c>
      <c r="G1155" s="83">
        <v>18377</v>
      </c>
    </row>
    <row r="1156" spans="1:7">
      <c r="A1156" s="102" t="s">
        <v>20277</v>
      </c>
      <c r="B1156" s="82" t="s">
        <v>20278</v>
      </c>
      <c r="C1156" s="82" t="s">
        <v>70</v>
      </c>
      <c r="D1156" s="83">
        <v>4653</v>
      </c>
      <c r="E1156" s="86">
        <v>2517</v>
      </c>
      <c r="F1156" s="87">
        <v>3197</v>
      </c>
      <c r="G1156" s="85">
        <v>5427</v>
      </c>
    </row>
    <row r="1157" spans="1:7">
      <c r="A1157" s="102" t="s">
        <v>20279</v>
      </c>
      <c r="B1157" s="82" t="s">
        <v>20280</v>
      </c>
      <c r="C1157" s="82" t="s">
        <v>70</v>
      </c>
      <c r="D1157" s="83">
        <v>17248</v>
      </c>
      <c r="E1157" s="86">
        <v>8805</v>
      </c>
      <c r="F1157" s="87">
        <v>11130</v>
      </c>
      <c r="G1157" s="85">
        <v>17248</v>
      </c>
    </row>
    <row r="1158" spans="1:7">
      <c r="A1158" s="102" t="s">
        <v>20281</v>
      </c>
      <c r="B1158" s="82" t="s">
        <v>20282</v>
      </c>
      <c r="C1158" s="82" t="s">
        <v>70</v>
      </c>
      <c r="D1158" s="83" t="s">
        <v>20283</v>
      </c>
      <c r="E1158" s="86">
        <v>1107</v>
      </c>
      <c r="F1158" s="87">
        <v>1247</v>
      </c>
      <c r="G1158" s="85" t="s">
        <v>20283</v>
      </c>
    </row>
    <row r="1159" spans="1:7" hidden="1">
      <c r="E1159" s="86"/>
      <c r="F1159" s="87"/>
    </row>
    <row r="1160" spans="1:7">
      <c r="A1160" s="102" t="s">
        <v>8112</v>
      </c>
      <c r="B1160" s="82" t="s">
        <v>20285</v>
      </c>
      <c r="C1160" s="82" t="s">
        <v>70</v>
      </c>
      <c r="D1160" s="83">
        <v>900</v>
      </c>
      <c r="E1160" s="86">
        <v>674</v>
      </c>
      <c r="F1160" s="87">
        <v>762</v>
      </c>
      <c r="G1160" s="85">
        <v>900</v>
      </c>
    </row>
    <row r="1161" spans="1:7" hidden="1">
      <c r="E1161" s="86"/>
      <c r="F1161" s="87"/>
    </row>
    <row r="1162" spans="1:7">
      <c r="A1162" s="102" t="s">
        <v>11038</v>
      </c>
      <c r="B1162" s="82" t="s">
        <v>20288</v>
      </c>
      <c r="C1162" s="82" t="s">
        <v>70</v>
      </c>
      <c r="D1162" s="83">
        <v>543</v>
      </c>
      <c r="E1162" s="86">
        <v>306</v>
      </c>
      <c r="F1162" s="87">
        <v>386</v>
      </c>
      <c r="G1162" s="85">
        <v>543</v>
      </c>
    </row>
    <row r="1163" spans="1:7">
      <c r="A1163" s="102" t="s">
        <v>8063</v>
      </c>
      <c r="B1163" s="82" t="s">
        <v>20292</v>
      </c>
      <c r="C1163" s="82" t="s">
        <v>70</v>
      </c>
      <c r="D1163" s="83">
        <v>9772</v>
      </c>
      <c r="E1163" s="86">
        <v>4988</v>
      </c>
      <c r="F1163" s="87">
        <v>6306</v>
      </c>
      <c r="G1163" s="85">
        <v>9772</v>
      </c>
    </row>
    <row r="1164" spans="1:7">
      <c r="A1164" s="102" t="s">
        <v>5476</v>
      </c>
      <c r="B1164" s="82" t="s">
        <v>20294</v>
      </c>
      <c r="C1164" s="82" t="s">
        <v>70</v>
      </c>
      <c r="D1164" s="83">
        <v>2784</v>
      </c>
      <c r="E1164" s="86">
        <v>1422</v>
      </c>
      <c r="F1164" s="87">
        <v>1798</v>
      </c>
      <c r="G1164" s="85">
        <v>2784</v>
      </c>
    </row>
    <row r="1165" spans="1:7">
      <c r="A1165" s="102" t="s">
        <v>8296</v>
      </c>
      <c r="B1165" s="82" t="s">
        <v>20296</v>
      </c>
      <c r="C1165" s="82" t="s">
        <v>70</v>
      </c>
      <c r="D1165" s="83">
        <v>10130</v>
      </c>
      <c r="E1165" s="86">
        <v>5484</v>
      </c>
      <c r="F1165" s="87">
        <v>6964</v>
      </c>
      <c r="G1165" s="85">
        <v>11814</v>
      </c>
    </row>
    <row r="1166" spans="1:7">
      <c r="A1166" s="102" t="s">
        <v>11024</v>
      </c>
      <c r="B1166" s="82" t="s">
        <v>20298</v>
      </c>
      <c r="C1166" s="82" t="s">
        <v>70</v>
      </c>
      <c r="D1166" s="83">
        <v>2141</v>
      </c>
      <c r="E1166" s="86">
        <v>1346</v>
      </c>
      <c r="F1166" s="87">
        <v>1564</v>
      </c>
      <c r="G1166" s="85">
        <v>2141</v>
      </c>
    </row>
    <row r="1167" spans="1:7">
      <c r="A1167" s="102" t="s">
        <v>8011</v>
      </c>
      <c r="B1167" s="82" t="s">
        <v>20299</v>
      </c>
      <c r="C1167" s="82" t="s">
        <v>70</v>
      </c>
      <c r="D1167" s="83">
        <v>381</v>
      </c>
      <c r="E1167" s="86">
        <v>237</v>
      </c>
      <c r="F1167" s="87">
        <v>297</v>
      </c>
      <c r="G1167" s="85">
        <v>455</v>
      </c>
    </row>
    <row r="1168" spans="1:7">
      <c r="A1168" s="102" t="s">
        <v>20300</v>
      </c>
      <c r="B1168" s="82" t="s">
        <v>20301</v>
      </c>
      <c r="C1168" s="82" t="s">
        <v>70</v>
      </c>
      <c r="D1168" s="83">
        <v>3437</v>
      </c>
      <c r="E1168" s="86">
        <v>1758</v>
      </c>
      <c r="F1168" s="87">
        <v>2665</v>
      </c>
      <c r="G1168" s="85">
        <v>3437</v>
      </c>
    </row>
    <row r="1169" spans="1:7">
      <c r="A1169" s="102" t="s">
        <v>8256</v>
      </c>
      <c r="B1169" s="82" t="s">
        <v>20303</v>
      </c>
      <c r="C1169" s="82" t="s">
        <v>70</v>
      </c>
      <c r="D1169" s="83">
        <v>295</v>
      </c>
      <c r="E1169" s="86">
        <v>235</v>
      </c>
      <c r="F1169" s="87">
        <v>296</v>
      </c>
      <c r="G1169" s="85">
        <v>456</v>
      </c>
    </row>
    <row r="1170" spans="1:7">
      <c r="A1170" s="102" t="s">
        <v>8212</v>
      </c>
      <c r="B1170" s="82" t="s">
        <v>20306</v>
      </c>
      <c r="C1170" s="82" t="s">
        <v>70</v>
      </c>
      <c r="D1170" s="83">
        <v>5416</v>
      </c>
      <c r="E1170" s="86">
        <v>2765</v>
      </c>
      <c r="F1170" s="87">
        <v>3496</v>
      </c>
      <c r="G1170" s="85">
        <v>5416</v>
      </c>
    </row>
    <row r="1171" spans="1:7">
      <c r="A1171" s="102" t="s">
        <v>8263</v>
      </c>
      <c r="B1171" s="82" t="s">
        <v>20309</v>
      </c>
      <c r="C1171" s="82" t="s">
        <v>70</v>
      </c>
      <c r="D1171" s="83">
        <v>1151</v>
      </c>
      <c r="E1171" s="86">
        <v>699</v>
      </c>
      <c r="F1171" s="87">
        <v>885</v>
      </c>
      <c r="G1171" s="85">
        <v>1565</v>
      </c>
    </row>
    <row r="1172" spans="1:7">
      <c r="A1172" s="102" t="s">
        <v>8118</v>
      </c>
      <c r="B1172" s="82" t="s">
        <v>20312</v>
      </c>
      <c r="C1172" s="82" t="s">
        <v>70</v>
      </c>
      <c r="D1172" s="83">
        <v>1805</v>
      </c>
      <c r="E1172" s="86">
        <v>1212</v>
      </c>
      <c r="F1172" s="87">
        <v>1641</v>
      </c>
      <c r="G1172" s="85">
        <v>1805</v>
      </c>
    </row>
    <row r="1173" spans="1:7">
      <c r="A1173" s="102" t="s">
        <v>9018</v>
      </c>
      <c r="B1173" s="82" t="s">
        <v>20314</v>
      </c>
      <c r="C1173" s="82" t="s">
        <v>70</v>
      </c>
      <c r="D1173" s="83">
        <v>7165</v>
      </c>
      <c r="E1173" s="86">
        <v>3656</v>
      </c>
      <c r="F1173" s="87">
        <v>4623</v>
      </c>
      <c r="G1173" s="85">
        <v>7165</v>
      </c>
    </row>
    <row r="1174" spans="1:7">
      <c r="A1174" s="102" t="s">
        <v>5382</v>
      </c>
      <c r="B1174" s="82" t="s">
        <v>20315</v>
      </c>
      <c r="C1174" s="82" t="s">
        <v>70</v>
      </c>
      <c r="D1174" s="83">
        <v>1216</v>
      </c>
      <c r="E1174" s="86">
        <v>624</v>
      </c>
      <c r="F1174" s="87">
        <v>789</v>
      </c>
      <c r="G1174" s="85">
        <v>1216</v>
      </c>
    </row>
    <row r="1175" spans="1:7">
      <c r="A1175" s="102" t="s">
        <v>7971</v>
      </c>
      <c r="B1175" s="82" t="s">
        <v>20317</v>
      </c>
      <c r="C1175" s="82" t="s">
        <v>70</v>
      </c>
      <c r="D1175" s="83">
        <v>12724</v>
      </c>
      <c r="E1175" s="86">
        <v>6494</v>
      </c>
      <c r="F1175" s="87">
        <v>8210</v>
      </c>
      <c r="G1175" s="85">
        <v>12724</v>
      </c>
    </row>
    <row r="1176" spans="1:7">
      <c r="A1176" s="102" t="s">
        <v>8318</v>
      </c>
      <c r="B1176" s="82" t="s">
        <v>20320</v>
      </c>
      <c r="C1176" s="82" t="s">
        <v>70</v>
      </c>
      <c r="D1176" s="83">
        <v>12045</v>
      </c>
      <c r="E1176" s="86">
        <v>6150</v>
      </c>
      <c r="F1176" s="87">
        <v>7771</v>
      </c>
      <c r="G1176" s="85">
        <v>12045</v>
      </c>
    </row>
    <row r="1177" spans="1:7" hidden="1">
      <c r="E1177" s="86"/>
      <c r="F1177" s="87"/>
    </row>
    <row r="1178" spans="1:7">
      <c r="A1178" s="102" t="s">
        <v>20322</v>
      </c>
      <c r="B1178" s="82" t="s">
        <v>20324</v>
      </c>
      <c r="C1178" s="82" t="s">
        <v>70</v>
      </c>
      <c r="D1178" s="83">
        <v>2967</v>
      </c>
      <c r="E1178" s="86">
        <v>1515</v>
      </c>
      <c r="F1178" s="87">
        <v>2109</v>
      </c>
      <c r="G1178" s="85">
        <v>2967</v>
      </c>
    </row>
    <row r="1179" spans="1:7" hidden="1">
      <c r="E1179" s="86"/>
      <c r="F1179" s="87"/>
    </row>
    <row r="1180" spans="1:7">
      <c r="A1180" s="102" t="s">
        <v>7979</v>
      </c>
      <c r="B1180" s="82" t="s">
        <v>20327</v>
      </c>
      <c r="C1180" s="82" t="s">
        <v>70</v>
      </c>
      <c r="D1180" s="83">
        <v>4092</v>
      </c>
      <c r="E1180" s="86">
        <v>2091</v>
      </c>
      <c r="F1180" s="87">
        <v>2644</v>
      </c>
      <c r="G1180" s="85">
        <v>4092</v>
      </c>
    </row>
    <row r="1181" spans="1:7">
      <c r="A1181" s="102" t="s">
        <v>8354</v>
      </c>
      <c r="B1181" s="82" t="s">
        <v>20329</v>
      </c>
      <c r="C1181" s="82" t="s">
        <v>70</v>
      </c>
      <c r="D1181" s="83">
        <v>504</v>
      </c>
      <c r="E1181" s="86">
        <v>258</v>
      </c>
      <c r="F1181" s="87">
        <v>327</v>
      </c>
      <c r="G1181" s="85">
        <v>504</v>
      </c>
    </row>
    <row r="1182" spans="1:7">
      <c r="A1182" s="102" t="s">
        <v>8360</v>
      </c>
      <c r="B1182" s="82" t="s">
        <v>20332</v>
      </c>
      <c r="C1182" s="82" t="s">
        <v>70</v>
      </c>
      <c r="D1182" s="83">
        <v>94</v>
      </c>
      <c r="E1182" s="86">
        <v>50</v>
      </c>
      <c r="F1182" s="87">
        <v>61</v>
      </c>
      <c r="G1182" s="85">
        <v>92</v>
      </c>
    </row>
    <row r="1183" spans="1:7">
      <c r="A1183" s="102" t="s">
        <v>8345</v>
      </c>
      <c r="B1183" s="82" t="s">
        <v>20335</v>
      </c>
      <c r="C1183" s="82" t="s">
        <v>70</v>
      </c>
      <c r="D1183" s="83">
        <v>4979</v>
      </c>
      <c r="E1183" s="86">
        <v>2543</v>
      </c>
      <c r="F1183" s="87">
        <v>3215</v>
      </c>
      <c r="G1183" s="85">
        <v>4979</v>
      </c>
    </row>
    <row r="1184" spans="1:7">
      <c r="A1184" s="102" t="s">
        <v>8367</v>
      </c>
      <c r="B1184" s="82" t="s">
        <v>20338</v>
      </c>
      <c r="C1184" s="82" t="s">
        <v>70</v>
      </c>
      <c r="D1184" s="83">
        <v>1435</v>
      </c>
      <c r="E1184" s="86">
        <v>696</v>
      </c>
      <c r="F1184" s="87">
        <v>883</v>
      </c>
      <c r="G1184" s="85">
        <v>1662</v>
      </c>
    </row>
    <row r="1185" spans="1:7">
      <c r="A1185" s="102" t="s">
        <v>11048</v>
      </c>
      <c r="B1185" s="82" t="s">
        <v>20341</v>
      </c>
      <c r="C1185" s="82" t="s">
        <v>70</v>
      </c>
      <c r="D1185" s="83">
        <v>428</v>
      </c>
      <c r="E1185" s="86">
        <v>293</v>
      </c>
      <c r="F1185" s="87">
        <v>368</v>
      </c>
      <c r="G1185" s="85">
        <v>568</v>
      </c>
    </row>
    <row r="1186" spans="1:7">
      <c r="A1186" s="102" t="s">
        <v>8085</v>
      </c>
      <c r="B1186" s="82" t="s">
        <v>20344</v>
      </c>
      <c r="C1186" s="82" t="s">
        <v>70</v>
      </c>
      <c r="D1186" s="83">
        <v>1666</v>
      </c>
      <c r="E1186" s="86">
        <v>899</v>
      </c>
      <c r="F1186" s="87">
        <v>1147</v>
      </c>
      <c r="G1186" s="85">
        <v>1943</v>
      </c>
    </row>
    <row r="1187" spans="1:7">
      <c r="A1187" s="102" t="s">
        <v>8375</v>
      </c>
      <c r="B1187" s="82" t="s">
        <v>20346</v>
      </c>
      <c r="C1187" s="82" t="s">
        <v>70</v>
      </c>
      <c r="D1187" s="83">
        <v>1349</v>
      </c>
      <c r="E1187" s="86">
        <v>767</v>
      </c>
      <c r="F1187" s="87">
        <v>968</v>
      </c>
      <c r="G1187" s="85">
        <v>1572</v>
      </c>
    </row>
    <row r="1188" spans="1:7">
      <c r="A1188" s="102" t="s">
        <v>8670</v>
      </c>
      <c r="B1188" s="82" t="s">
        <v>20348</v>
      </c>
      <c r="C1188" s="82" t="s">
        <v>70</v>
      </c>
      <c r="D1188" s="83">
        <v>496</v>
      </c>
      <c r="E1188" s="86">
        <v>385</v>
      </c>
      <c r="F1188" s="87">
        <v>459</v>
      </c>
      <c r="G1188" s="85">
        <v>496</v>
      </c>
    </row>
    <row r="1189" spans="1:7">
      <c r="A1189" s="102" t="s">
        <v>16004</v>
      </c>
      <c r="B1189" s="82" t="s">
        <v>20350</v>
      </c>
      <c r="C1189" s="82" t="s">
        <v>70</v>
      </c>
      <c r="D1189" s="83">
        <v>23</v>
      </c>
      <c r="E1189" s="86">
        <v>14</v>
      </c>
      <c r="F1189" s="87">
        <v>15</v>
      </c>
      <c r="G1189" s="85">
        <v>21</v>
      </c>
    </row>
    <row r="1190" spans="1:7">
      <c r="A1190" s="102" t="s">
        <v>5097</v>
      </c>
      <c r="B1190" s="82" t="s">
        <v>20352</v>
      </c>
      <c r="C1190" s="82" t="s">
        <v>70</v>
      </c>
      <c r="D1190" s="83">
        <v>9954</v>
      </c>
      <c r="E1190" s="86">
        <v>5081</v>
      </c>
      <c r="F1190" s="87">
        <v>6423</v>
      </c>
      <c r="G1190" s="85">
        <v>9954</v>
      </c>
    </row>
    <row r="1191" spans="1:7">
      <c r="A1191" s="102" t="s">
        <v>8500</v>
      </c>
      <c r="B1191" s="82" t="s">
        <v>20355</v>
      </c>
      <c r="C1191" s="82" t="s">
        <v>70</v>
      </c>
      <c r="D1191" s="83">
        <v>3684</v>
      </c>
      <c r="E1191" s="86">
        <v>1995</v>
      </c>
      <c r="F1191" s="87">
        <v>2531</v>
      </c>
      <c r="G1191" s="85">
        <v>4292</v>
      </c>
    </row>
    <row r="1192" spans="1:7">
      <c r="A1192" s="102" t="s">
        <v>884</v>
      </c>
      <c r="B1192" s="82" t="s">
        <v>20357</v>
      </c>
      <c r="C1192" s="82" t="s">
        <v>70</v>
      </c>
      <c r="D1192" s="83">
        <v>90</v>
      </c>
      <c r="E1192" s="86">
        <v>48</v>
      </c>
      <c r="F1192" s="87">
        <v>59</v>
      </c>
      <c r="G1192" s="85">
        <v>88</v>
      </c>
    </row>
    <row r="1193" spans="1:7">
      <c r="A1193" s="102" t="s">
        <v>8407</v>
      </c>
      <c r="B1193" s="82" t="s">
        <v>20359</v>
      </c>
      <c r="C1193" s="82" t="s">
        <v>70</v>
      </c>
      <c r="D1193" s="83">
        <v>1543</v>
      </c>
      <c r="E1193" s="86">
        <v>918</v>
      </c>
      <c r="F1193" s="87">
        <v>1168</v>
      </c>
      <c r="G1193" s="85">
        <v>1799</v>
      </c>
    </row>
    <row r="1194" spans="1:7">
      <c r="A1194" s="102" t="s">
        <v>8509</v>
      </c>
      <c r="B1194" s="82" t="s">
        <v>20361</v>
      </c>
      <c r="C1194" s="82" t="s">
        <v>70</v>
      </c>
      <c r="D1194" s="83">
        <v>4260</v>
      </c>
      <c r="E1194" s="86">
        <v>2172</v>
      </c>
      <c r="F1194" s="87">
        <v>2747</v>
      </c>
      <c r="G1194" s="85">
        <v>4260</v>
      </c>
    </row>
    <row r="1195" spans="1:7">
      <c r="A1195" s="102" t="s">
        <v>8414</v>
      </c>
      <c r="B1195" s="82" t="s">
        <v>20363</v>
      </c>
      <c r="C1195" s="82" t="s">
        <v>70</v>
      </c>
      <c r="D1195" s="83">
        <v>3624</v>
      </c>
      <c r="E1195" s="86">
        <v>1851</v>
      </c>
      <c r="F1195" s="87">
        <v>2339</v>
      </c>
      <c r="G1195" s="85">
        <v>3624</v>
      </c>
    </row>
    <row r="1196" spans="1:7">
      <c r="A1196" s="102" t="s">
        <v>8421</v>
      </c>
      <c r="B1196" s="82" t="s">
        <v>20366</v>
      </c>
      <c r="C1196" s="82" t="s">
        <v>70</v>
      </c>
      <c r="D1196" s="83">
        <v>306</v>
      </c>
      <c r="E1196" s="86">
        <v>198</v>
      </c>
      <c r="F1196" s="87">
        <v>233</v>
      </c>
      <c r="G1196" s="85">
        <v>306</v>
      </c>
    </row>
    <row r="1197" spans="1:7">
      <c r="A1197" s="102" t="s">
        <v>8644</v>
      </c>
      <c r="B1197" s="82" t="s">
        <v>20369</v>
      </c>
      <c r="C1197" s="82" t="s">
        <v>70</v>
      </c>
      <c r="D1197" s="83">
        <v>3783</v>
      </c>
      <c r="E1197" s="86">
        <v>2318</v>
      </c>
      <c r="F1197" s="87">
        <v>2715</v>
      </c>
      <c r="G1197" s="85">
        <v>3783</v>
      </c>
    </row>
    <row r="1198" spans="1:7">
      <c r="A1198" s="102" t="s">
        <v>8517</v>
      </c>
      <c r="B1198" s="82" t="s">
        <v>20372</v>
      </c>
      <c r="C1198" s="82" t="s">
        <v>70</v>
      </c>
      <c r="D1198" s="83">
        <v>380</v>
      </c>
      <c r="E1198" s="86">
        <v>267</v>
      </c>
      <c r="F1198" s="87">
        <v>333</v>
      </c>
      <c r="G1198" s="85">
        <v>515</v>
      </c>
    </row>
    <row r="1199" spans="1:7">
      <c r="A1199" s="102" t="s">
        <v>8637</v>
      </c>
      <c r="B1199" s="82" t="s">
        <v>20374</v>
      </c>
      <c r="C1199" s="82" t="s">
        <v>70</v>
      </c>
      <c r="D1199" s="83">
        <v>4115</v>
      </c>
      <c r="E1199" s="86">
        <v>2102</v>
      </c>
      <c r="F1199" s="87">
        <v>2656</v>
      </c>
      <c r="G1199" s="85">
        <v>4115</v>
      </c>
    </row>
    <row r="1200" spans="1:7">
      <c r="A1200" s="102" t="s">
        <v>8748</v>
      </c>
      <c r="B1200" s="82" t="s">
        <v>20376</v>
      </c>
      <c r="C1200" s="82" t="s">
        <v>70</v>
      </c>
      <c r="D1200" s="83">
        <v>1080</v>
      </c>
      <c r="E1200" s="86">
        <v>587</v>
      </c>
      <c r="F1200" s="87">
        <v>744</v>
      </c>
      <c r="G1200" s="85">
        <v>1261</v>
      </c>
    </row>
    <row r="1201" spans="1:7">
      <c r="A1201" s="102" t="s">
        <v>8437</v>
      </c>
      <c r="B1201" s="82" t="s">
        <v>20378</v>
      </c>
      <c r="C1201" s="82" t="s">
        <v>70</v>
      </c>
      <c r="D1201" s="83">
        <v>623</v>
      </c>
      <c r="E1201" s="86">
        <v>350</v>
      </c>
      <c r="F1201" s="87">
        <v>444</v>
      </c>
      <c r="G1201" s="85">
        <v>683</v>
      </c>
    </row>
    <row r="1202" spans="1:7" hidden="1">
      <c r="E1202" s="86"/>
      <c r="F1202" s="87"/>
    </row>
    <row r="1203" spans="1:7">
      <c r="A1203" s="102" t="s">
        <v>8477</v>
      </c>
      <c r="B1203" s="82" t="s">
        <v>20380</v>
      </c>
      <c r="C1203" s="82" t="s">
        <v>70</v>
      </c>
      <c r="D1203" s="83">
        <v>629</v>
      </c>
      <c r="E1203" s="86">
        <v>490</v>
      </c>
      <c r="F1203" s="87">
        <v>621</v>
      </c>
      <c r="G1203" s="85">
        <v>629</v>
      </c>
    </row>
    <row r="1204" spans="1:7" hidden="1">
      <c r="E1204" s="86"/>
      <c r="F1204" s="87"/>
    </row>
    <row r="1205" spans="1:7">
      <c r="A1205" s="102" t="s">
        <v>8755</v>
      </c>
      <c r="B1205" s="82" t="s">
        <v>20383</v>
      </c>
      <c r="C1205" s="82" t="s">
        <v>70</v>
      </c>
      <c r="D1205" s="83">
        <v>515</v>
      </c>
      <c r="E1205" s="86">
        <v>399</v>
      </c>
      <c r="F1205" s="87">
        <v>477</v>
      </c>
      <c r="G1205" s="85">
        <v>515</v>
      </c>
    </row>
    <row r="1206" spans="1:7">
      <c r="A1206" s="102" t="s">
        <v>8740</v>
      </c>
      <c r="B1206" s="82" t="s">
        <v>20385</v>
      </c>
      <c r="C1206" s="82" t="s">
        <v>70</v>
      </c>
      <c r="D1206" s="83">
        <v>309</v>
      </c>
      <c r="E1206" s="86">
        <v>181</v>
      </c>
      <c r="F1206" s="87">
        <v>228</v>
      </c>
      <c r="G1206" s="85">
        <v>348</v>
      </c>
    </row>
    <row r="1207" spans="1:7">
      <c r="A1207" s="102" t="s">
        <v>8445</v>
      </c>
      <c r="B1207" s="82" t="s">
        <v>20387</v>
      </c>
      <c r="C1207" s="82" t="s">
        <v>70</v>
      </c>
      <c r="D1207" s="83">
        <v>1178</v>
      </c>
      <c r="E1207" s="86">
        <v>862</v>
      </c>
      <c r="F1207" s="87">
        <v>1095</v>
      </c>
      <c r="G1207" s="85">
        <v>1500</v>
      </c>
    </row>
    <row r="1208" spans="1:7">
      <c r="A1208" s="102" t="s">
        <v>5395</v>
      </c>
      <c r="B1208" s="82" t="s">
        <v>20389</v>
      </c>
      <c r="C1208" s="82" t="s">
        <v>70</v>
      </c>
      <c r="D1208" s="83">
        <v>2112</v>
      </c>
      <c r="E1208" s="86">
        <v>1082</v>
      </c>
      <c r="F1208" s="87">
        <v>1365</v>
      </c>
      <c r="G1208" s="85">
        <v>2112</v>
      </c>
    </row>
    <row r="1209" spans="1:7">
      <c r="A1209" s="102" t="s">
        <v>8453</v>
      </c>
      <c r="B1209" s="82" t="s">
        <v>20390</v>
      </c>
      <c r="C1209" s="82" t="s">
        <v>70</v>
      </c>
      <c r="D1209" s="83">
        <v>1307</v>
      </c>
      <c r="E1209" s="86">
        <v>809</v>
      </c>
      <c r="F1209" s="87">
        <v>1027</v>
      </c>
      <c r="G1209" s="85">
        <v>1580</v>
      </c>
    </row>
    <row r="1210" spans="1:7">
      <c r="A1210" s="102" t="s">
        <v>8484</v>
      </c>
      <c r="B1210" s="82" t="s">
        <v>20392</v>
      </c>
      <c r="C1210" s="82" t="s">
        <v>70</v>
      </c>
      <c r="D1210" s="83">
        <v>691</v>
      </c>
      <c r="E1210" s="86">
        <v>533</v>
      </c>
      <c r="F1210" s="87">
        <v>673</v>
      </c>
      <c r="G1210" s="85">
        <v>1039</v>
      </c>
    </row>
    <row r="1211" spans="1:7">
      <c r="A1211" s="102" t="s">
        <v>8461</v>
      </c>
      <c r="B1211" s="82" t="s">
        <v>20395</v>
      </c>
      <c r="C1211" s="82" t="s">
        <v>70</v>
      </c>
      <c r="D1211" s="83">
        <v>4153</v>
      </c>
      <c r="E1211" s="86">
        <v>2123</v>
      </c>
      <c r="F1211" s="87">
        <v>2683</v>
      </c>
      <c r="G1211" s="85">
        <v>4153</v>
      </c>
    </row>
    <row r="1212" spans="1:7">
      <c r="A1212" s="102" t="s">
        <v>3191</v>
      </c>
      <c r="B1212" s="82" t="s">
        <v>20398</v>
      </c>
      <c r="C1212" s="82" t="s">
        <v>70</v>
      </c>
      <c r="D1212" s="83">
        <v>10437</v>
      </c>
      <c r="E1212" s="86">
        <v>5330</v>
      </c>
      <c r="F1212" s="87">
        <v>6738</v>
      </c>
      <c r="G1212" s="85">
        <v>10437</v>
      </c>
    </row>
    <row r="1213" spans="1:7">
      <c r="A1213" s="102" t="s">
        <v>8492</v>
      </c>
      <c r="B1213" s="82" t="s">
        <v>20400</v>
      </c>
      <c r="C1213" s="82" t="s">
        <v>70</v>
      </c>
      <c r="D1213" s="83">
        <v>1497</v>
      </c>
      <c r="E1213" s="86">
        <v>925</v>
      </c>
      <c r="F1213" s="87">
        <v>1172</v>
      </c>
      <c r="G1213" s="85">
        <v>1804</v>
      </c>
    </row>
    <row r="1214" spans="1:7">
      <c r="A1214" s="102" t="s">
        <v>5692</v>
      </c>
      <c r="B1214" s="82" t="s">
        <v>20402</v>
      </c>
      <c r="C1214" s="82" t="s">
        <v>70</v>
      </c>
      <c r="D1214" s="83">
        <v>1014</v>
      </c>
      <c r="E1214" s="86">
        <v>604</v>
      </c>
      <c r="F1214" s="87">
        <v>767</v>
      </c>
      <c r="G1214" s="85">
        <v>1182</v>
      </c>
    </row>
    <row r="1215" spans="1:7" hidden="1">
      <c r="E1215" s="86"/>
      <c r="F1215" s="87"/>
    </row>
    <row r="1216" spans="1:7">
      <c r="A1216" s="102" t="s">
        <v>8594</v>
      </c>
      <c r="B1216" s="82" t="s">
        <v>20405</v>
      </c>
      <c r="C1216" s="82" t="s">
        <v>70</v>
      </c>
      <c r="D1216" s="83">
        <v>1005</v>
      </c>
      <c r="E1216" s="86">
        <v>635</v>
      </c>
      <c r="F1216" s="87">
        <v>735</v>
      </c>
      <c r="G1216" s="85">
        <v>1005</v>
      </c>
    </row>
    <row r="1217" spans="1:7" hidden="1">
      <c r="E1217" s="86"/>
      <c r="F1217" s="87"/>
    </row>
    <row r="1218" spans="1:7">
      <c r="A1218" s="102" t="s">
        <v>8705</v>
      </c>
      <c r="B1218" s="82" t="s">
        <v>20408</v>
      </c>
      <c r="C1218" s="82" t="s">
        <v>70</v>
      </c>
      <c r="D1218" s="83">
        <v>1097</v>
      </c>
      <c r="E1218" s="86">
        <v>681</v>
      </c>
      <c r="F1218" s="87">
        <v>864</v>
      </c>
      <c r="G1218" s="85">
        <v>1330</v>
      </c>
    </row>
    <row r="1219" spans="1:7">
      <c r="A1219" s="102" t="s">
        <v>8719</v>
      </c>
      <c r="B1219" s="82" t="s">
        <v>20411</v>
      </c>
      <c r="C1219" s="82" t="s">
        <v>70</v>
      </c>
      <c r="D1219" s="83">
        <v>838</v>
      </c>
      <c r="E1219" s="86">
        <v>454</v>
      </c>
      <c r="F1219" s="87">
        <v>579</v>
      </c>
      <c r="G1219" s="85">
        <v>978</v>
      </c>
    </row>
    <row r="1220" spans="1:7">
      <c r="A1220" s="102" t="s">
        <v>8727</v>
      </c>
      <c r="B1220" s="82" t="s">
        <v>20413</v>
      </c>
      <c r="C1220" s="82" t="s">
        <v>70</v>
      </c>
      <c r="D1220" s="83">
        <v>1040</v>
      </c>
      <c r="E1220" s="86">
        <v>562</v>
      </c>
      <c r="F1220" s="87">
        <v>711</v>
      </c>
      <c r="G1220" s="85">
        <v>1205</v>
      </c>
    </row>
    <row r="1221" spans="1:7">
      <c r="A1221" s="102" t="s">
        <v>8662</v>
      </c>
      <c r="B1221" s="82" t="s">
        <v>20414</v>
      </c>
      <c r="C1221" s="82" t="s">
        <v>70</v>
      </c>
      <c r="D1221" s="83">
        <v>916</v>
      </c>
      <c r="E1221" s="86">
        <v>497</v>
      </c>
      <c r="F1221" s="87">
        <v>632</v>
      </c>
      <c r="G1221" s="85">
        <v>971</v>
      </c>
    </row>
    <row r="1222" spans="1:7">
      <c r="A1222" s="102" t="s">
        <v>8691</v>
      </c>
      <c r="B1222" s="82" t="s">
        <v>20415</v>
      </c>
      <c r="C1222" s="82" t="s">
        <v>70</v>
      </c>
      <c r="D1222" s="83">
        <v>3029</v>
      </c>
      <c r="E1222" s="86">
        <v>1548</v>
      </c>
      <c r="F1222" s="87">
        <v>1956</v>
      </c>
      <c r="G1222" s="85">
        <v>3029</v>
      </c>
    </row>
    <row r="1223" spans="1:7">
      <c r="A1223" s="102" t="s">
        <v>5112</v>
      </c>
      <c r="B1223" s="82" t="s">
        <v>20417</v>
      </c>
      <c r="C1223" s="82" t="s">
        <v>70</v>
      </c>
      <c r="D1223" s="83">
        <v>19902</v>
      </c>
      <c r="E1223" s="86">
        <v>10160</v>
      </c>
      <c r="F1223" s="87">
        <v>12843</v>
      </c>
      <c r="G1223" s="85">
        <v>19902</v>
      </c>
    </row>
    <row r="1224" spans="1:7">
      <c r="A1224" s="102" t="s">
        <v>8656</v>
      </c>
      <c r="B1224" s="82" t="s">
        <v>20420</v>
      </c>
      <c r="C1224" s="82" t="s">
        <v>70</v>
      </c>
      <c r="D1224" s="83">
        <v>494</v>
      </c>
      <c r="E1224" s="86">
        <v>258</v>
      </c>
      <c r="F1224" s="87">
        <v>326</v>
      </c>
      <c r="G1224" s="85">
        <v>494</v>
      </c>
    </row>
    <row r="1225" spans="1:7">
      <c r="A1225" s="102" t="s">
        <v>8469</v>
      </c>
      <c r="B1225" s="82" t="s">
        <v>20422</v>
      </c>
      <c r="C1225" s="82" t="s">
        <v>70</v>
      </c>
      <c r="D1225" s="83">
        <v>3431</v>
      </c>
      <c r="E1225" s="86">
        <v>1863</v>
      </c>
      <c r="F1225" s="87">
        <v>2365</v>
      </c>
      <c r="G1225" s="85">
        <v>4002</v>
      </c>
    </row>
    <row r="1226" spans="1:7">
      <c r="A1226" s="102" t="s">
        <v>2063</v>
      </c>
      <c r="B1226" s="82" t="s">
        <v>20424</v>
      </c>
      <c r="C1226" s="82" t="s">
        <v>70</v>
      </c>
      <c r="D1226" s="83">
        <v>1064</v>
      </c>
      <c r="E1226" s="86">
        <v>545</v>
      </c>
      <c r="F1226" s="87">
        <v>691</v>
      </c>
      <c r="G1226" s="85">
        <v>1064</v>
      </c>
    </row>
    <row r="1227" spans="1:7">
      <c r="A1227" s="102" t="s">
        <v>8650</v>
      </c>
      <c r="B1227" s="82" t="s">
        <v>20426</v>
      </c>
      <c r="C1227" s="82" t="s">
        <v>70</v>
      </c>
      <c r="D1227" s="83">
        <v>2141</v>
      </c>
      <c r="E1227" s="86">
        <v>1346</v>
      </c>
      <c r="F1227" s="87">
        <v>1564</v>
      </c>
      <c r="G1227" s="85">
        <v>2141</v>
      </c>
    </row>
    <row r="1228" spans="1:7">
      <c r="A1228" s="102" t="s">
        <v>8606</v>
      </c>
      <c r="B1228" s="82" t="s">
        <v>20427</v>
      </c>
      <c r="C1228" s="82" t="s">
        <v>70</v>
      </c>
      <c r="D1228" s="83">
        <v>4844</v>
      </c>
      <c r="E1228" s="86">
        <v>2625</v>
      </c>
      <c r="F1228" s="87">
        <v>3331</v>
      </c>
      <c r="G1228" s="85">
        <v>5650</v>
      </c>
    </row>
    <row r="1229" spans="1:7">
      <c r="A1229" s="102" t="s">
        <v>8599</v>
      </c>
      <c r="B1229" s="82" t="s">
        <v>20429</v>
      </c>
      <c r="C1229" s="82" t="s">
        <v>70</v>
      </c>
      <c r="D1229" s="83">
        <v>652</v>
      </c>
      <c r="E1229" s="86">
        <v>523</v>
      </c>
      <c r="F1229" s="87">
        <v>663</v>
      </c>
      <c r="G1229" s="85">
        <v>1020</v>
      </c>
    </row>
    <row r="1230" spans="1:7">
      <c r="A1230" s="102" t="s">
        <v>8398</v>
      </c>
      <c r="B1230" s="82" t="s">
        <v>20431</v>
      </c>
      <c r="C1230" s="82" t="s">
        <v>70</v>
      </c>
      <c r="D1230" s="83">
        <v>775</v>
      </c>
      <c r="E1230" s="86">
        <v>393</v>
      </c>
      <c r="F1230" s="87">
        <v>500</v>
      </c>
      <c r="G1230" s="85">
        <v>770</v>
      </c>
    </row>
    <row r="1231" spans="1:7">
      <c r="A1231" s="102" t="s">
        <v>8430</v>
      </c>
      <c r="B1231" s="82" t="s">
        <v>20433</v>
      </c>
      <c r="C1231" s="82" t="s">
        <v>70</v>
      </c>
      <c r="D1231" s="83">
        <v>782</v>
      </c>
      <c r="E1231" s="86">
        <v>584</v>
      </c>
      <c r="F1231" s="87">
        <v>661</v>
      </c>
      <c r="G1231" s="85">
        <v>782</v>
      </c>
    </row>
    <row r="1232" spans="1:7">
      <c r="A1232" s="102" t="s">
        <v>9779</v>
      </c>
      <c r="B1232" s="82" t="s">
        <v>20436</v>
      </c>
      <c r="C1232" s="82" t="s">
        <v>70</v>
      </c>
      <c r="D1232" s="83">
        <v>4049</v>
      </c>
      <c r="E1232" s="86">
        <v>2073</v>
      </c>
      <c r="F1232" s="87">
        <v>3194</v>
      </c>
      <c r="G1232" s="85">
        <v>4049</v>
      </c>
    </row>
    <row r="1233" spans="1:7">
      <c r="A1233" s="102" t="s">
        <v>11057</v>
      </c>
      <c r="B1233" s="82" t="s">
        <v>20439</v>
      </c>
      <c r="C1233" s="82" t="s">
        <v>70</v>
      </c>
      <c r="D1233" s="83">
        <v>711</v>
      </c>
      <c r="E1233" s="86">
        <v>459</v>
      </c>
      <c r="F1233" s="87">
        <v>536</v>
      </c>
      <c r="G1233" s="85">
        <v>711</v>
      </c>
    </row>
    <row r="1234" spans="1:7">
      <c r="A1234" s="102" t="s">
        <v>8615</v>
      </c>
      <c r="B1234" s="82" t="s">
        <v>20442</v>
      </c>
      <c r="C1234" s="82" t="s">
        <v>70</v>
      </c>
      <c r="D1234" s="83">
        <v>1017</v>
      </c>
      <c r="E1234" s="86">
        <v>484</v>
      </c>
      <c r="F1234" s="87">
        <v>613</v>
      </c>
      <c r="G1234" s="85">
        <v>1189</v>
      </c>
    </row>
    <row r="1235" spans="1:7">
      <c r="A1235" s="102" t="s">
        <v>8713</v>
      </c>
      <c r="B1235" s="82" t="s">
        <v>20445</v>
      </c>
      <c r="C1235" s="82" t="s">
        <v>70</v>
      </c>
      <c r="D1235" s="83">
        <v>355</v>
      </c>
      <c r="E1235" s="86">
        <v>242</v>
      </c>
      <c r="F1235" s="87">
        <v>309</v>
      </c>
      <c r="G1235" s="85">
        <v>473</v>
      </c>
    </row>
    <row r="1236" spans="1:7">
      <c r="A1236" s="102" t="s">
        <v>8698</v>
      </c>
      <c r="B1236" s="82" t="s">
        <v>20448</v>
      </c>
      <c r="C1236" s="82" t="s">
        <v>70</v>
      </c>
      <c r="D1236" s="83">
        <v>4295</v>
      </c>
      <c r="E1236" s="86">
        <v>2195</v>
      </c>
      <c r="F1236" s="87">
        <v>2775</v>
      </c>
      <c r="G1236" s="85">
        <v>4295</v>
      </c>
    </row>
    <row r="1237" spans="1:7">
      <c r="A1237" s="102" t="s">
        <v>8734</v>
      </c>
      <c r="B1237" s="82" t="s">
        <v>20450</v>
      </c>
      <c r="C1237" s="82" t="s">
        <v>70</v>
      </c>
      <c r="D1237" s="83">
        <v>811</v>
      </c>
      <c r="E1237" s="86">
        <v>437</v>
      </c>
      <c r="F1237" s="87">
        <v>556</v>
      </c>
      <c r="G1237" s="85">
        <v>944</v>
      </c>
    </row>
    <row r="1238" spans="1:7">
      <c r="A1238" s="102" t="s">
        <v>9832</v>
      </c>
      <c r="B1238" s="82" t="s">
        <v>20452</v>
      </c>
      <c r="C1238" s="82" t="s">
        <v>70</v>
      </c>
      <c r="D1238" s="83">
        <v>2378</v>
      </c>
      <c r="E1238" s="86">
        <v>1217</v>
      </c>
      <c r="F1238" s="87">
        <v>1537</v>
      </c>
      <c r="G1238" s="85">
        <v>2378</v>
      </c>
    </row>
    <row r="1239" spans="1:7">
      <c r="A1239" s="102" t="s">
        <v>5402</v>
      </c>
      <c r="B1239" s="82" t="s">
        <v>20454</v>
      </c>
      <c r="C1239" s="82" t="s">
        <v>70</v>
      </c>
      <c r="D1239" s="83">
        <v>944</v>
      </c>
      <c r="E1239" s="86">
        <v>549</v>
      </c>
      <c r="F1239" s="87">
        <v>610</v>
      </c>
      <c r="G1239" s="85">
        <v>944</v>
      </c>
    </row>
    <row r="1240" spans="1:7">
      <c r="A1240" s="102" t="s">
        <v>940</v>
      </c>
      <c r="B1240" s="82" t="s">
        <v>20456</v>
      </c>
      <c r="C1240" s="82" t="s">
        <v>70</v>
      </c>
      <c r="D1240" s="83">
        <v>7504</v>
      </c>
      <c r="E1240" s="86">
        <v>4173</v>
      </c>
      <c r="F1240" s="87">
        <v>5295</v>
      </c>
      <c r="G1240" s="85">
        <v>8171</v>
      </c>
    </row>
    <row r="1241" spans="1:7">
      <c r="A1241" s="102" t="s">
        <v>8623</v>
      </c>
      <c r="B1241" s="82" t="s">
        <v>20458</v>
      </c>
      <c r="C1241" s="82" t="s">
        <v>70</v>
      </c>
      <c r="D1241" s="83">
        <v>461</v>
      </c>
      <c r="E1241" s="86">
        <v>258</v>
      </c>
      <c r="F1241" s="87">
        <v>327</v>
      </c>
      <c r="G1241" s="85">
        <v>501</v>
      </c>
    </row>
    <row r="1242" spans="1:7">
      <c r="A1242" s="102" t="s">
        <v>5436</v>
      </c>
      <c r="B1242" s="82" t="s">
        <v>20460</v>
      </c>
      <c r="C1242" s="82" t="s">
        <v>70</v>
      </c>
      <c r="D1242" s="83">
        <v>2282</v>
      </c>
      <c r="E1242" s="86">
        <v>1170</v>
      </c>
      <c r="F1242" s="87">
        <v>1474</v>
      </c>
      <c r="G1242" s="85">
        <v>2282</v>
      </c>
    </row>
    <row r="1243" spans="1:7">
      <c r="A1243" s="102" t="s">
        <v>8871</v>
      </c>
      <c r="B1243" s="82" t="s">
        <v>20463</v>
      </c>
      <c r="C1243" s="82" t="s">
        <v>70</v>
      </c>
      <c r="D1243" s="83">
        <v>1303</v>
      </c>
      <c r="E1243" s="86">
        <v>641</v>
      </c>
      <c r="F1243" s="87">
        <v>812</v>
      </c>
      <c r="G1243" s="85">
        <v>1524</v>
      </c>
    </row>
    <row r="1244" spans="1:7">
      <c r="A1244" s="102" t="s">
        <v>8769</v>
      </c>
      <c r="B1244" s="82" t="s">
        <v>20466</v>
      </c>
      <c r="C1244" s="82" t="s">
        <v>70</v>
      </c>
      <c r="D1244" s="83">
        <v>1286</v>
      </c>
      <c r="E1244" s="86">
        <v>703</v>
      </c>
      <c r="F1244" s="87">
        <v>894</v>
      </c>
      <c r="G1244" s="85">
        <v>1503</v>
      </c>
    </row>
    <row r="1245" spans="1:7">
      <c r="A1245" s="102" t="s">
        <v>8761</v>
      </c>
      <c r="B1245" s="82" t="s">
        <v>20469</v>
      </c>
      <c r="C1245" s="82" t="s">
        <v>70</v>
      </c>
      <c r="D1245" s="83">
        <v>843</v>
      </c>
      <c r="E1245" s="86">
        <v>543</v>
      </c>
      <c r="F1245" s="87">
        <v>629</v>
      </c>
      <c r="G1245" s="85">
        <v>843</v>
      </c>
    </row>
    <row r="1246" spans="1:7">
      <c r="A1246" s="102" t="s">
        <v>8834</v>
      </c>
      <c r="B1246" s="82" t="s">
        <v>20472</v>
      </c>
      <c r="C1246" s="82" t="s">
        <v>70</v>
      </c>
      <c r="D1246" s="83">
        <v>6185</v>
      </c>
      <c r="E1246" s="86">
        <v>3160</v>
      </c>
      <c r="F1246" s="87">
        <v>3989</v>
      </c>
      <c r="G1246" s="85">
        <v>6185</v>
      </c>
    </row>
    <row r="1247" spans="1:7">
      <c r="A1247" s="102" t="s">
        <v>8776</v>
      </c>
      <c r="B1247" s="82" t="s">
        <v>20475</v>
      </c>
      <c r="C1247" s="82" t="s">
        <v>70</v>
      </c>
      <c r="D1247" s="83">
        <v>345</v>
      </c>
      <c r="E1247" s="86">
        <v>218</v>
      </c>
      <c r="F1247" s="87">
        <v>253</v>
      </c>
      <c r="G1247" s="85">
        <v>345</v>
      </c>
    </row>
    <row r="1248" spans="1:7">
      <c r="A1248" s="102" t="s">
        <v>8863</v>
      </c>
      <c r="B1248" s="82" t="s">
        <v>20478</v>
      </c>
      <c r="C1248" s="82" t="s">
        <v>70</v>
      </c>
      <c r="D1248" s="83">
        <v>833</v>
      </c>
      <c r="E1248" s="86">
        <v>500</v>
      </c>
      <c r="F1248" s="87">
        <v>632</v>
      </c>
      <c r="G1248" s="85">
        <v>973</v>
      </c>
    </row>
    <row r="1249" spans="1:7">
      <c r="A1249" s="102" t="s">
        <v>8841</v>
      </c>
      <c r="B1249" s="82" t="s">
        <v>20481</v>
      </c>
      <c r="C1249" s="82" t="s">
        <v>70</v>
      </c>
      <c r="D1249" s="83">
        <v>1772</v>
      </c>
      <c r="E1249" s="86">
        <v>1058</v>
      </c>
      <c r="F1249" s="87">
        <v>1340</v>
      </c>
      <c r="G1249" s="85">
        <v>2063</v>
      </c>
    </row>
    <row r="1250" spans="1:7">
      <c r="A1250" s="102" t="s">
        <v>8792</v>
      </c>
      <c r="B1250" s="82" t="s">
        <v>20484</v>
      </c>
      <c r="C1250" s="82" t="s">
        <v>70</v>
      </c>
      <c r="D1250" s="83">
        <v>6412</v>
      </c>
      <c r="E1250" s="86">
        <v>3792</v>
      </c>
      <c r="F1250" s="87">
        <v>4817</v>
      </c>
      <c r="G1250" s="85">
        <v>7428</v>
      </c>
    </row>
    <row r="1251" spans="1:7">
      <c r="A1251" s="102" t="s">
        <v>8798</v>
      </c>
      <c r="B1251" s="82" t="s">
        <v>20487</v>
      </c>
      <c r="C1251" s="82" t="s">
        <v>70</v>
      </c>
      <c r="D1251" s="83">
        <v>2410</v>
      </c>
      <c r="E1251" s="86">
        <v>1323</v>
      </c>
      <c r="F1251" s="87">
        <v>1681</v>
      </c>
      <c r="G1251" s="85">
        <v>2587</v>
      </c>
    </row>
    <row r="1252" spans="1:7">
      <c r="A1252" s="102" t="s">
        <v>8783</v>
      </c>
      <c r="B1252" s="82" t="s">
        <v>20489</v>
      </c>
      <c r="C1252" s="82" t="s">
        <v>70</v>
      </c>
      <c r="D1252" s="83">
        <v>2353</v>
      </c>
      <c r="E1252" s="86">
        <v>1403</v>
      </c>
      <c r="F1252" s="87">
        <v>1779</v>
      </c>
      <c r="G1252" s="85">
        <v>2748</v>
      </c>
    </row>
    <row r="1253" spans="1:7">
      <c r="A1253" s="102" t="s">
        <v>8879</v>
      </c>
      <c r="B1253" s="82" t="s">
        <v>20491</v>
      </c>
      <c r="C1253" s="82" t="s">
        <v>70</v>
      </c>
      <c r="D1253" s="83">
        <v>1657</v>
      </c>
      <c r="E1253" s="86">
        <v>773</v>
      </c>
      <c r="F1253" s="87">
        <v>980</v>
      </c>
      <c r="G1253" s="85">
        <v>1934</v>
      </c>
    </row>
    <row r="1254" spans="1:7">
      <c r="A1254" s="102" t="s">
        <v>8856</v>
      </c>
      <c r="B1254" s="82" t="s">
        <v>20494</v>
      </c>
      <c r="C1254" s="82" t="s">
        <v>70</v>
      </c>
      <c r="D1254" s="83">
        <v>1009</v>
      </c>
      <c r="E1254" s="86">
        <v>605</v>
      </c>
      <c r="F1254" s="87">
        <v>767</v>
      </c>
      <c r="G1254" s="85">
        <v>1182</v>
      </c>
    </row>
    <row r="1255" spans="1:7">
      <c r="A1255" s="102" t="s">
        <v>8310</v>
      </c>
      <c r="B1255" s="82" t="s">
        <v>20497</v>
      </c>
      <c r="C1255" s="82" t="s">
        <v>70</v>
      </c>
      <c r="D1255" s="83">
        <v>1374</v>
      </c>
      <c r="E1255" s="86">
        <v>819</v>
      </c>
      <c r="F1255" s="87">
        <v>1040</v>
      </c>
      <c r="G1255" s="85">
        <v>1601</v>
      </c>
    </row>
    <row r="1256" spans="1:7" hidden="1">
      <c r="E1256" s="86"/>
      <c r="F1256" s="87"/>
    </row>
    <row r="1257" spans="1:7">
      <c r="A1257" s="102" t="s">
        <v>8804</v>
      </c>
      <c r="B1257" s="82" t="s">
        <v>20503</v>
      </c>
      <c r="C1257" s="82" t="s">
        <v>70</v>
      </c>
      <c r="D1257" s="83">
        <v>711</v>
      </c>
      <c r="E1257" s="86">
        <v>552</v>
      </c>
      <c r="F1257" s="87">
        <v>659</v>
      </c>
      <c r="G1257" s="85">
        <v>711</v>
      </c>
    </row>
    <row r="1258" spans="1:7" hidden="1">
      <c r="E1258" s="86"/>
      <c r="F1258" s="87"/>
    </row>
    <row r="1259" spans="1:7">
      <c r="A1259" s="102" t="s">
        <v>8813</v>
      </c>
      <c r="B1259" s="82" t="s">
        <v>20509</v>
      </c>
      <c r="C1259" s="82" t="s">
        <v>70</v>
      </c>
      <c r="D1259" s="83">
        <v>1029</v>
      </c>
      <c r="E1259" s="86">
        <v>614</v>
      </c>
      <c r="F1259" s="87">
        <v>779</v>
      </c>
      <c r="G1259" s="85">
        <v>1200</v>
      </c>
    </row>
    <row r="1260" spans="1:7">
      <c r="A1260" s="102" t="s">
        <v>8820</v>
      </c>
      <c r="B1260" s="82" t="s">
        <v>20511</v>
      </c>
      <c r="C1260" s="82" t="s">
        <v>70</v>
      </c>
      <c r="D1260" s="83">
        <v>199</v>
      </c>
      <c r="E1260" s="86">
        <v>149</v>
      </c>
      <c r="F1260" s="87">
        <v>169</v>
      </c>
      <c r="G1260" s="85">
        <v>199</v>
      </c>
    </row>
    <row r="1261" spans="1:7">
      <c r="A1261" s="102" t="s">
        <v>5430</v>
      </c>
      <c r="B1261" s="82" t="s">
        <v>20513</v>
      </c>
      <c r="C1261" s="82" t="s">
        <v>70</v>
      </c>
      <c r="D1261" s="83">
        <v>660</v>
      </c>
      <c r="E1261" s="86">
        <v>360</v>
      </c>
      <c r="F1261" s="87">
        <v>456</v>
      </c>
      <c r="G1261" s="85">
        <v>764</v>
      </c>
    </row>
    <row r="1262" spans="1:7">
      <c r="A1262" s="102" t="s">
        <v>8826</v>
      </c>
      <c r="B1262" s="82" t="s">
        <v>20515</v>
      </c>
      <c r="C1262" s="82" t="s">
        <v>70</v>
      </c>
      <c r="D1262" s="83">
        <v>2218</v>
      </c>
      <c r="E1262" s="86">
        <v>1201</v>
      </c>
      <c r="F1262" s="87">
        <v>1525</v>
      </c>
      <c r="G1262" s="85">
        <v>2587</v>
      </c>
    </row>
    <row r="1263" spans="1:7">
      <c r="A1263" s="102" t="s">
        <v>8848</v>
      </c>
      <c r="B1263" s="82" t="s">
        <v>20518</v>
      </c>
      <c r="C1263" s="82" t="s">
        <v>70</v>
      </c>
      <c r="D1263" s="83">
        <v>782</v>
      </c>
      <c r="E1263" s="86">
        <v>392</v>
      </c>
      <c r="F1263" s="87">
        <v>496</v>
      </c>
      <c r="G1263" s="85">
        <v>764</v>
      </c>
    </row>
    <row r="1264" spans="1:7">
      <c r="A1264" s="102" t="s">
        <v>7206</v>
      </c>
      <c r="B1264" s="82" t="s">
        <v>20520</v>
      </c>
      <c r="C1264" s="82" t="s">
        <v>70</v>
      </c>
      <c r="D1264" s="83">
        <v>726</v>
      </c>
      <c r="E1264" s="86">
        <v>405</v>
      </c>
      <c r="F1264" s="87">
        <v>470</v>
      </c>
      <c r="G1264" s="85">
        <v>726</v>
      </c>
    </row>
    <row r="1265" spans="1:7">
      <c r="A1265" s="102" t="s">
        <v>8908</v>
      </c>
      <c r="B1265" s="82" t="s">
        <v>20522</v>
      </c>
      <c r="C1265" s="82" t="s">
        <v>70</v>
      </c>
      <c r="D1265" s="83">
        <v>1450</v>
      </c>
      <c r="E1265" s="86">
        <v>1129</v>
      </c>
      <c r="F1265" s="87">
        <v>1433</v>
      </c>
      <c r="G1265" s="85">
        <v>2206</v>
      </c>
    </row>
    <row r="1266" spans="1:7">
      <c r="A1266" s="102" t="s">
        <v>9665</v>
      </c>
      <c r="B1266" s="82" t="s">
        <v>20525</v>
      </c>
      <c r="C1266" s="82" t="s">
        <v>70</v>
      </c>
      <c r="D1266" s="83">
        <v>2275</v>
      </c>
      <c r="E1266" s="86">
        <v>1163</v>
      </c>
      <c r="F1266" s="87">
        <v>1470</v>
      </c>
      <c r="G1266" s="85">
        <v>2275</v>
      </c>
    </row>
    <row r="1267" spans="1:7">
      <c r="A1267" s="102" t="s">
        <v>9658</v>
      </c>
      <c r="B1267" s="82" t="s">
        <v>20528</v>
      </c>
      <c r="C1267" s="82" t="s">
        <v>70</v>
      </c>
      <c r="D1267" s="83">
        <v>1989</v>
      </c>
      <c r="E1267" s="86">
        <v>1000</v>
      </c>
      <c r="F1267" s="87">
        <v>1267</v>
      </c>
      <c r="G1267" s="85">
        <v>2324</v>
      </c>
    </row>
    <row r="1268" spans="1:7">
      <c r="A1268" s="102" t="s">
        <v>9457</v>
      </c>
      <c r="B1268" s="82" t="s">
        <v>20531</v>
      </c>
      <c r="C1268" s="82" t="s">
        <v>70</v>
      </c>
      <c r="D1268" s="83">
        <v>249</v>
      </c>
      <c r="E1268" s="86">
        <v>210</v>
      </c>
      <c r="F1268" s="87">
        <v>265</v>
      </c>
      <c r="G1268" s="85">
        <v>405</v>
      </c>
    </row>
    <row r="1269" spans="1:7">
      <c r="A1269" s="102" t="s">
        <v>8886</v>
      </c>
      <c r="B1269" s="82" t="s">
        <v>20534</v>
      </c>
      <c r="C1269" s="82" t="s">
        <v>70</v>
      </c>
      <c r="D1269" s="83">
        <v>897</v>
      </c>
      <c r="E1269" s="86">
        <v>622</v>
      </c>
      <c r="F1269" s="87">
        <v>789</v>
      </c>
      <c r="G1269" s="85">
        <v>1211</v>
      </c>
    </row>
    <row r="1270" spans="1:7">
      <c r="A1270" s="102" t="s">
        <v>8894</v>
      </c>
      <c r="B1270" s="82" t="s">
        <v>20537</v>
      </c>
      <c r="C1270" s="82" t="s">
        <v>70</v>
      </c>
      <c r="D1270" s="83">
        <v>545</v>
      </c>
      <c r="E1270" s="86">
        <v>274</v>
      </c>
      <c r="F1270" s="87">
        <v>345</v>
      </c>
      <c r="G1270" s="85">
        <v>530</v>
      </c>
    </row>
    <row r="1271" spans="1:7">
      <c r="A1271" s="102" t="s">
        <v>9004</v>
      </c>
      <c r="B1271" s="82" t="s">
        <v>20540</v>
      </c>
      <c r="C1271" s="82" t="s">
        <v>70</v>
      </c>
      <c r="D1271" s="83">
        <v>1961</v>
      </c>
      <c r="E1271" s="86">
        <v>1171</v>
      </c>
      <c r="F1271" s="87">
        <v>1486</v>
      </c>
      <c r="G1271" s="85">
        <v>2287</v>
      </c>
    </row>
    <row r="1272" spans="1:7" hidden="1">
      <c r="E1272" s="86"/>
      <c r="F1272" s="87"/>
    </row>
    <row r="1273" spans="1:7">
      <c r="A1273" s="102" t="s">
        <v>8946</v>
      </c>
      <c r="B1273" s="82" t="s">
        <v>20543</v>
      </c>
      <c r="C1273" s="82" t="s">
        <v>70</v>
      </c>
      <c r="D1273" s="83">
        <v>809</v>
      </c>
      <c r="E1273" s="86">
        <v>511</v>
      </c>
      <c r="F1273" s="87">
        <v>593</v>
      </c>
      <c r="G1273" s="85">
        <v>809</v>
      </c>
    </row>
    <row r="1274" spans="1:7" hidden="1">
      <c r="E1274" s="86"/>
      <c r="F1274" s="87"/>
    </row>
    <row r="1275" spans="1:7">
      <c r="A1275" s="102" t="s">
        <v>7160</v>
      </c>
      <c r="B1275" s="82" t="s">
        <v>20546</v>
      </c>
      <c r="C1275" s="82" t="s">
        <v>70</v>
      </c>
      <c r="D1275" s="83">
        <v>1885</v>
      </c>
      <c r="E1275" s="86">
        <v>961</v>
      </c>
      <c r="F1275" s="87">
        <v>1219</v>
      </c>
      <c r="G1275" s="85">
        <v>1885</v>
      </c>
    </row>
    <row r="1276" spans="1:7">
      <c r="A1276" s="102" t="s">
        <v>9011</v>
      </c>
      <c r="B1276" s="82" t="s">
        <v>20549</v>
      </c>
      <c r="C1276" s="82" t="s">
        <v>70</v>
      </c>
      <c r="D1276" s="83">
        <v>2737</v>
      </c>
      <c r="E1276" s="86">
        <v>1482</v>
      </c>
      <c r="F1276" s="87">
        <v>1882</v>
      </c>
      <c r="G1276" s="85">
        <v>3192</v>
      </c>
    </row>
    <row r="1277" spans="1:7">
      <c r="A1277" s="102" t="s">
        <v>9209</v>
      </c>
      <c r="B1277" s="82" t="s">
        <v>20552</v>
      </c>
      <c r="C1277" s="82" t="s">
        <v>70</v>
      </c>
      <c r="D1277" s="83">
        <v>277</v>
      </c>
      <c r="E1277" s="86">
        <v>210</v>
      </c>
      <c r="F1277" s="87">
        <v>265</v>
      </c>
      <c r="G1277" s="85">
        <v>404</v>
      </c>
    </row>
    <row r="1278" spans="1:7">
      <c r="A1278" s="102" t="s">
        <v>8901</v>
      </c>
      <c r="B1278" s="82" t="s">
        <v>20555</v>
      </c>
      <c r="C1278" s="82" t="s">
        <v>70</v>
      </c>
      <c r="D1278" s="83">
        <v>611</v>
      </c>
      <c r="E1278" s="86">
        <v>421</v>
      </c>
      <c r="F1278" s="87">
        <v>533</v>
      </c>
      <c r="G1278" s="85">
        <v>933</v>
      </c>
    </row>
    <row r="1279" spans="1:7">
      <c r="A1279" s="102" t="s">
        <v>8930</v>
      </c>
      <c r="B1279" s="82" t="s">
        <v>20557</v>
      </c>
      <c r="C1279" s="82" t="s">
        <v>70</v>
      </c>
      <c r="D1279" s="83">
        <v>703</v>
      </c>
      <c r="E1279" s="86">
        <v>533</v>
      </c>
      <c r="F1279" s="87">
        <v>673</v>
      </c>
      <c r="G1279" s="85">
        <v>1039</v>
      </c>
    </row>
    <row r="1280" spans="1:7">
      <c r="A1280" s="102" t="s">
        <v>9621</v>
      </c>
      <c r="B1280" s="82" t="s">
        <v>20559</v>
      </c>
      <c r="C1280" s="82" t="s">
        <v>70</v>
      </c>
      <c r="D1280" s="83">
        <v>714</v>
      </c>
      <c r="E1280" s="86">
        <v>390</v>
      </c>
      <c r="F1280" s="87">
        <v>578</v>
      </c>
      <c r="G1280" s="85">
        <v>714</v>
      </c>
    </row>
    <row r="1281" spans="1:7">
      <c r="A1281" s="102" t="s">
        <v>8974</v>
      </c>
      <c r="B1281" s="82" t="s">
        <v>20562</v>
      </c>
      <c r="C1281" s="82" t="s">
        <v>70</v>
      </c>
      <c r="D1281" s="83">
        <v>642</v>
      </c>
      <c r="E1281" s="86">
        <v>352</v>
      </c>
      <c r="F1281" s="87">
        <v>447</v>
      </c>
      <c r="G1281" s="85">
        <v>687</v>
      </c>
    </row>
    <row r="1282" spans="1:7">
      <c r="A1282" s="102" t="s">
        <v>9449</v>
      </c>
      <c r="B1282" s="82" t="s">
        <v>20565</v>
      </c>
      <c r="C1282" s="82" t="s">
        <v>70</v>
      </c>
      <c r="D1282" s="83">
        <v>6940</v>
      </c>
      <c r="E1282" s="86">
        <v>3545</v>
      </c>
      <c r="F1282" s="87">
        <v>4480</v>
      </c>
      <c r="G1282" s="85">
        <v>6940</v>
      </c>
    </row>
    <row r="1283" spans="1:7">
      <c r="A1283" s="102" t="s">
        <v>10933</v>
      </c>
      <c r="B1283" s="82" t="s">
        <v>20568</v>
      </c>
      <c r="C1283" s="82" t="s">
        <v>70</v>
      </c>
      <c r="D1283" s="83">
        <v>3213</v>
      </c>
      <c r="E1283" s="86">
        <v>1634</v>
      </c>
      <c r="F1283" s="87">
        <v>2076</v>
      </c>
      <c r="G1283" s="85">
        <v>3213</v>
      </c>
    </row>
    <row r="1284" spans="1:7">
      <c r="A1284" s="102" t="s">
        <v>9679</v>
      </c>
      <c r="B1284" s="82" t="s">
        <v>20571</v>
      </c>
      <c r="C1284" s="82" t="s">
        <v>70</v>
      </c>
      <c r="D1284" s="83">
        <v>587</v>
      </c>
      <c r="E1284" s="86">
        <v>464</v>
      </c>
      <c r="F1284" s="87">
        <v>587</v>
      </c>
      <c r="G1284" s="85">
        <v>901</v>
      </c>
    </row>
    <row r="1285" spans="1:7">
      <c r="A1285" s="102" t="s">
        <v>9329</v>
      </c>
      <c r="B1285" s="82" t="s">
        <v>20574</v>
      </c>
      <c r="C1285" s="82" t="s">
        <v>70</v>
      </c>
      <c r="D1285" s="83">
        <v>3382</v>
      </c>
      <c r="E1285" s="86">
        <v>2016</v>
      </c>
      <c r="F1285" s="87">
        <v>2558</v>
      </c>
      <c r="G1285" s="85">
        <v>4334</v>
      </c>
    </row>
    <row r="1286" spans="1:7">
      <c r="A1286" s="102" t="s">
        <v>9422</v>
      </c>
      <c r="B1286" s="82" t="s">
        <v>20577</v>
      </c>
      <c r="C1286" s="82" t="s">
        <v>70</v>
      </c>
      <c r="D1286" s="83">
        <v>2956</v>
      </c>
      <c r="E1286" s="86">
        <v>1511</v>
      </c>
      <c r="F1286" s="87">
        <v>1910</v>
      </c>
      <c r="G1286" s="85">
        <v>2956</v>
      </c>
    </row>
    <row r="1287" spans="1:7">
      <c r="A1287" s="102" t="s">
        <v>9298</v>
      </c>
      <c r="B1287" s="82" t="s">
        <v>20580</v>
      </c>
      <c r="C1287" s="82" t="s">
        <v>70</v>
      </c>
      <c r="D1287" s="83">
        <v>3350</v>
      </c>
      <c r="E1287" s="86">
        <v>1712</v>
      </c>
      <c r="F1287" s="87">
        <v>2162</v>
      </c>
      <c r="G1287" s="85">
        <v>3350</v>
      </c>
    </row>
    <row r="1288" spans="1:7">
      <c r="A1288" s="102" t="s">
        <v>9339</v>
      </c>
      <c r="B1288" s="82" t="s">
        <v>20583</v>
      </c>
      <c r="C1288" s="82" t="s">
        <v>70</v>
      </c>
      <c r="D1288" s="83">
        <v>8393</v>
      </c>
      <c r="E1288" s="86">
        <v>4543</v>
      </c>
      <c r="F1288" s="87">
        <v>5770</v>
      </c>
      <c r="G1288" s="85">
        <v>9790</v>
      </c>
    </row>
    <row r="1289" spans="1:7" hidden="1">
      <c r="E1289" s="86"/>
      <c r="F1289" s="87"/>
    </row>
    <row r="1290" spans="1:7">
      <c r="A1290" s="102" t="s">
        <v>9591</v>
      </c>
      <c r="B1290" s="82" t="s">
        <v>20586</v>
      </c>
      <c r="C1290" s="82" t="s">
        <v>70</v>
      </c>
      <c r="D1290" s="83">
        <v>859</v>
      </c>
      <c r="E1290" s="86">
        <v>549</v>
      </c>
      <c r="F1290" s="87">
        <v>670</v>
      </c>
      <c r="G1290" s="85">
        <v>859</v>
      </c>
    </row>
    <row r="1291" spans="1:7" hidden="1">
      <c r="E1291" s="86"/>
      <c r="F1291" s="87"/>
    </row>
    <row r="1292" spans="1:7">
      <c r="A1292" s="102" t="s">
        <v>9312</v>
      </c>
      <c r="B1292" s="82" t="s">
        <v>20588</v>
      </c>
      <c r="C1292" s="82" t="s">
        <v>70</v>
      </c>
      <c r="D1292" s="83">
        <v>1357</v>
      </c>
      <c r="E1292" s="86">
        <v>811</v>
      </c>
      <c r="F1292" s="87">
        <v>1032</v>
      </c>
      <c r="G1292" s="85">
        <v>1584</v>
      </c>
    </row>
    <row r="1293" spans="1:7">
      <c r="A1293" s="102" t="s">
        <v>9598</v>
      </c>
      <c r="B1293" s="82" t="s">
        <v>20590</v>
      </c>
      <c r="C1293" s="82" t="s">
        <v>70</v>
      </c>
      <c r="D1293" s="83">
        <v>2361</v>
      </c>
      <c r="E1293" s="86">
        <v>1460</v>
      </c>
      <c r="F1293" s="87">
        <v>1853</v>
      </c>
      <c r="G1293" s="85">
        <v>2859</v>
      </c>
    </row>
    <row r="1294" spans="1:7">
      <c r="A1294" s="102" t="s">
        <v>9488</v>
      </c>
      <c r="B1294" s="82" t="s">
        <v>20593</v>
      </c>
      <c r="C1294" s="82" t="s">
        <v>70</v>
      </c>
      <c r="D1294" s="83">
        <v>5084</v>
      </c>
      <c r="E1294" s="86">
        <v>2600</v>
      </c>
      <c r="F1294" s="87">
        <v>3282</v>
      </c>
      <c r="G1294" s="85">
        <v>5084</v>
      </c>
    </row>
    <row r="1295" spans="1:7">
      <c r="A1295" s="102" t="s">
        <v>9026</v>
      </c>
      <c r="B1295" s="82" t="s">
        <v>20596</v>
      </c>
      <c r="C1295" s="82" t="s">
        <v>70</v>
      </c>
      <c r="D1295" s="83">
        <v>1677</v>
      </c>
      <c r="E1295" s="86">
        <v>1243</v>
      </c>
      <c r="F1295" s="87">
        <v>1576</v>
      </c>
      <c r="G1295" s="85">
        <v>2429</v>
      </c>
    </row>
    <row r="1296" spans="1:7">
      <c r="A1296" s="102" t="s">
        <v>9482</v>
      </c>
      <c r="B1296" s="82" t="s">
        <v>20599</v>
      </c>
      <c r="C1296" s="82" t="s">
        <v>70</v>
      </c>
      <c r="D1296" s="83">
        <v>348</v>
      </c>
      <c r="E1296" s="86">
        <v>163</v>
      </c>
      <c r="F1296" s="87">
        <v>168</v>
      </c>
      <c r="G1296" s="85">
        <v>348</v>
      </c>
    </row>
    <row r="1297" spans="1:7">
      <c r="A1297" s="102" t="s">
        <v>9161</v>
      </c>
      <c r="B1297" s="82" t="s">
        <v>20602</v>
      </c>
      <c r="C1297" s="82" t="s">
        <v>70</v>
      </c>
      <c r="D1297" s="83">
        <v>2948</v>
      </c>
      <c r="E1297" s="86">
        <v>1507</v>
      </c>
      <c r="F1297" s="87">
        <v>1905</v>
      </c>
      <c r="G1297" s="85">
        <v>2948</v>
      </c>
    </row>
    <row r="1298" spans="1:7">
      <c r="A1298" s="102" t="s">
        <v>8996</v>
      </c>
      <c r="B1298" s="82" t="s">
        <v>20605</v>
      </c>
      <c r="C1298" s="82" t="s">
        <v>70</v>
      </c>
      <c r="D1298" s="83">
        <v>601</v>
      </c>
      <c r="E1298" s="86">
        <v>464</v>
      </c>
      <c r="F1298" s="87">
        <v>588</v>
      </c>
      <c r="G1298" s="85">
        <v>905</v>
      </c>
    </row>
    <row r="1299" spans="1:7">
      <c r="A1299" s="102" t="s">
        <v>9063</v>
      </c>
      <c r="B1299" s="82" t="s">
        <v>20607</v>
      </c>
      <c r="C1299" s="82" t="s">
        <v>70</v>
      </c>
      <c r="D1299" s="83">
        <v>1337</v>
      </c>
      <c r="E1299" s="86">
        <v>828</v>
      </c>
      <c r="F1299" s="87">
        <v>1051</v>
      </c>
      <c r="G1299" s="85">
        <v>1620</v>
      </c>
    </row>
    <row r="1300" spans="1:7">
      <c r="A1300" s="102" t="s">
        <v>9033</v>
      </c>
      <c r="B1300" s="82" t="s">
        <v>20608</v>
      </c>
      <c r="C1300" s="82" t="s">
        <v>70</v>
      </c>
      <c r="D1300" s="83">
        <v>1270</v>
      </c>
      <c r="E1300" s="86">
        <v>755</v>
      </c>
      <c r="F1300" s="87">
        <v>962</v>
      </c>
      <c r="G1300" s="85">
        <v>1479</v>
      </c>
    </row>
    <row r="1301" spans="1:7">
      <c r="A1301" s="102" t="s">
        <v>9435</v>
      </c>
      <c r="B1301" s="82" t="s">
        <v>20610</v>
      </c>
      <c r="C1301" s="82" t="s">
        <v>70</v>
      </c>
      <c r="D1301" s="83">
        <v>2513</v>
      </c>
      <c r="E1301" s="86">
        <v>1284</v>
      </c>
      <c r="F1301" s="87">
        <v>1621</v>
      </c>
      <c r="G1301" s="85">
        <v>2513</v>
      </c>
    </row>
    <row r="1302" spans="1:7">
      <c r="A1302" s="102" t="s">
        <v>9122</v>
      </c>
      <c r="B1302" s="82" t="s">
        <v>20614</v>
      </c>
      <c r="C1302" s="82" t="s">
        <v>70</v>
      </c>
      <c r="D1302" s="83">
        <v>695</v>
      </c>
      <c r="E1302" s="86">
        <v>447</v>
      </c>
      <c r="F1302" s="87">
        <v>565</v>
      </c>
      <c r="G1302" s="85">
        <v>870</v>
      </c>
    </row>
    <row r="1303" spans="1:7">
      <c r="A1303" s="102" t="s">
        <v>3929</v>
      </c>
      <c r="B1303" s="82" t="s">
        <v>20617</v>
      </c>
      <c r="C1303" s="82" t="s">
        <v>70</v>
      </c>
      <c r="D1303" s="83">
        <v>2377</v>
      </c>
      <c r="E1303" s="86">
        <v>1214</v>
      </c>
      <c r="F1303" s="87">
        <v>1533</v>
      </c>
      <c r="G1303" s="85">
        <v>2377</v>
      </c>
    </row>
    <row r="1304" spans="1:7">
      <c r="A1304" s="102" t="s">
        <v>9106</v>
      </c>
      <c r="B1304" s="82" t="s">
        <v>20619</v>
      </c>
      <c r="C1304" s="82" t="s">
        <v>70</v>
      </c>
      <c r="D1304" s="83">
        <v>758</v>
      </c>
      <c r="E1304" s="86">
        <v>606</v>
      </c>
      <c r="F1304" s="87">
        <v>769</v>
      </c>
      <c r="G1304" s="85">
        <v>1184</v>
      </c>
    </row>
    <row r="1305" spans="1:7">
      <c r="A1305" s="102" t="s">
        <v>9055</v>
      </c>
      <c r="B1305" s="82" t="s">
        <v>20620</v>
      </c>
      <c r="C1305" s="82" t="s">
        <v>70</v>
      </c>
      <c r="D1305" s="83">
        <v>1703</v>
      </c>
      <c r="E1305" s="86">
        <v>1016</v>
      </c>
      <c r="F1305" s="87">
        <v>1288</v>
      </c>
      <c r="G1305" s="85">
        <v>1985</v>
      </c>
    </row>
    <row r="1306" spans="1:7">
      <c r="A1306" s="102" t="s">
        <v>9076</v>
      </c>
      <c r="B1306" s="82" t="s">
        <v>20622</v>
      </c>
      <c r="C1306" s="82" t="s">
        <v>70</v>
      </c>
      <c r="D1306" s="83">
        <v>574</v>
      </c>
      <c r="E1306" s="86">
        <v>298</v>
      </c>
      <c r="F1306" s="87">
        <v>374</v>
      </c>
      <c r="G1306" s="85">
        <v>574</v>
      </c>
    </row>
    <row r="1307" spans="1:7">
      <c r="A1307" s="102" t="s">
        <v>9167</v>
      </c>
      <c r="B1307" s="82" t="s">
        <v>20624</v>
      </c>
      <c r="C1307" s="82" t="s">
        <v>70</v>
      </c>
      <c r="D1307" s="83">
        <v>669</v>
      </c>
      <c r="E1307" s="86">
        <v>434</v>
      </c>
      <c r="F1307" s="87">
        <v>503</v>
      </c>
      <c r="G1307" s="85">
        <v>669</v>
      </c>
    </row>
    <row r="1308" spans="1:7">
      <c r="A1308" s="102" t="s">
        <v>9215</v>
      </c>
      <c r="B1308" s="82" t="s">
        <v>20625</v>
      </c>
      <c r="C1308" s="82" t="s">
        <v>70</v>
      </c>
      <c r="D1308" s="83">
        <v>1486</v>
      </c>
      <c r="E1308" s="86">
        <v>846</v>
      </c>
      <c r="F1308" s="87">
        <v>1075</v>
      </c>
      <c r="G1308" s="85">
        <v>1654</v>
      </c>
    </row>
    <row r="1309" spans="1:7">
      <c r="A1309" s="102" t="s">
        <v>9284</v>
      </c>
      <c r="B1309" s="82" t="s">
        <v>20627</v>
      </c>
      <c r="C1309" s="82" t="s">
        <v>70</v>
      </c>
      <c r="D1309" s="83">
        <v>1531</v>
      </c>
      <c r="E1309" s="86">
        <v>832</v>
      </c>
      <c r="F1309" s="87">
        <v>1056</v>
      </c>
      <c r="G1309" s="85">
        <v>1788</v>
      </c>
    </row>
    <row r="1310" spans="1:7">
      <c r="A1310" s="102" t="s">
        <v>779</v>
      </c>
      <c r="B1310" s="82" t="s">
        <v>20630</v>
      </c>
      <c r="C1310" s="82" t="s">
        <v>70</v>
      </c>
      <c r="D1310" s="83">
        <v>1014</v>
      </c>
      <c r="E1310" s="86">
        <v>468</v>
      </c>
      <c r="F1310" s="87">
        <v>595</v>
      </c>
      <c r="G1310" s="85">
        <v>1178</v>
      </c>
    </row>
    <row r="1311" spans="1:7">
      <c r="A1311" s="102" t="s">
        <v>9175</v>
      </c>
      <c r="B1311" s="82" t="s">
        <v>20633</v>
      </c>
      <c r="C1311" s="82" t="s">
        <v>70</v>
      </c>
      <c r="D1311" s="83">
        <v>541</v>
      </c>
      <c r="E1311" s="86">
        <v>443</v>
      </c>
      <c r="F1311" s="87">
        <v>559</v>
      </c>
      <c r="G1311" s="85">
        <v>861</v>
      </c>
    </row>
    <row r="1312" spans="1:7">
      <c r="A1312" s="102" t="s">
        <v>9182</v>
      </c>
      <c r="B1312" s="82" t="s">
        <v>20636</v>
      </c>
      <c r="C1312" s="82" t="s">
        <v>70</v>
      </c>
      <c r="D1312" s="83">
        <v>1118</v>
      </c>
      <c r="E1312" s="86">
        <v>509</v>
      </c>
      <c r="F1312" s="87">
        <v>643</v>
      </c>
      <c r="G1312" s="85">
        <v>1303</v>
      </c>
    </row>
    <row r="1313" spans="1:7">
      <c r="A1313" s="102" t="s">
        <v>9686</v>
      </c>
      <c r="B1313" s="82" t="s">
        <v>20639</v>
      </c>
      <c r="C1313" s="82" t="s">
        <v>70</v>
      </c>
      <c r="D1313" s="83">
        <v>1051</v>
      </c>
      <c r="E1313" s="86">
        <v>805</v>
      </c>
      <c r="F1313" s="87">
        <v>1021</v>
      </c>
      <c r="G1313" s="85">
        <v>1568</v>
      </c>
    </row>
    <row r="1314" spans="1:7">
      <c r="A1314" s="102" t="s">
        <v>11070</v>
      </c>
      <c r="B1314" s="82" t="s">
        <v>20641</v>
      </c>
      <c r="C1314" s="82" t="s">
        <v>70</v>
      </c>
      <c r="D1314" s="83">
        <v>943</v>
      </c>
      <c r="E1314" s="86">
        <v>553</v>
      </c>
      <c r="F1314" s="87">
        <v>701</v>
      </c>
      <c r="G1314" s="85">
        <v>1075</v>
      </c>
    </row>
    <row r="1315" spans="1:7">
      <c r="A1315" s="102" t="s">
        <v>9220</v>
      </c>
      <c r="B1315" s="82" t="s">
        <v>20643</v>
      </c>
      <c r="C1315" s="82" t="s">
        <v>70</v>
      </c>
      <c r="D1315" s="83">
        <v>1413</v>
      </c>
      <c r="E1315" s="86">
        <v>785</v>
      </c>
      <c r="F1315" s="87">
        <v>996</v>
      </c>
      <c r="G1315" s="85">
        <v>1534</v>
      </c>
    </row>
    <row r="1316" spans="1:7">
      <c r="A1316" s="102" t="s">
        <v>9228</v>
      </c>
      <c r="B1316" s="82" t="s">
        <v>20646</v>
      </c>
      <c r="C1316" s="82" t="s">
        <v>70</v>
      </c>
      <c r="D1316" s="83">
        <v>948</v>
      </c>
      <c r="E1316" s="86">
        <v>569</v>
      </c>
      <c r="F1316" s="87">
        <v>723</v>
      </c>
      <c r="G1316" s="85">
        <v>1110</v>
      </c>
    </row>
    <row r="1317" spans="1:7">
      <c r="A1317" s="102" t="s">
        <v>9200</v>
      </c>
      <c r="B1317" s="82" t="s">
        <v>20648</v>
      </c>
      <c r="C1317" s="82" t="s">
        <v>70</v>
      </c>
      <c r="D1317" s="83">
        <v>385</v>
      </c>
      <c r="E1317" s="86">
        <v>311</v>
      </c>
      <c r="F1317" s="87">
        <v>396</v>
      </c>
      <c r="G1317" s="85">
        <v>607</v>
      </c>
    </row>
    <row r="1318" spans="1:7">
      <c r="A1318" s="102" t="s">
        <v>9442</v>
      </c>
      <c r="B1318" s="82" t="s">
        <v>20650</v>
      </c>
      <c r="C1318" s="82" t="s">
        <v>70</v>
      </c>
      <c r="D1318" s="83">
        <v>4803</v>
      </c>
      <c r="E1318" s="86">
        <v>2453</v>
      </c>
      <c r="F1318" s="87">
        <v>3099</v>
      </c>
      <c r="G1318" s="85">
        <v>4803</v>
      </c>
    </row>
    <row r="1319" spans="1:7">
      <c r="A1319" s="102" t="s">
        <v>8967</v>
      </c>
      <c r="B1319" s="82" t="s">
        <v>20652</v>
      </c>
      <c r="C1319" s="82" t="s">
        <v>70</v>
      </c>
      <c r="D1319" s="83">
        <v>3443</v>
      </c>
      <c r="E1319" s="86">
        <v>1866</v>
      </c>
      <c r="F1319" s="87">
        <v>2371</v>
      </c>
      <c r="G1319" s="85">
        <v>4019</v>
      </c>
    </row>
    <row r="1320" spans="1:7">
      <c r="A1320" s="102" t="s">
        <v>8988</v>
      </c>
      <c r="B1320" s="82" t="s">
        <v>20654</v>
      </c>
      <c r="C1320" s="82" t="s">
        <v>70</v>
      </c>
      <c r="D1320" s="83">
        <v>2251</v>
      </c>
      <c r="E1320" s="86">
        <v>1393</v>
      </c>
      <c r="F1320" s="87">
        <v>1768</v>
      </c>
      <c r="G1320" s="85">
        <v>2726</v>
      </c>
    </row>
    <row r="1321" spans="1:7">
      <c r="A1321" s="102" t="s">
        <v>9550</v>
      </c>
      <c r="B1321" s="82" t="s">
        <v>20657</v>
      </c>
      <c r="C1321" s="82" t="s">
        <v>70</v>
      </c>
      <c r="D1321" s="83">
        <v>3666</v>
      </c>
      <c r="E1321" s="86">
        <v>1871</v>
      </c>
      <c r="F1321" s="87">
        <v>2366</v>
      </c>
      <c r="G1321" s="85">
        <v>3666</v>
      </c>
    </row>
    <row r="1322" spans="1:7">
      <c r="A1322" s="102" t="s">
        <v>9083</v>
      </c>
      <c r="B1322" s="82" t="s">
        <v>20660</v>
      </c>
      <c r="C1322" s="82" t="s">
        <v>70</v>
      </c>
      <c r="D1322" s="83">
        <v>326</v>
      </c>
      <c r="E1322" s="86">
        <v>172</v>
      </c>
      <c r="F1322" s="87">
        <v>215</v>
      </c>
      <c r="G1322" s="85">
        <v>326</v>
      </c>
    </row>
    <row r="1323" spans="1:7">
      <c r="A1323" s="102" t="s">
        <v>9628</v>
      </c>
      <c r="B1323" s="82" t="s">
        <v>20663</v>
      </c>
      <c r="C1323" s="82" t="s">
        <v>70</v>
      </c>
      <c r="D1323" s="83">
        <v>1192</v>
      </c>
      <c r="E1323" s="86">
        <v>611</v>
      </c>
      <c r="F1323" s="87">
        <v>772</v>
      </c>
      <c r="G1323" s="85">
        <v>1192</v>
      </c>
    </row>
    <row r="1324" spans="1:7">
      <c r="A1324" s="102" t="s">
        <v>20665</v>
      </c>
      <c r="B1324" s="82" t="s">
        <v>20667</v>
      </c>
      <c r="C1324" s="82" t="s">
        <v>70</v>
      </c>
      <c r="D1324" s="83">
        <v>360</v>
      </c>
      <c r="E1324" s="86">
        <v>187</v>
      </c>
      <c r="F1324" s="87">
        <v>345</v>
      </c>
      <c r="G1324" s="85">
        <v>360</v>
      </c>
    </row>
    <row r="1325" spans="1:7">
      <c r="A1325" s="102" t="s">
        <v>9380</v>
      </c>
      <c r="B1325" s="82" t="s">
        <v>20670</v>
      </c>
      <c r="C1325" s="82" t="s">
        <v>70</v>
      </c>
      <c r="D1325" s="83">
        <v>88</v>
      </c>
      <c r="E1325" s="86">
        <v>48</v>
      </c>
      <c r="F1325" s="87">
        <v>59</v>
      </c>
      <c r="G1325" s="85">
        <v>88</v>
      </c>
    </row>
    <row r="1326" spans="1:7">
      <c r="A1326" s="102" t="s">
        <v>9321</v>
      </c>
      <c r="B1326" s="82" t="s">
        <v>20672</v>
      </c>
      <c r="C1326" s="82" t="s">
        <v>70</v>
      </c>
      <c r="D1326" s="83">
        <v>1554</v>
      </c>
      <c r="E1326" s="86">
        <v>768</v>
      </c>
      <c r="F1326" s="87">
        <v>973</v>
      </c>
      <c r="G1326" s="85">
        <v>1651</v>
      </c>
    </row>
    <row r="1327" spans="1:7">
      <c r="A1327" s="102" t="s">
        <v>9520</v>
      </c>
      <c r="B1327" s="82" t="s">
        <v>20674</v>
      </c>
      <c r="C1327" s="82" t="s">
        <v>70</v>
      </c>
      <c r="D1327" s="83">
        <v>1625</v>
      </c>
      <c r="E1327" s="86">
        <v>941</v>
      </c>
      <c r="F1327" s="87">
        <v>1411</v>
      </c>
      <c r="G1327" s="85">
        <v>1625</v>
      </c>
    </row>
    <row r="1328" spans="1:7" hidden="1">
      <c r="E1328" s="86"/>
      <c r="F1328" s="87"/>
    </row>
    <row r="1329" spans="1:7">
      <c r="A1329" s="102" t="s">
        <v>9114</v>
      </c>
      <c r="B1329" s="82" t="s">
        <v>20680</v>
      </c>
      <c r="C1329" s="82" t="s">
        <v>70</v>
      </c>
      <c r="D1329" s="83">
        <v>791</v>
      </c>
      <c r="E1329" s="86">
        <v>559</v>
      </c>
      <c r="F1329" s="87">
        <v>649</v>
      </c>
      <c r="G1329" s="85">
        <v>791</v>
      </c>
    </row>
    <row r="1330" spans="1:7" hidden="1">
      <c r="E1330" s="86"/>
      <c r="F1330" s="87"/>
    </row>
    <row r="1331" spans="1:7">
      <c r="A1331" s="102" t="s">
        <v>20685</v>
      </c>
      <c r="B1331" s="82" t="s">
        <v>20687</v>
      </c>
      <c r="C1331" s="82" t="s">
        <v>70</v>
      </c>
      <c r="D1331" s="83">
        <v>6400</v>
      </c>
      <c r="E1331" s="86">
        <v>3270</v>
      </c>
      <c r="F1331" s="87">
        <v>5166</v>
      </c>
      <c r="G1331" s="85">
        <v>6400</v>
      </c>
    </row>
    <row r="1332" spans="1:7">
      <c r="A1332" s="102" t="s">
        <v>9373</v>
      </c>
      <c r="B1332" s="82" t="s">
        <v>20690</v>
      </c>
      <c r="C1332" s="82" t="s">
        <v>70</v>
      </c>
      <c r="D1332" s="83">
        <v>828</v>
      </c>
      <c r="E1332" s="86">
        <v>629</v>
      </c>
      <c r="F1332" s="87">
        <v>709</v>
      </c>
      <c r="G1332" s="85">
        <v>828</v>
      </c>
    </row>
    <row r="1333" spans="1:7">
      <c r="A1333" s="102" t="s">
        <v>9544</v>
      </c>
      <c r="B1333" s="82" t="s">
        <v>20693</v>
      </c>
      <c r="C1333" s="82" t="s">
        <v>70</v>
      </c>
      <c r="D1333" s="83">
        <v>312</v>
      </c>
      <c r="E1333" s="86">
        <v>150</v>
      </c>
      <c r="F1333" s="87">
        <v>193</v>
      </c>
      <c r="G1333" s="85">
        <v>312</v>
      </c>
    </row>
    <row r="1334" spans="1:7">
      <c r="A1334" s="102" t="s">
        <v>7125</v>
      </c>
      <c r="B1334" s="82" t="s">
        <v>20695</v>
      </c>
      <c r="C1334" s="82" t="s">
        <v>70</v>
      </c>
      <c r="D1334" s="83">
        <v>4966</v>
      </c>
      <c r="E1334" s="86">
        <v>2535</v>
      </c>
      <c r="F1334" s="87">
        <v>3205</v>
      </c>
      <c r="G1334" s="85">
        <v>4966</v>
      </c>
    </row>
    <row r="1335" spans="1:7">
      <c r="A1335" s="102" t="s">
        <v>9387</v>
      </c>
      <c r="B1335" s="82" t="s">
        <v>20696</v>
      </c>
      <c r="C1335" s="82" t="s">
        <v>70</v>
      </c>
      <c r="D1335" s="83">
        <v>471</v>
      </c>
      <c r="E1335" s="86">
        <v>297</v>
      </c>
      <c r="F1335" s="87">
        <v>345</v>
      </c>
      <c r="G1335" s="85">
        <v>471</v>
      </c>
    </row>
    <row r="1336" spans="1:7">
      <c r="A1336" s="102" t="s">
        <v>9408</v>
      </c>
      <c r="B1336" s="82" t="s">
        <v>20698</v>
      </c>
      <c r="C1336" s="82" t="s">
        <v>70</v>
      </c>
      <c r="D1336" s="83">
        <v>686</v>
      </c>
      <c r="E1336" s="86">
        <v>445</v>
      </c>
      <c r="F1336" s="87">
        <v>515</v>
      </c>
      <c r="G1336" s="85">
        <v>703</v>
      </c>
    </row>
    <row r="1337" spans="1:7">
      <c r="A1337" s="102" t="s">
        <v>9536</v>
      </c>
      <c r="B1337" s="82" t="s">
        <v>20701</v>
      </c>
      <c r="C1337" s="82" t="s">
        <v>70</v>
      </c>
      <c r="D1337" s="83">
        <v>830</v>
      </c>
      <c r="E1337" s="86">
        <v>428</v>
      </c>
      <c r="F1337" s="87">
        <v>537</v>
      </c>
      <c r="G1337" s="85">
        <v>830</v>
      </c>
    </row>
    <row r="1338" spans="1:7">
      <c r="A1338" s="102" t="s">
        <v>9635</v>
      </c>
      <c r="B1338" s="82" t="s">
        <v>20703</v>
      </c>
      <c r="C1338" s="82" t="s">
        <v>70</v>
      </c>
      <c r="D1338" s="83">
        <v>2738</v>
      </c>
      <c r="E1338" s="86">
        <v>1400</v>
      </c>
      <c r="F1338" s="87">
        <v>1770</v>
      </c>
      <c r="G1338" s="85">
        <v>2738</v>
      </c>
    </row>
    <row r="1339" spans="1:7">
      <c r="A1339" s="102" t="s">
        <v>9477</v>
      </c>
      <c r="B1339" s="82" t="s">
        <v>20704</v>
      </c>
      <c r="C1339" s="82" t="s">
        <v>70</v>
      </c>
      <c r="D1339" s="83">
        <v>479</v>
      </c>
      <c r="E1339" s="86">
        <v>304</v>
      </c>
      <c r="F1339" s="87">
        <v>351</v>
      </c>
      <c r="G1339" s="85">
        <v>479</v>
      </c>
    </row>
    <row r="1340" spans="1:7">
      <c r="A1340" s="102" t="s">
        <v>9400</v>
      </c>
      <c r="B1340" s="82" t="s">
        <v>20706</v>
      </c>
      <c r="C1340" s="82" t="s">
        <v>70</v>
      </c>
      <c r="D1340" s="83">
        <v>1829</v>
      </c>
      <c r="E1340" s="86">
        <v>1446</v>
      </c>
      <c r="F1340" s="87">
        <v>1834</v>
      </c>
      <c r="G1340" s="85">
        <v>2831</v>
      </c>
    </row>
    <row r="1341" spans="1:7">
      <c r="A1341" s="102" t="s">
        <v>11087</v>
      </c>
      <c r="B1341" s="82" t="s">
        <v>20709</v>
      </c>
      <c r="C1341" s="82" t="s">
        <v>70</v>
      </c>
      <c r="D1341" s="83">
        <v>637</v>
      </c>
      <c r="E1341" s="86">
        <v>325</v>
      </c>
      <c r="F1341" s="87">
        <v>414</v>
      </c>
      <c r="G1341" s="85">
        <v>750</v>
      </c>
    </row>
    <row r="1342" spans="1:7">
      <c r="A1342" s="102" t="s">
        <v>9346</v>
      </c>
      <c r="B1342" s="82" t="s">
        <v>20712</v>
      </c>
      <c r="C1342" s="82" t="s">
        <v>70</v>
      </c>
      <c r="D1342" s="83">
        <v>2411</v>
      </c>
      <c r="E1342" s="86">
        <v>1307</v>
      </c>
      <c r="F1342" s="87">
        <v>1659</v>
      </c>
      <c r="G1342" s="85">
        <v>2812</v>
      </c>
    </row>
    <row r="1343" spans="1:7">
      <c r="A1343" s="102" t="s">
        <v>20714</v>
      </c>
      <c r="B1343" s="82" t="s">
        <v>20715</v>
      </c>
      <c r="C1343" s="82" t="s">
        <v>70</v>
      </c>
      <c r="D1343" s="85">
        <v>2806</v>
      </c>
      <c r="E1343" s="86">
        <v>1436</v>
      </c>
      <c r="F1343" s="87">
        <v>2176</v>
      </c>
      <c r="G1343" s="85">
        <v>2806</v>
      </c>
    </row>
    <row r="1344" spans="1:7">
      <c r="A1344" s="102" t="s">
        <v>9129</v>
      </c>
      <c r="B1344" s="82" t="s">
        <v>20717</v>
      </c>
      <c r="C1344" s="82" t="s">
        <v>70</v>
      </c>
      <c r="D1344" s="83">
        <v>386</v>
      </c>
      <c r="E1344" s="86">
        <v>262</v>
      </c>
      <c r="F1344" s="87">
        <v>329</v>
      </c>
      <c r="G1344" s="85">
        <v>504</v>
      </c>
    </row>
    <row r="1345" spans="1:7">
      <c r="A1345" s="102" t="s">
        <v>8923</v>
      </c>
      <c r="B1345" s="82" t="s">
        <v>20720</v>
      </c>
      <c r="C1345" s="82" t="s">
        <v>70</v>
      </c>
      <c r="D1345" s="83">
        <v>2016</v>
      </c>
      <c r="E1345" s="86">
        <v>1098</v>
      </c>
      <c r="F1345" s="87">
        <v>1390</v>
      </c>
      <c r="G1345" s="85">
        <v>2349</v>
      </c>
    </row>
    <row r="1346" spans="1:7">
      <c r="A1346" s="102" t="s">
        <v>9652</v>
      </c>
      <c r="B1346" s="82" t="s">
        <v>20722</v>
      </c>
      <c r="C1346" s="82" t="s">
        <v>70</v>
      </c>
      <c r="D1346" s="83">
        <v>434</v>
      </c>
      <c r="E1346" s="86">
        <v>224</v>
      </c>
      <c r="F1346" s="87">
        <v>284</v>
      </c>
      <c r="G1346" s="85">
        <v>434</v>
      </c>
    </row>
    <row r="1347" spans="1:7">
      <c r="A1347" s="102" t="s">
        <v>9275</v>
      </c>
      <c r="B1347" s="82" t="s">
        <v>20724</v>
      </c>
      <c r="C1347" s="82" t="s">
        <v>70</v>
      </c>
      <c r="D1347" s="83">
        <v>2356</v>
      </c>
      <c r="E1347" s="86">
        <v>1404</v>
      </c>
      <c r="F1347" s="87">
        <v>1783</v>
      </c>
      <c r="G1347" s="85">
        <v>2751</v>
      </c>
    </row>
    <row r="1348" spans="1:7">
      <c r="A1348" s="102" t="s">
        <v>9098</v>
      </c>
      <c r="B1348" s="82" t="s">
        <v>20727</v>
      </c>
      <c r="C1348" s="82" t="s">
        <v>70</v>
      </c>
      <c r="D1348" s="83">
        <v>2274</v>
      </c>
      <c r="E1348" s="86">
        <v>1164</v>
      </c>
      <c r="F1348" s="87">
        <v>1468</v>
      </c>
      <c r="G1348" s="85">
        <v>2274</v>
      </c>
    </row>
    <row r="1349" spans="1:7">
      <c r="A1349" s="102" t="s">
        <v>20729</v>
      </c>
      <c r="B1349" s="82" t="s">
        <v>20730</v>
      </c>
      <c r="C1349" s="82" t="s">
        <v>70</v>
      </c>
      <c r="D1349" s="83">
        <v>3286</v>
      </c>
      <c r="E1349" s="86">
        <v>1678</v>
      </c>
      <c r="F1349" s="87">
        <v>2472</v>
      </c>
      <c r="G1349" s="85">
        <v>3286</v>
      </c>
    </row>
    <row r="1350" spans="1:7">
      <c r="A1350" s="102" t="s">
        <v>9047</v>
      </c>
      <c r="B1350" s="82" t="s">
        <v>20732</v>
      </c>
      <c r="C1350" s="82" t="s">
        <v>70</v>
      </c>
      <c r="D1350" s="83">
        <v>3947</v>
      </c>
      <c r="E1350" s="86">
        <v>2017</v>
      </c>
      <c r="F1350" s="87">
        <v>2551</v>
      </c>
      <c r="G1350" s="85">
        <v>3947</v>
      </c>
    </row>
    <row r="1351" spans="1:7" hidden="1">
      <c r="E1351" s="86"/>
      <c r="F1351" s="87"/>
    </row>
    <row r="1352" spans="1:7">
      <c r="A1352" s="102" t="s">
        <v>20734</v>
      </c>
      <c r="B1352" s="82" t="s">
        <v>20736</v>
      </c>
      <c r="C1352" s="82" t="s">
        <v>70</v>
      </c>
      <c r="D1352" s="83">
        <v>4054</v>
      </c>
      <c r="E1352" s="86">
        <v>2476</v>
      </c>
      <c r="F1352" s="87">
        <v>2902</v>
      </c>
      <c r="G1352" s="85">
        <v>4054</v>
      </c>
    </row>
    <row r="1353" spans="1:7" hidden="1">
      <c r="E1353" s="86"/>
      <c r="F1353" s="87"/>
    </row>
    <row r="1354" spans="1:7">
      <c r="A1354" s="102" t="s">
        <v>9090</v>
      </c>
      <c r="B1354" s="82" t="s">
        <v>20739</v>
      </c>
      <c r="C1354" s="82" t="s">
        <v>70</v>
      </c>
      <c r="D1354" s="83">
        <v>1123</v>
      </c>
      <c r="E1354" s="86">
        <v>668</v>
      </c>
      <c r="F1354" s="87">
        <v>851</v>
      </c>
      <c r="G1354" s="85">
        <v>1305</v>
      </c>
    </row>
    <row r="1355" spans="1:7">
      <c r="A1355" s="102" t="s">
        <v>9235</v>
      </c>
      <c r="B1355" s="82" t="s">
        <v>20741</v>
      </c>
      <c r="C1355" s="82" t="s">
        <v>70</v>
      </c>
      <c r="D1355" s="83">
        <v>1163</v>
      </c>
      <c r="E1355" s="86">
        <v>721</v>
      </c>
      <c r="F1355" s="87">
        <v>912</v>
      </c>
      <c r="G1355" s="85">
        <v>1402</v>
      </c>
    </row>
    <row r="1356" spans="1:7">
      <c r="A1356" s="102" t="s">
        <v>20742</v>
      </c>
      <c r="B1356" s="82" t="s">
        <v>20744</v>
      </c>
      <c r="C1356" s="82" t="s">
        <v>70</v>
      </c>
      <c r="D1356" s="83">
        <v>3187</v>
      </c>
      <c r="E1356" s="86">
        <v>1627</v>
      </c>
      <c r="F1356" s="87">
        <v>2579</v>
      </c>
      <c r="G1356" s="85">
        <v>3187</v>
      </c>
    </row>
    <row r="1357" spans="1:7">
      <c r="A1357" s="102" t="s">
        <v>9291</v>
      </c>
      <c r="B1357" s="82" t="s">
        <v>20746</v>
      </c>
      <c r="C1357" s="82" t="s">
        <v>70</v>
      </c>
      <c r="D1357" s="83">
        <v>793</v>
      </c>
      <c r="E1357" s="86">
        <v>408</v>
      </c>
      <c r="F1357" s="87">
        <v>514</v>
      </c>
      <c r="G1357" s="85">
        <v>793</v>
      </c>
    </row>
    <row r="1358" spans="1:7">
      <c r="A1358" s="102" t="s">
        <v>9564</v>
      </c>
      <c r="B1358" s="82" t="s">
        <v>20747</v>
      </c>
      <c r="C1358" s="82" t="s">
        <v>70</v>
      </c>
      <c r="D1358" s="83">
        <v>2912</v>
      </c>
      <c r="E1358" s="86">
        <v>1531</v>
      </c>
      <c r="F1358" s="87">
        <v>1936</v>
      </c>
      <c r="G1358" s="85">
        <v>2998</v>
      </c>
    </row>
    <row r="1359" spans="1:7">
      <c r="A1359" s="102" t="s">
        <v>20748</v>
      </c>
      <c r="B1359" s="82" t="s">
        <v>20749</v>
      </c>
      <c r="C1359" s="82" t="s">
        <v>70</v>
      </c>
      <c r="D1359" s="83">
        <v>5250</v>
      </c>
      <c r="E1359" s="86">
        <v>2681</v>
      </c>
      <c r="F1359" s="87">
        <v>4183</v>
      </c>
      <c r="G1359" s="85">
        <v>5250</v>
      </c>
    </row>
    <row r="1360" spans="1:7">
      <c r="A1360" s="102" t="s">
        <v>11095</v>
      </c>
      <c r="B1360" s="82" t="s">
        <v>20751</v>
      </c>
      <c r="C1360" s="82" t="s">
        <v>70</v>
      </c>
      <c r="D1360" s="83">
        <v>7652</v>
      </c>
      <c r="E1360" s="86">
        <v>3907</v>
      </c>
      <c r="F1360" s="87">
        <v>4939</v>
      </c>
      <c r="G1360" s="85">
        <v>7652</v>
      </c>
    </row>
    <row r="1361" spans="1:7">
      <c r="A1361" s="102" t="s">
        <v>9572</v>
      </c>
      <c r="B1361" s="82" t="s">
        <v>20754</v>
      </c>
      <c r="C1361" s="82" t="s">
        <v>70</v>
      </c>
      <c r="D1361" s="83">
        <v>7854</v>
      </c>
      <c r="E1361" s="86">
        <v>4010</v>
      </c>
      <c r="F1361" s="87">
        <v>5068</v>
      </c>
      <c r="G1361" s="85">
        <v>7854</v>
      </c>
    </row>
    <row r="1362" spans="1:7">
      <c r="A1362" s="102" t="s">
        <v>9528</v>
      </c>
      <c r="B1362" s="82" t="s">
        <v>20757</v>
      </c>
      <c r="C1362" s="82" t="s">
        <v>70</v>
      </c>
      <c r="D1362" s="83">
        <v>934</v>
      </c>
      <c r="E1362" s="86">
        <v>476</v>
      </c>
      <c r="F1362" s="87">
        <v>606</v>
      </c>
      <c r="G1362" s="85">
        <v>934</v>
      </c>
    </row>
    <row r="1363" spans="1:7">
      <c r="A1363" s="102" t="s">
        <v>9145</v>
      </c>
      <c r="B1363" s="82" t="s">
        <v>20760</v>
      </c>
      <c r="C1363" s="82" t="s">
        <v>70</v>
      </c>
      <c r="D1363" s="83">
        <v>3935</v>
      </c>
      <c r="E1363" s="86">
        <v>2012</v>
      </c>
      <c r="F1363" s="87">
        <v>2541</v>
      </c>
      <c r="G1363" s="85">
        <v>3935</v>
      </c>
    </row>
    <row r="1364" spans="1:7">
      <c r="A1364" s="102" t="s">
        <v>9495</v>
      </c>
      <c r="B1364" s="82" t="s">
        <v>20763</v>
      </c>
      <c r="C1364" s="82" t="s">
        <v>70</v>
      </c>
      <c r="D1364" s="83">
        <v>804</v>
      </c>
      <c r="E1364" s="86">
        <v>411</v>
      </c>
      <c r="F1364" s="87">
        <v>522</v>
      </c>
      <c r="G1364" s="85">
        <v>804</v>
      </c>
    </row>
    <row r="1365" spans="1:7">
      <c r="A1365" s="102" t="s">
        <v>9353</v>
      </c>
      <c r="B1365" s="82" t="s">
        <v>20765</v>
      </c>
      <c r="C1365" s="82" t="s">
        <v>70</v>
      </c>
      <c r="D1365" s="83">
        <v>798</v>
      </c>
      <c r="E1365" s="86">
        <v>492</v>
      </c>
      <c r="F1365" s="87">
        <v>624</v>
      </c>
      <c r="G1365" s="85">
        <v>959</v>
      </c>
    </row>
    <row r="1366" spans="1:7">
      <c r="A1366" s="102" t="s">
        <v>7050</v>
      </c>
      <c r="B1366" s="82" t="s">
        <v>20766</v>
      </c>
      <c r="C1366" s="82" t="s">
        <v>70</v>
      </c>
      <c r="D1366" s="83">
        <v>2311</v>
      </c>
      <c r="E1366" s="86">
        <v>1182</v>
      </c>
      <c r="F1366" s="87">
        <v>1493</v>
      </c>
      <c r="G1366" s="85">
        <v>2311</v>
      </c>
    </row>
    <row r="1367" spans="1:7">
      <c r="A1367" s="102" t="s">
        <v>9470</v>
      </c>
      <c r="B1367" s="82" t="s">
        <v>20767</v>
      </c>
      <c r="C1367" s="82" t="s">
        <v>70</v>
      </c>
      <c r="D1367" s="83">
        <v>1888</v>
      </c>
      <c r="E1367" s="86">
        <v>966</v>
      </c>
      <c r="F1367" s="87">
        <v>1217</v>
      </c>
      <c r="G1367" s="85">
        <v>1888</v>
      </c>
    </row>
    <row r="1368" spans="1:7">
      <c r="A1368" s="102" t="s">
        <v>9502</v>
      </c>
      <c r="B1368" s="82" t="s">
        <v>20768</v>
      </c>
      <c r="C1368" s="82" t="s">
        <v>70</v>
      </c>
      <c r="D1368" s="83">
        <v>652</v>
      </c>
      <c r="E1368" s="86">
        <v>424</v>
      </c>
      <c r="F1368" s="87">
        <v>537</v>
      </c>
      <c r="G1368" s="85">
        <v>829</v>
      </c>
    </row>
    <row r="1369" spans="1:7">
      <c r="A1369" s="102" t="s">
        <v>9137</v>
      </c>
      <c r="B1369" s="82" t="s">
        <v>20769</v>
      </c>
      <c r="C1369" s="82" t="s">
        <v>70</v>
      </c>
      <c r="D1369" s="83">
        <v>387</v>
      </c>
      <c r="E1369" s="86">
        <v>234</v>
      </c>
      <c r="F1369" s="87">
        <v>293</v>
      </c>
      <c r="G1369" s="85">
        <v>387</v>
      </c>
    </row>
    <row r="1370" spans="1:7">
      <c r="A1370" s="102" t="s">
        <v>20770</v>
      </c>
      <c r="B1370" s="82" t="s">
        <v>20771</v>
      </c>
      <c r="C1370" s="82" t="s">
        <v>70</v>
      </c>
      <c r="D1370" s="83">
        <v>14840</v>
      </c>
      <c r="E1370" s="86">
        <v>7575</v>
      </c>
      <c r="F1370" s="87">
        <v>11398</v>
      </c>
      <c r="G1370" s="85">
        <v>14840</v>
      </c>
    </row>
    <row r="1371" spans="1:7">
      <c r="A1371" s="102" t="s">
        <v>20772</v>
      </c>
      <c r="B1371" s="82" t="s">
        <v>20773</v>
      </c>
      <c r="C1371" s="82" t="s">
        <v>70</v>
      </c>
      <c r="D1371" s="83">
        <v>14616</v>
      </c>
      <c r="E1371" s="86">
        <v>7461</v>
      </c>
      <c r="F1371" s="87">
        <v>11226</v>
      </c>
      <c r="G1371" s="85">
        <v>14616</v>
      </c>
    </row>
    <row r="1372" spans="1:7" hidden="1">
      <c r="E1372" s="86"/>
      <c r="F1372" s="87"/>
    </row>
    <row r="1373" spans="1:7">
      <c r="A1373" s="102" t="s">
        <v>20774</v>
      </c>
      <c r="B1373" s="82" t="s">
        <v>20776</v>
      </c>
      <c r="C1373" s="82" t="s">
        <v>70</v>
      </c>
      <c r="D1373" s="83">
        <v>3094</v>
      </c>
      <c r="E1373" s="86">
        <v>1583</v>
      </c>
      <c r="F1373" s="87">
        <v>2200</v>
      </c>
      <c r="G1373" s="85">
        <v>3094</v>
      </c>
    </row>
    <row r="1374" spans="1:7" hidden="1">
      <c r="E1374" s="86"/>
      <c r="F1374" s="87"/>
    </row>
    <row r="1375" spans="1:7">
      <c r="A1375" s="102" t="s">
        <v>9153</v>
      </c>
      <c r="B1375" s="82" t="s">
        <v>20778</v>
      </c>
      <c r="C1375" s="82" t="s">
        <v>70</v>
      </c>
      <c r="D1375" s="83">
        <v>1052</v>
      </c>
      <c r="E1375" s="86">
        <v>540</v>
      </c>
      <c r="F1375" s="87">
        <v>682</v>
      </c>
      <c r="G1375" s="85">
        <v>1052</v>
      </c>
    </row>
    <row r="1376" spans="1:7">
      <c r="A1376" s="102" t="s">
        <v>9606</v>
      </c>
      <c r="B1376" s="82" t="s">
        <v>20779</v>
      </c>
      <c r="C1376" s="82" t="s">
        <v>70</v>
      </c>
      <c r="D1376" s="83">
        <v>681</v>
      </c>
      <c r="E1376" s="86">
        <v>421</v>
      </c>
      <c r="F1376" s="87">
        <v>535</v>
      </c>
      <c r="G1376" s="85">
        <v>821</v>
      </c>
    </row>
    <row r="1377" spans="1:7">
      <c r="A1377" s="102" t="s">
        <v>9644</v>
      </c>
      <c r="B1377" s="82" t="s">
        <v>20780</v>
      </c>
      <c r="C1377" s="82" t="s">
        <v>70</v>
      </c>
      <c r="D1377" s="83">
        <v>933</v>
      </c>
      <c r="E1377" s="86">
        <v>739</v>
      </c>
      <c r="F1377" s="87">
        <v>933</v>
      </c>
      <c r="G1377" s="85">
        <v>1440</v>
      </c>
    </row>
    <row r="1378" spans="1:7">
      <c r="A1378" s="102" t="s">
        <v>9305</v>
      </c>
      <c r="B1378" s="82" t="s">
        <v>20782</v>
      </c>
      <c r="C1378" s="82" t="s">
        <v>70</v>
      </c>
      <c r="D1378" s="83">
        <v>5014</v>
      </c>
      <c r="E1378" s="86">
        <v>2563</v>
      </c>
      <c r="F1378" s="87">
        <v>3238</v>
      </c>
      <c r="G1378" s="85">
        <v>5014</v>
      </c>
    </row>
    <row r="1379" spans="1:7">
      <c r="A1379" s="102" t="s">
        <v>8915</v>
      </c>
      <c r="B1379" s="82" t="s">
        <v>20785</v>
      </c>
      <c r="C1379" s="82" t="s">
        <v>70</v>
      </c>
      <c r="D1379" s="83">
        <v>4156</v>
      </c>
      <c r="E1379" s="86">
        <v>2123</v>
      </c>
      <c r="F1379" s="87">
        <v>2684</v>
      </c>
      <c r="G1379" s="85">
        <v>4156</v>
      </c>
    </row>
    <row r="1380" spans="1:7">
      <c r="A1380" s="102" t="s">
        <v>10669</v>
      </c>
      <c r="B1380" s="82" t="s">
        <v>20788</v>
      </c>
      <c r="C1380" s="82" t="s">
        <v>70</v>
      </c>
      <c r="D1380" s="83">
        <v>2291</v>
      </c>
      <c r="E1380" s="86">
        <v>1174</v>
      </c>
      <c r="F1380" s="87">
        <v>1482</v>
      </c>
      <c r="G1380" s="85">
        <v>2291</v>
      </c>
    </row>
    <row r="1381" spans="1:7">
      <c r="A1381" s="102" t="s">
        <v>9671</v>
      </c>
      <c r="B1381" s="82" t="s">
        <v>20791</v>
      </c>
      <c r="C1381" s="82" t="s">
        <v>70</v>
      </c>
      <c r="D1381" s="83">
        <v>626</v>
      </c>
      <c r="E1381" s="86">
        <v>622</v>
      </c>
      <c r="F1381" s="87">
        <v>787</v>
      </c>
      <c r="G1381" s="85">
        <v>1213</v>
      </c>
    </row>
    <row r="1382" spans="1:7">
      <c r="A1382" s="102" t="s">
        <v>9711</v>
      </c>
      <c r="B1382" s="82" t="s">
        <v>20794</v>
      </c>
      <c r="C1382" s="82" t="s">
        <v>70</v>
      </c>
      <c r="D1382" s="83">
        <v>1609</v>
      </c>
      <c r="E1382" s="86">
        <v>823</v>
      </c>
      <c r="F1382" s="87">
        <v>1040</v>
      </c>
      <c r="G1382" s="85">
        <v>1609</v>
      </c>
    </row>
    <row r="1383" spans="1:7">
      <c r="A1383" s="102" t="s">
        <v>9694</v>
      </c>
      <c r="B1383" s="82" t="s">
        <v>20797</v>
      </c>
      <c r="C1383" s="82" t="s">
        <v>70</v>
      </c>
      <c r="D1383" s="83">
        <v>4425</v>
      </c>
      <c r="E1383" s="86">
        <v>2260</v>
      </c>
      <c r="F1383" s="87">
        <v>2856</v>
      </c>
      <c r="G1383" s="85">
        <v>4425</v>
      </c>
    </row>
    <row r="1384" spans="1:7">
      <c r="A1384" s="102" t="s">
        <v>5467</v>
      </c>
      <c r="B1384" s="82" t="s">
        <v>20799</v>
      </c>
      <c r="C1384" s="82" t="s">
        <v>70</v>
      </c>
      <c r="D1384" s="83">
        <v>20634</v>
      </c>
      <c r="E1384" s="86">
        <v>10531</v>
      </c>
      <c r="F1384" s="87">
        <v>13313</v>
      </c>
      <c r="G1384" s="85">
        <v>20634</v>
      </c>
    </row>
    <row r="1385" spans="1:7">
      <c r="A1385" s="102" t="s">
        <v>9721</v>
      </c>
      <c r="B1385" s="82" t="s">
        <v>20801</v>
      </c>
      <c r="C1385" s="82" t="s">
        <v>70</v>
      </c>
      <c r="D1385" s="83">
        <v>2903</v>
      </c>
      <c r="E1385" s="86">
        <v>1426</v>
      </c>
      <c r="F1385" s="87">
        <v>1809</v>
      </c>
      <c r="G1385" s="85">
        <v>3383</v>
      </c>
    </row>
    <row r="1386" spans="1:7">
      <c r="A1386" s="102" t="s">
        <v>9757</v>
      </c>
      <c r="B1386" s="82" t="s">
        <v>20804</v>
      </c>
      <c r="C1386" s="82" t="s">
        <v>70</v>
      </c>
      <c r="D1386" s="83">
        <v>1840</v>
      </c>
      <c r="E1386" s="86">
        <v>963</v>
      </c>
      <c r="F1386" s="87">
        <v>1216</v>
      </c>
      <c r="G1386" s="85">
        <v>2143</v>
      </c>
    </row>
    <row r="1387" spans="1:7">
      <c r="A1387" s="102" t="s">
        <v>11102</v>
      </c>
      <c r="B1387" s="82" t="s">
        <v>20807</v>
      </c>
      <c r="C1387" s="82" t="s">
        <v>70</v>
      </c>
      <c r="D1387" s="83">
        <v>535</v>
      </c>
      <c r="E1387" s="86">
        <v>270</v>
      </c>
      <c r="F1387" s="87">
        <v>344</v>
      </c>
      <c r="G1387" s="85">
        <v>524</v>
      </c>
    </row>
    <row r="1388" spans="1:7" hidden="1">
      <c r="E1388" s="86"/>
      <c r="F1388" s="87"/>
    </row>
    <row r="1389" spans="1:7">
      <c r="A1389" s="102" t="s">
        <v>9924</v>
      </c>
      <c r="B1389" s="82" t="s">
        <v>20810</v>
      </c>
      <c r="C1389" s="82" t="s">
        <v>70</v>
      </c>
      <c r="D1389" s="83">
        <v>1117</v>
      </c>
      <c r="E1389" s="86">
        <v>790</v>
      </c>
      <c r="F1389" s="87">
        <v>910</v>
      </c>
      <c r="G1389" s="85">
        <v>1117</v>
      </c>
    </row>
    <row r="1390" spans="1:7" hidden="1">
      <c r="E1390" s="86"/>
      <c r="F1390" s="87"/>
    </row>
    <row r="1391" spans="1:7">
      <c r="A1391" s="102" t="s">
        <v>9751</v>
      </c>
      <c r="B1391" s="82" t="s">
        <v>20813</v>
      </c>
      <c r="C1391" s="82" t="s">
        <v>70</v>
      </c>
      <c r="D1391" s="83">
        <v>1421</v>
      </c>
      <c r="E1391" s="86">
        <v>664</v>
      </c>
      <c r="F1391" s="87">
        <v>840</v>
      </c>
      <c r="G1391" s="85">
        <v>1654</v>
      </c>
    </row>
    <row r="1392" spans="1:7">
      <c r="A1392" s="102" t="s">
        <v>9744</v>
      </c>
      <c r="B1392" s="82" t="s">
        <v>20816</v>
      </c>
      <c r="C1392" s="82" t="s">
        <v>70</v>
      </c>
      <c r="D1392" s="83">
        <v>11854</v>
      </c>
      <c r="E1392" s="86">
        <v>6052</v>
      </c>
      <c r="F1392" s="87">
        <v>7654</v>
      </c>
      <c r="G1392" s="85">
        <v>11854</v>
      </c>
    </row>
    <row r="1393" spans="1:7">
      <c r="A1393" s="102" t="s">
        <v>10811</v>
      </c>
      <c r="B1393" s="82" t="s">
        <v>20818</v>
      </c>
      <c r="C1393" s="82" t="s">
        <v>70</v>
      </c>
      <c r="D1393" s="83">
        <v>1346</v>
      </c>
      <c r="E1393" s="86">
        <v>689</v>
      </c>
      <c r="F1393" s="87">
        <v>870</v>
      </c>
      <c r="G1393" s="85">
        <v>1346</v>
      </c>
    </row>
    <row r="1394" spans="1:7">
      <c r="A1394" s="102" t="s">
        <v>9824</v>
      </c>
      <c r="B1394" s="82" t="s">
        <v>20819</v>
      </c>
      <c r="C1394" s="82" t="s">
        <v>70</v>
      </c>
      <c r="D1394" s="83">
        <v>2012</v>
      </c>
      <c r="E1394" s="86">
        <v>1090</v>
      </c>
      <c r="F1394" s="87">
        <v>1388</v>
      </c>
      <c r="G1394" s="85">
        <v>2345</v>
      </c>
    </row>
    <row r="1395" spans="1:7" hidden="1">
      <c r="E1395" s="86"/>
      <c r="F1395" s="87"/>
    </row>
    <row r="1396" spans="1:7">
      <c r="A1396" s="102" t="s">
        <v>9728</v>
      </c>
      <c r="B1396" s="82" t="s">
        <v>20821</v>
      </c>
      <c r="C1396" s="82" t="s">
        <v>70</v>
      </c>
      <c r="D1396" s="83">
        <v>880</v>
      </c>
      <c r="E1396" s="86">
        <v>556</v>
      </c>
      <c r="F1396" s="87">
        <v>644</v>
      </c>
      <c r="G1396" s="85">
        <v>880</v>
      </c>
    </row>
    <row r="1397" spans="1:7" hidden="1">
      <c r="E1397" s="86"/>
      <c r="F1397" s="87"/>
    </row>
    <row r="1398" spans="1:7">
      <c r="A1398" s="102" t="s">
        <v>9862</v>
      </c>
      <c r="B1398" s="82" t="s">
        <v>20823</v>
      </c>
      <c r="C1398" s="82" t="s">
        <v>70</v>
      </c>
      <c r="D1398" s="83">
        <v>1017</v>
      </c>
      <c r="E1398" s="86">
        <v>772</v>
      </c>
      <c r="F1398" s="87">
        <v>980</v>
      </c>
      <c r="G1398" s="85">
        <v>1509</v>
      </c>
    </row>
    <row r="1399" spans="1:7">
      <c r="A1399" s="102" t="s">
        <v>9797</v>
      </c>
      <c r="B1399" s="82" t="s">
        <v>20824</v>
      </c>
      <c r="C1399" s="82" t="s">
        <v>70</v>
      </c>
      <c r="D1399" s="83">
        <v>1483</v>
      </c>
      <c r="E1399" s="86">
        <v>845</v>
      </c>
      <c r="F1399" s="87">
        <v>1072</v>
      </c>
      <c r="G1399" s="85">
        <v>1651</v>
      </c>
    </row>
    <row r="1400" spans="1:7">
      <c r="A1400" s="102" t="s">
        <v>9770</v>
      </c>
      <c r="B1400" s="82" t="s">
        <v>20826</v>
      </c>
      <c r="C1400" s="82" t="s">
        <v>70</v>
      </c>
      <c r="D1400" s="83">
        <v>780</v>
      </c>
      <c r="E1400" s="86">
        <v>582</v>
      </c>
      <c r="F1400" s="87">
        <v>737</v>
      </c>
      <c r="G1400" s="85">
        <v>1133</v>
      </c>
    </row>
    <row r="1401" spans="1:7">
      <c r="A1401" s="102" t="s">
        <v>9884</v>
      </c>
      <c r="B1401" s="82" t="s">
        <v>20829</v>
      </c>
      <c r="C1401" s="82" t="s">
        <v>70</v>
      </c>
      <c r="D1401" s="83">
        <v>1501</v>
      </c>
      <c r="E1401" s="86">
        <v>1002</v>
      </c>
      <c r="F1401" s="87">
        <v>1270</v>
      </c>
      <c r="G1401" s="85">
        <v>1955</v>
      </c>
    </row>
    <row r="1402" spans="1:7">
      <c r="A1402" s="102" t="s">
        <v>9790</v>
      </c>
      <c r="B1402" s="82" t="s">
        <v>20831</v>
      </c>
      <c r="C1402" s="82" t="s">
        <v>70</v>
      </c>
      <c r="D1402" s="83">
        <v>666</v>
      </c>
      <c r="E1402" s="86">
        <v>371</v>
      </c>
      <c r="F1402" s="87">
        <v>468</v>
      </c>
      <c r="G1402" s="85">
        <v>721</v>
      </c>
    </row>
    <row r="1403" spans="1:7">
      <c r="A1403" s="102" t="s">
        <v>9810</v>
      </c>
      <c r="B1403" s="82" t="s">
        <v>20833</v>
      </c>
      <c r="C1403" s="82" t="s">
        <v>70</v>
      </c>
      <c r="D1403" s="83">
        <v>1334</v>
      </c>
      <c r="E1403" s="86">
        <v>683</v>
      </c>
      <c r="F1403" s="87">
        <v>867</v>
      </c>
      <c r="G1403" s="85">
        <v>1334</v>
      </c>
    </row>
    <row r="1404" spans="1:7">
      <c r="A1404" s="102" t="s">
        <v>9854</v>
      </c>
      <c r="B1404" s="82" t="s">
        <v>20835</v>
      </c>
      <c r="C1404" s="82" t="s">
        <v>70</v>
      </c>
      <c r="D1404" s="83">
        <v>1283</v>
      </c>
      <c r="E1404" s="86">
        <v>793</v>
      </c>
      <c r="F1404" s="87">
        <v>1005</v>
      </c>
      <c r="G1404" s="85">
        <v>1551</v>
      </c>
    </row>
    <row r="1405" spans="1:7">
      <c r="A1405" s="102" t="s">
        <v>9816</v>
      </c>
      <c r="B1405" s="82" t="s">
        <v>20837</v>
      </c>
      <c r="C1405" s="82" t="s">
        <v>70</v>
      </c>
      <c r="D1405" s="83">
        <v>734</v>
      </c>
      <c r="E1405" s="86">
        <v>401</v>
      </c>
      <c r="F1405" s="87">
        <v>505</v>
      </c>
      <c r="G1405" s="85">
        <v>854</v>
      </c>
    </row>
    <row r="1406" spans="1:7" hidden="1">
      <c r="E1406" s="86"/>
      <c r="F1406" s="87"/>
    </row>
    <row r="1407" spans="1:7">
      <c r="A1407" s="102" t="s">
        <v>9879</v>
      </c>
      <c r="B1407" s="82" t="s">
        <v>20840</v>
      </c>
      <c r="C1407" s="82" t="s">
        <v>70</v>
      </c>
      <c r="D1407" s="83">
        <v>832</v>
      </c>
      <c r="E1407" s="86">
        <v>515</v>
      </c>
      <c r="F1407" s="87">
        <v>604</v>
      </c>
      <c r="G1407" s="85">
        <v>832</v>
      </c>
    </row>
    <row r="1408" spans="1:7" hidden="1">
      <c r="E1408" s="86"/>
      <c r="F1408" s="87"/>
    </row>
    <row r="1409" spans="1:7">
      <c r="A1409" s="102" t="s">
        <v>9890</v>
      </c>
      <c r="B1409" s="82" t="s">
        <v>20843</v>
      </c>
      <c r="C1409" s="82" t="s">
        <v>70</v>
      </c>
      <c r="D1409" s="83">
        <v>717</v>
      </c>
      <c r="E1409" s="86">
        <v>557</v>
      </c>
      <c r="F1409" s="87">
        <v>664</v>
      </c>
      <c r="G1409" s="85">
        <v>717</v>
      </c>
    </row>
    <row r="1410" spans="1:7">
      <c r="A1410" s="102" t="s">
        <v>9846</v>
      </c>
      <c r="B1410" s="82" t="s">
        <v>20846</v>
      </c>
      <c r="C1410" s="82" t="s">
        <v>70</v>
      </c>
      <c r="D1410" s="83">
        <v>744</v>
      </c>
      <c r="E1410" s="86">
        <v>418</v>
      </c>
      <c r="F1410" s="87">
        <v>532</v>
      </c>
      <c r="G1410" s="85">
        <v>814</v>
      </c>
    </row>
    <row r="1411" spans="1:7">
      <c r="A1411" s="102" t="s">
        <v>9977</v>
      </c>
      <c r="B1411" s="82" t="s">
        <v>20848</v>
      </c>
      <c r="C1411" s="82" t="s">
        <v>70</v>
      </c>
      <c r="D1411" s="83">
        <v>490</v>
      </c>
      <c r="E1411" s="86">
        <v>310</v>
      </c>
      <c r="F1411" s="87">
        <v>359</v>
      </c>
      <c r="G1411" s="85">
        <v>490</v>
      </c>
    </row>
    <row r="1412" spans="1:7">
      <c r="A1412" s="102" t="s">
        <v>9938</v>
      </c>
      <c r="B1412" s="82" t="s">
        <v>20850</v>
      </c>
      <c r="C1412" s="82" t="s">
        <v>70</v>
      </c>
      <c r="D1412" s="83">
        <v>773</v>
      </c>
      <c r="E1412" s="86">
        <v>463</v>
      </c>
      <c r="F1412" s="87">
        <v>586</v>
      </c>
      <c r="G1412" s="85">
        <v>898</v>
      </c>
    </row>
    <row r="1413" spans="1:7">
      <c r="A1413" s="102" t="s">
        <v>9964</v>
      </c>
      <c r="B1413" s="82" t="s">
        <v>20853</v>
      </c>
      <c r="C1413" s="82" t="s">
        <v>70</v>
      </c>
      <c r="D1413" s="83">
        <v>2508</v>
      </c>
      <c r="E1413" s="86">
        <v>2073</v>
      </c>
      <c r="F1413" s="87">
        <v>2630</v>
      </c>
      <c r="G1413" s="85">
        <v>4058</v>
      </c>
    </row>
    <row r="1414" spans="1:7">
      <c r="A1414" s="102" t="s">
        <v>9971</v>
      </c>
      <c r="B1414" s="82" t="s">
        <v>20856</v>
      </c>
      <c r="C1414" s="82" t="s">
        <v>70</v>
      </c>
      <c r="D1414" s="83">
        <v>279</v>
      </c>
      <c r="E1414" s="86">
        <v>218</v>
      </c>
      <c r="F1414" s="87">
        <v>277</v>
      </c>
      <c r="G1414" s="85">
        <v>423</v>
      </c>
    </row>
    <row r="1415" spans="1:7">
      <c r="A1415" s="102" t="s">
        <v>9931</v>
      </c>
      <c r="B1415" s="82" t="s">
        <v>20858</v>
      </c>
      <c r="C1415" s="82" t="s">
        <v>70</v>
      </c>
      <c r="D1415" s="83">
        <v>2043</v>
      </c>
      <c r="E1415" s="86">
        <v>1046</v>
      </c>
      <c r="F1415" s="87">
        <v>1320</v>
      </c>
      <c r="G1415" s="85">
        <v>2043</v>
      </c>
    </row>
    <row r="1416" spans="1:7">
      <c r="A1416" s="102" t="s">
        <v>5491</v>
      </c>
      <c r="B1416" s="82" t="s">
        <v>20860</v>
      </c>
      <c r="C1416" s="82" t="s">
        <v>70</v>
      </c>
      <c r="D1416" s="83">
        <v>7223</v>
      </c>
      <c r="E1416" s="86">
        <v>3689</v>
      </c>
      <c r="F1416" s="87">
        <v>4661</v>
      </c>
      <c r="G1416" s="85">
        <v>7223</v>
      </c>
    </row>
    <row r="1417" spans="1:7">
      <c r="A1417" s="102" t="s">
        <v>6464</v>
      </c>
      <c r="B1417" s="82" t="s">
        <v>20863</v>
      </c>
      <c r="C1417" s="82" t="s">
        <v>70</v>
      </c>
      <c r="D1417" s="83">
        <v>5692</v>
      </c>
      <c r="E1417" s="86">
        <v>2908</v>
      </c>
      <c r="F1417" s="87">
        <v>3673</v>
      </c>
      <c r="G1417" s="85">
        <v>5692</v>
      </c>
    </row>
    <row r="1418" spans="1:7">
      <c r="A1418" s="102" t="s">
        <v>9871</v>
      </c>
      <c r="B1418" s="82" t="s">
        <v>20866</v>
      </c>
      <c r="C1418" s="82" t="s">
        <v>70</v>
      </c>
      <c r="D1418" s="83">
        <v>1388</v>
      </c>
      <c r="E1418" s="86">
        <v>943</v>
      </c>
      <c r="F1418" s="87">
        <v>1195</v>
      </c>
      <c r="G1418" s="85">
        <v>1840</v>
      </c>
    </row>
    <row r="1419" spans="1:7" hidden="1">
      <c r="E1419" s="86"/>
      <c r="F1419" s="87"/>
    </row>
    <row r="1420" spans="1:7">
      <c r="A1420" s="102" t="s">
        <v>9944</v>
      </c>
      <c r="B1420" s="82" t="s">
        <v>20869</v>
      </c>
      <c r="C1420" s="82" t="s">
        <v>70</v>
      </c>
      <c r="D1420" s="83">
        <v>500</v>
      </c>
      <c r="E1420" s="86">
        <v>316</v>
      </c>
      <c r="F1420" s="87">
        <v>366</v>
      </c>
      <c r="G1420" s="85">
        <v>500</v>
      </c>
    </row>
    <row r="1421" spans="1:7" hidden="1">
      <c r="E1421" s="86"/>
      <c r="F1421" s="87"/>
    </row>
    <row r="1422" spans="1:7">
      <c r="A1422" s="102" t="s">
        <v>9904</v>
      </c>
      <c r="B1422" s="82" t="s">
        <v>20872</v>
      </c>
      <c r="C1422" s="82" t="s">
        <v>70</v>
      </c>
      <c r="D1422" s="83">
        <v>1606</v>
      </c>
      <c r="E1422" s="86">
        <v>1098</v>
      </c>
      <c r="F1422" s="87">
        <v>1392</v>
      </c>
      <c r="G1422" s="85">
        <v>2145</v>
      </c>
    </row>
    <row r="1423" spans="1:7">
      <c r="A1423" s="102" t="s">
        <v>9897</v>
      </c>
      <c r="B1423" s="82" t="s">
        <v>20875</v>
      </c>
      <c r="C1423" s="82" t="s">
        <v>70</v>
      </c>
      <c r="D1423" s="83">
        <v>327</v>
      </c>
      <c r="E1423" s="86">
        <v>206</v>
      </c>
      <c r="F1423" s="87">
        <v>261</v>
      </c>
      <c r="G1423" s="85">
        <v>400</v>
      </c>
    </row>
    <row r="1424" spans="1:7">
      <c r="A1424" s="102" t="s">
        <v>9982</v>
      </c>
      <c r="B1424" s="82" t="s">
        <v>20878</v>
      </c>
      <c r="C1424" s="82" t="s">
        <v>70</v>
      </c>
      <c r="D1424" s="83">
        <v>3844</v>
      </c>
      <c r="E1424" s="86">
        <v>1964</v>
      </c>
      <c r="F1424" s="87">
        <v>2482</v>
      </c>
      <c r="G1424" s="85">
        <v>3844</v>
      </c>
    </row>
    <row r="1425" spans="1:7">
      <c r="A1425" s="102" t="s">
        <v>9764</v>
      </c>
      <c r="B1425" s="82" t="s">
        <v>20881</v>
      </c>
      <c r="C1425" s="82" t="s">
        <v>70</v>
      </c>
      <c r="D1425" s="83">
        <v>189</v>
      </c>
      <c r="E1425" s="86">
        <v>123</v>
      </c>
      <c r="F1425" s="87">
        <v>146</v>
      </c>
      <c r="G1425" s="85">
        <v>189</v>
      </c>
    </row>
    <row r="1426" spans="1:7">
      <c r="A1426" s="102" t="s">
        <v>9735</v>
      </c>
      <c r="B1426" s="82" t="s">
        <v>20884</v>
      </c>
      <c r="C1426" s="82" t="s">
        <v>70</v>
      </c>
      <c r="D1426" s="83">
        <v>2316</v>
      </c>
      <c r="E1426" s="86">
        <v>1183</v>
      </c>
      <c r="F1426" s="87">
        <v>1494</v>
      </c>
      <c r="G1426" s="85">
        <v>2316</v>
      </c>
    </row>
    <row r="1427" spans="1:7">
      <c r="A1427" s="102" t="s">
        <v>9802</v>
      </c>
      <c r="B1427" s="82" t="s">
        <v>20887</v>
      </c>
      <c r="C1427" s="82" t="s">
        <v>70</v>
      </c>
      <c r="D1427" s="83">
        <v>304</v>
      </c>
      <c r="E1427" s="86">
        <v>196</v>
      </c>
      <c r="F1427" s="87">
        <v>243</v>
      </c>
      <c r="G1427" s="85">
        <v>377</v>
      </c>
    </row>
    <row r="1428" spans="1:7">
      <c r="A1428" s="102" t="s">
        <v>7540</v>
      </c>
      <c r="B1428" s="82" t="s">
        <v>20890</v>
      </c>
      <c r="C1428" s="82" t="s">
        <v>70</v>
      </c>
      <c r="D1428" s="83">
        <v>789</v>
      </c>
      <c r="E1428" s="86">
        <v>378</v>
      </c>
      <c r="F1428" s="87">
        <v>477</v>
      </c>
      <c r="G1428" s="85">
        <v>839</v>
      </c>
    </row>
    <row r="1429" spans="1:7">
      <c r="A1429" s="102" t="s">
        <v>7548</v>
      </c>
      <c r="B1429" s="82" t="s">
        <v>20893</v>
      </c>
      <c r="C1429" s="82" t="s">
        <v>70</v>
      </c>
      <c r="D1429" s="83">
        <v>740</v>
      </c>
      <c r="E1429" s="86">
        <v>355</v>
      </c>
      <c r="F1429" s="87">
        <v>448</v>
      </c>
      <c r="G1429" s="85">
        <v>787</v>
      </c>
    </row>
    <row r="1430" spans="1:7">
      <c r="A1430" s="102" t="s">
        <v>9917</v>
      </c>
      <c r="B1430" s="82" t="s">
        <v>20895</v>
      </c>
      <c r="C1430" s="82" t="s">
        <v>70</v>
      </c>
      <c r="D1430" s="83">
        <v>533</v>
      </c>
      <c r="E1430" s="86">
        <v>377</v>
      </c>
      <c r="F1430" s="87">
        <v>476</v>
      </c>
      <c r="G1430" s="85">
        <v>733</v>
      </c>
    </row>
    <row r="1431" spans="1:7">
      <c r="A1431" s="102" t="s">
        <v>9989</v>
      </c>
      <c r="B1431" s="82" t="s">
        <v>20897</v>
      </c>
      <c r="C1431" s="82" t="s">
        <v>70</v>
      </c>
      <c r="D1431" s="83">
        <v>505</v>
      </c>
      <c r="E1431" s="86">
        <v>312</v>
      </c>
      <c r="F1431" s="87">
        <v>366</v>
      </c>
      <c r="G1431" s="85">
        <v>569</v>
      </c>
    </row>
    <row r="1432" spans="1:7">
      <c r="A1432" s="102" t="s">
        <v>11122</v>
      </c>
      <c r="B1432" s="82" t="s">
        <v>20900</v>
      </c>
      <c r="C1432" s="82" t="s">
        <v>70</v>
      </c>
      <c r="D1432" s="83">
        <v>369</v>
      </c>
      <c r="E1432" s="86">
        <v>291</v>
      </c>
      <c r="F1432" s="87">
        <v>366</v>
      </c>
      <c r="G1432" s="85">
        <v>562</v>
      </c>
    </row>
    <row r="1433" spans="1:7">
      <c r="A1433" s="102" t="s">
        <v>11135</v>
      </c>
      <c r="B1433" s="82" t="s">
        <v>20903</v>
      </c>
      <c r="C1433" s="82" t="s">
        <v>70</v>
      </c>
      <c r="D1433" s="83">
        <v>517</v>
      </c>
      <c r="E1433" s="86">
        <v>322</v>
      </c>
      <c r="F1433" s="87">
        <v>406</v>
      </c>
      <c r="G1433" s="85">
        <v>627</v>
      </c>
    </row>
    <row r="1434" spans="1:7" hidden="1">
      <c r="E1434" s="86"/>
      <c r="F1434" s="87"/>
    </row>
    <row r="1435" spans="1:7">
      <c r="A1435" s="102" t="s">
        <v>10310</v>
      </c>
      <c r="B1435" s="82" t="s">
        <v>20906</v>
      </c>
      <c r="C1435" s="82" t="s">
        <v>70</v>
      </c>
      <c r="D1435" s="83">
        <v>1488</v>
      </c>
      <c r="E1435" s="86">
        <v>1049</v>
      </c>
      <c r="F1435" s="87">
        <v>1210</v>
      </c>
      <c r="G1435" s="85">
        <v>1488</v>
      </c>
    </row>
    <row r="1436" spans="1:7" hidden="1">
      <c r="E1436" s="86"/>
      <c r="F1436" s="87"/>
    </row>
    <row r="1437" spans="1:7">
      <c r="A1437" s="102" t="s">
        <v>10409</v>
      </c>
      <c r="B1437" s="82" t="s">
        <v>20909</v>
      </c>
      <c r="C1437" s="82" t="s">
        <v>70</v>
      </c>
      <c r="D1437" s="83">
        <v>2247</v>
      </c>
      <c r="E1437" s="86">
        <v>1737</v>
      </c>
      <c r="F1437" s="87">
        <v>2202</v>
      </c>
      <c r="G1437" s="85">
        <v>3399</v>
      </c>
    </row>
    <row r="1438" spans="1:7">
      <c r="A1438" s="102" t="s">
        <v>5499</v>
      </c>
      <c r="B1438" s="82" t="s">
        <v>20912</v>
      </c>
      <c r="C1438" s="82" t="s">
        <v>70</v>
      </c>
      <c r="D1438" s="83">
        <v>4923</v>
      </c>
      <c r="E1438" s="86">
        <v>2516</v>
      </c>
      <c r="F1438" s="87">
        <v>3178</v>
      </c>
      <c r="G1438" s="85">
        <v>4923</v>
      </c>
    </row>
    <row r="1439" spans="1:7">
      <c r="A1439" s="102" t="s">
        <v>10396</v>
      </c>
      <c r="B1439" s="82" t="s">
        <v>20915</v>
      </c>
      <c r="C1439" s="82" t="s">
        <v>70</v>
      </c>
      <c r="D1439" s="83">
        <v>4049</v>
      </c>
      <c r="E1439" s="86">
        <v>2073</v>
      </c>
      <c r="F1439" s="87">
        <v>3194</v>
      </c>
      <c r="G1439" s="85">
        <v>4049</v>
      </c>
    </row>
    <row r="1440" spans="1:7">
      <c r="A1440" s="102" t="s">
        <v>10265</v>
      </c>
      <c r="B1440" s="82" t="s">
        <v>20917</v>
      </c>
      <c r="C1440" s="82" t="s">
        <v>70</v>
      </c>
      <c r="D1440" s="83">
        <v>358</v>
      </c>
      <c r="E1440" s="86">
        <v>210</v>
      </c>
      <c r="F1440" s="87">
        <v>265</v>
      </c>
      <c r="G1440" s="85">
        <v>404</v>
      </c>
    </row>
    <row r="1441" spans="1:7">
      <c r="A1441" s="102" t="s">
        <v>10053</v>
      </c>
      <c r="B1441" s="82" t="s">
        <v>20919</v>
      </c>
      <c r="C1441" s="82" t="s">
        <v>70</v>
      </c>
      <c r="D1441" s="83">
        <v>2428</v>
      </c>
      <c r="E1441" s="86">
        <v>1243</v>
      </c>
      <c r="F1441" s="87">
        <v>1568</v>
      </c>
      <c r="G1441" s="85">
        <v>2428</v>
      </c>
    </row>
    <row r="1442" spans="1:7">
      <c r="A1442" s="102" t="s">
        <v>10038</v>
      </c>
      <c r="B1442" s="82" t="s">
        <v>20922</v>
      </c>
      <c r="C1442" s="82" t="s">
        <v>70</v>
      </c>
      <c r="D1442" s="83">
        <v>604</v>
      </c>
      <c r="E1442" s="86">
        <v>362</v>
      </c>
      <c r="F1442" s="87">
        <v>454</v>
      </c>
      <c r="G1442" s="85">
        <v>702</v>
      </c>
    </row>
    <row r="1443" spans="1:7">
      <c r="A1443" s="102" t="s">
        <v>9997</v>
      </c>
      <c r="B1443" s="82" t="s">
        <v>20924</v>
      </c>
      <c r="C1443" s="82" t="s">
        <v>70</v>
      </c>
      <c r="D1443" s="83">
        <v>1157</v>
      </c>
      <c r="E1443" s="86">
        <v>630</v>
      </c>
      <c r="F1443" s="87">
        <v>800</v>
      </c>
      <c r="G1443" s="85">
        <v>1351</v>
      </c>
    </row>
    <row r="1444" spans="1:7">
      <c r="A1444" s="102" t="s">
        <v>10466</v>
      </c>
      <c r="B1444" s="82" t="s">
        <v>20926</v>
      </c>
      <c r="C1444" s="82" t="s">
        <v>70</v>
      </c>
      <c r="D1444" s="83">
        <v>1975</v>
      </c>
      <c r="E1444" s="86">
        <v>1010</v>
      </c>
      <c r="F1444" s="87">
        <v>1277</v>
      </c>
      <c r="G1444" s="85">
        <v>1975</v>
      </c>
    </row>
    <row r="1445" spans="1:7">
      <c r="A1445" s="102" t="s">
        <v>10083</v>
      </c>
      <c r="B1445" s="82" t="s">
        <v>20929</v>
      </c>
      <c r="C1445" s="82" t="s">
        <v>70</v>
      </c>
      <c r="D1445" s="83">
        <v>985</v>
      </c>
      <c r="E1445" s="86">
        <v>765</v>
      </c>
      <c r="F1445" s="87">
        <v>968</v>
      </c>
      <c r="G1445" s="85">
        <v>1493</v>
      </c>
    </row>
    <row r="1446" spans="1:7">
      <c r="A1446" s="102" t="s">
        <v>10502</v>
      </c>
      <c r="B1446" s="82" t="s">
        <v>20932</v>
      </c>
      <c r="C1446" s="82" t="s">
        <v>70</v>
      </c>
      <c r="D1446" s="83">
        <v>1391</v>
      </c>
      <c r="E1446" s="86">
        <v>714</v>
      </c>
      <c r="F1446" s="87">
        <v>899</v>
      </c>
      <c r="G1446" s="85">
        <v>1391</v>
      </c>
    </row>
    <row r="1447" spans="1:7">
      <c r="A1447" s="102" t="s">
        <v>10096</v>
      </c>
      <c r="B1447" s="82" t="s">
        <v>20935</v>
      </c>
      <c r="C1447" s="82" t="s">
        <v>70</v>
      </c>
      <c r="D1447" s="83">
        <v>608</v>
      </c>
      <c r="E1447" s="86">
        <v>385</v>
      </c>
      <c r="F1447" s="87">
        <v>457</v>
      </c>
      <c r="G1447" s="85">
        <v>608</v>
      </c>
    </row>
    <row r="1448" spans="1:7">
      <c r="A1448" s="102" t="s">
        <v>3461</v>
      </c>
      <c r="B1448" s="82" t="s">
        <v>20938</v>
      </c>
      <c r="C1448" s="82" t="s">
        <v>70</v>
      </c>
      <c r="D1448" s="83">
        <v>141</v>
      </c>
      <c r="E1448" s="86">
        <v>94</v>
      </c>
      <c r="F1448" s="87">
        <v>129</v>
      </c>
      <c r="G1448" s="85">
        <v>141</v>
      </c>
    </row>
    <row r="1449" spans="1:7">
      <c r="A1449" s="102" t="s">
        <v>10074</v>
      </c>
      <c r="B1449" s="82" t="s">
        <v>20940</v>
      </c>
      <c r="C1449" s="82" t="s">
        <v>70</v>
      </c>
      <c r="D1449" s="83">
        <v>3003</v>
      </c>
      <c r="E1449" s="86">
        <v>1630</v>
      </c>
      <c r="F1449" s="87">
        <v>2071</v>
      </c>
      <c r="G1449" s="85">
        <v>3502</v>
      </c>
    </row>
    <row r="1450" spans="1:7">
      <c r="A1450" s="102" t="s">
        <v>10362</v>
      </c>
      <c r="B1450" s="82" t="s">
        <v>20943</v>
      </c>
      <c r="C1450" s="82" t="s">
        <v>70</v>
      </c>
      <c r="D1450" s="83">
        <v>534</v>
      </c>
      <c r="E1450" s="86">
        <v>274</v>
      </c>
      <c r="F1450" s="87">
        <v>348</v>
      </c>
      <c r="G1450" s="85">
        <v>534</v>
      </c>
    </row>
    <row r="1451" spans="1:7">
      <c r="A1451" s="102" t="s">
        <v>10431</v>
      </c>
      <c r="B1451" s="82" t="s">
        <v>20946</v>
      </c>
      <c r="C1451" s="82" t="s">
        <v>70</v>
      </c>
      <c r="D1451" s="83">
        <v>2141</v>
      </c>
      <c r="E1451" s="86">
        <v>1346</v>
      </c>
      <c r="F1451" s="87">
        <v>1564</v>
      </c>
      <c r="G1451" s="85">
        <v>2141</v>
      </c>
    </row>
    <row r="1452" spans="1:7">
      <c r="A1452" s="102" t="s">
        <v>10209</v>
      </c>
      <c r="B1452" s="82" t="s">
        <v>20949</v>
      </c>
      <c r="C1452" s="82" t="s">
        <v>70</v>
      </c>
      <c r="D1452" s="83">
        <v>1841</v>
      </c>
      <c r="E1452" s="86">
        <v>819</v>
      </c>
      <c r="F1452" s="87">
        <v>1039</v>
      </c>
      <c r="G1452" s="85">
        <v>2145</v>
      </c>
    </row>
    <row r="1453" spans="1:7">
      <c r="A1453" s="102" t="s">
        <v>10452</v>
      </c>
      <c r="B1453" s="82" t="s">
        <v>20952</v>
      </c>
      <c r="C1453" s="82" t="s">
        <v>70</v>
      </c>
      <c r="D1453" s="83">
        <v>13746</v>
      </c>
      <c r="E1453" s="86">
        <v>7016</v>
      </c>
      <c r="F1453" s="87">
        <v>8872</v>
      </c>
      <c r="G1453" s="85">
        <v>13746</v>
      </c>
    </row>
    <row r="1454" spans="1:7">
      <c r="A1454" s="102" t="s">
        <v>10424</v>
      </c>
      <c r="B1454" s="82" t="s">
        <v>20955</v>
      </c>
      <c r="C1454" s="82" t="s">
        <v>70</v>
      </c>
      <c r="D1454" s="83">
        <v>236</v>
      </c>
      <c r="E1454" s="86">
        <v>199</v>
      </c>
      <c r="F1454" s="87">
        <v>251</v>
      </c>
      <c r="G1454" s="85">
        <v>384</v>
      </c>
    </row>
    <row r="1455" spans="1:7">
      <c r="A1455" s="102" t="s">
        <v>10102</v>
      </c>
      <c r="B1455" s="82" t="s">
        <v>20958</v>
      </c>
      <c r="C1455" s="82" t="s">
        <v>70</v>
      </c>
      <c r="D1455" s="83">
        <v>400</v>
      </c>
      <c r="E1455" s="86">
        <v>197</v>
      </c>
      <c r="F1455" s="87">
        <v>247</v>
      </c>
      <c r="G1455" s="85">
        <v>428</v>
      </c>
    </row>
    <row r="1456" spans="1:7">
      <c r="A1456" s="102" t="s">
        <v>10318</v>
      </c>
      <c r="B1456" s="82" t="s">
        <v>20961</v>
      </c>
      <c r="C1456" s="82" t="s">
        <v>70</v>
      </c>
      <c r="D1456" s="83">
        <v>9138</v>
      </c>
      <c r="E1456" s="86">
        <v>4669</v>
      </c>
      <c r="F1456" s="87">
        <v>5898</v>
      </c>
      <c r="G1456" s="85">
        <v>9138</v>
      </c>
    </row>
    <row r="1457" spans="1:7">
      <c r="A1457" s="102" t="s">
        <v>10005</v>
      </c>
      <c r="B1457" s="82" t="s">
        <v>20963</v>
      </c>
      <c r="C1457" s="82" t="s">
        <v>70</v>
      </c>
      <c r="D1457" s="83">
        <v>2203</v>
      </c>
      <c r="E1457" s="86">
        <v>1316</v>
      </c>
      <c r="F1457" s="87">
        <v>1669</v>
      </c>
      <c r="G1457" s="85">
        <v>2571</v>
      </c>
    </row>
    <row r="1458" spans="1:7">
      <c r="A1458" s="102" t="s">
        <v>11128</v>
      </c>
      <c r="B1458" s="82" t="s">
        <v>20965</v>
      </c>
      <c r="C1458" s="82" t="s">
        <v>70</v>
      </c>
      <c r="D1458" s="83">
        <v>657</v>
      </c>
      <c r="E1458" s="86">
        <v>388</v>
      </c>
      <c r="F1458" s="87">
        <v>492</v>
      </c>
      <c r="G1458" s="85">
        <v>806</v>
      </c>
    </row>
    <row r="1459" spans="1:7">
      <c r="A1459" s="102" t="s">
        <v>10023</v>
      </c>
      <c r="B1459" s="82" t="s">
        <v>20968</v>
      </c>
      <c r="C1459" s="82" t="s">
        <v>70</v>
      </c>
      <c r="D1459" s="83">
        <v>1775</v>
      </c>
      <c r="E1459" s="86">
        <v>977</v>
      </c>
      <c r="F1459" s="87">
        <v>1240</v>
      </c>
      <c r="G1459" s="85">
        <v>2070</v>
      </c>
    </row>
    <row r="1460" spans="1:7">
      <c r="A1460" s="102" t="s">
        <v>10031</v>
      </c>
      <c r="B1460" s="82" t="s">
        <v>20971</v>
      </c>
      <c r="C1460" s="82" t="s">
        <v>70</v>
      </c>
      <c r="D1460" s="83">
        <v>406</v>
      </c>
      <c r="E1460" s="86">
        <v>233</v>
      </c>
      <c r="F1460" s="87">
        <v>296</v>
      </c>
      <c r="G1460" s="85">
        <v>474</v>
      </c>
    </row>
    <row r="1461" spans="1:7">
      <c r="A1461" s="102" t="s">
        <v>11143</v>
      </c>
      <c r="B1461" s="82" t="s">
        <v>20974</v>
      </c>
      <c r="C1461" s="82" t="s">
        <v>70</v>
      </c>
      <c r="D1461" s="83">
        <v>361</v>
      </c>
      <c r="E1461" s="86">
        <v>181</v>
      </c>
      <c r="F1461" s="87">
        <v>214</v>
      </c>
      <c r="G1461" s="85">
        <v>361</v>
      </c>
    </row>
    <row r="1462" spans="1:7">
      <c r="A1462" s="102" t="s">
        <v>10061</v>
      </c>
      <c r="B1462" s="82" t="s">
        <v>20977</v>
      </c>
      <c r="C1462" s="82" t="s">
        <v>70</v>
      </c>
      <c r="D1462" s="83">
        <v>763</v>
      </c>
      <c r="E1462" s="86">
        <v>393</v>
      </c>
      <c r="F1462" s="87">
        <v>497</v>
      </c>
      <c r="G1462" s="85">
        <v>885</v>
      </c>
    </row>
    <row r="1463" spans="1:7">
      <c r="A1463" s="102" t="s">
        <v>10110</v>
      </c>
      <c r="B1463" s="82" t="s">
        <v>20979</v>
      </c>
      <c r="C1463" s="82" t="s">
        <v>70</v>
      </c>
      <c r="D1463" s="83">
        <v>454</v>
      </c>
      <c r="E1463" s="86">
        <v>321</v>
      </c>
      <c r="F1463" s="87">
        <v>403</v>
      </c>
      <c r="G1463" s="85">
        <v>618</v>
      </c>
    </row>
    <row r="1464" spans="1:7" hidden="1">
      <c r="E1464" s="86"/>
      <c r="F1464" s="87"/>
    </row>
    <row r="1465" spans="1:7">
      <c r="A1465" s="102" t="s">
        <v>20980</v>
      </c>
      <c r="B1465" s="82" t="s">
        <v>20982</v>
      </c>
      <c r="C1465" s="82" t="s">
        <v>70</v>
      </c>
      <c r="D1465" s="83">
        <v>3652</v>
      </c>
      <c r="E1465" s="86">
        <v>2434</v>
      </c>
      <c r="F1465" s="87">
        <v>3414</v>
      </c>
      <c r="G1465" s="85">
        <v>3652</v>
      </c>
    </row>
    <row r="1466" spans="1:7" hidden="1">
      <c r="E1466" s="86"/>
      <c r="F1466" s="87"/>
    </row>
    <row r="1467" spans="1:7">
      <c r="A1467" s="102" t="s">
        <v>10438</v>
      </c>
      <c r="B1467" s="82" t="s">
        <v>20985</v>
      </c>
      <c r="C1467" s="82" t="s">
        <v>70</v>
      </c>
      <c r="D1467" s="83">
        <v>1016</v>
      </c>
      <c r="E1467" s="86">
        <v>720</v>
      </c>
      <c r="F1467" s="87">
        <v>828</v>
      </c>
      <c r="G1467" s="85">
        <v>1016</v>
      </c>
    </row>
    <row r="1468" spans="1:7">
      <c r="A1468" s="102" t="s">
        <v>10376</v>
      </c>
      <c r="B1468" s="82" t="s">
        <v>20987</v>
      </c>
      <c r="C1468" s="82" t="s">
        <v>70</v>
      </c>
      <c r="D1468" s="83">
        <v>1596</v>
      </c>
      <c r="E1468" s="86">
        <v>818</v>
      </c>
      <c r="F1468" s="87">
        <v>1032</v>
      </c>
      <c r="G1468" s="85">
        <v>1596</v>
      </c>
    </row>
    <row r="1469" spans="1:7">
      <c r="A1469" s="102" t="s">
        <v>10370</v>
      </c>
      <c r="B1469" s="82" t="s">
        <v>20989</v>
      </c>
      <c r="C1469" s="82" t="s">
        <v>70</v>
      </c>
      <c r="D1469" s="83">
        <v>3779</v>
      </c>
      <c r="E1469" s="86">
        <v>1934</v>
      </c>
      <c r="F1469" s="87">
        <v>2442</v>
      </c>
      <c r="G1469" s="85">
        <v>3779</v>
      </c>
    </row>
    <row r="1470" spans="1:7">
      <c r="A1470" s="102" t="s">
        <v>20991</v>
      </c>
      <c r="B1470" s="82" t="s">
        <v>20992</v>
      </c>
      <c r="C1470" s="82" t="s">
        <v>70</v>
      </c>
      <c r="D1470" s="83">
        <v>6638</v>
      </c>
      <c r="E1470" s="86">
        <v>3387</v>
      </c>
      <c r="F1470" s="87">
        <v>5519</v>
      </c>
      <c r="G1470" s="85">
        <v>6638</v>
      </c>
    </row>
    <row r="1471" spans="1:7">
      <c r="A1471" s="102" t="s">
        <v>7379</v>
      </c>
      <c r="B1471" s="82" t="s">
        <v>20993</v>
      </c>
      <c r="C1471" s="82" t="s">
        <v>70</v>
      </c>
      <c r="D1471" s="83">
        <v>4578</v>
      </c>
      <c r="E1471" s="86">
        <v>2337</v>
      </c>
      <c r="F1471" s="87">
        <v>2957</v>
      </c>
      <c r="G1471" s="85">
        <v>4578</v>
      </c>
    </row>
    <row r="1472" spans="1:7">
      <c r="A1472" s="102" t="s">
        <v>10014</v>
      </c>
      <c r="B1472" s="82" t="s">
        <v>20994</v>
      </c>
      <c r="C1472" s="82" t="s">
        <v>70</v>
      </c>
      <c r="D1472" s="83">
        <v>1215</v>
      </c>
      <c r="E1472" s="86">
        <v>722</v>
      </c>
      <c r="F1472" s="87">
        <v>920</v>
      </c>
      <c r="G1472" s="85">
        <v>1413</v>
      </c>
    </row>
    <row r="1473" spans="1:7" hidden="1">
      <c r="E1473" s="86"/>
      <c r="F1473" s="87"/>
    </row>
    <row r="1474" spans="1:7">
      <c r="A1474" s="102" t="s">
        <v>20995</v>
      </c>
      <c r="B1474" s="82" t="s">
        <v>20997</v>
      </c>
      <c r="C1474" s="82" t="s">
        <v>70</v>
      </c>
      <c r="D1474" s="83">
        <v>3785</v>
      </c>
      <c r="E1474" s="86">
        <v>2877</v>
      </c>
      <c r="F1474" s="87">
        <v>3236</v>
      </c>
      <c r="G1474" s="85">
        <v>3785</v>
      </c>
    </row>
    <row r="1475" spans="1:7" hidden="1">
      <c r="E1475" s="86"/>
      <c r="F1475" s="87"/>
    </row>
    <row r="1476" spans="1:7">
      <c r="A1476" s="102" t="s">
        <v>10203</v>
      </c>
      <c r="B1476" s="82" t="s">
        <v>20999</v>
      </c>
      <c r="C1476" s="82" t="s">
        <v>70</v>
      </c>
      <c r="D1476" s="83">
        <v>1821</v>
      </c>
      <c r="E1476" s="86">
        <v>1039</v>
      </c>
      <c r="F1476" s="87">
        <v>1317</v>
      </c>
      <c r="G1476" s="85">
        <v>2030</v>
      </c>
    </row>
    <row r="1477" spans="1:7">
      <c r="A1477" s="102" t="s">
        <v>10143</v>
      </c>
      <c r="B1477" s="82" t="s">
        <v>21001</v>
      </c>
      <c r="C1477" s="82" t="s">
        <v>70</v>
      </c>
      <c r="D1477" s="83">
        <v>648</v>
      </c>
      <c r="E1477" s="86">
        <v>388</v>
      </c>
      <c r="F1477" s="87">
        <v>492</v>
      </c>
      <c r="G1477" s="85">
        <v>758</v>
      </c>
    </row>
    <row r="1478" spans="1:7">
      <c r="A1478" s="102" t="s">
        <v>10187</v>
      </c>
      <c r="B1478" s="82" t="s">
        <v>21004</v>
      </c>
      <c r="C1478" s="82" t="s">
        <v>70</v>
      </c>
      <c r="D1478" s="83">
        <v>1038</v>
      </c>
      <c r="E1478" s="86">
        <v>621</v>
      </c>
      <c r="F1478" s="87">
        <v>786</v>
      </c>
      <c r="G1478" s="85">
        <v>1208</v>
      </c>
    </row>
    <row r="1479" spans="1:7">
      <c r="A1479" s="102" t="s">
        <v>10150</v>
      </c>
      <c r="B1479" s="82" t="s">
        <v>21006</v>
      </c>
      <c r="C1479" s="82" t="s">
        <v>70</v>
      </c>
      <c r="D1479" s="83">
        <v>1615</v>
      </c>
      <c r="E1479" s="86">
        <v>1075</v>
      </c>
      <c r="F1479" s="87">
        <v>1360</v>
      </c>
      <c r="G1479" s="85">
        <v>2266</v>
      </c>
    </row>
    <row r="1480" spans="1:7">
      <c r="A1480" s="102" t="s">
        <v>10251</v>
      </c>
      <c r="B1480" s="82" t="s">
        <v>21008</v>
      </c>
      <c r="C1480" s="82" t="s">
        <v>70</v>
      </c>
      <c r="D1480" s="83">
        <v>506</v>
      </c>
      <c r="E1480" s="86">
        <v>316</v>
      </c>
      <c r="F1480" s="87">
        <v>380</v>
      </c>
      <c r="G1480" s="85">
        <v>506</v>
      </c>
    </row>
    <row r="1481" spans="1:7">
      <c r="A1481" s="102" t="s">
        <v>10195</v>
      </c>
      <c r="B1481" s="82" t="s">
        <v>21011</v>
      </c>
      <c r="C1481" s="82" t="s">
        <v>70</v>
      </c>
      <c r="D1481" s="83">
        <v>328</v>
      </c>
      <c r="E1481" s="86">
        <v>253</v>
      </c>
      <c r="F1481" s="87">
        <v>322</v>
      </c>
      <c r="G1481" s="85">
        <v>492</v>
      </c>
    </row>
    <row r="1482" spans="1:7" hidden="1">
      <c r="E1482" s="86"/>
      <c r="F1482" s="87"/>
    </row>
    <row r="1483" spans="1:7">
      <c r="A1483" s="102" t="s">
        <v>21013</v>
      </c>
      <c r="B1483" s="82" t="s">
        <v>21015</v>
      </c>
      <c r="C1483" s="82" t="s">
        <v>70</v>
      </c>
      <c r="D1483" s="83">
        <v>3093</v>
      </c>
      <c r="E1483" s="86">
        <v>2351</v>
      </c>
      <c r="F1483" s="87">
        <v>2645</v>
      </c>
      <c r="G1483" s="85">
        <v>3093</v>
      </c>
    </row>
    <row r="1484" spans="1:7" hidden="1">
      <c r="E1484" s="86"/>
      <c r="F1484" s="87"/>
    </row>
    <row r="1485" spans="1:7" hidden="1">
      <c r="E1485" s="86"/>
      <c r="F1485" s="87"/>
    </row>
    <row r="1486" spans="1:7">
      <c r="A1486" s="102" t="s">
        <v>10244</v>
      </c>
      <c r="B1486" s="82" t="s">
        <v>21021</v>
      </c>
      <c r="C1486" s="82" t="s">
        <v>70</v>
      </c>
      <c r="D1486" s="83">
        <v>675</v>
      </c>
      <c r="E1486" s="86">
        <v>452</v>
      </c>
      <c r="F1486" s="87">
        <v>610</v>
      </c>
      <c r="G1486" s="85">
        <v>675</v>
      </c>
    </row>
    <row r="1487" spans="1:7" hidden="1">
      <c r="E1487" s="86"/>
      <c r="F1487" s="87"/>
    </row>
    <row r="1488" spans="1:7">
      <c r="A1488" s="102" t="s">
        <v>10179</v>
      </c>
      <c r="B1488" s="82" t="s">
        <v>21027</v>
      </c>
      <c r="C1488" s="82" t="s">
        <v>70</v>
      </c>
      <c r="D1488" s="83">
        <v>861</v>
      </c>
      <c r="E1488" s="86">
        <v>514</v>
      </c>
      <c r="F1488" s="87">
        <v>650</v>
      </c>
      <c r="G1488" s="85">
        <v>1002</v>
      </c>
    </row>
    <row r="1489" spans="1:7">
      <c r="A1489" s="102" t="s">
        <v>10138</v>
      </c>
      <c r="B1489" s="82" t="s">
        <v>21029</v>
      </c>
      <c r="C1489" s="82" t="s">
        <v>70</v>
      </c>
      <c r="D1489" s="83">
        <v>1806</v>
      </c>
      <c r="E1489" s="86">
        <v>1030</v>
      </c>
      <c r="F1489" s="87">
        <v>1305</v>
      </c>
      <c r="G1489" s="85">
        <v>2014</v>
      </c>
    </row>
    <row r="1490" spans="1:7">
      <c r="A1490" s="102" t="s">
        <v>10225</v>
      </c>
      <c r="B1490" s="82" t="s">
        <v>21031</v>
      </c>
      <c r="C1490" s="82" t="s">
        <v>70</v>
      </c>
      <c r="D1490" s="83">
        <v>7539</v>
      </c>
      <c r="E1490" s="86">
        <v>3849</v>
      </c>
      <c r="F1490" s="87">
        <v>4868</v>
      </c>
      <c r="G1490" s="85">
        <v>7539</v>
      </c>
    </row>
    <row r="1491" spans="1:7">
      <c r="A1491" s="102" t="s">
        <v>10273</v>
      </c>
      <c r="B1491" s="82" t="s">
        <v>21033</v>
      </c>
      <c r="C1491" s="82" t="s">
        <v>70</v>
      </c>
      <c r="D1491" s="83">
        <v>1871</v>
      </c>
      <c r="E1491" s="86">
        <v>1178</v>
      </c>
      <c r="F1491" s="87">
        <v>1366</v>
      </c>
      <c r="G1491" s="85">
        <v>1871</v>
      </c>
    </row>
    <row r="1492" spans="1:7">
      <c r="A1492" s="102" t="s">
        <v>10164</v>
      </c>
      <c r="B1492" s="82" t="s">
        <v>21035</v>
      </c>
      <c r="C1492" s="82" t="s">
        <v>70</v>
      </c>
      <c r="D1492" s="83">
        <v>2266</v>
      </c>
      <c r="E1492" s="86">
        <v>1116</v>
      </c>
      <c r="F1492" s="87">
        <v>1418</v>
      </c>
      <c r="G1492" s="85">
        <v>2643</v>
      </c>
    </row>
    <row r="1493" spans="1:7">
      <c r="A1493" s="102" t="s">
        <v>10472</v>
      </c>
      <c r="B1493" s="82" t="s">
        <v>21038</v>
      </c>
      <c r="C1493" s="82" t="s">
        <v>70</v>
      </c>
      <c r="D1493" s="83">
        <v>543</v>
      </c>
      <c r="E1493" s="86">
        <v>325</v>
      </c>
      <c r="F1493" s="87">
        <v>380</v>
      </c>
      <c r="G1493" s="85">
        <v>543</v>
      </c>
    </row>
    <row r="1494" spans="1:7">
      <c r="A1494" s="102" t="s">
        <v>10523</v>
      </c>
      <c r="B1494" s="82" t="s">
        <v>21041</v>
      </c>
      <c r="C1494" s="82" t="s">
        <v>70</v>
      </c>
      <c r="D1494" s="83">
        <v>1355</v>
      </c>
      <c r="E1494" s="86">
        <v>695</v>
      </c>
      <c r="F1494" s="87">
        <v>877</v>
      </c>
      <c r="G1494" s="85">
        <v>1355</v>
      </c>
    </row>
    <row r="1495" spans="1:7">
      <c r="A1495" s="102" t="s">
        <v>21043</v>
      </c>
      <c r="B1495" s="82" t="s">
        <v>21045</v>
      </c>
      <c r="C1495" s="82" t="s">
        <v>70</v>
      </c>
      <c r="D1495" s="83">
        <v>2498</v>
      </c>
      <c r="E1495" s="86">
        <v>1461</v>
      </c>
      <c r="F1495" s="87">
        <v>1703</v>
      </c>
      <c r="G1495" s="85">
        <v>2498</v>
      </c>
    </row>
    <row r="1496" spans="1:7">
      <c r="A1496" s="102" t="s">
        <v>10118</v>
      </c>
      <c r="B1496" s="82" t="s">
        <v>21048</v>
      </c>
      <c r="C1496" s="82" t="s">
        <v>70</v>
      </c>
      <c r="D1496" s="83">
        <v>1044</v>
      </c>
      <c r="E1496" s="86">
        <v>625</v>
      </c>
      <c r="F1496" s="87">
        <v>793</v>
      </c>
      <c r="G1496" s="85">
        <v>1221</v>
      </c>
    </row>
    <row r="1497" spans="1:7">
      <c r="A1497" s="102" t="s">
        <v>8579</v>
      </c>
      <c r="B1497" s="82" t="s">
        <v>21051</v>
      </c>
      <c r="C1497" s="82" t="s">
        <v>70</v>
      </c>
      <c r="D1497" s="83">
        <v>426</v>
      </c>
      <c r="E1497" s="86">
        <v>218</v>
      </c>
      <c r="F1497" s="87">
        <v>277</v>
      </c>
      <c r="G1497" s="85">
        <v>426</v>
      </c>
    </row>
    <row r="1498" spans="1:7">
      <c r="A1498" s="102" t="s">
        <v>10046</v>
      </c>
      <c r="B1498" s="82" t="s">
        <v>21054</v>
      </c>
      <c r="C1498" s="82" t="s">
        <v>70</v>
      </c>
      <c r="D1498" s="83">
        <v>391</v>
      </c>
      <c r="E1498" s="86">
        <v>241</v>
      </c>
      <c r="F1498" s="87">
        <v>284</v>
      </c>
      <c r="G1498" s="85">
        <v>391</v>
      </c>
    </row>
    <row r="1499" spans="1:7">
      <c r="A1499" s="102" t="s">
        <v>10171</v>
      </c>
      <c r="B1499" s="82" t="s">
        <v>21056</v>
      </c>
      <c r="C1499" s="82" t="s">
        <v>70</v>
      </c>
      <c r="D1499" s="83">
        <v>499</v>
      </c>
      <c r="E1499" s="86">
        <v>450</v>
      </c>
      <c r="F1499" s="87">
        <v>570</v>
      </c>
      <c r="G1499" s="85">
        <v>877</v>
      </c>
    </row>
    <row r="1500" spans="1:7" hidden="1">
      <c r="E1500" s="86"/>
      <c r="F1500" s="87"/>
    </row>
    <row r="1501" spans="1:7">
      <c r="A1501" s="102" t="s">
        <v>10297</v>
      </c>
      <c r="B1501" s="82" t="s">
        <v>21058</v>
      </c>
      <c r="C1501" s="82" t="s">
        <v>70</v>
      </c>
      <c r="D1501" s="83">
        <v>939</v>
      </c>
      <c r="E1501" s="86">
        <v>582</v>
      </c>
      <c r="F1501" s="87">
        <v>666</v>
      </c>
      <c r="G1501" s="85">
        <v>939</v>
      </c>
    </row>
    <row r="1502" spans="1:7" hidden="1">
      <c r="E1502" s="86"/>
      <c r="F1502" s="87"/>
    </row>
    <row r="1503" spans="1:7">
      <c r="A1503" s="102" t="s">
        <v>21060</v>
      </c>
      <c r="B1503" s="82" t="s">
        <v>21062</v>
      </c>
      <c r="C1503" s="82" t="s">
        <v>70</v>
      </c>
      <c r="D1503" s="83">
        <v>671</v>
      </c>
      <c r="E1503" s="86">
        <v>434</v>
      </c>
      <c r="F1503" s="87">
        <v>548</v>
      </c>
      <c r="G1503" s="85">
        <v>671</v>
      </c>
    </row>
    <row r="1504" spans="1:7">
      <c r="A1504" s="102" t="s">
        <v>10302</v>
      </c>
      <c r="B1504" s="82" t="s">
        <v>21064</v>
      </c>
      <c r="C1504" s="82" t="s">
        <v>70</v>
      </c>
      <c r="D1504" s="83">
        <v>932</v>
      </c>
      <c r="E1504" s="86">
        <v>556</v>
      </c>
      <c r="F1504" s="87">
        <v>708</v>
      </c>
      <c r="G1504" s="85">
        <v>1086</v>
      </c>
    </row>
    <row r="1505" spans="1:7">
      <c r="A1505" s="102" t="s">
        <v>21065</v>
      </c>
      <c r="B1505" s="82" t="s">
        <v>21067</v>
      </c>
      <c r="C1505" s="82" t="s">
        <v>70</v>
      </c>
      <c r="D1505" s="83">
        <v>3139</v>
      </c>
      <c r="E1505" s="86">
        <v>1602</v>
      </c>
      <c r="F1505" s="87">
        <v>2468</v>
      </c>
      <c r="G1505" s="85">
        <v>3139</v>
      </c>
    </row>
    <row r="1506" spans="1:7">
      <c r="A1506" s="102" t="s">
        <v>10389</v>
      </c>
      <c r="B1506" s="82" t="s">
        <v>21069</v>
      </c>
      <c r="C1506" s="82" t="s">
        <v>70</v>
      </c>
      <c r="D1506" s="83">
        <v>985</v>
      </c>
      <c r="E1506" s="86">
        <v>503</v>
      </c>
      <c r="F1506" s="87">
        <v>640</v>
      </c>
      <c r="G1506" s="85">
        <v>985</v>
      </c>
    </row>
    <row r="1507" spans="1:7">
      <c r="A1507" s="102" t="s">
        <v>21070</v>
      </c>
      <c r="B1507" s="82" t="s">
        <v>21072</v>
      </c>
      <c r="C1507" s="82" t="s">
        <v>70</v>
      </c>
      <c r="D1507" s="83">
        <v>1029</v>
      </c>
      <c r="E1507" s="86">
        <v>518</v>
      </c>
      <c r="F1507" s="87">
        <v>655</v>
      </c>
      <c r="G1507" s="83">
        <v>1029</v>
      </c>
    </row>
    <row r="1508" spans="1:7" hidden="1">
      <c r="E1508" s="86"/>
      <c r="F1508" s="87"/>
    </row>
    <row r="1509" spans="1:7">
      <c r="A1509" s="102" t="s">
        <v>10339</v>
      </c>
      <c r="B1509" s="82" t="s">
        <v>21078</v>
      </c>
      <c r="C1509" s="82" t="s">
        <v>70</v>
      </c>
      <c r="D1509" s="83">
        <v>1744</v>
      </c>
      <c r="E1509" s="86">
        <v>892</v>
      </c>
      <c r="F1509" s="87">
        <v>1128</v>
      </c>
      <c r="G1509" s="85">
        <v>1744</v>
      </c>
    </row>
    <row r="1510" spans="1:7" hidden="1">
      <c r="E1510" s="86"/>
      <c r="F1510" s="87"/>
    </row>
    <row r="1511" spans="1:7">
      <c r="A1511" s="102" t="s">
        <v>10346</v>
      </c>
      <c r="B1511" s="82" t="s">
        <v>21083</v>
      </c>
      <c r="C1511" s="82" t="s">
        <v>70</v>
      </c>
      <c r="D1511" s="83">
        <v>930</v>
      </c>
      <c r="E1511" s="86">
        <v>503</v>
      </c>
      <c r="F1511" s="87">
        <v>640</v>
      </c>
      <c r="G1511" s="85">
        <v>1083</v>
      </c>
    </row>
    <row r="1512" spans="1:7">
      <c r="A1512" s="102" t="s">
        <v>10402</v>
      </c>
      <c r="B1512" s="82" t="s">
        <v>21085</v>
      </c>
      <c r="C1512" s="82" t="s">
        <v>70</v>
      </c>
      <c r="D1512" s="83">
        <v>833</v>
      </c>
      <c r="E1512" s="86">
        <v>452</v>
      </c>
      <c r="F1512" s="87">
        <v>573</v>
      </c>
      <c r="G1512" s="85">
        <v>964</v>
      </c>
    </row>
    <row r="1513" spans="1:7">
      <c r="A1513" s="102" t="s">
        <v>10218</v>
      </c>
      <c r="B1513" s="82" t="s">
        <v>21087</v>
      </c>
      <c r="C1513" s="82" t="s">
        <v>70</v>
      </c>
      <c r="D1513" s="83">
        <v>1719</v>
      </c>
      <c r="E1513" s="86">
        <v>882</v>
      </c>
      <c r="F1513" s="87">
        <v>1110</v>
      </c>
      <c r="G1513" s="85">
        <v>1719</v>
      </c>
    </row>
    <row r="1514" spans="1:7">
      <c r="A1514" s="102" t="s">
        <v>21088</v>
      </c>
      <c r="B1514" s="82" t="s">
        <v>21090</v>
      </c>
      <c r="C1514" s="82" t="s">
        <v>70</v>
      </c>
      <c r="D1514" s="83">
        <v>1171</v>
      </c>
      <c r="E1514" s="86">
        <v>821</v>
      </c>
      <c r="F1514" s="87">
        <v>946</v>
      </c>
      <c r="G1514" s="85">
        <v>1171</v>
      </c>
    </row>
    <row r="1515" spans="1:7">
      <c r="A1515" s="102" t="s">
        <v>10232</v>
      </c>
      <c r="B1515" s="82" t="s">
        <v>21094</v>
      </c>
      <c r="C1515" s="82" t="s">
        <v>70</v>
      </c>
      <c r="D1515" s="83">
        <v>1399</v>
      </c>
      <c r="E1515" s="86">
        <v>757</v>
      </c>
      <c r="F1515" s="87">
        <v>960</v>
      </c>
      <c r="G1515" s="85">
        <v>1635</v>
      </c>
    </row>
    <row r="1516" spans="1:7" hidden="1">
      <c r="E1516" s="86"/>
      <c r="F1516" s="87"/>
    </row>
    <row r="1517" spans="1:7">
      <c r="A1517" s="102" t="s">
        <v>10259</v>
      </c>
      <c r="B1517" s="82" t="s">
        <v>21097</v>
      </c>
      <c r="C1517" s="82" t="s">
        <v>70</v>
      </c>
      <c r="D1517" s="83">
        <v>570</v>
      </c>
      <c r="E1517" s="86">
        <v>361</v>
      </c>
      <c r="F1517" s="87">
        <v>418</v>
      </c>
      <c r="G1517" s="85">
        <v>570</v>
      </c>
    </row>
    <row r="1518" spans="1:7" hidden="1">
      <c r="E1518" s="86"/>
      <c r="F1518" s="87"/>
    </row>
    <row r="1519" spans="1:7">
      <c r="A1519" s="102" t="s">
        <v>10510</v>
      </c>
      <c r="B1519" s="82" t="s">
        <v>21100</v>
      </c>
      <c r="C1519" s="82" t="s">
        <v>70</v>
      </c>
      <c r="D1519" s="83">
        <v>2690</v>
      </c>
      <c r="E1519" s="86">
        <v>1455</v>
      </c>
      <c r="F1519" s="87">
        <v>1851</v>
      </c>
      <c r="G1519" s="85">
        <v>3139</v>
      </c>
    </row>
    <row r="1520" spans="1:7">
      <c r="A1520" s="102" t="s">
        <v>10480</v>
      </c>
      <c r="B1520" s="82" t="s">
        <v>21103</v>
      </c>
      <c r="C1520" s="82" t="s">
        <v>70</v>
      </c>
      <c r="D1520" s="83">
        <v>537</v>
      </c>
      <c r="E1520" s="86">
        <v>347</v>
      </c>
      <c r="F1520" s="87">
        <v>406</v>
      </c>
      <c r="G1520" s="85">
        <v>537</v>
      </c>
    </row>
    <row r="1521" spans="1:7">
      <c r="A1521" s="102" t="s">
        <v>10488</v>
      </c>
      <c r="B1521" s="82" t="s">
        <v>21105</v>
      </c>
      <c r="C1521" s="82" t="s">
        <v>70</v>
      </c>
      <c r="D1521" s="83">
        <v>8215</v>
      </c>
      <c r="E1521" s="86">
        <v>4194</v>
      </c>
      <c r="F1521" s="87">
        <v>5302</v>
      </c>
      <c r="G1521" s="85">
        <v>8215</v>
      </c>
    </row>
    <row r="1522" spans="1:7">
      <c r="A1522" s="102" t="s">
        <v>10495</v>
      </c>
      <c r="B1522" s="82" t="s">
        <v>21107</v>
      </c>
      <c r="C1522" s="82" t="s">
        <v>70</v>
      </c>
      <c r="D1522" s="83">
        <v>663</v>
      </c>
      <c r="E1522" s="86">
        <v>398</v>
      </c>
      <c r="F1522" s="87">
        <v>502</v>
      </c>
      <c r="G1522" s="85">
        <v>773</v>
      </c>
    </row>
    <row r="1523" spans="1:7">
      <c r="A1523" s="102" t="s">
        <v>10517</v>
      </c>
      <c r="B1523" s="82" t="s">
        <v>21110</v>
      </c>
      <c r="C1523" s="82" t="s">
        <v>70</v>
      </c>
      <c r="D1523" s="83">
        <v>1620</v>
      </c>
      <c r="E1523" s="86">
        <v>830</v>
      </c>
      <c r="F1523" s="87">
        <v>1047</v>
      </c>
      <c r="G1523" s="85">
        <v>1620</v>
      </c>
    </row>
    <row r="1524" spans="1:7">
      <c r="A1524" s="102" t="s">
        <v>10632</v>
      </c>
      <c r="B1524" s="82" t="s">
        <v>21113</v>
      </c>
      <c r="C1524" s="82" t="s">
        <v>70</v>
      </c>
      <c r="D1524" s="83">
        <v>466</v>
      </c>
      <c r="E1524" s="86">
        <v>244</v>
      </c>
      <c r="F1524" s="87">
        <v>306</v>
      </c>
      <c r="G1524" s="85">
        <v>466</v>
      </c>
    </row>
    <row r="1525" spans="1:7">
      <c r="A1525" s="102" t="s">
        <v>11150</v>
      </c>
      <c r="B1525" s="82" t="s">
        <v>21115</v>
      </c>
      <c r="C1525" s="82" t="s">
        <v>70</v>
      </c>
      <c r="D1525" s="83">
        <v>1952</v>
      </c>
      <c r="E1525" s="86">
        <v>1000</v>
      </c>
      <c r="F1525" s="87">
        <v>1262</v>
      </c>
      <c r="G1525" s="85">
        <v>1952</v>
      </c>
    </row>
    <row r="1526" spans="1:7">
      <c r="A1526" s="102" t="s">
        <v>4788</v>
      </c>
      <c r="B1526" s="82" t="s">
        <v>21117</v>
      </c>
      <c r="C1526" s="82" t="s">
        <v>70</v>
      </c>
      <c r="D1526" s="83">
        <v>2035</v>
      </c>
      <c r="E1526" s="86">
        <v>1215</v>
      </c>
      <c r="F1526" s="87">
        <v>1542</v>
      </c>
      <c r="G1526" s="85">
        <v>2373</v>
      </c>
    </row>
    <row r="1527" spans="1:7">
      <c r="A1527" s="102" t="s">
        <v>11191</v>
      </c>
      <c r="B1527" s="82" t="s">
        <v>21120</v>
      </c>
      <c r="C1527" s="82" t="s">
        <v>70</v>
      </c>
      <c r="D1527" s="83">
        <v>889</v>
      </c>
      <c r="E1527" s="86">
        <v>551</v>
      </c>
      <c r="F1527" s="87">
        <v>699</v>
      </c>
      <c r="G1527" s="85">
        <v>1070</v>
      </c>
    </row>
    <row r="1528" spans="1:7">
      <c r="A1528" s="102" t="s">
        <v>11276</v>
      </c>
      <c r="B1528" s="82" t="s">
        <v>21123</v>
      </c>
      <c r="C1528" s="82" t="s">
        <v>70</v>
      </c>
      <c r="D1528" s="83">
        <v>3323</v>
      </c>
      <c r="E1528" s="86">
        <v>1802</v>
      </c>
      <c r="F1528" s="87">
        <v>2288</v>
      </c>
      <c r="G1528" s="85">
        <v>3872</v>
      </c>
    </row>
    <row r="1529" spans="1:7">
      <c r="A1529" s="102" t="s">
        <v>10639</v>
      </c>
      <c r="B1529" s="82" t="s">
        <v>21126</v>
      </c>
      <c r="C1529" s="82" t="s">
        <v>70</v>
      </c>
      <c r="D1529" s="83">
        <v>1011</v>
      </c>
      <c r="E1529" s="86">
        <v>818</v>
      </c>
      <c r="F1529" s="87">
        <v>1037</v>
      </c>
      <c r="G1529" s="85">
        <v>1600</v>
      </c>
    </row>
    <row r="1530" spans="1:7">
      <c r="A1530" s="102" t="s">
        <v>10707</v>
      </c>
      <c r="B1530" s="82" t="s">
        <v>21128</v>
      </c>
      <c r="C1530" s="82" t="s">
        <v>70</v>
      </c>
      <c r="D1530" s="83">
        <v>2226</v>
      </c>
      <c r="E1530" s="86">
        <v>1378</v>
      </c>
      <c r="F1530" s="87">
        <v>1730</v>
      </c>
      <c r="G1530" s="85">
        <v>2226</v>
      </c>
    </row>
    <row r="1531" spans="1:7">
      <c r="A1531" s="102" t="s">
        <v>2706</v>
      </c>
      <c r="B1531" s="82" t="s">
        <v>21129</v>
      </c>
      <c r="C1531" s="82" t="s">
        <v>70</v>
      </c>
      <c r="D1531" s="83">
        <v>801</v>
      </c>
      <c r="E1531" s="86">
        <v>439</v>
      </c>
      <c r="F1531" s="87">
        <v>555</v>
      </c>
      <c r="G1531" s="85">
        <v>932</v>
      </c>
    </row>
    <row r="1532" spans="1:7">
      <c r="A1532" s="102" t="s">
        <v>7281</v>
      </c>
      <c r="B1532" s="82" t="s">
        <v>21131</v>
      </c>
      <c r="C1532" s="82" t="s">
        <v>70</v>
      </c>
      <c r="D1532" s="83">
        <v>2639</v>
      </c>
      <c r="E1532" s="86">
        <v>1349</v>
      </c>
      <c r="F1532" s="87">
        <v>1704</v>
      </c>
      <c r="G1532" s="85">
        <v>2639</v>
      </c>
    </row>
    <row r="1533" spans="1:7" hidden="1">
      <c r="E1533" s="86"/>
      <c r="F1533" s="87"/>
    </row>
    <row r="1534" spans="1:7">
      <c r="A1534" s="102" t="s">
        <v>10551</v>
      </c>
      <c r="B1534" s="82" t="s">
        <v>21134</v>
      </c>
      <c r="C1534" s="82" t="s">
        <v>70</v>
      </c>
      <c r="D1534" s="83">
        <v>838</v>
      </c>
      <c r="E1534" s="86">
        <v>529</v>
      </c>
      <c r="F1534" s="87">
        <v>613</v>
      </c>
      <c r="G1534" s="85">
        <v>838</v>
      </c>
    </row>
    <row r="1535" spans="1:7" hidden="1">
      <c r="E1535" s="86"/>
      <c r="F1535" s="87"/>
    </row>
    <row r="1536" spans="1:7" hidden="1">
      <c r="E1536" s="86"/>
      <c r="F1536" s="87"/>
    </row>
    <row r="1537" spans="1:7">
      <c r="A1537" s="102" t="s">
        <v>4880</v>
      </c>
      <c r="B1537" s="82" t="s">
        <v>21140</v>
      </c>
      <c r="C1537" s="82" t="s">
        <v>70</v>
      </c>
      <c r="D1537" s="83">
        <v>2057</v>
      </c>
      <c r="E1537" s="86">
        <v>1052</v>
      </c>
      <c r="F1537" s="87">
        <v>1328</v>
      </c>
      <c r="G1537" s="85">
        <v>2057</v>
      </c>
    </row>
    <row r="1538" spans="1:7" hidden="1">
      <c r="E1538" s="86"/>
      <c r="F1538" s="87"/>
    </row>
    <row r="1539" spans="1:7">
      <c r="A1539" s="102" t="s">
        <v>10559</v>
      </c>
      <c r="B1539" s="82" t="s">
        <v>21146</v>
      </c>
      <c r="C1539" s="82" t="s">
        <v>70</v>
      </c>
      <c r="D1539" s="83">
        <v>2052</v>
      </c>
      <c r="E1539" s="86">
        <v>1117</v>
      </c>
      <c r="F1539" s="87">
        <v>1419</v>
      </c>
      <c r="G1539" s="85">
        <v>2392</v>
      </c>
    </row>
    <row r="1540" spans="1:7" hidden="1">
      <c r="E1540" s="86"/>
      <c r="F1540" s="87"/>
    </row>
    <row r="1541" spans="1:7">
      <c r="A1541" s="102" t="s">
        <v>7598</v>
      </c>
      <c r="B1541" s="82" t="s">
        <v>21152</v>
      </c>
      <c r="C1541" s="82" t="s">
        <v>70</v>
      </c>
      <c r="D1541" s="83">
        <v>2851</v>
      </c>
      <c r="E1541" s="86">
        <v>1458</v>
      </c>
      <c r="F1541" s="87">
        <v>1850</v>
      </c>
      <c r="G1541" s="85">
        <v>2851</v>
      </c>
    </row>
    <row r="1542" spans="1:7" hidden="1">
      <c r="E1542" s="86"/>
      <c r="F1542" s="87"/>
    </row>
    <row r="1543" spans="1:7">
      <c r="A1543" s="102" t="s">
        <v>11211</v>
      </c>
      <c r="B1543" s="82" t="s">
        <v>21158</v>
      </c>
      <c r="C1543" s="82" t="s">
        <v>70</v>
      </c>
      <c r="D1543" s="83">
        <v>755</v>
      </c>
      <c r="E1543" s="86">
        <v>436</v>
      </c>
      <c r="F1543" s="87">
        <v>554</v>
      </c>
      <c r="G1543" s="85">
        <v>878</v>
      </c>
    </row>
    <row r="1544" spans="1:7">
      <c r="A1544" s="102" t="s">
        <v>10538</v>
      </c>
      <c r="B1544" s="82" t="s">
        <v>21162</v>
      </c>
      <c r="C1544" s="82" t="s">
        <v>70</v>
      </c>
      <c r="D1544" s="83">
        <v>168</v>
      </c>
      <c r="E1544" s="86">
        <v>93</v>
      </c>
      <c r="F1544" s="87">
        <v>116</v>
      </c>
      <c r="G1544" s="85">
        <v>198</v>
      </c>
    </row>
    <row r="1545" spans="1:7">
      <c r="A1545" s="102" t="s">
        <v>10545</v>
      </c>
      <c r="B1545" s="82" t="s">
        <v>21165</v>
      </c>
      <c r="C1545" s="82" t="s">
        <v>70</v>
      </c>
      <c r="D1545" s="83">
        <v>782</v>
      </c>
      <c r="E1545" s="86">
        <v>467</v>
      </c>
      <c r="F1545" s="87">
        <v>589</v>
      </c>
      <c r="G1545" s="85">
        <v>905</v>
      </c>
    </row>
    <row r="1546" spans="1:7">
      <c r="A1546" s="102" t="s">
        <v>3257</v>
      </c>
      <c r="B1546" s="82" t="s">
        <v>21167</v>
      </c>
      <c r="C1546" s="82" t="s">
        <v>70</v>
      </c>
      <c r="D1546" s="83">
        <v>131</v>
      </c>
      <c r="E1546" s="86">
        <v>83</v>
      </c>
      <c r="F1546" s="87">
        <v>97</v>
      </c>
      <c r="G1546" s="85">
        <v>131</v>
      </c>
    </row>
    <row r="1547" spans="1:7">
      <c r="A1547" s="102" t="s">
        <v>11240</v>
      </c>
      <c r="B1547" s="82" t="s">
        <v>21168</v>
      </c>
      <c r="C1547" s="82" t="s">
        <v>70</v>
      </c>
      <c r="D1547" s="83">
        <v>2592</v>
      </c>
      <c r="E1547" s="86">
        <v>1544</v>
      </c>
      <c r="F1547" s="87">
        <v>1959</v>
      </c>
      <c r="G1547" s="85">
        <v>3019</v>
      </c>
    </row>
    <row r="1548" spans="1:7">
      <c r="A1548" s="102" t="s">
        <v>11184</v>
      </c>
      <c r="B1548" s="82" t="s">
        <v>21169</v>
      </c>
      <c r="C1548" s="82" t="s">
        <v>70</v>
      </c>
      <c r="D1548" s="83">
        <v>496</v>
      </c>
      <c r="E1548" s="86">
        <v>269</v>
      </c>
      <c r="F1548" s="87">
        <v>342</v>
      </c>
      <c r="G1548" s="85">
        <v>522</v>
      </c>
    </row>
    <row r="1549" spans="1:7" hidden="1">
      <c r="E1549" s="86"/>
      <c r="F1549" s="87"/>
    </row>
    <row r="1550" spans="1:7">
      <c r="A1550" s="102" t="s">
        <v>11199</v>
      </c>
      <c r="B1550" s="82" t="s">
        <v>21172</v>
      </c>
      <c r="C1550" s="82" t="s">
        <v>70</v>
      </c>
      <c r="D1550" s="83">
        <v>570</v>
      </c>
      <c r="E1550" s="86">
        <v>358</v>
      </c>
      <c r="F1550" s="87">
        <v>427</v>
      </c>
      <c r="G1550" s="85">
        <v>570</v>
      </c>
    </row>
    <row r="1551" spans="1:7" hidden="1">
      <c r="E1551" s="86"/>
      <c r="F1551" s="87"/>
    </row>
    <row r="1552" spans="1:7">
      <c r="A1552" s="102" t="s">
        <v>11312</v>
      </c>
      <c r="B1552" s="82" t="s">
        <v>21174</v>
      </c>
      <c r="C1552" s="82" t="s">
        <v>70</v>
      </c>
      <c r="D1552" s="83">
        <v>1090</v>
      </c>
      <c r="E1552" s="86">
        <v>651</v>
      </c>
      <c r="F1552" s="87">
        <v>827</v>
      </c>
      <c r="G1552" s="85">
        <v>1272</v>
      </c>
    </row>
    <row r="1553" spans="1:7">
      <c r="A1553" s="102" t="s">
        <v>11205</v>
      </c>
      <c r="B1553" s="82" t="s">
        <v>21176</v>
      </c>
      <c r="C1553" s="82" t="s">
        <v>70</v>
      </c>
      <c r="D1553" s="83">
        <v>1186</v>
      </c>
      <c r="E1553" s="86">
        <v>608</v>
      </c>
      <c r="F1553" s="87">
        <v>770</v>
      </c>
      <c r="G1553" s="85">
        <v>1186</v>
      </c>
    </row>
    <row r="1554" spans="1:7">
      <c r="A1554" s="102" t="s">
        <v>10944</v>
      </c>
      <c r="B1554" s="82" t="s">
        <v>21179</v>
      </c>
      <c r="C1554" s="82" t="s">
        <v>70</v>
      </c>
      <c r="D1554" s="83">
        <v>9123</v>
      </c>
      <c r="E1554" s="86">
        <v>4937</v>
      </c>
      <c r="F1554" s="87">
        <v>6270</v>
      </c>
      <c r="G1554" s="85">
        <v>10643</v>
      </c>
    </row>
    <row r="1555" spans="1:7">
      <c r="A1555" s="102" t="s">
        <v>11227</v>
      </c>
      <c r="B1555" s="82" t="s">
        <v>21181</v>
      </c>
      <c r="C1555" s="82" t="s">
        <v>70</v>
      </c>
      <c r="D1555" s="83">
        <v>272</v>
      </c>
      <c r="E1555" s="86">
        <v>169</v>
      </c>
      <c r="F1555" s="87">
        <v>234</v>
      </c>
      <c r="G1555" s="85">
        <v>272</v>
      </c>
    </row>
    <row r="1556" spans="1:7">
      <c r="A1556" s="102" t="s">
        <v>8586</v>
      </c>
      <c r="B1556" s="82" t="s">
        <v>21183</v>
      </c>
      <c r="C1556" s="82" t="s">
        <v>70</v>
      </c>
      <c r="D1556" s="83">
        <v>426</v>
      </c>
      <c r="E1556" s="86">
        <v>218</v>
      </c>
      <c r="F1556" s="87">
        <v>277</v>
      </c>
      <c r="G1556" s="85">
        <v>426</v>
      </c>
    </row>
    <row r="1557" spans="1:7">
      <c r="A1557" s="102" t="s">
        <v>11300</v>
      </c>
      <c r="B1557" s="82" t="s">
        <v>21186</v>
      </c>
      <c r="C1557" s="82" t="s">
        <v>70</v>
      </c>
      <c r="D1557" s="83">
        <v>1542</v>
      </c>
      <c r="E1557" s="86">
        <v>833</v>
      </c>
      <c r="F1557" s="87">
        <v>1059</v>
      </c>
      <c r="G1557" s="85">
        <v>1800</v>
      </c>
    </row>
    <row r="1558" spans="1:7">
      <c r="A1558" s="102" t="s">
        <v>11333</v>
      </c>
      <c r="B1558" s="82" t="s">
        <v>21189</v>
      </c>
      <c r="C1558" s="82" t="s">
        <v>70</v>
      </c>
      <c r="D1558" s="83">
        <v>2634</v>
      </c>
      <c r="E1558" s="86">
        <v>1427</v>
      </c>
      <c r="F1558" s="87">
        <v>1811</v>
      </c>
      <c r="G1558" s="85">
        <v>3077</v>
      </c>
    </row>
    <row r="1559" spans="1:7">
      <c r="A1559" s="102" t="s">
        <v>11063</v>
      </c>
      <c r="B1559" s="82" t="s">
        <v>21192</v>
      </c>
      <c r="C1559" s="82" t="s">
        <v>70</v>
      </c>
      <c r="D1559" s="83">
        <v>303</v>
      </c>
      <c r="E1559" s="86">
        <v>214</v>
      </c>
      <c r="F1559" s="87">
        <v>247</v>
      </c>
      <c r="G1559" s="85">
        <v>303</v>
      </c>
    </row>
    <row r="1560" spans="1:7">
      <c r="A1560" s="102" t="s">
        <v>7605</v>
      </c>
      <c r="B1560" s="82" t="s">
        <v>21195</v>
      </c>
      <c r="C1560" s="82" t="s">
        <v>70</v>
      </c>
      <c r="D1560" s="83">
        <v>600</v>
      </c>
      <c r="E1560" s="86">
        <v>339</v>
      </c>
      <c r="F1560" s="87">
        <v>425</v>
      </c>
      <c r="G1560" s="85">
        <v>600</v>
      </c>
    </row>
    <row r="1561" spans="1:7">
      <c r="A1561" s="102" t="s">
        <v>3702</v>
      </c>
      <c r="B1561" s="82" t="s">
        <v>21198</v>
      </c>
      <c r="C1561" s="82" t="s">
        <v>70</v>
      </c>
      <c r="D1561" s="83">
        <v>1984</v>
      </c>
      <c r="E1561" s="86">
        <v>1017</v>
      </c>
      <c r="F1561" s="87">
        <v>1283</v>
      </c>
      <c r="G1561" s="85">
        <v>1984</v>
      </c>
    </row>
    <row r="1562" spans="1:7">
      <c r="A1562" s="102" t="s">
        <v>11078</v>
      </c>
      <c r="B1562" s="82" t="s">
        <v>21201</v>
      </c>
      <c r="C1562" s="82" t="s">
        <v>70</v>
      </c>
      <c r="D1562" s="83">
        <v>7274</v>
      </c>
      <c r="E1562" s="86">
        <v>3936</v>
      </c>
      <c r="F1562" s="87">
        <v>4996</v>
      </c>
      <c r="G1562" s="85">
        <v>8488</v>
      </c>
    </row>
    <row r="1563" spans="1:7">
      <c r="A1563" s="102" t="s">
        <v>3695</v>
      </c>
      <c r="B1563" s="82" t="s">
        <v>21204</v>
      </c>
      <c r="C1563" s="82" t="s">
        <v>70</v>
      </c>
      <c r="D1563" s="83">
        <v>1717</v>
      </c>
      <c r="E1563" s="86">
        <v>877</v>
      </c>
      <c r="F1563" s="87">
        <v>1109</v>
      </c>
      <c r="G1563" s="85">
        <v>1717</v>
      </c>
    </row>
    <row r="1564" spans="1:7">
      <c r="A1564" s="102" t="s">
        <v>11233</v>
      </c>
      <c r="B1564" s="82" t="s">
        <v>21206</v>
      </c>
      <c r="C1564" s="82" t="s">
        <v>70</v>
      </c>
      <c r="D1564" s="83">
        <v>1900</v>
      </c>
      <c r="E1564" s="86">
        <v>1132</v>
      </c>
      <c r="F1564" s="87">
        <v>1438</v>
      </c>
      <c r="G1564" s="85">
        <v>2215</v>
      </c>
    </row>
    <row r="1565" spans="1:7">
      <c r="A1565" s="102" t="s">
        <v>11285</v>
      </c>
      <c r="B1565" s="82" t="s">
        <v>21208</v>
      </c>
      <c r="C1565" s="82" t="s">
        <v>70</v>
      </c>
      <c r="D1565" s="83">
        <v>88</v>
      </c>
      <c r="E1565" s="86">
        <v>48</v>
      </c>
      <c r="F1565" s="87">
        <v>59</v>
      </c>
      <c r="G1565" s="85">
        <v>88</v>
      </c>
    </row>
    <row r="1566" spans="1:7">
      <c r="A1566" s="102" t="s">
        <v>11254</v>
      </c>
      <c r="B1566" s="82" t="s">
        <v>21211</v>
      </c>
      <c r="C1566" s="82" t="s">
        <v>70</v>
      </c>
      <c r="D1566" s="83">
        <v>885</v>
      </c>
      <c r="E1566" s="86">
        <v>528</v>
      </c>
      <c r="F1566" s="87">
        <v>664</v>
      </c>
      <c r="G1566" s="85">
        <v>1029</v>
      </c>
    </row>
    <row r="1567" spans="1:7">
      <c r="A1567" s="102" t="s">
        <v>11327</v>
      </c>
      <c r="B1567" s="82" t="s">
        <v>21214</v>
      </c>
      <c r="C1567" s="82" t="s">
        <v>70</v>
      </c>
      <c r="D1567" s="83">
        <v>221</v>
      </c>
      <c r="E1567" s="86">
        <v>96</v>
      </c>
      <c r="F1567" s="87">
        <v>133</v>
      </c>
      <c r="G1567" s="85">
        <v>221</v>
      </c>
    </row>
    <row r="1568" spans="1:7">
      <c r="A1568" s="102" t="s">
        <v>11292</v>
      </c>
      <c r="B1568" s="82" t="s">
        <v>21217</v>
      </c>
      <c r="C1568" s="82" t="s">
        <v>70</v>
      </c>
      <c r="D1568" s="83">
        <v>1137</v>
      </c>
      <c r="E1568" s="86">
        <v>1088</v>
      </c>
      <c r="F1568" s="87">
        <v>1380</v>
      </c>
      <c r="G1568" s="85">
        <v>2126</v>
      </c>
    </row>
    <row r="1569" spans="1:7">
      <c r="A1569" s="102" t="s">
        <v>11319</v>
      </c>
      <c r="B1569" s="82" t="s">
        <v>21219</v>
      </c>
      <c r="C1569" s="82" t="s">
        <v>70</v>
      </c>
      <c r="D1569" s="83">
        <v>2549</v>
      </c>
      <c r="E1569" s="86">
        <v>1516</v>
      </c>
      <c r="F1569" s="87">
        <v>1927</v>
      </c>
      <c r="G1569" s="85">
        <v>2974</v>
      </c>
    </row>
    <row r="1570" spans="1:7">
      <c r="A1570" s="102" t="s">
        <v>11261</v>
      </c>
      <c r="B1570" s="82" t="s">
        <v>21221</v>
      </c>
      <c r="C1570" s="82" t="s">
        <v>70</v>
      </c>
      <c r="D1570" s="83">
        <v>1249</v>
      </c>
      <c r="E1570" s="86">
        <v>623</v>
      </c>
      <c r="F1570" s="87">
        <v>790</v>
      </c>
      <c r="G1570" s="85">
        <v>1460</v>
      </c>
    </row>
    <row r="1571" spans="1:7">
      <c r="A1571" s="102" t="s">
        <v>11110</v>
      </c>
      <c r="B1571" s="82" t="s">
        <v>21224</v>
      </c>
      <c r="C1571" s="82" t="s">
        <v>70</v>
      </c>
      <c r="D1571" s="83">
        <v>184</v>
      </c>
      <c r="E1571" s="86">
        <v>119</v>
      </c>
      <c r="F1571" s="87">
        <v>139</v>
      </c>
      <c r="G1571" s="85">
        <v>184</v>
      </c>
    </row>
    <row r="1572" spans="1:7">
      <c r="A1572" s="102" t="s">
        <v>11158</v>
      </c>
      <c r="B1572" s="82" t="s">
        <v>21227</v>
      </c>
      <c r="C1572" s="82" t="s">
        <v>70</v>
      </c>
      <c r="D1572" s="83">
        <v>3725</v>
      </c>
      <c r="E1572" s="86">
        <v>1906</v>
      </c>
      <c r="F1572" s="87">
        <v>2937</v>
      </c>
      <c r="G1572" s="85">
        <v>3725</v>
      </c>
    </row>
    <row r="1573" spans="1:7">
      <c r="A1573" s="102" t="s">
        <v>11170</v>
      </c>
      <c r="B1573" s="82" t="s">
        <v>21230</v>
      </c>
      <c r="C1573" s="82" t="s">
        <v>70</v>
      </c>
      <c r="D1573" s="83">
        <v>4137</v>
      </c>
      <c r="E1573" s="86">
        <v>2097</v>
      </c>
      <c r="F1573" s="87">
        <v>2665</v>
      </c>
      <c r="G1573" s="85">
        <v>4823</v>
      </c>
    </row>
    <row r="1574" spans="1:7">
      <c r="A1574" s="102" t="s">
        <v>11341</v>
      </c>
      <c r="B1574" s="82" t="s">
        <v>21235</v>
      </c>
      <c r="C1574" s="82" t="s">
        <v>70</v>
      </c>
      <c r="D1574" s="83">
        <v>2049</v>
      </c>
      <c r="E1574" s="86">
        <v>1047</v>
      </c>
      <c r="F1574" s="87">
        <v>1323</v>
      </c>
      <c r="G1574" s="85">
        <v>2049</v>
      </c>
    </row>
    <row r="1575" spans="1:7">
      <c r="A1575" s="102" t="s">
        <v>11413</v>
      </c>
      <c r="B1575" s="82" t="s">
        <v>21238</v>
      </c>
      <c r="C1575" s="82" t="s">
        <v>70</v>
      </c>
      <c r="D1575" s="83">
        <v>64</v>
      </c>
      <c r="E1575" s="86">
        <v>34</v>
      </c>
      <c r="F1575" s="87">
        <v>43</v>
      </c>
      <c r="G1575" s="85">
        <v>61</v>
      </c>
    </row>
    <row r="1576" spans="1:7">
      <c r="A1576" s="102" t="s">
        <v>11358</v>
      </c>
      <c r="B1576" s="82" t="s">
        <v>21241</v>
      </c>
      <c r="C1576" s="82" t="s">
        <v>70</v>
      </c>
      <c r="D1576" s="83">
        <v>939</v>
      </c>
      <c r="E1576" s="86">
        <v>510</v>
      </c>
      <c r="F1576" s="87">
        <v>647</v>
      </c>
      <c r="G1576" s="85">
        <v>1102</v>
      </c>
    </row>
    <row r="1577" spans="1:7">
      <c r="A1577" s="102" t="s">
        <v>11365</v>
      </c>
      <c r="B1577" s="82" t="s">
        <v>21243</v>
      </c>
      <c r="C1577" s="82" t="s">
        <v>70</v>
      </c>
      <c r="D1577" s="83">
        <v>497</v>
      </c>
      <c r="E1577" s="86">
        <v>267</v>
      </c>
      <c r="F1577" s="87">
        <v>337</v>
      </c>
      <c r="G1577" s="85">
        <v>517</v>
      </c>
    </row>
    <row r="1578" spans="1:7">
      <c r="A1578" s="102" t="s">
        <v>11373</v>
      </c>
      <c r="B1578" s="82" t="s">
        <v>21245</v>
      </c>
      <c r="C1578" s="82" t="s">
        <v>70</v>
      </c>
      <c r="D1578" s="83">
        <v>2159</v>
      </c>
      <c r="E1578" s="86">
        <v>1174</v>
      </c>
      <c r="F1578" s="87">
        <v>1489</v>
      </c>
      <c r="G1578" s="85">
        <v>2516</v>
      </c>
    </row>
    <row r="1579" spans="1:7">
      <c r="A1579" s="102" t="s">
        <v>7634</v>
      </c>
      <c r="B1579" s="82" t="s">
        <v>21248</v>
      </c>
      <c r="C1579" s="82" t="s">
        <v>70</v>
      </c>
      <c r="D1579" s="83">
        <v>926</v>
      </c>
      <c r="E1579" s="86">
        <v>679</v>
      </c>
      <c r="F1579" s="87">
        <v>861</v>
      </c>
      <c r="G1579" s="85">
        <v>1322</v>
      </c>
    </row>
    <row r="1580" spans="1:7">
      <c r="A1580" s="102" t="s">
        <v>21250</v>
      </c>
      <c r="B1580" s="82" t="s">
        <v>21252</v>
      </c>
      <c r="C1580" s="82" t="s">
        <v>70</v>
      </c>
      <c r="D1580" s="83">
        <v>493</v>
      </c>
      <c r="E1580" s="86">
        <v>252</v>
      </c>
      <c r="F1580" s="87">
        <v>432</v>
      </c>
      <c r="G1580" s="85">
        <v>493</v>
      </c>
    </row>
    <row r="1581" spans="1:7">
      <c r="A1581" s="102" t="s">
        <v>11164</v>
      </c>
      <c r="B1581" s="82" t="s">
        <v>21255</v>
      </c>
      <c r="C1581" s="82" t="s">
        <v>70</v>
      </c>
      <c r="D1581" s="83">
        <v>1871</v>
      </c>
      <c r="E1581" s="86">
        <v>1178</v>
      </c>
      <c r="F1581" s="87">
        <v>1366</v>
      </c>
      <c r="G1581" s="85">
        <v>1871</v>
      </c>
    </row>
    <row r="1582" spans="1:7">
      <c r="A1582" s="102" t="s">
        <v>7650</v>
      </c>
      <c r="B1582" s="82" t="s">
        <v>21258</v>
      </c>
      <c r="C1582" s="82" t="s">
        <v>70</v>
      </c>
      <c r="D1582" s="83">
        <v>1098</v>
      </c>
      <c r="E1582" s="86">
        <v>562</v>
      </c>
      <c r="F1582" s="87">
        <v>710</v>
      </c>
      <c r="G1582" s="85">
        <v>1098</v>
      </c>
    </row>
    <row r="1583" spans="1:7">
      <c r="A1583" s="102" t="s">
        <v>11382</v>
      </c>
      <c r="B1583" s="82" t="s">
        <v>21260</v>
      </c>
      <c r="C1583" s="82" t="s">
        <v>70</v>
      </c>
      <c r="D1583" s="83">
        <v>1380</v>
      </c>
      <c r="E1583" s="86">
        <v>1009</v>
      </c>
      <c r="F1583" s="87">
        <v>1282</v>
      </c>
      <c r="G1583" s="85">
        <v>1974</v>
      </c>
    </row>
    <row r="1584" spans="1:7">
      <c r="A1584" s="102" t="s">
        <v>11390</v>
      </c>
      <c r="B1584" s="82" t="s">
        <v>21264</v>
      </c>
      <c r="C1584" s="82" t="s">
        <v>70</v>
      </c>
      <c r="D1584" s="83">
        <v>826</v>
      </c>
      <c r="E1584" s="86">
        <v>632</v>
      </c>
      <c r="F1584" s="87">
        <v>802</v>
      </c>
      <c r="G1584" s="85">
        <v>1235</v>
      </c>
    </row>
    <row r="1585" spans="1:7">
      <c r="A1585" s="102" t="s">
        <v>11399</v>
      </c>
      <c r="B1585" s="82" t="s">
        <v>21267</v>
      </c>
      <c r="C1585" s="82" t="s">
        <v>70</v>
      </c>
      <c r="D1585" s="83">
        <v>812</v>
      </c>
      <c r="E1585" s="86">
        <v>623</v>
      </c>
      <c r="F1585" s="87">
        <v>791</v>
      </c>
      <c r="G1585" s="85">
        <v>1216</v>
      </c>
    </row>
    <row r="1586" spans="1:7" hidden="1">
      <c r="E1586" s="86"/>
      <c r="F1586" s="87"/>
    </row>
    <row r="1587" spans="1:7">
      <c r="A1587" s="102" t="s">
        <v>11542</v>
      </c>
      <c r="B1587" s="82" t="s">
        <v>21270</v>
      </c>
      <c r="C1587" s="82" t="s">
        <v>70</v>
      </c>
      <c r="D1587" s="83">
        <v>2673</v>
      </c>
      <c r="E1587" s="86">
        <v>1885</v>
      </c>
      <c r="F1587" s="87">
        <v>2317</v>
      </c>
      <c r="G1587" s="85">
        <v>2673</v>
      </c>
    </row>
    <row r="1588" spans="1:7" hidden="1">
      <c r="E1588" s="86"/>
      <c r="F1588" s="87"/>
    </row>
    <row r="1589" spans="1:7">
      <c r="A1589" s="102" t="s">
        <v>11451</v>
      </c>
      <c r="B1589" s="82" t="s">
        <v>21272</v>
      </c>
      <c r="C1589" s="82" t="s">
        <v>70</v>
      </c>
      <c r="D1589" s="83">
        <v>783</v>
      </c>
      <c r="E1589" s="86">
        <v>469</v>
      </c>
      <c r="F1589" s="87">
        <v>595</v>
      </c>
      <c r="G1589" s="85">
        <v>917</v>
      </c>
    </row>
    <row r="1590" spans="1:7" hidden="1">
      <c r="E1590" s="86"/>
      <c r="F1590" s="87"/>
    </row>
    <row r="1591" spans="1:7">
      <c r="A1591" s="102" t="s">
        <v>11570</v>
      </c>
      <c r="B1591" s="82" t="s">
        <v>21274</v>
      </c>
      <c r="C1591" s="82" t="s">
        <v>70</v>
      </c>
      <c r="D1591" s="83">
        <v>2795</v>
      </c>
      <c r="E1591" s="86">
        <v>1969</v>
      </c>
      <c r="F1591" s="87">
        <v>2420</v>
      </c>
      <c r="G1591" s="85">
        <v>2795</v>
      </c>
    </row>
    <row r="1592" spans="1:7" hidden="1">
      <c r="E1592" s="86"/>
      <c r="F1592" s="87"/>
    </row>
    <row r="1593" spans="1:7" hidden="1">
      <c r="E1593" s="86"/>
      <c r="F1593" s="87"/>
    </row>
    <row r="1594" spans="1:7">
      <c r="A1594" s="102" t="s">
        <v>11488</v>
      </c>
      <c r="B1594" s="82" t="s">
        <v>21277</v>
      </c>
      <c r="C1594" s="82" t="s">
        <v>70</v>
      </c>
      <c r="D1594" s="83">
        <v>2673</v>
      </c>
      <c r="E1594" s="86">
        <v>1885</v>
      </c>
      <c r="F1594" s="87">
        <v>2317</v>
      </c>
      <c r="G1594" s="85">
        <v>2673</v>
      </c>
    </row>
    <row r="1595" spans="1:7" hidden="1">
      <c r="E1595" s="86"/>
      <c r="F1595" s="87"/>
    </row>
    <row r="1596" spans="1:7" hidden="1">
      <c r="E1596" s="86"/>
      <c r="F1596" s="87"/>
    </row>
    <row r="1597" spans="1:7">
      <c r="A1597" s="102" t="s">
        <v>11481</v>
      </c>
      <c r="B1597" s="82" t="s">
        <v>21280</v>
      </c>
      <c r="C1597" s="82" t="s">
        <v>70</v>
      </c>
      <c r="D1597" s="83">
        <v>2877</v>
      </c>
      <c r="E1597" s="86">
        <v>2030</v>
      </c>
      <c r="F1597" s="87">
        <v>2496</v>
      </c>
      <c r="G1597" s="85">
        <v>2877</v>
      </c>
    </row>
    <row r="1598" spans="1:7" hidden="1">
      <c r="E1598" s="86"/>
      <c r="F1598" s="87"/>
    </row>
    <row r="1599" spans="1:7" hidden="1">
      <c r="E1599" s="86"/>
      <c r="F1599" s="87"/>
    </row>
    <row r="1600" spans="1:7">
      <c r="A1600" s="102" t="s">
        <v>11510</v>
      </c>
      <c r="B1600" s="82" t="s">
        <v>21283</v>
      </c>
      <c r="C1600" s="82" t="s">
        <v>70</v>
      </c>
      <c r="D1600" s="83">
        <v>2763</v>
      </c>
      <c r="E1600" s="86">
        <v>1948</v>
      </c>
      <c r="F1600" s="87">
        <v>2396</v>
      </c>
      <c r="G1600" s="85">
        <v>2763</v>
      </c>
    </row>
    <row r="1601" spans="1:7" hidden="1">
      <c r="E1601" s="86"/>
      <c r="F1601" s="87"/>
    </row>
    <row r="1602" spans="1:7">
      <c r="A1602" s="102" t="s">
        <v>11563</v>
      </c>
      <c r="B1602" s="82" t="s">
        <v>21286</v>
      </c>
      <c r="C1602" s="82" t="s">
        <v>70</v>
      </c>
      <c r="D1602" s="83">
        <v>1719</v>
      </c>
      <c r="E1602" s="86">
        <v>879</v>
      </c>
      <c r="F1602" s="87">
        <v>1112</v>
      </c>
      <c r="G1602" s="85">
        <v>1719</v>
      </c>
    </row>
    <row r="1603" spans="1:7">
      <c r="A1603" s="102" t="s">
        <v>11445</v>
      </c>
      <c r="B1603" s="82" t="s">
        <v>21289</v>
      </c>
      <c r="C1603" s="82" t="s">
        <v>70</v>
      </c>
      <c r="D1603" s="83">
        <v>171</v>
      </c>
      <c r="E1603" s="86">
        <v>92</v>
      </c>
      <c r="F1603" s="87">
        <v>114</v>
      </c>
      <c r="G1603" s="85">
        <v>171</v>
      </c>
    </row>
    <row r="1604" spans="1:7">
      <c r="A1604" s="102" t="s">
        <v>11425</v>
      </c>
      <c r="B1604" s="82" t="s">
        <v>21292</v>
      </c>
      <c r="C1604" s="82" t="s">
        <v>70</v>
      </c>
      <c r="D1604" s="83">
        <v>858</v>
      </c>
      <c r="E1604" s="86">
        <v>464</v>
      </c>
      <c r="F1604" s="87">
        <v>590</v>
      </c>
      <c r="G1604" s="85">
        <v>1006</v>
      </c>
    </row>
    <row r="1605" spans="1:7" hidden="1">
      <c r="E1605" s="86"/>
      <c r="F1605" s="87"/>
    </row>
    <row r="1606" spans="1:7">
      <c r="A1606" s="102" t="s">
        <v>11548</v>
      </c>
      <c r="B1606" s="82" t="s">
        <v>21295</v>
      </c>
      <c r="C1606" s="82" t="s">
        <v>70</v>
      </c>
      <c r="D1606" s="83">
        <v>2965</v>
      </c>
      <c r="E1606" s="86">
        <v>2091</v>
      </c>
      <c r="F1606" s="87">
        <v>2572</v>
      </c>
      <c r="G1606" s="85">
        <v>2965</v>
      </c>
    </row>
    <row r="1607" spans="1:7" hidden="1">
      <c r="E1607" s="86"/>
      <c r="F1607" s="87"/>
    </row>
    <row r="1608" spans="1:7">
      <c r="A1608" s="102" t="s">
        <v>11591</v>
      </c>
      <c r="B1608" s="82" t="s">
        <v>21298</v>
      </c>
      <c r="C1608" s="82" t="s">
        <v>70</v>
      </c>
      <c r="D1608" s="83">
        <v>1908</v>
      </c>
      <c r="E1608" s="86">
        <v>1099</v>
      </c>
      <c r="F1608" s="87">
        <v>1397</v>
      </c>
      <c r="G1608" s="85">
        <v>2225</v>
      </c>
    </row>
    <row r="1609" spans="1:7">
      <c r="A1609" s="102" t="s">
        <v>11577</v>
      </c>
      <c r="B1609" s="82" t="s">
        <v>21301</v>
      </c>
      <c r="C1609" s="82" t="s">
        <v>70</v>
      </c>
      <c r="D1609" s="83">
        <v>1010</v>
      </c>
      <c r="E1609" s="86">
        <v>645</v>
      </c>
      <c r="F1609" s="87">
        <v>791</v>
      </c>
      <c r="G1609" s="85">
        <v>1010</v>
      </c>
    </row>
    <row r="1610" spans="1:7" hidden="1">
      <c r="E1610" s="86"/>
      <c r="F1610" s="87"/>
    </row>
    <row r="1611" spans="1:7">
      <c r="A1611" s="102" t="s">
        <v>11495</v>
      </c>
      <c r="B1611" s="82" t="s">
        <v>21304</v>
      </c>
      <c r="C1611" s="82" t="s">
        <v>70</v>
      </c>
      <c r="D1611" s="83">
        <v>2835</v>
      </c>
      <c r="E1611" s="86">
        <v>1999</v>
      </c>
      <c r="F1611" s="87">
        <v>2459</v>
      </c>
      <c r="G1611" s="85">
        <v>2835</v>
      </c>
    </row>
    <row r="1612" spans="1:7" hidden="1">
      <c r="E1612" s="86"/>
      <c r="F1612" s="87"/>
    </row>
    <row r="1613" spans="1:7" hidden="1">
      <c r="E1613" s="86"/>
      <c r="F1613" s="87"/>
    </row>
    <row r="1614" spans="1:7">
      <c r="A1614" s="102" t="s">
        <v>11502</v>
      </c>
      <c r="B1614" s="82" t="s">
        <v>21307</v>
      </c>
      <c r="C1614" s="82" t="s">
        <v>70</v>
      </c>
      <c r="D1614" s="83">
        <v>2963</v>
      </c>
      <c r="E1614" s="86">
        <v>2091</v>
      </c>
      <c r="F1614" s="87">
        <v>2569</v>
      </c>
      <c r="G1614" s="85">
        <v>2963</v>
      </c>
    </row>
    <row r="1615" spans="1:7" hidden="1">
      <c r="E1615" s="86"/>
      <c r="F1615" s="87"/>
    </row>
    <row r="1616" spans="1:7">
      <c r="A1616" s="102" t="s">
        <v>11556</v>
      </c>
      <c r="B1616" s="82" t="s">
        <v>21310</v>
      </c>
      <c r="C1616" s="82" t="s">
        <v>70</v>
      </c>
      <c r="D1616" s="83">
        <v>1092</v>
      </c>
      <c r="E1616" s="86">
        <v>624</v>
      </c>
      <c r="F1616" s="87">
        <v>830</v>
      </c>
      <c r="G1616" s="85">
        <v>1092</v>
      </c>
    </row>
    <row r="1617" spans="1:7">
      <c r="A1617" s="102" t="s">
        <v>11598</v>
      </c>
      <c r="B1617" s="82" t="s">
        <v>21312</v>
      </c>
      <c r="C1617" s="82" t="s">
        <v>70</v>
      </c>
      <c r="D1617" s="83">
        <v>477</v>
      </c>
      <c r="E1617" s="86">
        <v>304</v>
      </c>
      <c r="F1617" s="87">
        <v>349</v>
      </c>
      <c r="G1617" s="85">
        <v>477</v>
      </c>
    </row>
    <row r="1618" spans="1:7" hidden="1">
      <c r="E1618" s="86"/>
      <c r="F1618" s="87"/>
    </row>
    <row r="1619" spans="1:7">
      <c r="A1619" s="102" t="s">
        <v>11520</v>
      </c>
      <c r="B1619" s="82" t="s">
        <v>21314</v>
      </c>
      <c r="C1619" s="82" t="s">
        <v>70</v>
      </c>
      <c r="D1619" s="83">
        <v>2921</v>
      </c>
      <c r="E1619" s="86">
        <v>2058</v>
      </c>
      <c r="F1619" s="87">
        <v>2533</v>
      </c>
      <c r="G1619" s="85">
        <v>2921</v>
      </c>
    </row>
    <row r="1620" spans="1:7" hidden="1">
      <c r="E1620" s="86"/>
      <c r="F1620" s="87"/>
    </row>
    <row r="1621" spans="1:7">
      <c r="A1621" s="102" t="s">
        <v>11583</v>
      </c>
      <c r="B1621" s="82" t="s">
        <v>21317</v>
      </c>
      <c r="C1621" s="82" t="s">
        <v>70</v>
      </c>
      <c r="D1621" s="83">
        <v>4228</v>
      </c>
      <c r="E1621" s="86">
        <v>2518</v>
      </c>
      <c r="F1621" s="87">
        <v>3196</v>
      </c>
      <c r="G1621" s="85">
        <v>4934</v>
      </c>
    </row>
    <row r="1622" spans="1:7">
      <c r="A1622" s="102" t="s">
        <v>11603</v>
      </c>
      <c r="B1622" s="82" t="s">
        <v>21320</v>
      </c>
      <c r="C1622" s="82" t="s">
        <v>70</v>
      </c>
      <c r="D1622" s="83">
        <v>2965</v>
      </c>
      <c r="E1622" s="86">
        <v>1700</v>
      </c>
      <c r="F1622" s="87">
        <v>2158</v>
      </c>
      <c r="G1622" s="85">
        <v>3324</v>
      </c>
    </row>
    <row r="1623" spans="1:7" hidden="1">
      <c r="E1623" s="86"/>
      <c r="F1623" s="87"/>
    </row>
    <row r="1624" spans="1:7">
      <c r="A1624" s="102" t="s">
        <v>11438</v>
      </c>
      <c r="B1624" s="82" t="s">
        <v>21323</v>
      </c>
      <c r="C1624" s="82" t="s">
        <v>70</v>
      </c>
      <c r="D1624" s="83">
        <v>1862</v>
      </c>
      <c r="E1624" s="86">
        <v>1177</v>
      </c>
      <c r="F1624" s="87">
        <v>1362</v>
      </c>
      <c r="G1624" s="85">
        <v>1862</v>
      </c>
    </row>
    <row r="1625" spans="1:7" hidden="1">
      <c r="E1625" s="86"/>
      <c r="F1625" s="87"/>
    </row>
    <row r="1626" spans="1:7">
      <c r="A1626" s="102" t="s">
        <v>11458</v>
      </c>
      <c r="B1626" s="82" t="s">
        <v>21326</v>
      </c>
      <c r="C1626" s="82" t="s">
        <v>70</v>
      </c>
      <c r="D1626" s="83">
        <v>1945</v>
      </c>
      <c r="E1626" s="86">
        <v>1053</v>
      </c>
      <c r="F1626" s="87">
        <v>1334</v>
      </c>
      <c r="G1626" s="85">
        <v>2267</v>
      </c>
    </row>
    <row r="1627" spans="1:7" hidden="1">
      <c r="E1627" s="86"/>
      <c r="F1627" s="87"/>
    </row>
    <row r="1628" spans="1:7">
      <c r="A1628" s="102" t="s">
        <v>11528</v>
      </c>
      <c r="B1628" s="82" t="s">
        <v>21329</v>
      </c>
      <c r="C1628" s="82" t="s">
        <v>70</v>
      </c>
      <c r="D1628" s="83">
        <v>2526</v>
      </c>
      <c r="E1628" s="86">
        <v>1896</v>
      </c>
      <c r="F1628" s="87">
        <v>2190</v>
      </c>
      <c r="G1628" s="85">
        <v>2526</v>
      </c>
    </row>
    <row r="1629" spans="1:7" hidden="1">
      <c r="E1629" s="86"/>
      <c r="F1629" s="87"/>
    </row>
    <row r="1630" spans="1:7">
      <c r="A1630" s="102" t="s">
        <v>11616</v>
      </c>
      <c r="B1630" s="82" t="s">
        <v>21332</v>
      </c>
      <c r="C1630" s="82" t="s">
        <v>70</v>
      </c>
      <c r="D1630" s="83">
        <v>852</v>
      </c>
      <c r="E1630" s="86">
        <v>673</v>
      </c>
      <c r="F1630" s="87">
        <v>852</v>
      </c>
      <c r="G1630" s="85">
        <v>1310</v>
      </c>
    </row>
    <row r="1631" spans="1:7" hidden="1">
      <c r="E1631" s="86"/>
      <c r="F1631" s="87"/>
    </row>
    <row r="1632" spans="1:7">
      <c r="A1632" s="102" t="s">
        <v>11475</v>
      </c>
      <c r="B1632" s="82" t="s">
        <v>21335</v>
      </c>
      <c r="C1632" s="82" t="s">
        <v>70</v>
      </c>
      <c r="D1632" s="83">
        <v>559</v>
      </c>
      <c r="E1632" s="86">
        <v>363</v>
      </c>
      <c r="F1632" s="87">
        <v>422</v>
      </c>
      <c r="G1632" s="85">
        <v>559</v>
      </c>
    </row>
    <row r="1633" spans="1:7" hidden="1">
      <c r="E1633" s="86"/>
      <c r="F1633" s="87"/>
    </row>
    <row r="1634" spans="1:7" hidden="1">
      <c r="E1634" s="86"/>
      <c r="F1634" s="87"/>
    </row>
    <row r="1635" spans="1:7">
      <c r="A1635" s="102" t="s">
        <v>11535</v>
      </c>
      <c r="B1635" s="82" t="s">
        <v>21338</v>
      </c>
      <c r="C1635" s="82" t="s">
        <v>70</v>
      </c>
      <c r="D1635" s="83">
        <v>2699</v>
      </c>
      <c r="E1635" s="86">
        <v>1903</v>
      </c>
      <c r="F1635" s="87">
        <v>2339</v>
      </c>
      <c r="G1635" s="85">
        <v>2699</v>
      </c>
    </row>
    <row r="1636" spans="1:7" hidden="1">
      <c r="E1636" s="86"/>
      <c r="F1636" s="87"/>
    </row>
    <row r="1637" spans="1:7">
      <c r="A1637" s="102" t="s">
        <v>6748</v>
      </c>
      <c r="B1637" s="82" t="s">
        <v>21340</v>
      </c>
      <c r="C1637" s="82" t="s">
        <v>70</v>
      </c>
      <c r="D1637" s="83">
        <v>554</v>
      </c>
      <c r="E1637" s="86">
        <v>344</v>
      </c>
      <c r="F1637" s="87">
        <v>435</v>
      </c>
      <c r="G1637" s="85">
        <v>667</v>
      </c>
    </row>
    <row r="1638" spans="1:7">
      <c r="A1638" s="102" t="s">
        <v>11609</v>
      </c>
      <c r="B1638" s="82" t="s">
        <v>21342</v>
      </c>
      <c r="C1638" s="82" t="s">
        <v>70</v>
      </c>
      <c r="D1638" s="83">
        <v>618</v>
      </c>
      <c r="E1638" s="86">
        <v>453</v>
      </c>
      <c r="F1638" s="87">
        <v>569</v>
      </c>
      <c r="G1638" s="85">
        <v>876</v>
      </c>
    </row>
    <row r="1639" spans="1:7">
      <c r="A1639" s="102" t="s">
        <v>11624</v>
      </c>
      <c r="B1639" s="82" t="s">
        <v>21344</v>
      </c>
      <c r="C1639" s="82" t="s">
        <v>70</v>
      </c>
      <c r="D1639" s="83">
        <v>1822</v>
      </c>
      <c r="E1639" s="86">
        <v>1085</v>
      </c>
      <c r="F1639" s="87">
        <v>1377</v>
      </c>
      <c r="G1639" s="85">
        <v>2123</v>
      </c>
    </row>
    <row r="1640" spans="1:7">
      <c r="A1640" s="102" t="s">
        <v>11632</v>
      </c>
      <c r="B1640" s="82" t="s">
        <v>21346</v>
      </c>
      <c r="C1640" s="82" t="s">
        <v>70</v>
      </c>
      <c r="D1640" s="83">
        <v>6636</v>
      </c>
      <c r="E1640" s="86">
        <v>3388</v>
      </c>
      <c r="F1640" s="87">
        <v>4284</v>
      </c>
      <c r="G1640" s="85">
        <v>6636</v>
      </c>
    </row>
    <row r="1641" spans="1:7">
      <c r="A1641" s="102" t="s">
        <v>8572</v>
      </c>
      <c r="B1641" s="82" t="s">
        <v>21349</v>
      </c>
      <c r="C1641" s="82" t="s">
        <v>70</v>
      </c>
      <c r="D1641" s="83">
        <v>434</v>
      </c>
      <c r="E1641" s="86">
        <v>224</v>
      </c>
      <c r="F1641" s="87">
        <v>284</v>
      </c>
      <c r="G1641" s="85">
        <v>434</v>
      </c>
    </row>
    <row r="1642" spans="1:7">
      <c r="A1642" s="102" t="s">
        <v>11639</v>
      </c>
      <c r="B1642" s="82" t="s">
        <v>21352</v>
      </c>
      <c r="C1642" s="82" t="s">
        <v>70</v>
      </c>
      <c r="D1642" s="83">
        <v>5382</v>
      </c>
      <c r="E1642" s="86">
        <v>2750</v>
      </c>
      <c r="F1642" s="87">
        <v>3473</v>
      </c>
      <c r="G1642" s="85">
        <v>5382</v>
      </c>
    </row>
    <row r="1643" spans="1:7">
      <c r="A1643" s="102" t="s">
        <v>11177</v>
      </c>
      <c r="B1643" s="82" t="s">
        <v>21355</v>
      </c>
      <c r="C1643" s="82" t="s">
        <v>70</v>
      </c>
      <c r="D1643" s="83">
        <v>243</v>
      </c>
      <c r="E1643" s="86">
        <v>189</v>
      </c>
      <c r="F1643" s="87">
        <v>238</v>
      </c>
      <c r="G1643" s="85">
        <v>366</v>
      </c>
    </row>
    <row r="1644" spans="1:7">
      <c r="A1644" s="102" t="s">
        <v>21357</v>
      </c>
      <c r="B1644" s="82" t="s">
        <v>21358</v>
      </c>
      <c r="C1644" s="82" t="s">
        <v>70</v>
      </c>
      <c r="D1644" s="83">
        <v>5249</v>
      </c>
      <c r="E1644" s="86">
        <v>2683</v>
      </c>
      <c r="F1644" s="87">
        <v>4212</v>
      </c>
      <c r="G1644" s="85">
        <v>5249</v>
      </c>
    </row>
    <row r="1645" spans="1:7">
      <c r="A1645" s="102" t="s">
        <v>11660</v>
      </c>
      <c r="B1645" s="82" t="s">
        <v>21360</v>
      </c>
      <c r="C1645" s="82" t="s">
        <v>70</v>
      </c>
      <c r="D1645" s="83">
        <v>3762</v>
      </c>
      <c r="E1645" s="86">
        <v>1922</v>
      </c>
      <c r="F1645" s="87">
        <v>2429</v>
      </c>
      <c r="G1645" s="85">
        <v>3762</v>
      </c>
    </row>
    <row r="1646" spans="1:7">
      <c r="A1646" s="102" t="s">
        <v>11674</v>
      </c>
      <c r="B1646" s="82" t="s">
        <v>21363</v>
      </c>
      <c r="C1646" s="82" t="s">
        <v>70</v>
      </c>
      <c r="D1646" s="83">
        <v>3212</v>
      </c>
      <c r="E1646" s="86">
        <v>1741</v>
      </c>
      <c r="F1646" s="87">
        <v>2212</v>
      </c>
      <c r="G1646" s="85">
        <v>3743</v>
      </c>
    </row>
    <row r="1647" spans="1:7">
      <c r="A1647" s="102" t="s">
        <v>11666</v>
      </c>
      <c r="B1647" s="82" t="s">
        <v>21366</v>
      </c>
      <c r="C1647" s="82" t="s">
        <v>70</v>
      </c>
      <c r="D1647" s="83">
        <v>3994</v>
      </c>
      <c r="E1647" s="86">
        <v>2161</v>
      </c>
      <c r="F1647" s="87">
        <v>2745</v>
      </c>
      <c r="G1647" s="85">
        <v>4655</v>
      </c>
    </row>
    <row r="1648" spans="1:7">
      <c r="A1648" s="102" t="s">
        <v>11681</v>
      </c>
      <c r="B1648" s="82" t="s">
        <v>21369</v>
      </c>
      <c r="C1648" s="82" t="s">
        <v>70</v>
      </c>
      <c r="D1648" s="83">
        <v>412</v>
      </c>
      <c r="E1648" s="86">
        <v>344</v>
      </c>
      <c r="F1648" s="87">
        <v>433</v>
      </c>
      <c r="G1648" s="85">
        <v>667</v>
      </c>
    </row>
    <row r="1649" spans="1:7" hidden="1">
      <c r="E1649" s="86"/>
      <c r="F1649" s="87"/>
    </row>
    <row r="1650" spans="1:7" hidden="1">
      <c r="E1650" s="86"/>
      <c r="F1650" s="87"/>
    </row>
    <row r="1651" spans="1:7" hidden="1">
      <c r="D1651" s="82"/>
      <c r="E1651" s="95"/>
      <c r="F1651" s="96"/>
      <c r="G1651" s="82"/>
    </row>
    <row r="1652" spans="1:7" hidden="1">
      <c r="D1652" s="82"/>
      <c r="E1652" s="95"/>
      <c r="F1652" s="96"/>
      <c r="G1652" s="82"/>
    </row>
    <row r="1653" spans="1:7" hidden="1">
      <c r="D1653" s="82"/>
      <c r="E1653" s="95"/>
      <c r="F1653" s="96"/>
      <c r="G1653" s="82"/>
    </row>
    <row r="1654" spans="1:7" hidden="1">
      <c r="A1654" s="103"/>
      <c r="B1654" s="84"/>
      <c r="C1654" s="84"/>
      <c r="D1654" s="84"/>
      <c r="E1654" s="86"/>
      <c r="F1654" s="87"/>
    </row>
    <row r="1655" spans="1:7" hidden="1">
      <c r="E1655" s="86"/>
      <c r="F1655" s="87"/>
    </row>
    <row r="1656" spans="1:7" hidden="1">
      <c r="E1656" s="86"/>
      <c r="F1656" s="87"/>
    </row>
    <row r="1657" spans="1:7" hidden="1">
      <c r="E1657" s="86"/>
      <c r="F1657" s="87"/>
    </row>
    <row r="1658" spans="1:7" hidden="1">
      <c r="E1658" s="86"/>
      <c r="F1658" s="87"/>
    </row>
    <row r="1659" spans="1:7" hidden="1">
      <c r="E1659" s="86"/>
      <c r="F1659" s="87"/>
    </row>
    <row r="1660" spans="1:7" hidden="1">
      <c r="E1660" s="86"/>
      <c r="F1660" s="87"/>
    </row>
    <row r="1661" spans="1:7" hidden="1">
      <c r="E1661" s="86"/>
      <c r="F1661" s="87"/>
    </row>
    <row r="1662" spans="1:7" hidden="1">
      <c r="D1662" s="88"/>
      <c r="E1662" s="89"/>
      <c r="F1662" s="90"/>
      <c r="G1662" s="91"/>
    </row>
    <row r="1663" spans="1:7" hidden="1">
      <c r="E1663" s="86"/>
      <c r="F1663" s="87"/>
    </row>
    <row r="1664" spans="1:7" hidden="1">
      <c r="E1664" s="86"/>
      <c r="F1664" s="87"/>
    </row>
    <row r="1665" spans="5:6" hidden="1">
      <c r="E1665" s="86"/>
      <c r="F1665" s="87"/>
    </row>
    <row r="1666" spans="5:6" hidden="1">
      <c r="E1666" s="86"/>
      <c r="F1666" s="87"/>
    </row>
    <row r="1667" spans="5:6" hidden="1">
      <c r="E1667" s="86"/>
      <c r="F1667" s="87"/>
    </row>
    <row r="1668" spans="5:6" hidden="1">
      <c r="E1668" s="86"/>
      <c r="F1668" s="87"/>
    </row>
    <row r="1669" spans="5:6" hidden="1">
      <c r="E1669" s="86"/>
      <c r="F1669" s="87"/>
    </row>
    <row r="1670" spans="5:6" hidden="1">
      <c r="E1670" s="86"/>
      <c r="F1670" s="87"/>
    </row>
    <row r="1671" spans="5:6" hidden="1">
      <c r="E1671" s="86"/>
      <c r="F1671" s="87"/>
    </row>
    <row r="1672" spans="5:6" hidden="1">
      <c r="E1672" s="86"/>
      <c r="F1672" s="87"/>
    </row>
    <row r="1673" spans="5:6" hidden="1">
      <c r="E1673" s="86"/>
      <c r="F1673" s="87"/>
    </row>
    <row r="1674" spans="5:6" hidden="1">
      <c r="E1674" s="86"/>
      <c r="F1674" s="87"/>
    </row>
    <row r="1675" spans="5:6" hidden="1">
      <c r="E1675" s="86"/>
      <c r="F1675" s="87"/>
    </row>
    <row r="1676" spans="5:6" hidden="1">
      <c r="E1676" s="86"/>
      <c r="F1676" s="87"/>
    </row>
    <row r="1677" spans="5:6" hidden="1">
      <c r="E1677" s="86"/>
      <c r="F1677" s="87"/>
    </row>
    <row r="1678" spans="5:6" hidden="1">
      <c r="E1678" s="86"/>
      <c r="F1678" s="87"/>
    </row>
    <row r="1679" spans="5:6" hidden="1">
      <c r="E1679" s="86"/>
      <c r="F1679" s="87"/>
    </row>
    <row r="1680" spans="5:6" hidden="1">
      <c r="E1680" s="86"/>
      <c r="F1680" s="87"/>
    </row>
    <row r="1681" spans="5:6" hidden="1">
      <c r="E1681" s="86"/>
      <c r="F1681" s="87"/>
    </row>
    <row r="1682" spans="5:6" hidden="1">
      <c r="E1682" s="86"/>
      <c r="F1682" s="87"/>
    </row>
    <row r="1683" spans="5:6" hidden="1">
      <c r="E1683" s="86"/>
      <c r="F1683" s="87"/>
    </row>
    <row r="1684" spans="5:6" hidden="1">
      <c r="E1684" s="86"/>
      <c r="F1684" s="87"/>
    </row>
    <row r="1685" spans="5:6" hidden="1">
      <c r="E1685" s="86"/>
      <c r="F1685" s="87"/>
    </row>
    <row r="1686" spans="5:6" hidden="1">
      <c r="E1686" s="86"/>
      <c r="F1686" s="87"/>
    </row>
    <row r="1687" spans="5:6" hidden="1">
      <c r="E1687" s="86"/>
      <c r="F1687" s="87"/>
    </row>
    <row r="1688" spans="5:6" hidden="1">
      <c r="E1688" s="86"/>
      <c r="F1688" s="87"/>
    </row>
    <row r="1689" spans="5:6" hidden="1">
      <c r="E1689" s="86"/>
      <c r="F1689" s="87"/>
    </row>
    <row r="1690" spans="5:6" hidden="1">
      <c r="E1690" s="86"/>
      <c r="F1690" s="87"/>
    </row>
    <row r="1691" spans="5:6" hidden="1">
      <c r="E1691" s="86"/>
      <c r="F1691" s="87"/>
    </row>
    <row r="1692" spans="5:6" hidden="1">
      <c r="E1692" s="86"/>
      <c r="F1692" s="87"/>
    </row>
    <row r="1693" spans="5:6" hidden="1">
      <c r="E1693" s="86"/>
      <c r="F1693" s="87"/>
    </row>
    <row r="1694" spans="5:6" hidden="1">
      <c r="E1694" s="86"/>
      <c r="F1694" s="87"/>
    </row>
    <row r="1695" spans="5:6" hidden="1">
      <c r="E1695" s="86"/>
      <c r="F1695" s="87"/>
    </row>
    <row r="1696" spans="5:6" hidden="1">
      <c r="E1696" s="86"/>
      <c r="F1696" s="87"/>
    </row>
    <row r="1697" spans="4:7" hidden="1">
      <c r="E1697" s="86"/>
      <c r="F1697" s="87"/>
    </row>
    <row r="1698" spans="4:7" hidden="1">
      <c r="E1698" s="86"/>
      <c r="F1698" s="87"/>
    </row>
    <row r="1699" spans="4:7" hidden="1">
      <c r="E1699" s="86"/>
      <c r="F1699" s="87"/>
    </row>
    <row r="1700" spans="4:7" hidden="1">
      <c r="E1700" s="86"/>
      <c r="F1700" s="87"/>
    </row>
    <row r="1701" spans="4:7" hidden="1">
      <c r="E1701" s="86"/>
      <c r="F1701" s="87"/>
    </row>
    <row r="1702" spans="4:7" hidden="1">
      <c r="E1702" s="86"/>
      <c r="F1702" s="87"/>
    </row>
    <row r="1703" spans="4:7" hidden="1">
      <c r="E1703" s="86"/>
      <c r="F1703" s="87"/>
    </row>
    <row r="1704" spans="4:7" hidden="1">
      <c r="E1704" s="86"/>
      <c r="F1704" s="87"/>
    </row>
    <row r="1705" spans="4:7" hidden="1">
      <c r="E1705" s="86"/>
      <c r="F1705" s="87"/>
    </row>
    <row r="1706" spans="4:7" hidden="1">
      <c r="E1706" s="86"/>
      <c r="F1706" s="87"/>
    </row>
    <row r="1707" spans="4:7" hidden="1">
      <c r="D1707" s="88"/>
      <c r="E1707" s="89"/>
      <c r="F1707" s="90"/>
      <c r="G1707" s="91"/>
    </row>
    <row r="1708" spans="4:7" hidden="1">
      <c r="E1708" s="86"/>
      <c r="F1708" s="87"/>
    </row>
    <row r="1709" spans="4:7" hidden="1">
      <c r="E1709" s="86"/>
      <c r="F1709" s="87"/>
    </row>
    <row r="1710" spans="4:7" hidden="1">
      <c r="E1710" s="86"/>
      <c r="F1710" s="87"/>
    </row>
    <row r="1711" spans="4:7" hidden="1">
      <c r="E1711" s="86"/>
      <c r="F1711" s="87"/>
    </row>
    <row r="1712" spans="4:7" hidden="1">
      <c r="E1712" s="86"/>
      <c r="F1712" s="87"/>
    </row>
    <row r="1713" spans="4:7" hidden="1">
      <c r="E1713" s="86"/>
      <c r="F1713" s="87"/>
    </row>
    <row r="1714" spans="4:7" hidden="1">
      <c r="E1714" s="86"/>
      <c r="F1714" s="87"/>
    </row>
    <row r="1715" spans="4:7" hidden="1">
      <c r="E1715" s="86"/>
      <c r="F1715" s="87"/>
    </row>
    <row r="1716" spans="4:7" hidden="1">
      <c r="E1716" s="86"/>
      <c r="F1716" s="87"/>
    </row>
    <row r="1717" spans="4:7" hidden="1">
      <c r="E1717" s="86"/>
      <c r="F1717" s="87"/>
    </row>
    <row r="1718" spans="4:7" hidden="1">
      <c r="E1718" s="86"/>
      <c r="F1718" s="87"/>
    </row>
    <row r="1719" spans="4:7" hidden="1">
      <c r="E1719" s="86"/>
      <c r="F1719" s="87"/>
    </row>
    <row r="1720" spans="4:7" hidden="1">
      <c r="E1720" s="86"/>
      <c r="F1720" s="87"/>
    </row>
    <row r="1721" spans="4:7" hidden="1">
      <c r="D1721" s="88"/>
      <c r="E1721" s="89"/>
      <c r="F1721" s="90"/>
      <c r="G1721" s="91"/>
    </row>
    <row r="1722" spans="4:7" hidden="1">
      <c r="E1722" s="86"/>
      <c r="F1722" s="87"/>
    </row>
    <row r="1723" spans="4:7" hidden="1">
      <c r="D1723" s="88"/>
      <c r="E1723" s="89"/>
      <c r="F1723" s="90"/>
      <c r="G1723" s="88"/>
    </row>
    <row r="1724" spans="4:7" hidden="1">
      <c r="E1724" s="86"/>
      <c r="F1724" s="87"/>
    </row>
    <row r="1725" spans="4:7" hidden="1">
      <c r="E1725" s="86"/>
      <c r="F1725" s="87"/>
    </row>
    <row r="1726" spans="4:7" hidden="1">
      <c r="E1726" s="86"/>
      <c r="F1726" s="87"/>
    </row>
    <row r="1727" spans="4:7" hidden="1">
      <c r="E1727" s="86"/>
      <c r="F1727" s="87"/>
    </row>
    <row r="1728" spans="4:7" hidden="1">
      <c r="E1728" s="86"/>
      <c r="F1728" s="87"/>
    </row>
    <row r="1729" spans="5:6" hidden="1">
      <c r="E1729" s="86"/>
      <c r="F1729" s="87"/>
    </row>
    <row r="1730" spans="5:6" hidden="1">
      <c r="E1730" s="86"/>
      <c r="F1730" s="87"/>
    </row>
    <row r="1731" spans="5:6" hidden="1">
      <c r="E1731" s="86"/>
      <c r="F1731" s="87"/>
    </row>
    <row r="1732" spans="5:6" hidden="1">
      <c r="E1732" s="86"/>
      <c r="F1732" s="87"/>
    </row>
    <row r="1733" spans="5:6" hidden="1">
      <c r="E1733" s="86"/>
      <c r="F1733" s="87"/>
    </row>
    <row r="1734" spans="5:6" hidden="1">
      <c r="E1734" s="86"/>
      <c r="F1734" s="87"/>
    </row>
    <row r="1735" spans="5:6" hidden="1">
      <c r="E1735" s="86"/>
      <c r="F1735" s="87"/>
    </row>
    <row r="1736" spans="5:6" hidden="1">
      <c r="E1736" s="86"/>
      <c r="F1736" s="87"/>
    </row>
    <row r="1737" spans="5:6" hidden="1">
      <c r="E1737" s="86"/>
      <c r="F1737" s="87"/>
    </row>
    <row r="1738" spans="5:6" hidden="1">
      <c r="E1738" s="86"/>
      <c r="F1738" s="87"/>
    </row>
    <row r="1739" spans="5:6" hidden="1">
      <c r="E1739" s="86"/>
      <c r="F1739" s="87"/>
    </row>
    <row r="1740" spans="5:6" hidden="1">
      <c r="E1740" s="86"/>
      <c r="F1740" s="87"/>
    </row>
    <row r="1741" spans="5:6" hidden="1">
      <c r="E1741" s="86"/>
      <c r="F1741" s="87"/>
    </row>
    <row r="1742" spans="5:6" hidden="1">
      <c r="E1742" s="86"/>
      <c r="F1742" s="87"/>
    </row>
    <row r="1743" spans="5:6" hidden="1">
      <c r="E1743" s="86"/>
      <c r="F1743" s="87"/>
    </row>
    <row r="1744" spans="5:6" hidden="1">
      <c r="E1744" s="86"/>
      <c r="F1744" s="87"/>
    </row>
    <row r="1745" spans="5:6" hidden="1">
      <c r="E1745" s="86"/>
      <c r="F1745" s="87"/>
    </row>
    <row r="1746" spans="5:6" hidden="1">
      <c r="E1746" s="86"/>
      <c r="F1746" s="87"/>
    </row>
    <row r="1747" spans="5:6" hidden="1">
      <c r="E1747" s="86"/>
      <c r="F1747" s="87"/>
    </row>
    <row r="1748" spans="5:6" hidden="1">
      <c r="E1748" s="86"/>
      <c r="F1748" s="87"/>
    </row>
    <row r="1749" spans="5:6" hidden="1">
      <c r="E1749" s="86"/>
      <c r="F1749" s="87"/>
    </row>
    <row r="1750" spans="5:6" hidden="1">
      <c r="E1750" s="86"/>
      <c r="F1750" s="87"/>
    </row>
    <row r="1751" spans="5:6" hidden="1">
      <c r="E1751" s="86"/>
      <c r="F1751" s="87"/>
    </row>
    <row r="1752" spans="5:6" hidden="1">
      <c r="E1752" s="86"/>
      <c r="F1752" s="87"/>
    </row>
    <row r="1753" spans="5:6" hidden="1">
      <c r="E1753" s="86"/>
      <c r="F1753" s="87"/>
    </row>
    <row r="1754" spans="5:6" hidden="1">
      <c r="E1754" s="86"/>
      <c r="F1754" s="87"/>
    </row>
    <row r="1755" spans="5:6" hidden="1">
      <c r="E1755" s="86"/>
      <c r="F1755" s="87"/>
    </row>
    <row r="1756" spans="5:6" hidden="1">
      <c r="E1756" s="86"/>
      <c r="F1756" s="87"/>
    </row>
    <row r="1757" spans="5:6" hidden="1">
      <c r="E1757" s="86"/>
      <c r="F1757" s="87"/>
    </row>
    <row r="1758" spans="5:6" hidden="1">
      <c r="E1758" s="86"/>
      <c r="F1758" s="87"/>
    </row>
    <row r="1759" spans="5:6" hidden="1">
      <c r="E1759" s="86"/>
      <c r="F1759" s="87"/>
    </row>
    <row r="1760" spans="5:6" hidden="1">
      <c r="E1760" s="86"/>
      <c r="F1760" s="87"/>
    </row>
    <row r="1761" spans="4:7" hidden="1">
      <c r="E1761" s="86"/>
      <c r="F1761" s="87"/>
    </row>
    <row r="1762" spans="4:7" hidden="1">
      <c r="E1762" s="86"/>
      <c r="F1762" s="87"/>
    </row>
    <row r="1763" spans="4:7" hidden="1">
      <c r="E1763" s="86"/>
      <c r="F1763" s="87"/>
    </row>
    <row r="1764" spans="4:7" hidden="1">
      <c r="E1764" s="86"/>
      <c r="F1764" s="87"/>
    </row>
    <row r="1765" spans="4:7" hidden="1">
      <c r="E1765" s="86"/>
      <c r="F1765" s="87"/>
    </row>
    <row r="1766" spans="4:7" hidden="1">
      <c r="E1766" s="86"/>
      <c r="F1766" s="87"/>
    </row>
    <row r="1767" spans="4:7" hidden="1">
      <c r="E1767" s="86"/>
      <c r="F1767" s="87"/>
    </row>
    <row r="1768" spans="4:7" hidden="1">
      <c r="E1768" s="86"/>
      <c r="F1768" s="87"/>
    </row>
    <row r="1769" spans="4:7" hidden="1">
      <c r="E1769" s="86"/>
      <c r="F1769" s="87"/>
    </row>
    <row r="1770" spans="4:7" hidden="1">
      <c r="D1770" s="88"/>
      <c r="E1770" s="89"/>
      <c r="F1770" s="90"/>
      <c r="G1770" s="91"/>
    </row>
    <row r="1771" spans="4:7" hidden="1">
      <c r="E1771" s="86"/>
      <c r="F1771" s="87"/>
    </row>
    <row r="1772" spans="4:7" hidden="1">
      <c r="E1772" s="86"/>
      <c r="F1772" s="87"/>
    </row>
    <row r="1773" spans="4:7" hidden="1">
      <c r="E1773" s="86"/>
      <c r="F1773" s="87"/>
    </row>
    <row r="1774" spans="4:7" hidden="1">
      <c r="E1774" s="86"/>
      <c r="F1774" s="87"/>
    </row>
    <row r="1775" spans="4:7" hidden="1">
      <c r="E1775" s="86"/>
      <c r="F1775" s="87"/>
    </row>
    <row r="1776" spans="4:7" hidden="1">
      <c r="E1776" s="86"/>
      <c r="F1776" s="87"/>
    </row>
    <row r="1777" spans="5:6" hidden="1">
      <c r="E1777" s="86"/>
      <c r="F1777" s="87"/>
    </row>
    <row r="1778" spans="5:6" hidden="1">
      <c r="E1778" s="86"/>
      <c r="F1778" s="87"/>
    </row>
    <row r="1779" spans="5:6" hidden="1">
      <c r="E1779" s="86"/>
      <c r="F1779" s="87"/>
    </row>
    <row r="1780" spans="5:6" hidden="1">
      <c r="E1780" s="86"/>
      <c r="F1780" s="87"/>
    </row>
    <row r="1781" spans="5:6" hidden="1">
      <c r="E1781" s="86"/>
      <c r="F1781" s="87"/>
    </row>
    <row r="1782" spans="5:6" hidden="1">
      <c r="E1782" s="86"/>
      <c r="F1782" s="87"/>
    </row>
    <row r="1783" spans="5:6" hidden="1">
      <c r="E1783" s="86"/>
      <c r="F1783" s="87"/>
    </row>
    <row r="1784" spans="5:6" hidden="1">
      <c r="E1784" s="86"/>
      <c r="F1784" s="87"/>
    </row>
    <row r="1785" spans="5:6" hidden="1">
      <c r="E1785" s="86"/>
      <c r="F1785" s="87"/>
    </row>
    <row r="1786" spans="5:6" hidden="1">
      <c r="E1786" s="86"/>
      <c r="F1786" s="87"/>
    </row>
    <row r="1787" spans="5:6" hidden="1">
      <c r="E1787" s="86"/>
      <c r="F1787" s="87"/>
    </row>
    <row r="1788" spans="5:6" hidden="1">
      <c r="E1788" s="86"/>
      <c r="F1788" s="87"/>
    </row>
    <row r="1789" spans="5:6" hidden="1">
      <c r="E1789" s="86"/>
      <c r="F1789" s="87"/>
    </row>
    <row r="1790" spans="5:6" hidden="1">
      <c r="E1790" s="86"/>
      <c r="F1790" s="87"/>
    </row>
    <row r="1791" spans="5:6" hidden="1">
      <c r="E1791" s="86"/>
      <c r="F1791" s="87"/>
    </row>
    <row r="1792" spans="5:6" hidden="1">
      <c r="E1792" s="86"/>
      <c r="F1792" s="87"/>
    </row>
    <row r="1793" spans="5:6" hidden="1">
      <c r="E1793" s="86"/>
      <c r="F1793" s="87"/>
    </row>
    <row r="1794" spans="5:6" hidden="1">
      <c r="E1794" s="86"/>
      <c r="F1794" s="87"/>
    </row>
    <row r="1795" spans="5:6" hidden="1">
      <c r="E1795" s="86"/>
      <c r="F1795" s="87"/>
    </row>
    <row r="1796" spans="5:6" hidden="1">
      <c r="E1796" s="86"/>
      <c r="F1796" s="87"/>
    </row>
    <row r="1797" spans="5:6" hidden="1">
      <c r="E1797" s="86"/>
      <c r="F1797" s="87"/>
    </row>
    <row r="1798" spans="5:6" hidden="1">
      <c r="E1798" s="86"/>
      <c r="F1798" s="87"/>
    </row>
    <row r="1799" spans="5:6" hidden="1">
      <c r="E1799" s="86"/>
      <c r="F1799" s="87"/>
    </row>
    <row r="1800" spans="5:6" hidden="1">
      <c r="E1800" s="86"/>
      <c r="F1800" s="87"/>
    </row>
    <row r="1801" spans="5:6" hidden="1">
      <c r="E1801" s="86"/>
      <c r="F1801" s="87"/>
    </row>
    <row r="1802" spans="5:6" hidden="1">
      <c r="E1802" s="86"/>
      <c r="F1802" s="87"/>
    </row>
    <row r="1803" spans="5:6" hidden="1">
      <c r="E1803" s="86"/>
      <c r="F1803" s="87"/>
    </row>
    <row r="1804" spans="5:6" hidden="1">
      <c r="E1804" s="86"/>
      <c r="F1804" s="87"/>
    </row>
    <row r="1805" spans="5:6" hidden="1">
      <c r="E1805" s="86"/>
      <c r="F1805" s="87"/>
    </row>
    <row r="1806" spans="5:6" hidden="1">
      <c r="E1806" s="86"/>
      <c r="F1806" s="87"/>
    </row>
    <row r="1807" spans="5:6" hidden="1">
      <c r="E1807" s="86"/>
      <c r="F1807" s="87"/>
    </row>
    <row r="1808" spans="5:6" hidden="1">
      <c r="E1808" s="86"/>
      <c r="F1808" s="87"/>
    </row>
    <row r="1809" spans="4:7" hidden="1">
      <c r="E1809" s="86"/>
      <c r="F1809" s="87"/>
    </row>
    <row r="1810" spans="4:7" hidden="1">
      <c r="E1810" s="86"/>
      <c r="F1810" s="87"/>
    </row>
    <row r="1811" spans="4:7" hidden="1">
      <c r="E1811" s="86"/>
      <c r="F1811" s="87"/>
    </row>
    <row r="1812" spans="4:7" hidden="1">
      <c r="E1812" s="86"/>
      <c r="F1812" s="87"/>
    </row>
    <row r="1813" spans="4:7" hidden="1">
      <c r="E1813" s="86"/>
      <c r="F1813" s="87"/>
    </row>
    <row r="1814" spans="4:7" hidden="1">
      <c r="E1814" s="86"/>
      <c r="F1814" s="87"/>
    </row>
    <row r="1815" spans="4:7" hidden="1">
      <c r="E1815" s="86"/>
      <c r="F1815" s="87"/>
    </row>
    <row r="1816" spans="4:7" hidden="1">
      <c r="D1816" s="88"/>
      <c r="E1816" s="89"/>
      <c r="F1816" s="90"/>
      <c r="G1816" s="88"/>
    </row>
    <row r="1817" spans="4:7" hidden="1">
      <c r="E1817" s="86"/>
      <c r="F1817" s="87"/>
    </row>
    <row r="1818" spans="4:7" hidden="1">
      <c r="E1818" s="86"/>
      <c r="F1818" s="87"/>
    </row>
    <row r="1819" spans="4:7" hidden="1">
      <c r="E1819" s="86"/>
      <c r="F1819" s="87"/>
    </row>
    <row r="1820" spans="4:7" hidden="1">
      <c r="E1820" s="86"/>
      <c r="F1820" s="87"/>
    </row>
    <row r="1821" spans="4:7" hidden="1">
      <c r="E1821" s="86"/>
      <c r="F1821" s="87"/>
    </row>
    <row r="1822" spans="4:7" hidden="1">
      <c r="E1822" s="86"/>
      <c r="F1822" s="87"/>
    </row>
    <row r="1823" spans="4:7" hidden="1">
      <c r="E1823" s="86"/>
      <c r="F1823" s="87"/>
    </row>
    <row r="1824" spans="4:7" hidden="1">
      <c r="E1824" s="86"/>
      <c r="F1824" s="87"/>
    </row>
    <row r="1825" spans="4:7" hidden="1">
      <c r="E1825" s="86"/>
      <c r="F1825" s="87"/>
    </row>
    <row r="1826" spans="4:7" hidden="1">
      <c r="E1826" s="86"/>
      <c r="F1826" s="87"/>
    </row>
    <row r="1827" spans="4:7" hidden="1">
      <c r="E1827" s="86"/>
      <c r="F1827" s="87"/>
    </row>
    <row r="1828" spans="4:7" hidden="1">
      <c r="E1828" s="86"/>
      <c r="F1828" s="87"/>
    </row>
    <row r="1829" spans="4:7" hidden="1">
      <c r="E1829" s="86"/>
      <c r="F1829" s="87"/>
    </row>
    <row r="1830" spans="4:7" hidden="1">
      <c r="D1830" s="88"/>
      <c r="E1830" s="89"/>
      <c r="F1830" s="90"/>
      <c r="G1830" s="88"/>
    </row>
    <row r="1831" spans="4:7" hidden="1">
      <c r="E1831" s="86"/>
      <c r="F1831" s="87"/>
    </row>
    <row r="1832" spans="4:7" hidden="1">
      <c r="E1832" s="86"/>
      <c r="F1832" s="87"/>
    </row>
    <row r="1833" spans="4:7" hidden="1">
      <c r="E1833" s="86"/>
      <c r="F1833" s="87"/>
    </row>
    <row r="1834" spans="4:7" hidden="1">
      <c r="E1834" s="86"/>
      <c r="F1834" s="87"/>
    </row>
    <row r="1835" spans="4:7" hidden="1">
      <c r="D1835" s="88"/>
      <c r="E1835" s="89"/>
      <c r="F1835" s="90"/>
      <c r="G1835" s="88"/>
    </row>
    <row r="1836" spans="4:7" hidden="1">
      <c r="E1836" s="86"/>
      <c r="F1836" s="87"/>
    </row>
    <row r="1837" spans="4:7" hidden="1">
      <c r="E1837" s="86"/>
      <c r="F1837" s="87"/>
    </row>
    <row r="1838" spans="4:7" hidden="1">
      <c r="E1838" s="86"/>
      <c r="F1838" s="87"/>
    </row>
    <row r="1839" spans="4:7" hidden="1">
      <c r="E1839" s="86"/>
      <c r="F1839" s="87"/>
    </row>
    <row r="1840" spans="4:7" hidden="1">
      <c r="E1840" s="86"/>
      <c r="F1840" s="87"/>
    </row>
    <row r="1841" spans="5:6" hidden="1">
      <c r="E1841" s="86"/>
      <c r="F1841" s="87"/>
    </row>
    <row r="1842" spans="5:6" hidden="1">
      <c r="E1842" s="86"/>
      <c r="F1842" s="87"/>
    </row>
    <row r="1843" spans="5:6" hidden="1">
      <c r="E1843" s="86"/>
      <c r="F1843" s="87"/>
    </row>
    <row r="1844" spans="5:6" hidden="1">
      <c r="E1844" s="86"/>
      <c r="F1844" s="87"/>
    </row>
    <row r="1845" spans="5:6" hidden="1">
      <c r="E1845" s="86"/>
      <c r="F1845" s="87"/>
    </row>
    <row r="1846" spans="5:6" hidden="1">
      <c r="E1846" s="86"/>
      <c r="F1846" s="87"/>
    </row>
    <row r="1847" spans="5:6" hidden="1">
      <c r="E1847" s="86"/>
      <c r="F1847" s="87"/>
    </row>
    <row r="1848" spans="5:6" hidden="1">
      <c r="E1848" s="86"/>
      <c r="F1848" s="87"/>
    </row>
    <row r="1849" spans="5:6" hidden="1">
      <c r="E1849" s="86"/>
      <c r="F1849" s="87"/>
    </row>
    <row r="1850" spans="5:6" hidden="1">
      <c r="E1850" s="86"/>
      <c r="F1850" s="87"/>
    </row>
    <row r="1851" spans="5:6" hidden="1">
      <c r="E1851" s="86"/>
      <c r="F1851" s="87"/>
    </row>
    <row r="1852" spans="5:6" hidden="1">
      <c r="E1852" s="86"/>
      <c r="F1852" s="87"/>
    </row>
    <row r="1853" spans="5:6" hidden="1">
      <c r="E1853" s="86"/>
      <c r="F1853" s="87"/>
    </row>
    <row r="1854" spans="5:6" hidden="1">
      <c r="E1854" s="86"/>
      <c r="F1854" s="87"/>
    </row>
    <row r="1855" spans="5:6" hidden="1">
      <c r="E1855" s="86"/>
      <c r="F1855" s="87"/>
    </row>
    <row r="1856" spans="5:6" hidden="1">
      <c r="E1856" s="86"/>
      <c r="F1856" s="87"/>
    </row>
    <row r="1857" spans="5:6" hidden="1">
      <c r="E1857" s="86"/>
      <c r="F1857" s="87"/>
    </row>
    <row r="1858" spans="5:6" hidden="1">
      <c r="E1858" s="86"/>
      <c r="F1858" s="87"/>
    </row>
    <row r="1859" spans="5:6" hidden="1">
      <c r="E1859" s="86"/>
      <c r="F1859" s="87"/>
    </row>
    <row r="1860" spans="5:6" hidden="1">
      <c r="E1860" s="86"/>
      <c r="F1860" s="87"/>
    </row>
    <row r="1861" spans="5:6" hidden="1">
      <c r="E1861" s="86"/>
      <c r="F1861" s="87"/>
    </row>
    <row r="1862" spans="5:6" hidden="1">
      <c r="E1862" s="86"/>
      <c r="F1862" s="87"/>
    </row>
    <row r="1863" spans="5:6" hidden="1">
      <c r="E1863" s="86"/>
      <c r="F1863" s="87"/>
    </row>
    <row r="1864" spans="5:6" hidden="1">
      <c r="E1864" s="86"/>
      <c r="F1864" s="87"/>
    </row>
    <row r="1865" spans="5:6" hidden="1">
      <c r="E1865" s="86"/>
      <c r="F1865" s="87"/>
    </row>
    <row r="1866" spans="5:6" hidden="1">
      <c r="E1866" s="86"/>
      <c r="F1866" s="87"/>
    </row>
    <row r="1867" spans="5:6" hidden="1">
      <c r="E1867" s="86"/>
      <c r="F1867" s="87"/>
    </row>
    <row r="1868" spans="5:6" hidden="1">
      <c r="E1868" s="86"/>
      <c r="F1868" s="87"/>
    </row>
    <row r="1869" spans="5:6" hidden="1">
      <c r="E1869" s="86"/>
      <c r="F1869" s="87"/>
    </row>
    <row r="1870" spans="5:6" hidden="1">
      <c r="E1870" s="86"/>
      <c r="F1870" s="87"/>
    </row>
    <row r="1871" spans="5:6" hidden="1">
      <c r="E1871" s="86"/>
      <c r="F1871" s="87"/>
    </row>
    <row r="1872" spans="5:6" hidden="1">
      <c r="E1872" s="86"/>
      <c r="F1872" s="87"/>
    </row>
    <row r="1873" spans="5:6" hidden="1">
      <c r="E1873" s="86"/>
      <c r="F1873" s="87"/>
    </row>
    <row r="1874" spans="5:6" hidden="1">
      <c r="E1874" s="86"/>
      <c r="F1874" s="87"/>
    </row>
    <row r="1875" spans="5:6" hidden="1">
      <c r="E1875" s="86"/>
      <c r="F1875" s="87"/>
    </row>
    <row r="1876" spans="5:6" hidden="1">
      <c r="E1876" s="86"/>
      <c r="F1876" s="87"/>
    </row>
    <row r="1877" spans="5:6" hidden="1">
      <c r="E1877" s="86"/>
      <c r="F1877" s="87"/>
    </row>
    <row r="1878" spans="5:6" hidden="1">
      <c r="E1878" s="86"/>
      <c r="F1878" s="87"/>
    </row>
    <row r="1879" spans="5:6" hidden="1">
      <c r="E1879" s="86"/>
      <c r="F1879" s="87"/>
    </row>
    <row r="1880" spans="5:6" hidden="1">
      <c r="E1880" s="86"/>
      <c r="F1880" s="87"/>
    </row>
    <row r="1881" spans="5:6" hidden="1">
      <c r="E1881" s="86"/>
      <c r="F1881" s="87"/>
    </row>
    <row r="1882" spans="5:6" hidden="1">
      <c r="E1882" s="86"/>
      <c r="F1882" s="87"/>
    </row>
    <row r="1883" spans="5:6" hidden="1">
      <c r="E1883" s="86"/>
      <c r="F1883" s="87"/>
    </row>
    <row r="1884" spans="5:6" hidden="1">
      <c r="E1884" s="86"/>
      <c r="F1884" s="87"/>
    </row>
    <row r="1885" spans="5:6" hidden="1">
      <c r="E1885" s="86"/>
      <c r="F1885" s="87"/>
    </row>
    <row r="1886" spans="5:6" hidden="1">
      <c r="E1886" s="86"/>
      <c r="F1886" s="87"/>
    </row>
    <row r="1887" spans="5:6" hidden="1">
      <c r="E1887" s="86"/>
      <c r="F1887" s="87"/>
    </row>
    <row r="1888" spans="5:6" hidden="1">
      <c r="E1888" s="86"/>
      <c r="F1888" s="87"/>
    </row>
    <row r="1889" spans="5:6" hidden="1">
      <c r="E1889" s="86"/>
      <c r="F1889" s="87"/>
    </row>
    <row r="1890" spans="5:6" hidden="1">
      <c r="E1890" s="86"/>
      <c r="F1890" s="87"/>
    </row>
    <row r="1891" spans="5:6" hidden="1">
      <c r="E1891" s="86"/>
      <c r="F1891" s="87"/>
    </row>
    <row r="1892" spans="5:6" hidden="1">
      <c r="E1892" s="86"/>
      <c r="F1892" s="87"/>
    </row>
    <row r="1893" spans="5:6" hidden="1">
      <c r="E1893" s="86"/>
      <c r="F1893" s="87"/>
    </row>
    <row r="1894" spans="5:6" hidden="1">
      <c r="E1894" s="86"/>
      <c r="F1894" s="87"/>
    </row>
    <row r="1895" spans="5:6" hidden="1">
      <c r="E1895" s="86"/>
      <c r="F1895" s="87"/>
    </row>
    <row r="1896" spans="5:6" hidden="1">
      <c r="E1896" s="86"/>
      <c r="F1896" s="87"/>
    </row>
    <row r="1897" spans="5:6" hidden="1">
      <c r="E1897" s="86"/>
      <c r="F1897" s="87"/>
    </row>
    <row r="1898" spans="5:6" hidden="1">
      <c r="E1898" s="86"/>
      <c r="F1898" s="87"/>
    </row>
    <row r="1899" spans="5:6" hidden="1">
      <c r="E1899" s="86"/>
      <c r="F1899" s="87"/>
    </row>
    <row r="1900" spans="5:6" hidden="1">
      <c r="E1900" s="86"/>
      <c r="F1900" s="87"/>
    </row>
    <row r="1901" spans="5:6" hidden="1">
      <c r="E1901" s="86"/>
      <c r="F1901" s="87"/>
    </row>
    <row r="1902" spans="5:6" hidden="1">
      <c r="E1902" s="86"/>
      <c r="F1902" s="87"/>
    </row>
    <row r="1903" spans="5:6" hidden="1">
      <c r="E1903" s="86"/>
      <c r="F1903" s="87"/>
    </row>
    <row r="1904" spans="5:6" hidden="1">
      <c r="E1904" s="86"/>
      <c r="F1904" s="87"/>
    </row>
    <row r="1905" spans="5:6" hidden="1">
      <c r="E1905" s="86"/>
      <c r="F1905" s="87"/>
    </row>
    <row r="1906" spans="5:6" hidden="1">
      <c r="E1906" s="86"/>
      <c r="F1906" s="87"/>
    </row>
    <row r="1907" spans="5:6" hidden="1">
      <c r="E1907" s="86"/>
      <c r="F1907" s="87"/>
    </row>
    <row r="1908" spans="5:6" hidden="1">
      <c r="E1908" s="86"/>
      <c r="F1908" s="87"/>
    </row>
    <row r="1909" spans="5:6" hidden="1">
      <c r="E1909" s="86"/>
      <c r="F1909" s="87"/>
    </row>
    <row r="1910" spans="5:6" hidden="1">
      <c r="E1910" s="86"/>
      <c r="F1910" s="87"/>
    </row>
    <row r="1911" spans="5:6" hidden="1">
      <c r="E1911" s="86"/>
      <c r="F1911" s="87"/>
    </row>
    <row r="1912" spans="5:6" hidden="1">
      <c r="E1912" s="86"/>
      <c r="F1912" s="87"/>
    </row>
    <row r="1913" spans="5:6" hidden="1">
      <c r="E1913" s="86"/>
      <c r="F1913" s="87"/>
    </row>
    <row r="1914" spans="5:6" hidden="1">
      <c r="E1914" s="86"/>
      <c r="F1914" s="87"/>
    </row>
    <row r="1915" spans="5:6" hidden="1">
      <c r="E1915" s="86"/>
      <c r="F1915" s="87"/>
    </row>
    <row r="1916" spans="5:6" hidden="1">
      <c r="E1916" s="86"/>
      <c r="F1916" s="87"/>
    </row>
    <row r="1917" spans="5:6" hidden="1">
      <c r="E1917" s="86"/>
      <c r="F1917" s="87"/>
    </row>
    <row r="1918" spans="5:6" hidden="1">
      <c r="E1918" s="86"/>
      <c r="F1918" s="87"/>
    </row>
    <row r="1919" spans="5:6" hidden="1">
      <c r="E1919" s="86"/>
      <c r="F1919" s="87"/>
    </row>
    <row r="1920" spans="5:6" hidden="1">
      <c r="E1920" s="86"/>
      <c r="F1920" s="87"/>
    </row>
    <row r="1921" spans="5:7" hidden="1">
      <c r="E1921" s="86"/>
      <c r="F1921" s="87"/>
    </row>
    <row r="1922" spans="5:7" hidden="1">
      <c r="E1922" s="86"/>
      <c r="F1922" s="87"/>
      <c r="G1922" s="83"/>
    </row>
    <row r="1923" spans="5:7" hidden="1">
      <c r="E1923" s="86"/>
      <c r="F1923" s="87"/>
      <c r="G1923" s="83"/>
    </row>
    <row r="1924" spans="5:7" hidden="1">
      <c r="E1924" s="86"/>
      <c r="F1924" s="87"/>
      <c r="G1924" s="83"/>
    </row>
    <row r="1925" spans="5:7" hidden="1">
      <c r="E1925" s="86"/>
      <c r="F1925" s="87"/>
    </row>
    <row r="1926" spans="5:7" hidden="1">
      <c r="E1926" s="86"/>
      <c r="F1926" s="87"/>
    </row>
    <row r="1927" spans="5:7" hidden="1">
      <c r="E1927" s="86"/>
      <c r="F1927" s="87"/>
    </row>
    <row r="1928" spans="5:7" hidden="1">
      <c r="E1928" s="86"/>
      <c r="F1928" s="87"/>
    </row>
    <row r="1929" spans="5:7" hidden="1">
      <c r="E1929" s="86"/>
      <c r="F1929" s="87"/>
    </row>
    <row r="1930" spans="5:7" hidden="1">
      <c r="E1930" s="86"/>
      <c r="F1930" s="87"/>
    </row>
    <row r="1931" spans="5:7" hidden="1">
      <c r="E1931" s="86"/>
      <c r="F1931" s="87"/>
    </row>
    <row r="1932" spans="5:7" hidden="1">
      <c r="E1932" s="86"/>
      <c r="F1932" s="87"/>
    </row>
    <row r="1933" spans="5:7" hidden="1">
      <c r="E1933" s="86"/>
      <c r="F1933" s="87"/>
    </row>
    <row r="1934" spans="5:7" hidden="1">
      <c r="E1934" s="86"/>
      <c r="F1934" s="87"/>
    </row>
    <row r="1935" spans="5:7" hidden="1">
      <c r="E1935" s="86"/>
      <c r="F1935" s="87"/>
    </row>
    <row r="1936" spans="5:7" hidden="1">
      <c r="E1936" s="86"/>
      <c r="F1936" s="87"/>
    </row>
    <row r="1937" spans="4:7" hidden="1">
      <c r="E1937" s="86"/>
      <c r="F1937" s="87"/>
    </row>
    <row r="1938" spans="4:7" hidden="1">
      <c r="D1938" s="88"/>
      <c r="E1938" s="89"/>
      <c r="F1938" s="90"/>
      <c r="G1938" s="91"/>
    </row>
    <row r="1939" spans="4:7" hidden="1">
      <c r="E1939" s="86"/>
      <c r="F1939" s="87"/>
    </row>
    <row r="1940" spans="4:7" hidden="1">
      <c r="E1940" s="86"/>
      <c r="F1940" s="87"/>
    </row>
    <row r="1941" spans="4:7" hidden="1">
      <c r="E1941" s="86"/>
      <c r="F1941" s="87"/>
    </row>
    <row r="1942" spans="4:7" hidden="1">
      <c r="E1942" s="86"/>
      <c r="F1942" s="87"/>
    </row>
    <row r="1943" spans="4:7" hidden="1">
      <c r="E1943" s="86"/>
      <c r="F1943" s="87"/>
    </row>
    <row r="1944" spans="4:7" hidden="1">
      <c r="E1944" s="86"/>
      <c r="F1944" s="87"/>
    </row>
    <row r="1945" spans="4:7" hidden="1">
      <c r="E1945" s="86"/>
      <c r="F1945" s="87"/>
    </row>
    <row r="1946" spans="4:7" hidden="1">
      <c r="E1946" s="86"/>
      <c r="F1946" s="87"/>
    </row>
    <row r="1947" spans="4:7" hidden="1">
      <c r="E1947" s="86"/>
      <c r="F1947" s="87"/>
    </row>
    <row r="1948" spans="4:7" hidden="1">
      <c r="E1948" s="86"/>
      <c r="F1948" s="87"/>
    </row>
    <row r="1949" spans="4:7" hidden="1">
      <c r="D1949" s="88"/>
      <c r="E1949" s="89"/>
      <c r="F1949" s="90"/>
      <c r="G1949" s="88"/>
    </row>
    <row r="1950" spans="4:7" hidden="1">
      <c r="E1950" s="86"/>
      <c r="F1950" s="87"/>
    </row>
    <row r="1951" spans="4:7" hidden="1">
      <c r="E1951" s="86"/>
      <c r="F1951" s="87"/>
    </row>
    <row r="1952" spans="4:7" hidden="1">
      <c r="E1952" s="86"/>
      <c r="F1952" s="87"/>
    </row>
    <row r="1953" spans="5:6" hidden="1">
      <c r="E1953" s="86"/>
      <c r="F1953" s="87"/>
    </row>
    <row r="1954" spans="5:6" hidden="1">
      <c r="E1954" s="86"/>
      <c r="F1954" s="87"/>
    </row>
    <row r="1955" spans="5:6" hidden="1">
      <c r="E1955" s="86"/>
      <c r="F1955" s="87"/>
    </row>
    <row r="1956" spans="5:6" hidden="1">
      <c r="E1956" s="86"/>
      <c r="F1956" s="87"/>
    </row>
    <row r="1957" spans="5:6" hidden="1">
      <c r="E1957" s="86"/>
      <c r="F1957" s="87"/>
    </row>
    <row r="1958" spans="5:6" hidden="1">
      <c r="E1958" s="86"/>
      <c r="F1958" s="87"/>
    </row>
    <row r="1959" spans="5:6" hidden="1">
      <c r="E1959" s="86"/>
      <c r="F1959" s="87"/>
    </row>
    <row r="1960" spans="5:6" hidden="1">
      <c r="E1960" s="86"/>
      <c r="F1960" s="87"/>
    </row>
    <row r="1961" spans="5:6" hidden="1">
      <c r="E1961" s="86"/>
      <c r="F1961" s="87"/>
    </row>
    <row r="1962" spans="5:6" hidden="1">
      <c r="E1962" s="86"/>
      <c r="F1962" s="87"/>
    </row>
    <row r="1963" spans="5:6" hidden="1">
      <c r="E1963" s="86"/>
      <c r="F1963" s="87"/>
    </row>
    <row r="1964" spans="5:6" hidden="1">
      <c r="E1964" s="86"/>
      <c r="F1964" s="87"/>
    </row>
    <row r="1965" spans="5:6" hidden="1">
      <c r="E1965" s="86"/>
      <c r="F1965" s="87"/>
    </row>
    <row r="1966" spans="5:6" hidden="1">
      <c r="E1966" s="86"/>
      <c r="F1966" s="87"/>
    </row>
    <row r="1967" spans="5:6" hidden="1">
      <c r="E1967" s="86"/>
      <c r="F1967" s="87"/>
    </row>
    <row r="1968" spans="5:6" hidden="1">
      <c r="E1968" s="86"/>
      <c r="F1968" s="87"/>
    </row>
    <row r="1969" spans="5:6" hidden="1">
      <c r="E1969" s="86"/>
      <c r="F1969" s="87"/>
    </row>
    <row r="1970" spans="5:6" hidden="1">
      <c r="E1970" s="86"/>
      <c r="F1970" s="87"/>
    </row>
    <row r="1971" spans="5:6" hidden="1">
      <c r="E1971" s="86"/>
      <c r="F1971" s="87"/>
    </row>
    <row r="1972" spans="5:6" hidden="1">
      <c r="E1972" s="86"/>
      <c r="F1972" s="87"/>
    </row>
    <row r="1973" spans="5:6" hidden="1">
      <c r="E1973" s="86"/>
      <c r="F1973" s="87"/>
    </row>
    <row r="1974" spans="5:6" hidden="1">
      <c r="E1974" s="86"/>
      <c r="F1974" s="87"/>
    </row>
    <row r="1975" spans="5:6" hidden="1">
      <c r="E1975" s="86"/>
      <c r="F1975" s="87"/>
    </row>
    <row r="1976" spans="5:6" hidden="1">
      <c r="E1976" s="86"/>
      <c r="F1976" s="87"/>
    </row>
    <row r="1977" spans="5:6" hidden="1">
      <c r="E1977" s="86"/>
      <c r="F1977" s="87"/>
    </row>
    <row r="1978" spans="5:6" hidden="1">
      <c r="E1978" s="86"/>
      <c r="F1978" s="87"/>
    </row>
    <row r="1979" spans="5:6" hidden="1">
      <c r="E1979" s="86"/>
      <c r="F1979" s="87"/>
    </row>
    <row r="1980" spans="5:6" hidden="1">
      <c r="E1980" s="86"/>
      <c r="F1980" s="87"/>
    </row>
    <row r="1981" spans="5:6" hidden="1">
      <c r="E1981" s="86"/>
      <c r="F1981" s="87"/>
    </row>
    <row r="1982" spans="5:6" hidden="1">
      <c r="E1982" s="86"/>
      <c r="F1982" s="87"/>
    </row>
    <row r="1983" spans="5:6" hidden="1">
      <c r="E1983" s="86"/>
      <c r="F1983" s="87"/>
    </row>
    <row r="1984" spans="5:6" hidden="1">
      <c r="E1984" s="86"/>
      <c r="F1984" s="87"/>
    </row>
    <row r="1985" spans="4:7" hidden="1">
      <c r="E1985" s="86"/>
      <c r="F1985" s="87"/>
    </row>
    <row r="1986" spans="4:7" hidden="1">
      <c r="E1986" s="86"/>
      <c r="F1986" s="87"/>
    </row>
    <row r="1987" spans="4:7" hidden="1">
      <c r="E1987" s="86"/>
      <c r="F1987" s="87"/>
    </row>
    <row r="1988" spans="4:7" hidden="1">
      <c r="E1988" s="86"/>
      <c r="F1988" s="87"/>
    </row>
    <row r="1989" spans="4:7" hidden="1">
      <c r="E1989" s="86"/>
      <c r="F1989" s="87"/>
    </row>
    <row r="1990" spans="4:7" hidden="1">
      <c r="D1990" s="88"/>
      <c r="E1990" s="89"/>
      <c r="F1990" s="90"/>
      <c r="G1990" s="91"/>
    </row>
    <row r="1991" spans="4:7" hidden="1">
      <c r="E1991" s="86"/>
      <c r="F1991" s="87"/>
    </row>
    <row r="1992" spans="4:7" hidden="1">
      <c r="E1992" s="86"/>
      <c r="F1992" s="87"/>
    </row>
    <row r="1993" spans="4:7" hidden="1">
      <c r="E1993" s="86"/>
      <c r="F1993" s="87"/>
    </row>
    <row r="1994" spans="4:7" hidden="1">
      <c r="E1994" s="86"/>
      <c r="F1994" s="87"/>
    </row>
    <row r="1995" spans="4:7" hidden="1">
      <c r="E1995" s="86"/>
      <c r="F1995" s="87"/>
    </row>
    <row r="1996" spans="4:7" hidden="1">
      <c r="E1996" s="86"/>
      <c r="F1996" s="87"/>
    </row>
    <row r="1997" spans="4:7" hidden="1">
      <c r="E1997" s="86"/>
      <c r="F1997" s="87"/>
    </row>
    <row r="1998" spans="4:7" hidden="1">
      <c r="E1998" s="83"/>
      <c r="F1998" s="83"/>
      <c r="G1998" s="83"/>
    </row>
    <row r="1999" spans="4:7" hidden="1">
      <c r="E1999" s="86"/>
      <c r="F1999" s="87"/>
    </row>
    <row r="2000" spans="4:7" hidden="1">
      <c r="E2000" s="86"/>
      <c r="F2000" s="87"/>
    </row>
    <row r="2001" spans="5:6" hidden="1">
      <c r="E2001" s="86"/>
      <c r="F2001" s="87"/>
    </row>
    <row r="2002" spans="5:6" hidden="1">
      <c r="E2002" s="86"/>
      <c r="F2002" s="87"/>
    </row>
    <row r="2003" spans="5:6" hidden="1">
      <c r="E2003" s="86"/>
      <c r="F2003" s="87"/>
    </row>
    <row r="2004" spans="5:6" hidden="1">
      <c r="E2004" s="86"/>
      <c r="F2004" s="87"/>
    </row>
    <row r="2005" spans="5:6" hidden="1">
      <c r="E2005" s="86"/>
      <c r="F2005" s="87"/>
    </row>
    <row r="2006" spans="5:6" hidden="1">
      <c r="E2006" s="86"/>
      <c r="F2006" s="87"/>
    </row>
    <row r="2007" spans="5:6" hidden="1">
      <c r="E2007" s="86"/>
      <c r="F2007" s="87"/>
    </row>
    <row r="2008" spans="5:6" hidden="1">
      <c r="E2008" s="86"/>
      <c r="F2008" s="87"/>
    </row>
    <row r="2009" spans="5:6" hidden="1">
      <c r="E2009" s="86"/>
      <c r="F2009" s="87"/>
    </row>
    <row r="2010" spans="5:6" hidden="1">
      <c r="E2010" s="86"/>
      <c r="F2010" s="87"/>
    </row>
    <row r="2011" spans="5:6" hidden="1">
      <c r="E2011" s="86"/>
      <c r="F2011" s="87"/>
    </row>
    <row r="2012" spans="5:6" hidden="1">
      <c r="E2012" s="86"/>
      <c r="F2012" s="87"/>
    </row>
    <row r="2013" spans="5:6" hidden="1">
      <c r="E2013" s="86"/>
      <c r="F2013" s="87"/>
    </row>
    <row r="2014" spans="5:6" hidden="1">
      <c r="E2014" s="86"/>
      <c r="F2014" s="87"/>
    </row>
    <row r="2015" spans="5:6" hidden="1">
      <c r="E2015" s="86"/>
      <c r="F2015" s="87"/>
    </row>
    <row r="2016" spans="5:6" hidden="1">
      <c r="E2016" s="86"/>
      <c r="F2016" s="87"/>
    </row>
    <row r="2017" spans="4:7" hidden="1">
      <c r="E2017" s="86"/>
      <c r="F2017" s="87"/>
    </row>
    <row r="2018" spans="4:7" hidden="1">
      <c r="D2018" s="88"/>
      <c r="E2018" s="89"/>
      <c r="F2018" s="90"/>
      <c r="G2018" s="91"/>
    </row>
    <row r="2019" spans="4:7" hidden="1">
      <c r="E2019" s="86"/>
      <c r="F2019" s="87"/>
    </row>
    <row r="2020" spans="4:7" hidden="1">
      <c r="E2020" s="86"/>
      <c r="F2020" s="87"/>
    </row>
    <row r="2021" spans="4:7" hidden="1">
      <c r="E2021" s="86"/>
      <c r="F2021" s="87"/>
    </row>
    <row r="2022" spans="4:7" hidden="1">
      <c r="E2022" s="86"/>
      <c r="F2022" s="87"/>
    </row>
    <row r="2023" spans="4:7" hidden="1">
      <c r="D2023" s="88"/>
      <c r="E2023" s="89"/>
      <c r="F2023" s="90"/>
      <c r="G2023" s="91"/>
    </row>
    <row r="2024" spans="4:7" hidden="1">
      <c r="E2024" s="86"/>
      <c r="F2024" s="87"/>
    </row>
    <row r="2025" spans="4:7" hidden="1">
      <c r="D2025" s="88"/>
      <c r="E2025" s="89"/>
      <c r="F2025" s="90"/>
      <c r="G2025" s="91"/>
    </row>
    <row r="2026" spans="4:7" hidden="1">
      <c r="E2026" s="86"/>
      <c r="F2026" s="87"/>
    </row>
    <row r="2027" spans="4:7" hidden="1">
      <c r="E2027" s="86"/>
      <c r="F2027" s="87"/>
    </row>
    <row r="2028" spans="4:7" hidden="1">
      <c r="E2028" s="86"/>
      <c r="F2028" s="87"/>
    </row>
    <row r="2029" spans="4:7" hidden="1">
      <c r="E2029" s="86"/>
      <c r="F2029" s="87"/>
    </row>
    <row r="2030" spans="4:7" hidden="1">
      <c r="E2030" s="86"/>
      <c r="F2030" s="87"/>
    </row>
    <row r="2031" spans="4:7" hidden="1">
      <c r="E2031" s="86"/>
      <c r="F2031" s="87"/>
    </row>
    <row r="2032" spans="4:7" hidden="1">
      <c r="E2032" s="86"/>
      <c r="F2032" s="87"/>
    </row>
    <row r="2033" spans="4:7" hidden="1">
      <c r="D2033" s="88"/>
      <c r="E2033" s="89"/>
      <c r="F2033" s="90"/>
      <c r="G2033" s="91"/>
    </row>
    <row r="2034" spans="4:7" hidden="1">
      <c r="E2034" s="86"/>
      <c r="F2034" s="87"/>
    </row>
    <row r="2035" spans="4:7" hidden="1">
      <c r="E2035" s="86"/>
      <c r="F2035" s="87"/>
    </row>
    <row r="2036" spans="4:7" hidden="1">
      <c r="E2036" s="86"/>
      <c r="F2036" s="87"/>
    </row>
    <row r="2037" spans="4:7" hidden="1">
      <c r="E2037" s="86"/>
      <c r="F2037" s="87"/>
    </row>
    <row r="2038" spans="4:7" hidden="1">
      <c r="E2038" s="86"/>
      <c r="F2038" s="87"/>
    </row>
    <row r="2039" spans="4:7" hidden="1">
      <c r="E2039" s="86"/>
      <c r="F2039" s="87"/>
    </row>
    <row r="2040" spans="4:7" hidden="1">
      <c r="E2040" s="86"/>
      <c r="F2040" s="87"/>
    </row>
    <row r="2041" spans="4:7" hidden="1">
      <c r="D2041" s="88"/>
      <c r="E2041" s="89"/>
      <c r="F2041" s="90"/>
      <c r="G2041" s="91"/>
    </row>
    <row r="2042" spans="4:7" hidden="1">
      <c r="E2042" s="86"/>
      <c r="F2042" s="87"/>
    </row>
    <row r="2043" spans="4:7" hidden="1">
      <c r="E2043" s="86"/>
      <c r="F2043" s="87"/>
    </row>
    <row r="2044" spans="4:7" hidden="1">
      <c r="E2044" s="86"/>
      <c r="F2044" s="87"/>
    </row>
    <row r="2045" spans="4:7" hidden="1">
      <c r="E2045" s="86"/>
      <c r="F2045" s="87"/>
    </row>
    <row r="2046" spans="4:7" hidden="1">
      <c r="D2046" s="88"/>
      <c r="E2046" s="89"/>
      <c r="F2046" s="90"/>
      <c r="G2046" s="91"/>
    </row>
    <row r="2047" spans="4:7" hidden="1">
      <c r="E2047" s="86"/>
      <c r="F2047" s="87"/>
    </row>
    <row r="2048" spans="4:7" hidden="1">
      <c r="E2048" s="86"/>
      <c r="F2048" s="87"/>
    </row>
    <row r="2049" spans="4:7" hidden="1">
      <c r="E2049" s="86"/>
      <c r="F2049" s="87"/>
    </row>
    <row r="2050" spans="4:7" hidden="1">
      <c r="F2050" s="87"/>
    </row>
    <row r="2051" spans="4:7" hidden="1">
      <c r="E2051" s="86"/>
      <c r="F2051" s="87"/>
    </row>
    <row r="2052" spans="4:7" hidden="1">
      <c r="E2052" s="86"/>
      <c r="F2052" s="87"/>
    </row>
    <row r="2053" spans="4:7" hidden="1">
      <c r="E2053" s="86"/>
      <c r="F2053" s="87"/>
    </row>
    <row r="2054" spans="4:7" hidden="1">
      <c r="E2054" s="86"/>
      <c r="F2054" s="87"/>
    </row>
    <row r="2055" spans="4:7" hidden="1">
      <c r="E2055" s="86"/>
      <c r="F2055" s="87"/>
    </row>
    <row r="2056" spans="4:7" hidden="1">
      <c r="E2056" s="86"/>
      <c r="F2056" s="87"/>
    </row>
    <row r="2057" spans="4:7" hidden="1">
      <c r="D2057" s="88"/>
      <c r="E2057" s="89"/>
      <c r="F2057" s="90"/>
      <c r="G2057" s="91"/>
    </row>
    <row r="2058" spans="4:7" hidden="1">
      <c r="E2058" s="86"/>
      <c r="F2058" s="87"/>
    </row>
    <row r="2059" spans="4:7" hidden="1">
      <c r="E2059" s="86"/>
      <c r="F2059" s="87"/>
    </row>
    <row r="2060" spans="4:7" hidden="1">
      <c r="E2060" s="86"/>
      <c r="F2060" s="87"/>
    </row>
    <row r="2061" spans="4:7" hidden="1">
      <c r="E2061" s="86"/>
      <c r="F2061" s="87"/>
    </row>
    <row r="2062" spans="4:7" hidden="1">
      <c r="E2062" s="86"/>
      <c r="F2062" s="87"/>
    </row>
    <row r="2063" spans="4:7" hidden="1">
      <c r="E2063" s="86"/>
      <c r="F2063" s="87"/>
    </row>
    <row r="2064" spans="4:7" hidden="1">
      <c r="E2064" s="86"/>
      <c r="F2064" s="87"/>
    </row>
    <row r="2065" spans="4:7" hidden="1">
      <c r="E2065" s="86"/>
      <c r="F2065" s="87"/>
    </row>
    <row r="2066" spans="4:7" hidden="1">
      <c r="E2066" s="86"/>
      <c r="F2066" s="87"/>
    </row>
    <row r="2067" spans="4:7" hidden="1">
      <c r="E2067" s="86"/>
      <c r="F2067" s="87"/>
    </row>
    <row r="2068" spans="4:7" hidden="1">
      <c r="E2068" s="86"/>
      <c r="F2068" s="87"/>
    </row>
    <row r="2069" spans="4:7" hidden="1">
      <c r="E2069" s="86"/>
      <c r="F2069" s="87"/>
    </row>
    <row r="2070" spans="4:7" hidden="1">
      <c r="E2070" s="86"/>
      <c r="F2070" s="87"/>
    </row>
    <row r="2071" spans="4:7" hidden="1">
      <c r="E2071" s="86"/>
      <c r="F2071" s="87"/>
    </row>
    <row r="2072" spans="4:7" hidden="1">
      <c r="E2072" s="86"/>
      <c r="F2072" s="87"/>
    </row>
    <row r="2073" spans="4:7" hidden="1">
      <c r="D2073" s="88"/>
      <c r="E2073" s="89"/>
      <c r="F2073" s="90"/>
      <c r="G2073" s="91"/>
    </row>
    <row r="2074" spans="4:7" hidden="1">
      <c r="E2074" s="86"/>
      <c r="F2074" s="87"/>
    </row>
    <row r="2075" spans="4:7" hidden="1">
      <c r="E2075" s="86"/>
      <c r="F2075" s="87"/>
    </row>
    <row r="2076" spans="4:7" hidden="1">
      <c r="E2076" s="86"/>
      <c r="F2076" s="87"/>
    </row>
    <row r="2077" spans="4:7" hidden="1">
      <c r="E2077" s="86"/>
      <c r="F2077" s="87"/>
    </row>
    <row r="2078" spans="4:7" hidden="1">
      <c r="D2078" s="88"/>
      <c r="E2078" s="89"/>
      <c r="F2078" s="90"/>
      <c r="G2078" s="91"/>
    </row>
    <row r="2079" spans="4:7" hidden="1">
      <c r="E2079" s="86"/>
      <c r="F2079" s="87"/>
    </row>
    <row r="2080" spans="4:7" hidden="1">
      <c r="E2080" s="86"/>
      <c r="F2080" s="87"/>
    </row>
    <row r="2081" spans="5:6" hidden="1">
      <c r="E2081" s="86"/>
      <c r="F2081" s="87"/>
    </row>
    <row r="2082" spans="5:6" hidden="1">
      <c r="E2082" s="86"/>
      <c r="F2082" s="87"/>
    </row>
    <row r="2083" spans="5:6" hidden="1">
      <c r="E2083" s="86"/>
      <c r="F2083" s="87"/>
    </row>
    <row r="2084" spans="5:6" hidden="1">
      <c r="E2084" s="86"/>
      <c r="F2084" s="87"/>
    </row>
    <row r="2085" spans="5:6" hidden="1">
      <c r="E2085" s="86"/>
      <c r="F2085" s="87"/>
    </row>
    <row r="2086" spans="5:6" hidden="1">
      <c r="E2086" s="86"/>
      <c r="F2086" s="87"/>
    </row>
    <row r="2087" spans="5:6" hidden="1">
      <c r="E2087" s="86"/>
      <c r="F2087" s="87"/>
    </row>
    <row r="2088" spans="5:6" hidden="1">
      <c r="E2088" s="86"/>
      <c r="F2088" s="87"/>
    </row>
    <row r="2089" spans="5:6" hidden="1">
      <c r="E2089" s="86"/>
      <c r="F2089" s="87"/>
    </row>
    <row r="2090" spans="5:6" hidden="1">
      <c r="E2090" s="86"/>
      <c r="F2090" s="87"/>
    </row>
    <row r="2091" spans="5:6" hidden="1">
      <c r="E2091" s="86"/>
      <c r="F2091" s="87"/>
    </row>
    <row r="2092" spans="5:6" hidden="1">
      <c r="E2092" s="86"/>
      <c r="F2092" s="87"/>
    </row>
    <row r="2093" spans="5:6" hidden="1">
      <c r="E2093" s="86"/>
      <c r="F2093" s="87"/>
    </row>
    <row r="2094" spans="5:6" hidden="1">
      <c r="E2094" s="86"/>
      <c r="F2094" s="87"/>
    </row>
    <row r="2095" spans="5:6" hidden="1">
      <c r="E2095" s="86"/>
      <c r="F2095" s="87"/>
    </row>
    <row r="2096" spans="5:6" hidden="1">
      <c r="E2096" s="86"/>
      <c r="F2096" s="87"/>
    </row>
    <row r="2097" spans="5:6" hidden="1">
      <c r="E2097" s="86"/>
      <c r="F2097" s="87"/>
    </row>
    <row r="2098" spans="5:6" hidden="1">
      <c r="E2098" s="86"/>
      <c r="F2098" s="87"/>
    </row>
    <row r="2099" spans="5:6" hidden="1">
      <c r="E2099" s="86"/>
      <c r="F2099" s="87"/>
    </row>
    <row r="2100" spans="5:6" hidden="1">
      <c r="E2100" s="86"/>
      <c r="F2100" s="87"/>
    </row>
    <row r="2101" spans="5:6" hidden="1">
      <c r="E2101" s="86"/>
      <c r="F2101" s="87"/>
    </row>
    <row r="2102" spans="5:6" hidden="1">
      <c r="E2102" s="86"/>
      <c r="F2102" s="87"/>
    </row>
    <row r="2103" spans="5:6" hidden="1">
      <c r="E2103" s="86"/>
      <c r="F2103" s="87"/>
    </row>
    <row r="2104" spans="5:6" hidden="1">
      <c r="E2104" s="86"/>
      <c r="F2104" s="87"/>
    </row>
    <row r="2105" spans="5:6" hidden="1">
      <c r="E2105" s="86"/>
      <c r="F2105" s="87"/>
    </row>
    <row r="2106" spans="5:6" hidden="1">
      <c r="E2106" s="86"/>
      <c r="F2106" s="87"/>
    </row>
    <row r="2107" spans="5:6" hidden="1">
      <c r="E2107" s="86"/>
      <c r="F2107" s="87"/>
    </row>
    <row r="2108" spans="5:6" hidden="1">
      <c r="E2108" s="86"/>
      <c r="F2108" s="87"/>
    </row>
    <row r="2109" spans="5:6" hidden="1">
      <c r="E2109" s="86"/>
      <c r="F2109" s="87"/>
    </row>
    <row r="2110" spans="5:6" hidden="1">
      <c r="E2110" s="86"/>
      <c r="F2110" s="87"/>
    </row>
    <row r="2111" spans="5:6" hidden="1">
      <c r="E2111" s="86"/>
      <c r="F2111" s="87"/>
    </row>
    <row r="2112" spans="5:6" hidden="1">
      <c r="E2112" s="86"/>
      <c r="F2112" s="87"/>
    </row>
    <row r="2113" spans="4:7" hidden="1">
      <c r="E2113" s="86"/>
      <c r="F2113" s="87"/>
    </row>
    <row r="2114" spans="4:7" hidden="1">
      <c r="E2114" s="86"/>
      <c r="F2114" s="87"/>
    </row>
    <row r="2115" spans="4:7" hidden="1">
      <c r="E2115" s="86"/>
      <c r="F2115" s="87"/>
    </row>
    <row r="2116" spans="4:7" hidden="1">
      <c r="E2116" s="86"/>
      <c r="F2116" s="87"/>
    </row>
    <row r="2117" spans="4:7" hidden="1">
      <c r="E2117" s="86"/>
      <c r="F2117" s="87"/>
    </row>
    <row r="2118" spans="4:7" hidden="1">
      <c r="E2118" s="86"/>
      <c r="F2118" s="87"/>
    </row>
    <row r="2119" spans="4:7" hidden="1">
      <c r="E2119" s="86"/>
      <c r="F2119" s="87"/>
    </row>
    <row r="2120" spans="4:7" hidden="1">
      <c r="E2120" s="86"/>
      <c r="F2120" s="87"/>
    </row>
    <row r="2121" spans="4:7" hidden="1">
      <c r="D2121" s="88"/>
      <c r="E2121" s="89"/>
      <c r="F2121" s="90"/>
      <c r="G2121" s="91"/>
    </row>
    <row r="2122" spans="4:7" hidden="1">
      <c r="E2122" s="86"/>
      <c r="F2122" s="87"/>
    </row>
    <row r="2123" spans="4:7" hidden="1">
      <c r="E2123" s="86"/>
      <c r="F2123" s="87"/>
    </row>
    <row r="2124" spans="4:7" hidden="1">
      <c r="E2124" s="86"/>
      <c r="F2124" s="87"/>
    </row>
    <row r="2125" spans="4:7" hidden="1">
      <c r="E2125" s="86"/>
      <c r="F2125" s="87"/>
    </row>
    <row r="2126" spans="4:7" hidden="1">
      <c r="E2126" s="86"/>
      <c r="F2126" s="87"/>
    </row>
    <row r="2127" spans="4:7" hidden="1">
      <c r="E2127" s="86"/>
      <c r="F2127" s="87"/>
    </row>
    <row r="2128" spans="4:7" hidden="1">
      <c r="E2128" s="86"/>
      <c r="F2128" s="87"/>
    </row>
    <row r="2129" spans="5:6" hidden="1">
      <c r="E2129" s="86"/>
      <c r="F2129" s="87"/>
    </row>
    <row r="2130" spans="5:6" hidden="1">
      <c r="E2130" s="86"/>
      <c r="F2130" s="87"/>
    </row>
    <row r="2131" spans="5:6" hidden="1">
      <c r="E2131" s="86"/>
      <c r="F2131" s="87"/>
    </row>
    <row r="2132" spans="5:6" hidden="1">
      <c r="E2132" s="86"/>
      <c r="F2132" s="87"/>
    </row>
    <row r="2133" spans="5:6" hidden="1">
      <c r="E2133" s="86"/>
      <c r="F2133" s="87"/>
    </row>
    <row r="2134" spans="5:6" hidden="1">
      <c r="E2134" s="86"/>
      <c r="F2134" s="87"/>
    </row>
    <row r="2135" spans="5:6" hidden="1">
      <c r="E2135" s="86"/>
      <c r="F2135" s="87"/>
    </row>
    <row r="2136" spans="5:6" hidden="1">
      <c r="E2136" s="86"/>
      <c r="F2136" s="87"/>
    </row>
    <row r="2137" spans="5:6" hidden="1">
      <c r="E2137" s="86"/>
      <c r="F2137" s="87"/>
    </row>
    <row r="2138" spans="5:6" hidden="1">
      <c r="E2138" s="86"/>
      <c r="F2138" s="87"/>
    </row>
    <row r="2139" spans="5:6" hidden="1">
      <c r="E2139" s="86"/>
      <c r="F2139" s="87"/>
    </row>
    <row r="2140" spans="5:6" hidden="1">
      <c r="E2140" s="86"/>
      <c r="F2140" s="87"/>
    </row>
    <row r="2141" spans="5:6" hidden="1">
      <c r="E2141" s="86"/>
      <c r="F2141" s="87"/>
    </row>
    <row r="2142" spans="5:6" hidden="1">
      <c r="E2142" s="86"/>
      <c r="F2142" s="87"/>
    </row>
    <row r="2143" spans="5:6" hidden="1">
      <c r="E2143" s="86"/>
      <c r="F2143" s="87"/>
    </row>
    <row r="2144" spans="5:6" hidden="1">
      <c r="E2144" s="86"/>
      <c r="F2144" s="87"/>
    </row>
    <row r="2145" spans="5:7" hidden="1">
      <c r="E2145" s="86"/>
      <c r="F2145" s="87"/>
    </row>
    <row r="2146" spans="5:7" hidden="1">
      <c r="E2146" s="86"/>
      <c r="F2146" s="87"/>
    </row>
    <row r="2147" spans="5:7" hidden="1">
      <c r="E2147" s="86"/>
      <c r="F2147" s="87"/>
    </row>
    <row r="2148" spans="5:7" hidden="1">
      <c r="E2148" s="86"/>
      <c r="F2148" s="87"/>
    </row>
    <row r="2149" spans="5:7" hidden="1">
      <c r="E2149" s="86"/>
      <c r="F2149" s="87"/>
    </row>
    <row r="2150" spans="5:7" hidden="1">
      <c r="E2150" s="86"/>
      <c r="F2150" s="87"/>
    </row>
    <row r="2151" spans="5:7" hidden="1">
      <c r="E2151" s="86"/>
      <c r="F2151" s="87"/>
    </row>
    <row r="2152" spans="5:7" hidden="1">
      <c r="E2152" s="86"/>
      <c r="F2152" s="87"/>
      <c r="G2152" s="83"/>
    </row>
    <row r="2153" spans="5:7" hidden="1">
      <c r="E2153" s="86"/>
      <c r="F2153" s="87"/>
      <c r="G2153" s="83"/>
    </row>
    <row r="2154" spans="5:7" hidden="1">
      <c r="E2154" s="86"/>
      <c r="F2154" s="87"/>
    </row>
    <row r="2155" spans="5:7" hidden="1">
      <c r="E2155" s="86"/>
      <c r="F2155" s="87"/>
    </row>
    <row r="2156" spans="5:7" hidden="1">
      <c r="E2156" s="86"/>
      <c r="F2156" s="87"/>
    </row>
    <row r="2157" spans="5:7" hidden="1">
      <c r="E2157" s="86"/>
      <c r="F2157" s="87"/>
    </row>
    <row r="2158" spans="5:7" hidden="1">
      <c r="E2158" s="86"/>
      <c r="F2158" s="87"/>
    </row>
    <row r="2159" spans="5:7" hidden="1">
      <c r="E2159" s="86"/>
      <c r="F2159" s="87"/>
    </row>
    <row r="2160" spans="5:7" hidden="1">
      <c r="E2160" s="86"/>
      <c r="F2160" s="87"/>
    </row>
    <row r="2161" spans="5:6" hidden="1">
      <c r="E2161" s="86"/>
      <c r="F2161" s="87"/>
    </row>
    <row r="2162" spans="5:6" hidden="1">
      <c r="E2162" s="86"/>
      <c r="F2162" s="87"/>
    </row>
    <row r="2163" spans="5:6" hidden="1">
      <c r="E2163" s="86"/>
      <c r="F2163" s="87"/>
    </row>
    <row r="2164" spans="5:6" hidden="1">
      <c r="E2164" s="86"/>
      <c r="F2164" s="87"/>
    </row>
    <row r="2165" spans="5:6" hidden="1">
      <c r="E2165" s="86"/>
      <c r="F2165" s="87"/>
    </row>
    <row r="2166" spans="5:6" hidden="1">
      <c r="E2166" s="86"/>
      <c r="F2166" s="87"/>
    </row>
    <row r="2167" spans="5:6" hidden="1">
      <c r="E2167" s="86"/>
      <c r="F2167" s="87"/>
    </row>
    <row r="2168" spans="5:6" hidden="1">
      <c r="E2168" s="86"/>
      <c r="F2168" s="87"/>
    </row>
    <row r="2169" spans="5:6" hidden="1">
      <c r="E2169" s="86"/>
      <c r="F2169" s="87"/>
    </row>
    <row r="2170" spans="5:6" hidden="1">
      <c r="E2170" s="86"/>
      <c r="F2170" s="87"/>
    </row>
    <row r="2171" spans="5:6" hidden="1">
      <c r="E2171" s="86"/>
      <c r="F2171" s="87"/>
    </row>
    <row r="2172" spans="5:6" hidden="1">
      <c r="E2172" s="86"/>
      <c r="F2172" s="87"/>
    </row>
    <row r="2173" spans="5:6" hidden="1">
      <c r="E2173" s="86"/>
      <c r="F2173" s="87"/>
    </row>
    <row r="2174" spans="5:6" hidden="1">
      <c r="E2174" s="86"/>
      <c r="F2174" s="87"/>
    </row>
    <row r="2175" spans="5:6" hidden="1">
      <c r="E2175" s="86"/>
      <c r="F2175" s="87"/>
    </row>
    <row r="2176" spans="5:6" hidden="1">
      <c r="E2176" s="86"/>
      <c r="F2176" s="87"/>
    </row>
    <row r="2177" spans="4:7" hidden="1">
      <c r="E2177" s="86"/>
      <c r="F2177" s="87"/>
    </row>
    <row r="2178" spans="4:7" hidden="1">
      <c r="E2178" s="86"/>
      <c r="F2178" s="87"/>
    </row>
    <row r="2179" spans="4:7" hidden="1">
      <c r="E2179" s="86"/>
      <c r="F2179" s="87"/>
    </row>
    <row r="2180" spans="4:7" hidden="1">
      <c r="E2180" s="86"/>
      <c r="F2180" s="87"/>
    </row>
    <row r="2181" spans="4:7" hidden="1">
      <c r="E2181" s="86"/>
      <c r="F2181" s="87"/>
    </row>
    <row r="2182" spans="4:7" hidden="1">
      <c r="E2182" s="86"/>
      <c r="F2182" s="87"/>
    </row>
    <row r="2183" spans="4:7" hidden="1">
      <c r="E2183" s="86"/>
      <c r="F2183" s="87"/>
    </row>
    <row r="2184" spans="4:7" hidden="1">
      <c r="E2184" s="86"/>
      <c r="F2184" s="87"/>
    </row>
    <row r="2185" spans="4:7" hidden="1">
      <c r="E2185" s="86"/>
      <c r="F2185" s="87"/>
    </row>
    <row r="2186" spans="4:7" hidden="1">
      <c r="E2186" s="86"/>
      <c r="F2186" s="87"/>
    </row>
    <row r="2187" spans="4:7" hidden="1">
      <c r="E2187" s="86"/>
      <c r="F2187" s="87"/>
    </row>
    <row r="2188" spans="4:7" hidden="1">
      <c r="E2188" s="86"/>
      <c r="F2188" s="87"/>
    </row>
    <row r="2189" spans="4:7" hidden="1">
      <c r="D2189" s="88"/>
      <c r="E2189" s="89"/>
      <c r="F2189" s="90"/>
      <c r="G2189" s="91"/>
    </row>
    <row r="2190" spans="4:7" hidden="1">
      <c r="E2190" s="86"/>
      <c r="F2190" s="87"/>
    </row>
    <row r="2191" spans="4:7" hidden="1">
      <c r="E2191" s="86"/>
      <c r="F2191" s="87"/>
    </row>
    <row r="2192" spans="4:7" hidden="1">
      <c r="E2192" s="86"/>
      <c r="F2192" s="87"/>
    </row>
    <row r="2193" spans="4:7" hidden="1">
      <c r="E2193" s="86"/>
      <c r="F2193" s="87"/>
    </row>
    <row r="2194" spans="4:7" hidden="1">
      <c r="E2194" s="86"/>
      <c r="F2194" s="87"/>
    </row>
    <row r="2195" spans="4:7" hidden="1">
      <c r="E2195" s="86"/>
      <c r="F2195" s="87"/>
    </row>
    <row r="2196" spans="4:7" hidden="1">
      <c r="E2196" s="86"/>
      <c r="F2196" s="87"/>
    </row>
    <row r="2197" spans="4:7" hidden="1">
      <c r="D2197" s="88"/>
      <c r="E2197" s="89"/>
      <c r="F2197" s="90"/>
      <c r="G2197" s="91"/>
    </row>
    <row r="2198" spans="4:7" hidden="1">
      <c r="E2198" s="86"/>
      <c r="F2198" s="87"/>
    </row>
    <row r="2199" spans="4:7" hidden="1">
      <c r="E2199" s="86"/>
      <c r="F2199" s="87"/>
    </row>
    <row r="2200" spans="4:7" hidden="1">
      <c r="E2200" s="86"/>
      <c r="F2200" s="87"/>
    </row>
    <row r="2201" spans="4:7" hidden="1">
      <c r="E2201" s="86"/>
      <c r="F2201" s="87"/>
    </row>
    <row r="2202" spans="4:7" hidden="1">
      <c r="E2202" s="86"/>
      <c r="F2202" s="87"/>
    </row>
    <row r="2203" spans="4:7" hidden="1">
      <c r="E2203" s="86"/>
      <c r="F2203" s="87"/>
    </row>
    <row r="2204" spans="4:7" hidden="1">
      <c r="E2204" s="86"/>
      <c r="F2204" s="87"/>
    </row>
    <row r="2205" spans="4:7" hidden="1">
      <c r="E2205" s="86"/>
      <c r="F2205" s="87"/>
    </row>
    <row r="2206" spans="4:7" hidden="1">
      <c r="E2206" s="86"/>
      <c r="F2206" s="87"/>
    </row>
    <row r="2207" spans="4:7" hidden="1">
      <c r="E2207" s="86"/>
      <c r="F2207" s="87"/>
    </row>
    <row r="2208" spans="4:7" hidden="1">
      <c r="E2208" s="86"/>
      <c r="F2208" s="87"/>
    </row>
    <row r="2209" spans="5:6" hidden="1">
      <c r="E2209" s="86"/>
      <c r="F2209" s="87"/>
    </row>
    <row r="2210" spans="5:6" hidden="1">
      <c r="E2210" s="86"/>
      <c r="F2210" s="87"/>
    </row>
    <row r="2211" spans="5:6" hidden="1">
      <c r="E2211" s="86"/>
      <c r="F2211" s="87"/>
    </row>
    <row r="2212" spans="5:6" hidden="1">
      <c r="E2212" s="86"/>
      <c r="F2212" s="87"/>
    </row>
    <row r="2213" spans="5:6" hidden="1">
      <c r="E2213" s="86"/>
      <c r="F2213" s="87"/>
    </row>
    <row r="2214" spans="5:6" hidden="1">
      <c r="E2214" s="86"/>
      <c r="F2214" s="87"/>
    </row>
    <row r="2215" spans="5:6" hidden="1">
      <c r="E2215" s="86"/>
      <c r="F2215" s="87"/>
    </row>
    <row r="2216" spans="5:6" hidden="1">
      <c r="E2216" s="86"/>
      <c r="F2216" s="87"/>
    </row>
    <row r="2217" spans="5:6" hidden="1">
      <c r="E2217" s="86"/>
      <c r="F2217" s="87"/>
    </row>
    <row r="2218" spans="5:6" hidden="1">
      <c r="E2218" s="86"/>
      <c r="F2218" s="87"/>
    </row>
    <row r="2219" spans="5:6" hidden="1">
      <c r="E2219" s="86"/>
      <c r="F2219" s="87"/>
    </row>
    <row r="2220" spans="5:6" hidden="1">
      <c r="E2220" s="86"/>
      <c r="F2220" s="87"/>
    </row>
    <row r="2221" spans="5:6" hidden="1">
      <c r="E2221" s="86"/>
      <c r="F2221" s="87"/>
    </row>
    <row r="2222" spans="5:6" hidden="1">
      <c r="E2222" s="86"/>
      <c r="F2222" s="87"/>
    </row>
    <row r="2223" spans="5:6" hidden="1">
      <c r="E2223" s="86"/>
      <c r="F2223" s="87"/>
    </row>
    <row r="2224" spans="5:6" hidden="1">
      <c r="E2224" s="86"/>
      <c r="F2224" s="87"/>
    </row>
    <row r="2225" spans="4:7" hidden="1">
      <c r="E2225" s="86"/>
      <c r="F2225" s="87"/>
    </row>
    <row r="2226" spans="4:7" hidden="1">
      <c r="E2226" s="86"/>
      <c r="F2226" s="87"/>
    </row>
    <row r="2227" spans="4:7" hidden="1">
      <c r="E2227" s="86"/>
      <c r="F2227" s="87"/>
    </row>
    <row r="2228" spans="4:7" hidden="1">
      <c r="E2228" s="86"/>
      <c r="F2228" s="87"/>
    </row>
    <row r="2229" spans="4:7" hidden="1">
      <c r="E2229" s="86"/>
      <c r="F2229" s="87"/>
    </row>
    <row r="2230" spans="4:7" hidden="1">
      <c r="E2230" s="86"/>
      <c r="F2230" s="87"/>
    </row>
    <row r="2231" spans="4:7" hidden="1">
      <c r="E2231" s="86"/>
      <c r="F2231" s="87"/>
    </row>
    <row r="2232" spans="4:7" hidden="1">
      <c r="E2232" s="86"/>
      <c r="F2232" s="87"/>
    </row>
    <row r="2233" spans="4:7" hidden="1">
      <c r="E2233" s="86"/>
      <c r="F2233" s="87"/>
    </row>
    <row r="2234" spans="4:7" hidden="1">
      <c r="E2234" s="86"/>
      <c r="F2234" s="87"/>
    </row>
    <row r="2235" spans="4:7" hidden="1">
      <c r="E2235" s="86"/>
      <c r="F2235" s="87"/>
    </row>
    <row r="2236" spans="4:7" hidden="1">
      <c r="E2236" s="86"/>
      <c r="F2236" s="87"/>
    </row>
    <row r="2237" spans="4:7" hidden="1">
      <c r="E2237" s="86"/>
      <c r="F2237" s="87"/>
    </row>
    <row r="2238" spans="4:7" hidden="1">
      <c r="D2238" s="88"/>
      <c r="E2238" s="89"/>
      <c r="F2238" s="90"/>
      <c r="G2238" s="91"/>
    </row>
    <row r="2239" spans="4:7" hidden="1">
      <c r="E2239" s="86"/>
      <c r="F2239" s="87"/>
    </row>
    <row r="2240" spans="4:7" hidden="1">
      <c r="E2240" s="86"/>
      <c r="F2240" s="87"/>
    </row>
    <row r="2241" spans="4:7" hidden="1">
      <c r="E2241" s="86"/>
      <c r="F2241" s="87"/>
    </row>
    <row r="2242" spans="4:7" hidden="1">
      <c r="E2242" s="86"/>
      <c r="F2242" s="87"/>
    </row>
    <row r="2243" spans="4:7" hidden="1">
      <c r="E2243" s="86"/>
      <c r="F2243" s="87"/>
    </row>
    <row r="2244" spans="4:7" hidden="1">
      <c r="E2244" s="86"/>
      <c r="F2244" s="87"/>
    </row>
    <row r="2245" spans="4:7" hidden="1">
      <c r="E2245" s="86"/>
      <c r="F2245" s="87"/>
    </row>
    <row r="2246" spans="4:7" hidden="1">
      <c r="E2246" s="86"/>
      <c r="F2246" s="87"/>
    </row>
    <row r="2247" spans="4:7" hidden="1">
      <c r="E2247" s="86"/>
      <c r="F2247" s="87"/>
    </row>
    <row r="2248" spans="4:7" hidden="1">
      <c r="E2248" s="86"/>
      <c r="F2248" s="87"/>
    </row>
    <row r="2249" spans="4:7" hidden="1">
      <c r="E2249" s="86"/>
      <c r="F2249" s="87"/>
    </row>
    <row r="2250" spans="4:7" hidden="1">
      <c r="E2250" s="86"/>
      <c r="F2250" s="87"/>
    </row>
    <row r="2251" spans="4:7" hidden="1">
      <c r="E2251" s="86"/>
      <c r="F2251" s="87"/>
    </row>
    <row r="2252" spans="4:7" hidden="1">
      <c r="D2252" s="88"/>
      <c r="E2252" s="89"/>
      <c r="F2252" s="90"/>
      <c r="G2252" s="91"/>
    </row>
    <row r="2253" spans="4:7" hidden="1">
      <c r="E2253" s="86"/>
      <c r="F2253" s="87"/>
    </row>
    <row r="2254" spans="4:7" hidden="1">
      <c r="E2254" s="86"/>
      <c r="F2254" s="87"/>
    </row>
    <row r="2255" spans="4:7" hidden="1">
      <c r="E2255" s="86"/>
      <c r="F2255" s="87"/>
    </row>
    <row r="2256" spans="4:7" hidden="1">
      <c r="E2256" s="86"/>
      <c r="F2256" s="87"/>
    </row>
    <row r="2257" spans="5:6" hidden="1">
      <c r="E2257" s="86"/>
      <c r="F2257" s="87"/>
    </row>
    <row r="2258" spans="5:6" hidden="1">
      <c r="E2258" s="86"/>
      <c r="F2258" s="87"/>
    </row>
    <row r="2259" spans="5:6" hidden="1">
      <c r="E2259" s="86"/>
      <c r="F2259" s="87"/>
    </row>
    <row r="2260" spans="5:6" hidden="1">
      <c r="E2260" s="86"/>
      <c r="F2260" s="87"/>
    </row>
    <row r="2261" spans="5:6" hidden="1">
      <c r="E2261" s="86"/>
      <c r="F2261" s="87"/>
    </row>
    <row r="2262" spans="5:6" hidden="1">
      <c r="E2262" s="86"/>
      <c r="F2262" s="87"/>
    </row>
    <row r="2263" spans="5:6" hidden="1">
      <c r="E2263" s="86"/>
      <c r="F2263" s="87"/>
    </row>
    <row r="2264" spans="5:6" hidden="1">
      <c r="E2264" s="86"/>
      <c r="F2264" s="87"/>
    </row>
    <row r="2265" spans="5:6" hidden="1">
      <c r="E2265" s="86"/>
      <c r="F2265" s="87"/>
    </row>
    <row r="2266" spans="5:6" hidden="1">
      <c r="E2266" s="86"/>
      <c r="F2266" s="87"/>
    </row>
    <row r="2267" spans="5:6" hidden="1">
      <c r="E2267" s="86"/>
      <c r="F2267" s="87"/>
    </row>
    <row r="2268" spans="5:6" hidden="1">
      <c r="E2268" s="86"/>
      <c r="F2268" s="87"/>
    </row>
    <row r="2269" spans="5:6" hidden="1">
      <c r="E2269" s="86"/>
      <c r="F2269" s="87"/>
    </row>
    <row r="2270" spans="5:6" hidden="1">
      <c r="E2270" s="86"/>
      <c r="F2270" s="87"/>
    </row>
    <row r="2271" spans="5:6" hidden="1">
      <c r="E2271" s="86"/>
      <c r="F2271" s="87"/>
    </row>
    <row r="2272" spans="5:6" hidden="1">
      <c r="E2272" s="86"/>
      <c r="F2272" s="87"/>
    </row>
    <row r="2273" spans="4:7" hidden="1">
      <c r="E2273" s="86"/>
      <c r="F2273" s="87"/>
    </row>
    <row r="2274" spans="4:7" hidden="1">
      <c r="E2274" s="86"/>
      <c r="F2274" s="87"/>
    </row>
    <row r="2275" spans="4:7" hidden="1">
      <c r="E2275" s="86"/>
      <c r="F2275" s="87"/>
    </row>
    <row r="2276" spans="4:7" hidden="1">
      <c r="E2276" s="86"/>
      <c r="F2276" s="87"/>
    </row>
    <row r="2277" spans="4:7" hidden="1">
      <c r="E2277" s="86"/>
      <c r="F2277" s="87"/>
    </row>
    <row r="2278" spans="4:7" hidden="1">
      <c r="E2278" s="86"/>
      <c r="F2278" s="87"/>
    </row>
    <row r="2279" spans="4:7" hidden="1">
      <c r="D2279" s="88"/>
      <c r="E2279" s="89"/>
      <c r="F2279" s="90"/>
      <c r="G2279" s="91"/>
    </row>
    <row r="2280" spans="4:7" hidden="1">
      <c r="E2280" s="86"/>
      <c r="F2280" s="87"/>
    </row>
    <row r="2281" spans="4:7" hidden="1">
      <c r="E2281" s="86"/>
      <c r="F2281" s="87"/>
    </row>
    <row r="2282" spans="4:7" hidden="1">
      <c r="E2282" s="86"/>
      <c r="F2282" s="87"/>
    </row>
    <row r="2283" spans="4:7" hidden="1">
      <c r="E2283" s="86"/>
      <c r="F2283" s="87"/>
    </row>
    <row r="2284" spans="4:7" hidden="1">
      <c r="E2284" s="86"/>
      <c r="F2284" s="87"/>
    </row>
    <row r="2285" spans="4:7" hidden="1">
      <c r="E2285" s="86"/>
      <c r="F2285" s="87"/>
    </row>
    <row r="2286" spans="4:7" hidden="1">
      <c r="E2286" s="86"/>
      <c r="F2286" s="87"/>
    </row>
    <row r="2287" spans="4:7" hidden="1">
      <c r="E2287" s="86"/>
      <c r="F2287" s="87"/>
    </row>
    <row r="2288" spans="4:7" hidden="1">
      <c r="E2288" s="86"/>
      <c r="F2288" s="87"/>
    </row>
    <row r="2289" spans="4:7" hidden="1">
      <c r="E2289" s="86"/>
      <c r="F2289" s="87"/>
    </row>
    <row r="2290" spans="4:7" hidden="1">
      <c r="D2290" s="88"/>
      <c r="E2290" s="89"/>
      <c r="F2290" s="90"/>
      <c r="G2290" s="91"/>
    </row>
    <row r="2291" spans="4:7" hidden="1">
      <c r="E2291" s="86"/>
      <c r="F2291" s="87"/>
    </row>
    <row r="2292" spans="4:7" hidden="1">
      <c r="E2292" s="86"/>
      <c r="F2292" s="87"/>
    </row>
    <row r="2293" spans="4:7" hidden="1">
      <c r="E2293" s="86"/>
      <c r="F2293" s="87"/>
    </row>
    <row r="2294" spans="4:7" hidden="1">
      <c r="E2294" s="86"/>
      <c r="F2294" s="87"/>
    </row>
    <row r="2295" spans="4:7" hidden="1">
      <c r="E2295" s="86"/>
      <c r="F2295" s="87"/>
    </row>
    <row r="2296" spans="4:7" hidden="1">
      <c r="E2296" s="86"/>
      <c r="F2296" s="87"/>
    </row>
    <row r="2297" spans="4:7" hidden="1">
      <c r="E2297" s="86"/>
      <c r="F2297" s="87"/>
    </row>
    <row r="2298" spans="4:7" hidden="1">
      <c r="E2298" s="86"/>
      <c r="F2298" s="87"/>
    </row>
    <row r="2299" spans="4:7" hidden="1">
      <c r="E2299" s="86"/>
      <c r="F2299" s="87"/>
    </row>
    <row r="2300" spans="4:7" hidden="1">
      <c r="E2300" s="86"/>
      <c r="F2300" s="87"/>
    </row>
    <row r="2301" spans="4:7" hidden="1">
      <c r="E2301" s="86"/>
      <c r="F2301" s="87"/>
    </row>
    <row r="2302" spans="4:7" hidden="1">
      <c r="E2302" s="86"/>
      <c r="F2302" s="87"/>
    </row>
    <row r="2303" spans="4:7" hidden="1">
      <c r="E2303" s="86"/>
      <c r="F2303" s="87"/>
    </row>
    <row r="2304" spans="4:7" hidden="1">
      <c r="D2304" s="88"/>
      <c r="E2304" s="89"/>
      <c r="F2304" s="90"/>
      <c r="G2304" s="91"/>
    </row>
    <row r="2305" spans="5:6" hidden="1">
      <c r="E2305" s="86"/>
      <c r="F2305" s="87"/>
    </row>
    <row r="2306" spans="5:6" hidden="1">
      <c r="E2306" s="86"/>
      <c r="F2306" s="87"/>
    </row>
    <row r="2307" spans="5:6" hidden="1">
      <c r="E2307" s="86"/>
      <c r="F2307" s="87"/>
    </row>
    <row r="2308" spans="5:6" hidden="1">
      <c r="E2308" s="86"/>
      <c r="F2308" s="87"/>
    </row>
    <row r="2309" spans="5:6" hidden="1">
      <c r="E2309" s="86"/>
      <c r="F2309" s="87"/>
    </row>
    <row r="2310" spans="5:6" hidden="1">
      <c r="E2310" s="86"/>
      <c r="F2310" s="87"/>
    </row>
    <row r="2311" spans="5:6" hidden="1">
      <c r="E2311" s="86"/>
      <c r="F2311" s="87"/>
    </row>
    <row r="2312" spans="5:6" hidden="1">
      <c r="E2312" s="86"/>
      <c r="F2312" s="87"/>
    </row>
    <row r="2313" spans="5:6" hidden="1">
      <c r="E2313" s="86"/>
      <c r="F2313" s="87"/>
    </row>
    <row r="2314" spans="5:6" hidden="1">
      <c r="E2314" s="86"/>
      <c r="F2314" s="87"/>
    </row>
    <row r="2315" spans="5:6" hidden="1">
      <c r="E2315" s="86"/>
      <c r="F2315" s="87"/>
    </row>
    <row r="2316" spans="5:6" hidden="1">
      <c r="E2316" s="86"/>
      <c r="F2316" s="87"/>
    </row>
    <row r="2317" spans="5:6" hidden="1">
      <c r="E2317" s="86"/>
      <c r="F2317" s="87"/>
    </row>
    <row r="2318" spans="5:6" hidden="1">
      <c r="E2318" s="86"/>
      <c r="F2318" s="87"/>
    </row>
    <row r="2319" spans="5:6" hidden="1">
      <c r="E2319" s="86"/>
      <c r="F2319" s="87"/>
    </row>
    <row r="2320" spans="5:6" hidden="1">
      <c r="E2320" s="86"/>
      <c r="F2320" s="87"/>
    </row>
    <row r="2321" spans="4:7" hidden="1">
      <c r="E2321" s="86"/>
      <c r="F2321" s="87"/>
    </row>
    <row r="2322" spans="4:7" hidden="1">
      <c r="E2322" s="86"/>
      <c r="F2322" s="87"/>
    </row>
    <row r="2323" spans="4:7" hidden="1">
      <c r="E2323" s="86"/>
      <c r="F2323" s="87"/>
    </row>
    <row r="2324" spans="4:7" hidden="1">
      <c r="E2324" s="86"/>
      <c r="F2324" s="87"/>
    </row>
    <row r="2325" spans="4:7" hidden="1">
      <c r="E2325" s="86"/>
      <c r="F2325" s="87"/>
    </row>
    <row r="2326" spans="4:7" hidden="1">
      <c r="E2326" s="86"/>
      <c r="F2326" s="87"/>
    </row>
    <row r="2327" spans="4:7" hidden="1">
      <c r="E2327" s="86"/>
      <c r="F2327" s="87"/>
    </row>
    <row r="2328" spans="4:7" hidden="1">
      <c r="E2328" s="86"/>
      <c r="F2328" s="87"/>
    </row>
    <row r="2329" spans="4:7" hidden="1">
      <c r="E2329" s="86"/>
      <c r="F2329" s="87"/>
    </row>
    <row r="2330" spans="4:7" hidden="1">
      <c r="E2330" s="86"/>
      <c r="F2330" s="87"/>
    </row>
    <row r="2331" spans="4:7" hidden="1">
      <c r="E2331" s="86"/>
      <c r="F2331" s="87"/>
    </row>
    <row r="2332" spans="4:7" hidden="1">
      <c r="E2332" s="86"/>
      <c r="F2332" s="87"/>
    </row>
    <row r="2333" spans="4:7" hidden="1">
      <c r="D2333" s="88"/>
      <c r="E2333" s="89"/>
      <c r="F2333" s="90"/>
      <c r="G2333" s="91"/>
    </row>
    <row r="2334" spans="4:7" hidden="1">
      <c r="E2334" s="86"/>
      <c r="F2334" s="87"/>
    </row>
    <row r="2335" spans="4:7" hidden="1">
      <c r="E2335" s="86"/>
      <c r="F2335" s="87"/>
    </row>
    <row r="2336" spans="4:7" hidden="1">
      <c r="E2336" s="86"/>
      <c r="F2336" s="87"/>
    </row>
    <row r="2337" spans="5:6" hidden="1">
      <c r="E2337" s="86"/>
      <c r="F2337" s="87"/>
    </row>
    <row r="2338" spans="5:6" hidden="1">
      <c r="E2338" s="86"/>
      <c r="F2338" s="87"/>
    </row>
    <row r="2339" spans="5:6" hidden="1">
      <c r="E2339" s="86"/>
      <c r="F2339" s="87"/>
    </row>
    <row r="2340" spans="5:6" hidden="1">
      <c r="E2340" s="86"/>
      <c r="F2340" s="87"/>
    </row>
    <row r="2341" spans="5:6" hidden="1">
      <c r="E2341" s="86"/>
      <c r="F2341" s="87"/>
    </row>
    <row r="2342" spans="5:6" hidden="1">
      <c r="E2342" s="86"/>
      <c r="F2342" s="87"/>
    </row>
    <row r="2343" spans="5:6" hidden="1">
      <c r="E2343" s="86"/>
      <c r="F2343" s="87"/>
    </row>
    <row r="2344" spans="5:6" hidden="1">
      <c r="E2344" s="86"/>
      <c r="F2344" s="87"/>
    </row>
    <row r="2345" spans="5:6" hidden="1">
      <c r="E2345" s="86"/>
      <c r="F2345" s="87"/>
    </row>
    <row r="2346" spans="5:6" hidden="1">
      <c r="E2346" s="86"/>
      <c r="F2346" s="87"/>
    </row>
    <row r="2347" spans="5:6" hidden="1">
      <c r="E2347" s="86"/>
      <c r="F2347" s="87"/>
    </row>
    <row r="2348" spans="5:6" hidden="1">
      <c r="E2348" s="86"/>
      <c r="F2348" s="87"/>
    </row>
    <row r="2349" spans="5:6" hidden="1">
      <c r="E2349" s="86"/>
      <c r="F2349" s="87"/>
    </row>
    <row r="2350" spans="5:6" hidden="1">
      <c r="E2350" s="86"/>
      <c r="F2350" s="87"/>
    </row>
    <row r="2351" spans="5:6" hidden="1">
      <c r="E2351" s="86"/>
      <c r="F2351" s="87"/>
    </row>
    <row r="2352" spans="5:6" hidden="1">
      <c r="E2352" s="86"/>
      <c r="F2352" s="87"/>
    </row>
    <row r="2353" spans="5:6" hidden="1">
      <c r="E2353" s="86"/>
      <c r="F2353" s="87"/>
    </row>
    <row r="2354" spans="5:6" hidden="1">
      <c r="E2354" s="86"/>
      <c r="F2354" s="87"/>
    </row>
    <row r="2355" spans="5:6" hidden="1">
      <c r="E2355" s="86"/>
      <c r="F2355" s="87"/>
    </row>
    <row r="2356" spans="5:6" hidden="1">
      <c r="E2356" s="86"/>
      <c r="F2356" s="87"/>
    </row>
    <row r="2357" spans="5:6" hidden="1">
      <c r="E2357" s="86"/>
    </row>
    <row r="2358" spans="5:6" hidden="1">
      <c r="E2358" s="86"/>
      <c r="F2358" s="87"/>
    </row>
    <row r="2359" spans="5:6" hidden="1">
      <c r="E2359" s="86"/>
      <c r="F2359" s="87"/>
    </row>
    <row r="2360" spans="5:6" hidden="1">
      <c r="E2360" s="86"/>
      <c r="F2360" s="87"/>
    </row>
    <row r="2361" spans="5:6" hidden="1">
      <c r="E2361" s="86"/>
      <c r="F2361" s="87"/>
    </row>
    <row r="2362" spans="5:6" hidden="1">
      <c r="E2362" s="86"/>
      <c r="F2362" s="87"/>
    </row>
    <row r="2363" spans="5:6" hidden="1">
      <c r="E2363" s="86"/>
      <c r="F2363" s="87"/>
    </row>
    <row r="2364" spans="5:6" hidden="1">
      <c r="E2364" s="86"/>
      <c r="F2364" s="87"/>
    </row>
    <row r="2365" spans="5:6" hidden="1">
      <c r="E2365" s="86"/>
      <c r="F2365" s="87"/>
    </row>
    <row r="2366" spans="5:6" hidden="1">
      <c r="E2366" s="86"/>
      <c r="F2366" s="87"/>
    </row>
    <row r="2367" spans="5:6" hidden="1">
      <c r="E2367" s="86"/>
      <c r="F2367" s="87"/>
    </row>
    <row r="2368" spans="5:6" hidden="1">
      <c r="E2368" s="86"/>
      <c r="F2368" s="87"/>
    </row>
    <row r="2369" spans="5:6" hidden="1">
      <c r="E2369" s="86"/>
      <c r="F2369" s="87"/>
    </row>
    <row r="2370" spans="5:6" hidden="1">
      <c r="E2370" s="86"/>
      <c r="F2370" s="87"/>
    </row>
    <row r="2371" spans="5:6" hidden="1">
      <c r="E2371" s="86"/>
      <c r="F2371" s="87"/>
    </row>
    <row r="2372" spans="5:6" hidden="1">
      <c r="E2372" s="86"/>
      <c r="F2372" s="87"/>
    </row>
    <row r="2373" spans="5:6" hidden="1">
      <c r="E2373" s="86"/>
      <c r="F2373" s="87"/>
    </row>
    <row r="2374" spans="5:6" hidden="1">
      <c r="E2374" s="86"/>
      <c r="F2374" s="87"/>
    </row>
    <row r="2375" spans="5:6" hidden="1">
      <c r="E2375" s="86"/>
      <c r="F2375" s="87"/>
    </row>
    <row r="2376" spans="5:6" hidden="1">
      <c r="E2376" s="86"/>
      <c r="F2376" s="87"/>
    </row>
    <row r="2377" spans="5:6" hidden="1">
      <c r="E2377" s="86"/>
      <c r="F2377" s="87"/>
    </row>
    <row r="2378" spans="5:6" hidden="1">
      <c r="E2378" s="86"/>
      <c r="F2378" s="87"/>
    </row>
    <row r="2379" spans="5:6" hidden="1">
      <c r="E2379" s="86"/>
      <c r="F2379" s="87"/>
    </row>
    <row r="2380" spans="5:6" hidden="1">
      <c r="E2380" s="86"/>
      <c r="F2380" s="87"/>
    </row>
    <row r="2381" spans="5:6" hidden="1">
      <c r="E2381" s="86"/>
      <c r="F2381" s="87"/>
    </row>
    <row r="2382" spans="5:6" hidden="1">
      <c r="E2382" s="86"/>
      <c r="F2382" s="87"/>
    </row>
    <row r="2383" spans="5:6" hidden="1">
      <c r="E2383" s="86"/>
      <c r="F2383" s="87"/>
    </row>
    <row r="2384" spans="5:6" hidden="1">
      <c r="E2384" s="86"/>
      <c r="F2384" s="87"/>
    </row>
    <row r="2385" spans="4:7" hidden="1">
      <c r="E2385" s="86"/>
      <c r="F2385" s="87"/>
    </row>
    <row r="2386" spans="4:7" hidden="1">
      <c r="E2386" s="86"/>
      <c r="F2386" s="87"/>
    </row>
    <row r="2387" spans="4:7" hidden="1">
      <c r="D2387" s="88"/>
      <c r="E2387" s="89"/>
      <c r="F2387" s="90"/>
      <c r="G2387" s="91"/>
    </row>
    <row r="2388" spans="4:7" hidden="1">
      <c r="E2388" s="86"/>
      <c r="F2388" s="87"/>
    </row>
    <row r="2389" spans="4:7" hidden="1">
      <c r="E2389" s="86"/>
      <c r="F2389" s="87"/>
    </row>
    <row r="2390" spans="4:7" hidden="1">
      <c r="E2390" s="86"/>
      <c r="F2390" s="87"/>
    </row>
    <row r="2391" spans="4:7" hidden="1">
      <c r="E2391" s="86"/>
      <c r="F2391" s="87"/>
    </row>
    <row r="2392" spans="4:7" hidden="1">
      <c r="D2392" s="88"/>
      <c r="E2392" s="89"/>
      <c r="F2392" s="90"/>
      <c r="G2392" s="91"/>
    </row>
    <row r="2393" spans="4:7" hidden="1">
      <c r="E2393" s="86"/>
      <c r="F2393" s="87"/>
    </row>
    <row r="2394" spans="4:7" hidden="1">
      <c r="E2394" s="86"/>
      <c r="F2394" s="87"/>
    </row>
    <row r="2395" spans="4:7" hidden="1">
      <c r="E2395" s="86"/>
      <c r="F2395" s="87"/>
    </row>
    <row r="2396" spans="4:7" hidden="1">
      <c r="E2396" s="86"/>
      <c r="F2396" s="87"/>
    </row>
    <row r="2397" spans="4:7" hidden="1">
      <c r="E2397" s="86"/>
      <c r="F2397" s="87"/>
    </row>
    <row r="2398" spans="4:7" hidden="1">
      <c r="E2398" s="86"/>
      <c r="F2398" s="87"/>
    </row>
    <row r="2399" spans="4:7" hidden="1">
      <c r="E2399" s="86"/>
      <c r="F2399" s="87"/>
    </row>
    <row r="2400" spans="4:7" hidden="1">
      <c r="E2400" s="86"/>
      <c r="F2400" s="87"/>
    </row>
    <row r="2401" spans="5:6" hidden="1">
      <c r="E2401" s="86"/>
      <c r="F2401" s="87"/>
    </row>
    <row r="2402" spans="5:6" hidden="1">
      <c r="E2402" s="86"/>
      <c r="F2402" s="87"/>
    </row>
    <row r="2403" spans="5:6" hidden="1">
      <c r="E2403" s="86"/>
      <c r="F2403" s="87"/>
    </row>
    <row r="2404" spans="5:6" hidden="1">
      <c r="E2404" s="86"/>
      <c r="F2404" s="87"/>
    </row>
    <row r="2405" spans="5:6" hidden="1">
      <c r="E2405" s="86"/>
      <c r="F2405" s="87"/>
    </row>
    <row r="2406" spans="5:6" hidden="1">
      <c r="E2406" s="86"/>
      <c r="F2406" s="87"/>
    </row>
    <row r="2407" spans="5:6" hidden="1">
      <c r="E2407" s="86"/>
      <c r="F2407" s="87"/>
    </row>
    <row r="2408" spans="5:6" hidden="1">
      <c r="E2408" s="86"/>
      <c r="F2408" s="87"/>
    </row>
    <row r="2409" spans="5:6" hidden="1">
      <c r="E2409" s="86"/>
      <c r="F2409" s="87"/>
    </row>
    <row r="2410" spans="5:6" hidden="1">
      <c r="E2410" s="86"/>
      <c r="F2410" s="87"/>
    </row>
    <row r="2411" spans="5:6" hidden="1">
      <c r="E2411" s="86"/>
      <c r="F2411" s="87"/>
    </row>
    <row r="2412" spans="5:6" hidden="1">
      <c r="E2412" s="86"/>
      <c r="F2412" s="87"/>
    </row>
    <row r="2413" spans="5:6" hidden="1">
      <c r="E2413" s="86"/>
      <c r="F2413" s="87"/>
    </row>
    <row r="2414" spans="5:6" hidden="1">
      <c r="E2414" s="86"/>
      <c r="F2414" s="87"/>
    </row>
    <row r="2415" spans="5:6" hidden="1">
      <c r="E2415" s="86"/>
      <c r="F2415" s="87"/>
    </row>
    <row r="2416" spans="5:6" hidden="1">
      <c r="E2416" s="86"/>
      <c r="F2416" s="87"/>
    </row>
    <row r="2417" spans="5:6" hidden="1">
      <c r="E2417" s="86"/>
      <c r="F2417" s="87"/>
    </row>
    <row r="2418" spans="5:6" hidden="1">
      <c r="E2418" s="86"/>
      <c r="F2418" s="87"/>
    </row>
    <row r="2419" spans="5:6" hidden="1">
      <c r="E2419" s="86"/>
      <c r="F2419" s="87"/>
    </row>
    <row r="2420" spans="5:6" hidden="1">
      <c r="E2420" s="86"/>
      <c r="F2420" s="87"/>
    </row>
    <row r="2421" spans="5:6" hidden="1">
      <c r="E2421" s="86"/>
      <c r="F2421" s="87"/>
    </row>
    <row r="2422" spans="5:6" hidden="1">
      <c r="E2422" s="86"/>
      <c r="F2422" s="87"/>
    </row>
    <row r="2423" spans="5:6" hidden="1">
      <c r="E2423" s="86"/>
      <c r="F2423" s="87"/>
    </row>
    <row r="2424" spans="5:6" hidden="1">
      <c r="E2424" s="86"/>
      <c r="F2424" s="87"/>
    </row>
    <row r="2425" spans="5:6" hidden="1">
      <c r="E2425" s="86"/>
      <c r="F2425" s="87"/>
    </row>
    <row r="2426" spans="5:6" hidden="1">
      <c r="E2426" s="86"/>
      <c r="F2426" s="87"/>
    </row>
    <row r="2427" spans="5:6" hidden="1">
      <c r="E2427" s="86"/>
      <c r="F2427" s="87"/>
    </row>
    <row r="2428" spans="5:6" hidden="1">
      <c r="E2428" s="86"/>
      <c r="F2428" s="87"/>
    </row>
    <row r="2429" spans="5:6" hidden="1">
      <c r="E2429" s="86"/>
      <c r="F2429" s="87"/>
    </row>
    <row r="2430" spans="5:6" hidden="1">
      <c r="E2430" s="86"/>
      <c r="F2430" s="87"/>
    </row>
    <row r="2431" spans="5:6" hidden="1">
      <c r="E2431" s="86"/>
      <c r="F2431" s="87"/>
    </row>
    <row r="2432" spans="5:6" hidden="1">
      <c r="E2432" s="86"/>
      <c r="F2432" s="87"/>
    </row>
    <row r="2433" spans="5:6" hidden="1">
      <c r="E2433" s="86"/>
      <c r="F2433" s="87"/>
    </row>
    <row r="2434" spans="5:6" hidden="1">
      <c r="E2434" s="86"/>
      <c r="F2434" s="87"/>
    </row>
    <row r="2435" spans="5:6" hidden="1">
      <c r="E2435" s="86"/>
      <c r="F2435" s="87"/>
    </row>
    <row r="2436" spans="5:6" hidden="1">
      <c r="E2436" s="86"/>
      <c r="F2436" s="87"/>
    </row>
    <row r="2437" spans="5:6" hidden="1">
      <c r="E2437" s="86"/>
      <c r="F2437" s="87"/>
    </row>
    <row r="2438" spans="5:6" hidden="1">
      <c r="E2438" s="86"/>
      <c r="F2438" s="87"/>
    </row>
    <row r="2439" spans="5:6" hidden="1">
      <c r="E2439" s="86"/>
      <c r="F2439" s="87"/>
    </row>
    <row r="2440" spans="5:6" hidden="1">
      <c r="E2440" s="86"/>
      <c r="F2440" s="87"/>
    </row>
    <row r="2441" spans="5:6" hidden="1">
      <c r="E2441" s="86"/>
      <c r="F2441" s="87"/>
    </row>
    <row r="2442" spans="5:6" hidden="1">
      <c r="E2442" s="86"/>
      <c r="F2442" s="87"/>
    </row>
    <row r="2443" spans="5:6" hidden="1">
      <c r="E2443" s="86"/>
      <c r="F2443" s="87"/>
    </row>
    <row r="2444" spans="5:6" hidden="1">
      <c r="E2444" s="86"/>
      <c r="F2444" s="87"/>
    </row>
    <row r="2445" spans="5:6" hidden="1">
      <c r="E2445" s="86"/>
      <c r="F2445" s="87"/>
    </row>
    <row r="2446" spans="5:6" hidden="1">
      <c r="E2446" s="86"/>
      <c r="F2446" s="87"/>
    </row>
    <row r="2447" spans="5:6" hidden="1">
      <c r="E2447" s="86"/>
      <c r="F2447" s="87"/>
    </row>
    <row r="2448" spans="5:6" hidden="1">
      <c r="E2448" s="86"/>
      <c r="F2448" s="87"/>
    </row>
    <row r="2449" spans="5:6" hidden="1">
      <c r="E2449" s="86"/>
      <c r="F2449" s="87"/>
    </row>
    <row r="2450" spans="5:6" hidden="1">
      <c r="E2450" s="86"/>
      <c r="F2450" s="87"/>
    </row>
    <row r="2451" spans="5:6" hidden="1">
      <c r="E2451" s="86"/>
      <c r="F2451" s="87"/>
    </row>
    <row r="2452" spans="5:6" hidden="1">
      <c r="E2452" s="86"/>
      <c r="F2452" s="87"/>
    </row>
    <row r="2453" spans="5:6" hidden="1">
      <c r="E2453" s="86"/>
      <c r="F2453" s="87"/>
    </row>
    <row r="2454" spans="5:6" hidden="1">
      <c r="E2454" s="86"/>
      <c r="F2454" s="87"/>
    </row>
    <row r="2455" spans="5:6" hidden="1">
      <c r="E2455" s="86"/>
      <c r="F2455" s="87"/>
    </row>
    <row r="2456" spans="5:6" hidden="1">
      <c r="E2456" s="86"/>
      <c r="F2456" s="87"/>
    </row>
    <row r="2457" spans="5:6" hidden="1">
      <c r="E2457" s="86"/>
      <c r="F2457" s="87"/>
    </row>
    <row r="2458" spans="5:6" hidden="1">
      <c r="E2458" s="86"/>
      <c r="F2458" s="87"/>
    </row>
    <row r="2459" spans="5:6" hidden="1">
      <c r="E2459" s="86"/>
      <c r="F2459" s="87"/>
    </row>
    <row r="2460" spans="5:6" hidden="1">
      <c r="E2460" s="86"/>
      <c r="F2460" s="87"/>
    </row>
    <row r="2461" spans="5:6" hidden="1">
      <c r="E2461" s="86"/>
      <c r="F2461" s="87"/>
    </row>
    <row r="2462" spans="5:6" hidden="1">
      <c r="E2462" s="86"/>
      <c r="F2462" s="87"/>
    </row>
    <row r="2463" spans="5:6" hidden="1">
      <c r="E2463" s="86"/>
      <c r="F2463" s="87"/>
    </row>
    <row r="2464" spans="5:6" hidden="1">
      <c r="E2464" s="86"/>
      <c r="F2464" s="87"/>
    </row>
    <row r="2465" spans="5:6" hidden="1">
      <c r="E2465" s="86"/>
      <c r="F2465" s="87"/>
    </row>
    <row r="2466" spans="5:6" hidden="1">
      <c r="E2466" s="86"/>
      <c r="F2466" s="87"/>
    </row>
    <row r="2467" spans="5:6" hidden="1">
      <c r="E2467" s="86"/>
      <c r="F2467" s="87"/>
    </row>
    <row r="2468" spans="5:6" hidden="1">
      <c r="E2468" s="86"/>
      <c r="F2468" s="87"/>
    </row>
    <row r="2469" spans="5:6" hidden="1">
      <c r="E2469" s="86"/>
      <c r="F2469" s="87"/>
    </row>
    <row r="2470" spans="5:6" hidden="1">
      <c r="E2470" s="86"/>
      <c r="F2470" s="87"/>
    </row>
    <row r="2471" spans="5:6" hidden="1">
      <c r="E2471" s="86"/>
      <c r="F2471" s="87"/>
    </row>
    <row r="2472" spans="5:6" hidden="1">
      <c r="E2472" s="86"/>
      <c r="F2472" s="87"/>
    </row>
    <row r="2473" spans="5:6" hidden="1">
      <c r="E2473" s="86"/>
      <c r="F2473" s="87"/>
    </row>
    <row r="2474" spans="5:6" hidden="1">
      <c r="E2474" s="86"/>
      <c r="F2474" s="87"/>
    </row>
    <row r="2475" spans="5:6" hidden="1">
      <c r="E2475" s="86"/>
      <c r="F2475" s="87"/>
    </row>
    <row r="2476" spans="5:6" hidden="1">
      <c r="E2476" s="86"/>
      <c r="F2476" s="87"/>
    </row>
    <row r="2477" spans="5:6" hidden="1">
      <c r="E2477" s="86"/>
      <c r="F2477" s="87"/>
    </row>
    <row r="2478" spans="5:6" hidden="1">
      <c r="E2478" s="86"/>
      <c r="F2478" s="87"/>
    </row>
    <row r="2479" spans="5:6" hidden="1">
      <c r="E2479" s="86"/>
      <c r="F2479" s="87"/>
    </row>
    <row r="2480" spans="5:6" hidden="1">
      <c r="E2480" s="86"/>
      <c r="F2480" s="87"/>
    </row>
    <row r="2481" spans="5:7" hidden="1">
      <c r="E2481" s="86"/>
      <c r="F2481" s="87"/>
    </row>
    <row r="2482" spans="5:7" hidden="1">
      <c r="E2482" s="86"/>
      <c r="F2482" s="87"/>
    </row>
    <row r="2483" spans="5:7" hidden="1">
      <c r="E2483" s="86"/>
      <c r="F2483" s="87"/>
    </row>
    <row r="2484" spans="5:7" hidden="1">
      <c r="E2484" s="86"/>
      <c r="F2484" s="87"/>
    </row>
    <row r="2485" spans="5:7" hidden="1">
      <c r="E2485" s="86"/>
      <c r="F2485" s="87"/>
    </row>
    <row r="2486" spans="5:7" hidden="1">
      <c r="E2486" s="86"/>
      <c r="F2486" s="87"/>
    </row>
    <row r="2487" spans="5:7" hidden="1">
      <c r="E2487" s="86"/>
      <c r="F2487" s="87"/>
    </row>
    <row r="2488" spans="5:7" hidden="1">
      <c r="E2488" s="86"/>
      <c r="F2488" s="87"/>
    </row>
    <row r="2489" spans="5:7" hidden="1">
      <c r="E2489" s="86"/>
      <c r="F2489" s="87"/>
    </row>
    <row r="2490" spans="5:7" hidden="1">
      <c r="E2490" s="86"/>
      <c r="F2490" s="87"/>
      <c r="G2490" s="83"/>
    </row>
    <row r="2491" spans="5:7" hidden="1">
      <c r="E2491" s="86"/>
      <c r="F2491" s="87"/>
    </row>
    <row r="2492" spans="5:7" hidden="1">
      <c r="E2492" s="86"/>
      <c r="F2492" s="87"/>
    </row>
    <row r="2493" spans="5:7" hidden="1">
      <c r="E2493" s="86"/>
      <c r="F2493" s="87"/>
    </row>
    <row r="2494" spans="5:7" hidden="1">
      <c r="E2494" s="86"/>
      <c r="F2494" s="87"/>
    </row>
    <row r="2495" spans="5:7" hidden="1">
      <c r="E2495" s="86"/>
      <c r="F2495" s="87"/>
    </row>
    <row r="2496" spans="5:7" hidden="1">
      <c r="E2496" s="86"/>
      <c r="F2496" s="87"/>
    </row>
    <row r="2497" spans="4:7" hidden="1">
      <c r="E2497" s="86"/>
      <c r="F2497" s="87"/>
    </row>
    <row r="2498" spans="4:7" hidden="1">
      <c r="E2498" s="86"/>
      <c r="F2498" s="87"/>
    </row>
    <row r="2499" spans="4:7" hidden="1">
      <c r="E2499" s="86"/>
      <c r="F2499" s="87"/>
    </row>
    <row r="2500" spans="4:7" hidden="1">
      <c r="E2500" s="86"/>
      <c r="F2500" s="87"/>
    </row>
    <row r="2501" spans="4:7" hidden="1">
      <c r="E2501" s="86"/>
      <c r="F2501" s="87"/>
    </row>
    <row r="2502" spans="4:7" hidden="1">
      <c r="E2502" s="86"/>
      <c r="F2502" s="87"/>
    </row>
    <row r="2503" spans="4:7" hidden="1">
      <c r="E2503" s="86"/>
      <c r="F2503" s="87"/>
    </row>
    <row r="2504" spans="4:7" hidden="1">
      <c r="E2504" s="86"/>
      <c r="F2504" s="87"/>
    </row>
    <row r="2505" spans="4:7" hidden="1">
      <c r="E2505" s="86"/>
      <c r="F2505" s="87"/>
    </row>
    <row r="2506" spans="4:7" hidden="1">
      <c r="E2506" s="86"/>
      <c r="F2506" s="87"/>
    </row>
    <row r="2507" spans="4:7" hidden="1">
      <c r="E2507" s="86"/>
      <c r="F2507" s="87"/>
    </row>
    <row r="2508" spans="4:7" hidden="1">
      <c r="E2508" s="86"/>
      <c r="F2508" s="87"/>
    </row>
    <row r="2509" spans="4:7" hidden="1">
      <c r="D2509" s="88"/>
      <c r="E2509" s="89"/>
      <c r="F2509" s="90"/>
      <c r="G2509" s="91"/>
    </row>
    <row r="2510" spans="4:7" hidden="1">
      <c r="E2510" s="86"/>
      <c r="F2510" s="87"/>
    </row>
    <row r="2511" spans="4:7" hidden="1">
      <c r="E2511" s="86"/>
      <c r="F2511" s="87"/>
    </row>
    <row r="2512" spans="4:7" hidden="1">
      <c r="E2512" s="86"/>
      <c r="F2512" s="87"/>
    </row>
    <row r="2513" spans="5:6" hidden="1">
      <c r="E2513" s="86"/>
      <c r="F2513" s="87"/>
    </row>
    <row r="2514" spans="5:6" hidden="1">
      <c r="E2514" s="86"/>
      <c r="F2514" s="87"/>
    </row>
    <row r="2515" spans="5:6" hidden="1">
      <c r="E2515" s="86"/>
      <c r="F2515" s="87"/>
    </row>
    <row r="2516" spans="5:6" hidden="1">
      <c r="E2516" s="86"/>
      <c r="F2516" s="87"/>
    </row>
    <row r="2517" spans="5:6" hidden="1">
      <c r="E2517" s="86"/>
      <c r="F2517" s="87"/>
    </row>
    <row r="2518" spans="5:6" hidden="1">
      <c r="E2518" s="86"/>
      <c r="F2518" s="87"/>
    </row>
    <row r="2519" spans="5:6" hidden="1">
      <c r="E2519" s="86"/>
      <c r="F2519" s="87"/>
    </row>
    <row r="2520" spans="5:6" hidden="1">
      <c r="E2520" s="86"/>
      <c r="F2520" s="87"/>
    </row>
    <row r="2521" spans="5:6" hidden="1">
      <c r="E2521" s="86"/>
      <c r="F2521" s="87"/>
    </row>
    <row r="2522" spans="5:6" hidden="1">
      <c r="E2522" s="86"/>
      <c r="F2522" s="87"/>
    </row>
    <row r="2523" spans="5:6" hidden="1">
      <c r="E2523" s="86"/>
      <c r="F2523" s="87"/>
    </row>
    <row r="2524" spans="5:6" hidden="1">
      <c r="E2524" s="86"/>
      <c r="F2524" s="87"/>
    </row>
    <row r="2525" spans="5:6" hidden="1">
      <c r="E2525" s="86"/>
      <c r="F2525" s="87"/>
    </row>
    <row r="2526" spans="5:6" hidden="1">
      <c r="E2526" s="86"/>
      <c r="F2526" s="87"/>
    </row>
    <row r="2527" spans="5:6" hidden="1">
      <c r="E2527" s="86"/>
      <c r="F2527" s="87"/>
    </row>
    <row r="2528" spans="5:6" hidden="1">
      <c r="E2528" s="86"/>
      <c r="F2528" s="87"/>
    </row>
    <row r="2529" spans="4:7" hidden="1">
      <c r="E2529" s="86"/>
      <c r="F2529" s="87"/>
    </row>
    <row r="2530" spans="4:7" hidden="1">
      <c r="E2530" s="86"/>
      <c r="F2530" s="87"/>
    </row>
    <row r="2531" spans="4:7" hidden="1">
      <c r="E2531" s="86"/>
      <c r="F2531" s="87"/>
    </row>
    <row r="2532" spans="4:7" hidden="1">
      <c r="E2532" s="86"/>
      <c r="F2532" s="87"/>
    </row>
    <row r="2533" spans="4:7" hidden="1">
      <c r="E2533" s="86"/>
      <c r="F2533" s="87"/>
    </row>
    <row r="2534" spans="4:7" hidden="1">
      <c r="E2534" s="86"/>
      <c r="F2534" s="87"/>
    </row>
    <row r="2535" spans="4:7" hidden="1">
      <c r="E2535" s="86"/>
      <c r="F2535" s="87"/>
    </row>
    <row r="2536" spans="4:7" hidden="1">
      <c r="E2536" s="86"/>
      <c r="F2536" s="87"/>
    </row>
    <row r="2537" spans="4:7" hidden="1">
      <c r="E2537" s="86"/>
      <c r="F2537" s="87"/>
    </row>
    <row r="2538" spans="4:7" hidden="1">
      <c r="E2538" s="86"/>
      <c r="F2538" s="87"/>
    </row>
    <row r="2539" spans="4:7" hidden="1">
      <c r="E2539" s="86"/>
      <c r="F2539" s="87"/>
    </row>
    <row r="2540" spans="4:7" hidden="1">
      <c r="E2540" s="86"/>
      <c r="F2540" s="87"/>
    </row>
    <row r="2541" spans="4:7" hidden="1">
      <c r="D2541" s="88"/>
      <c r="E2541" s="89"/>
      <c r="F2541" s="90"/>
      <c r="G2541" s="91"/>
    </row>
    <row r="2542" spans="4:7" hidden="1">
      <c r="E2542" s="86"/>
      <c r="F2542" s="87"/>
    </row>
    <row r="2543" spans="4:7" hidden="1">
      <c r="E2543" s="86"/>
      <c r="F2543" s="87"/>
    </row>
    <row r="2544" spans="4:7" hidden="1">
      <c r="E2544" s="86"/>
      <c r="F2544" s="87"/>
    </row>
    <row r="2545" spans="4:7" hidden="1">
      <c r="E2545" s="86"/>
      <c r="F2545" s="87"/>
    </row>
    <row r="2546" spans="4:7" hidden="1">
      <c r="E2546" s="86"/>
      <c r="F2546" s="87"/>
    </row>
    <row r="2547" spans="4:7" hidden="1">
      <c r="E2547" s="86"/>
      <c r="F2547" s="87"/>
    </row>
    <row r="2548" spans="4:7" hidden="1">
      <c r="E2548" s="86"/>
      <c r="F2548" s="87"/>
    </row>
    <row r="2549" spans="4:7" hidden="1">
      <c r="E2549" s="86"/>
      <c r="F2549" s="87"/>
    </row>
    <row r="2550" spans="4:7" hidden="1">
      <c r="E2550" s="86"/>
      <c r="F2550" s="87"/>
    </row>
    <row r="2551" spans="4:7" hidden="1">
      <c r="E2551" s="86"/>
      <c r="F2551" s="87"/>
    </row>
    <row r="2552" spans="4:7" hidden="1">
      <c r="D2552" s="88"/>
      <c r="E2552" s="89"/>
      <c r="F2552" s="90"/>
      <c r="G2552" s="91"/>
    </row>
    <row r="2553" spans="4:7" hidden="1">
      <c r="E2553" s="86"/>
      <c r="F2553" s="87"/>
    </row>
    <row r="2554" spans="4:7" hidden="1">
      <c r="E2554" s="86"/>
      <c r="F2554" s="87"/>
    </row>
    <row r="2555" spans="4:7" hidden="1">
      <c r="E2555" s="86"/>
      <c r="F2555" s="87"/>
    </row>
    <row r="2556" spans="4:7" hidden="1">
      <c r="E2556" s="86"/>
      <c r="F2556" s="87"/>
    </row>
    <row r="2557" spans="4:7" hidden="1">
      <c r="E2557" s="86"/>
      <c r="F2557" s="87"/>
    </row>
    <row r="2558" spans="4:7" hidden="1">
      <c r="E2558" s="86"/>
      <c r="F2558" s="87"/>
    </row>
    <row r="2559" spans="4:7" hidden="1">
      <c r="E2559" s="86"/>
      <c r="F2559" s="87"/>
    </row>
    <row r="2560" spans="4:7" hidden="1">
      <c r="E2560" s="86"/>
      <c r="F2560" s="87"/>
    </row>
    <row r="2561" spans="4:7" hidden="1">
      <c r="E2561" s="86"/>
      <c r="F2561" s="87"/>
    </row>
    <row r="2562" spans="4:7" hidden="1">
      <c r="E2562" s="86"/>
      <c r="F2562" s="87"/>
    </row>
    <row r="2563" spans="4:7" hidden="1">
      <c r="D2563" s="88"/>
      <c r="E2563" s="89"/>
      <c r="F2563" s="90"/>
      <c r="G2563" s="91"/>
    </row>
    <row r="2564" spans="4:7" hidden="1">
      <c r="E2564" s="86"/>
      <c r="F2564" s="87"/>
    </row>
    <row r="2565" spans="4:7" hidden="1">
      <c r="E2565" s="86"/>
      <c r="F2565" s="87"/>
    </row>
    <row r="2566" spans="4:7" hidden="1">
      <c r="E2566" s="86"/>
      <c r="F2566" s="87"/>
    </row>
    <row r="2567" spans="4:7" hidden="1">
      <c r="E2567" s="86"/>
      <c r="F2567" s="87"/>
    </row>
    <row r="2568" spans="4:7" hidden="1">
      <c r="E2568" s="86"/>
      <c r="F2568" s="87"/>
    </row>
    <row r="2569" spans="4:7" hidden="1">
      <c r="E2569" s="86"/>
      <c r="F2569" s="87"/>
    </row>
    <row r="2570" spans="4:7" hidden="1">
      <c r="E2570" s="86"/>
      <c r="F2570" s="87"/>
    </row>
    <row r="2571" spans="4:7" hidden="1">
      <c r="E2571" s="86"/>
      <c r="F2571" s="87"/>
    </row>
    <row r="2572" spans="4:7" hidden="1">
      <c r="E2572" s="86"/>
      <c r="F2572" s="87"/>
    </row>
    <row r="2573" spans="4:7" hidden="1">
      <c r="E2573" s="86"/>
      <c r="F2573" s="87"/>
    </row>
    <row r="2574" spans="4:7" hidden="1">
      <c r="E2574" s="86"/>
      <c r="F2574" s="87"/>
    </row>
    <row r="2575" spans="4:7" hidden="1">
      <c r="E2575" s="86"/>
      <c r="F2575" s="87"/>
    </row>
    <row r="2576" spans="4:7" hidden="1">
      <c r="E2576" s="86"/>
      <c r="F2576" s="87"/>
    </row>
    <row r="2577" spans="5:6" hidden="1">
      <c r="E2577" s="86"/>
      <c r="F2577" s="87"/>
    </row>
    <row r="2578" spans="5:6" hidden="1">
      <c r="E2578" s="86"/>
      <c r="F2578" s="87"/>
    </row>
    <row r="2579" spans="5:6" hidden="1">
      <c r="E2579" s="86"/>
      <c r="F2579" s="87"/>
    </row>
    <row r="2580" spans="5:6" hidden="1">
      <c r="E2580" s="86"/>
      <c r="F2580" s="87"/>
    </row>
    <row r="2581" spans="5:6" hidden="1">
      <c r="E2581" s="86"/>
      <c r="F2581" s="87"/>
    </row>
    <row r="2582" spans="5:6" hidden="1">
      <c r="E2582" s="86"/>
      <c r="F2582" s="87"/>
    </row>
    <row r="2583" spans="5:6" hidden="1">
      <c r="E2583" s="86"/>
      <c r="F2583" s="87"/>
    </row>
    <row r="2584" spans="5:6" hidden="1">
      <c r="E2584" s="86"/>
      <c r="F2584" s="87"/>
    </row>
    <row r="2585" spans="5:6" hidden="1">
      <c r="E2585" s="86"/>
      <c r="F2585" s="87"/>
    </row>
    <row r="2586" spans="5:6" hidden="1">
      <c r="E2586" s="86"/>
      <c r="F2586" s="87"/>
    </row>
    <row r="2587" spans="5:6" hidden="1">
      <c r="E2587" s="86"/>
      <c r="F2587" s="87"/>
    </row>
    <row r="2588" spans="5:6" hidden="1">
      <c r="E2588" s="86"/>
      <c r="F2588" s="87"/>
    </row>
    <row r="2589" spans="5:6" hidden="1">
      <c r="E2589" s="86"/>
      <c r="F2589" s="87"/>
    </row>
    <row r="2590" spans="5:6" hidden="1">
      <c r="E2590" s="86"/>
      <c r="F2590" s="87"/>
    </row>
    <row r="2591" spans="5:6" hidden="1">
      <c r="E2591" s="86"/>
      <c r="F2591" s="87"/>
    </row>
    <row r="2592" spans="5:6" hidden="1">
      <c r="E2592" s="86"/>
      <c r="F2592" s="87"/>
    </row>
    <row r="2593" spans="5:6" hidden="1">
      <c r="E2593" s="86"/>
      <c r="F2593" s="87"/>
    </row>
    <row r="2594" spans="5:6" hidden="1">
      <c r="E2594" s="86"/>
      <c r="F2594" s="87"/>
    </row>
    <row r="2595" spans="5:6" hidden="1">
      <c r="E2595" s="86"/>
      <c r="F2595" s="87"/>
    </row>
    <row r="2596" spans="5:6" hidden="1">
      <c r="E2596" s="86"/>
      <c r="F2596" s="87"/>
    </row>
    <row r="2597" spans="5:6" hidden="1">
      <c r="E2597" s="86"/>
      <c r="F2597" s="87"/>
    </row>
    <row r="2598" spans="5:6" hidden="1">
      <c r="E2598" s="86"/>
      <c r="F2598" s="87"/>
    </row>
    <row r="2599" spans="5:6" hidden="1">
      <c r="E2599" s="86"/>
      <c r="F2599" s="87"/>
    </row>
    <row r="2600" spans="5:6" hidden="1">
      <c r="E2600" s="86"/>
      <c r="F2600" s="87"/>
    </row>
    <row r="2601" spans="5:6" hidden="1">
      <c r="E2601" s="86"/>
      <c r="F2601" s="87"/>
    </row>
    <row r="2602" spans="5:6" hidden="1">
      <c r="E2602" s="86"/>
      <c r="F2602" s="87"/>
    </row>
    <row r="2603" spans="5:6" hidden="1">
      <c r="E2603" s="86"/>
      <c r="F2603" s="87"/>
    </row>
    <row r="2604" spans="5:6" hidden="1">
      <c r="E2604" s="86"/>
      <c r="F2604" s="87"/>
    </row>
    <row r="2605" spans="5:6" hidden="1">
      <c r="E2605" s="86"/>
      <c r="F2605" s="87"/>
    </row>
    <row r="2606" spans="5:6" hidden="1">
      <c r="E2606" s="86"/>
      <c r="F2606" s="87"/>
    </row>
    <row r="2607" spans="5:6" hidden="1">
      <c r="E2607" s="86"/>
      <c r="F2607" s="87"/>
    </row>
    <row r="2608" spans="5:6" hidden="1">
      <c r="E2608" s="86"/>
      <c r="F2608" s="87"/>
    </row>
    <row r="2609" spans="4:7" hidden="1">
      <c r="E2609" s="86"/>
      <c r="F2609" s="87"/>
    </row>
    <row r="2610" spans="4:7" hidden="1">
      <c r="E2610" s="86"/>
      <c r="F2610" s="87"/>
    </row>
    <row r="2611" spans="4:7" hidden="1">
      <c r="E2611" s="86"/>
      <c r="F2611" s="87"/>
    </row>
    <row r="2612" spans="4:7" hidden="1">
      <c r="E2612" s="86"/>
      <c r="F2612" s="87"/>
    </row>
    <row r="2613" spans="4:7" hidden="1">
      <c r="E2613" s="86"/>
      <c r="F2613" s="87"/>
    </row>
    <row r="2614" spans="4:7" hidden="1">
      <c r="D2614" s="88"/>
      <c r="E2614" s="89"/>
      <c r="F2614" s="90"/>
      <c r="G2614" s="91"/>
    </row>
    <row r="2615" spans="4:7" hidden="1">
      <c r="E2615" s="86"/>
      <c r="F2615" s="87"/>
    </row>
    <row r="2616" spans="4:7" hidden="1">
      <c r="E2616" s="86"/>
      <c r="F2616" s="87"/>
    </row>
    <row r="2617" spans="4:7" hidden="1">
      <c r="E2617" s="86"/>
      <c r="F2617" s="87"/>
    </row>
    <row r="2618" spans="4:7" hidden="1">
      <c r="E2618" s="86"/>
      <c r="F2618" s="87"/>
    </row>
    <row r="2619" spans="4:7" hidden="1">
      <c r="E2619" s="86"/>
      <c r="F2619" s="87"/>
    </row>
    <row r="2620" spans="4:7" hidden="1">
      <c r="E2620" s="86"/>
      <c r="F2620" s="87"/>
    </row>
    <row r="2621" spans="4:7" hidden="1">
      <c r="E2621" s="86"/>
      <c r="F2621" s="87"/>
    </row>
    <row r="2622" spans="4:7" hidden="1">
      <c r="E2622" s="86"/>
      <c r="F2622" s="87"/>
    </row>
    <row r="2623" spans="4:7" hidden="1">
      <c r="E2623" s="86"/>
      <c r="F2623" s="87"/>
    </row>
    <row r="2624" spans="4:7" hidden="1">
      <c r="E2624" s="86"/>
      <c r="F2624" s="87"/>
    </row>
    <row r="2625" spans="4:7" hidden="1">
      <c r="E2625" s="86"/>
      <c r="F2625" s="87"/>
    </row>
    <row r="2626" spans="4:7" hidden="1">
      <c r="E2626" s="86"/>
      <c r="F2626" s="87"/>
    </row>
    <row r="2627" spans="4:7" hidden="1">
      <c r="E2627" s="86"/>
      <c r="F2627" s="87"/>
    </row>
    <row r="2628" spans="4:7" hidden="1">
      <c r="D2628" s="88"/>
      <c r="E2628" s="89"/>
      <c r="F2628" s="90"/>
      <c r="G2628" s="91"/>
    </row>
    <row r="2629" spans="4:7" hidden="1">
      <c r="E2629" s="86"/>
      <c r="F2629" s="87"/>
    </row>
    <row r="2630" spans="4:7" hidden="1">
      <c r="E2630" s="86"/>
      <c r="F2630" s="87"/>
    </row>
    <row r="2631" spans="4:7" hidden="1">
      <c r="E2631" s="86"/>
      <c r="F2631" s="87"/>
    </row>
    <row r="2632" spans="4:7" hidden="1">
      <c r="E2632" s="86"/>
      <c r="F2632" s="87"/>
    </row>
    <row r="2633" spans="4:7" hidden="1">
      <c r="E2633" s="86"/>
      <c r="F2633" s="87"/>
    </row>
    <row r="2634" spans="4:7" hidden="1">
      <c r="E2634" s="86"/>
      <c r="F2634" s="87"/>
    </row>
    <row r="2635" spans="4:7" hidden="1">
      <c r="E2635" s="86"/>
      <c r="F2635" s="87"/>
    </row>
    <row r="2636" spans="4:7" hidden="1">
      <c r="E2636" s="86"/>
      <c r="F2636" s="87"/>
    </row>
    <row r="2637" spans="4:7" hidden="1">
      <c r="E2637" s="86"/>
      <c r="F2637" s="87"/>
    </row>
    <row r="2638" spans="4:7" hidden="1">
      <c r="E2638" s="86"/>
      <c r="F2638" s="87"/>
    </row>
    <row r="2639" spans="4:7" hidden="1">
      <c r="E2639" s="86"/>
      <c r="F2639" s="87"/>
    </row>
    <row r="2640" spans="4:7" hidden="1">
      <c r="E2640" s="86"/>
      <c r="F2640" s="87"/>
    </row>
    <row r="2641" spans="4:7" hidden="1">
      <c r="E2641" s="86"/>
      <c r="F2641" s="87"/>
    </row>
    <row r="2642" spans="4:7" hidden="1">
      <c r="E2642" s="86"/>
      <c r="F2642" s="87"/>
    </row>
    <row r="2643" spans="4:7" hidden="1">
      <c r="E2643" s="86"/>
      <c r="F2643" s="87"/>
    </row>
    <row r="2644" spans="4:7" hidden="1">
      <c r="E2644" s="86"/>
      <c r="F2644" s="87"/>
    </row>
    <row r="2645" spans="4:7" hidden="1">
      <c r="D2645" s="88"/>
      <c r="E2645" s="89"/>
      <c r="F2645" s="90"/>
      <c r="G2645" s="91"/>
    </row>
    <row r="2646" spans="4:7" hidden="1">
      <c r="E2646" s="86"/>
      <c r="F2646" s="87"/>
    </row>
    <row r="2647" spans="4:7" hidden="1">
      <c r="E2647" s="86"/>
      <c r="F2647" s="87"/>
    </row>
    <row r="2648" spans="4:7" hidden="1">
      <c r="E2648" s="86"/>
      <c r="F2648" s="87"/>
    </row>
    <row r="2649" spans="4:7" hidden="1">
      <c r="E2649" s="86"/>
      <c r="F2649" s="87"/>
    </row>
    <row r="2650" spans="4:7" hidden="1">
      <c r="E2650" s="86"/>
      <c r="F2650" s="87"/>
    </row>
    <row r="2651" spans="4:7" hidden="1">
      <c r="E2651" s="86"/>
      <c r="F2651" s="87"/>
    </row>
    <row r="2652" spans="4:7" hidden="1">
      <c r="E2652" s="86"/>
      <c r="F2652" s="87"/>
    </row>
    <row r="2653" spans="4:7" hidden="1">
      <c r="E2653" s="86"/>
      <c r="F2653" s="87"/>
    </row>
    <row r="2654" spans="4:7" hidden="1">
      <c r="E2654" s="86"/>
      <c r="F2654" s="87"/>
    </row>
    <row r="2655" spans="4:7" hidden="1">
      <c r="E2655" s="86"/>
      <c r="F2655" s="87"/>
    </row>
    <row r="2656" spans="4:7" hidden="1">
      <c r="E2656" s="86"/>
      <c r="F2656" s="87"/>
    </row>
    <row r="2657" spans="5:6" hidden="1">
      <c r="E2657" s="86"/>
      <c r="F2657" s="87"/>
    </row>
    <row r="2658" spans="5:6" hidden="1">
      <c r="E2658" s="86"/>
      <c r="F2658" s="87"/>
    </row>
    <row r="2659" spans="5:6" hidden="1">
      <c r="E2659" s="86"/>
      <c r="F2659" s="87"/>
    </row>
    <row r="2660" spans="5:6" hidden="1">
      <c r="E2660" s="86"/>
      <c r="F2660" s="87"/>
    </row>
    <row r="2661" spans="5:6" hidden="1">
      <c r="E2661" s="86"/>
      <c r="F2661" s="87"/>
    </row>
    <row r="2662" spans="5:6" hidden="1">
      <c r="E2662" s="86"/>
      <c r="F2662" s="87"/>
    </row>
    <row r="2663" spans="5:6" hidden="1">
      <c r="E2663" s="86"/>
      <c r="F2663" s="87"/>
    </row>
    <row r="2664" spans="5:6" hidden="1">
      <c r="E2664" s="86"/>
      <c r="F2664" s="87"/>
    </row>
    <row r="2665" spans="5:6" hidden="1">
      <c r="E2665" s="86"/>
      <c r="F2665" s="87"/>
    </row>
    <row r="2666" spans="5:6" hidden="1">
      <c r="E2666" s="86"/>
      <c r="F2666" s="87"/>
    </row>
    <row r="2667" spans="5:6" hidden="1">
      <c r="E2667" s="86"/>
      <c r="F2667" s="87"/>
    </row>
    <row r="2668" spans="5:6" hidden="1">
      <c r="E2668" s="86"/>
      <c r="F2668" s="87"/>
    </row>
    <row r="2669" spans="5:6" hidden="1">
      <c r="E2669" s="86"/>
      <c r="F2669" s="87"/>
    </row>
    <row r="2670" spans="5:6" hidden="1">
      <c r="E2670" s="86"/>
      <c r="F2670" s="87"/>
    </row>
    <row r="2671" spans="5:6" hidden="1">
      <c r="E2671" s="86"/>
      <c r="F2671" s="87"/>
    </row>
    <row r="2672" spans="5:6" hidden="1">
      <c r="E2672" s="86"/>
      <c r="F2672" s="87"/>
    </row>
    <row r="2673" spans="5:6" hidden="1">
      <c r="E2673" s="86"/>
      <c r="F2673" s="87"/>
    </row>
    <row r="2674" spans="5:6" hidden="1">
      <c r="E2674" s="86"/>
      <c r="F2674" s="87"/>
    </row>
    <row r="2675" spans="5:6" hidden="1">
      <c r="E2675" s="86"/>
      <c r="F2675" s="87"/>
    </row>
    <row r="2676" spans="5:6" hidden="1">
      <c r="E2676" s="86"/>
      <c r="F2676" s="87"/>
    </row>
    <row r="2677" spans="5:6" hidden="1">
      <c r="E2677" s="86"/>
      <c r="F2677" s="87"/>
    </row>
    <row r="2678" spans="5:6" hidden="1">
      <c r="E2678" s="86"/>
      <c r="F2678" s="87"/>
    </row>
    <row r="2679" spans="5:6" hidden="1">
      <c r="E2679" s="86"/>
      <c r="F2679" s="87"/>
    </row>
    <row r="2680" spans="5:6" hidden="1">
      <c r="E2680" s="86"/>
      <c r="F2680" s="87"/>
    </row>
    <row r="2681" spans="5:6" hidden="1">
      <c r="E2681" s="86"/>
      <c r="F2681" s="87"/>
    </row>
    <row r="2682" spans="5:6" hidden="1">
      <c r="E2682" s="86"/>
      <c r="F2682" s="87"/>
    </row>
    <row r="2683" spans="5:6" hidden="1">
      <c r="E2683" s="86"/>
      <c r="F2683" s="87"/>
    </row>
    <row r="2684" spans="5:6" hidden="1">
      <c r="E2684" s="86"/>
      <c r="F2684" s="87"/>
    </row>
    <row r="2685" spans="5:6" hidden="1">
      <c r="E2685" s="86"/>
      <c r="F2685" s="87"/>
    </row>
    <row r="2686" spans="5:6" hidden="1">
      <c r="E2686" s="86"/>
      <c r="F2686" s="87"/>
    </row>
    <row r="2687" spans="5:6" hidden="1">
      <c r="E2687" s="86"/>
      <c r="F2687" s="87"/>
    </row>
    <row r="2688" spans="5:6" hidden="1">
      <c r="E2688" s="86"/>
      <c r="F2688" s="87"/>
    </row>
    <row r="2689" spans="5:6" hidden="1">
      <c r="E2689" s="86"/>
      <c r="F2689" s="87"/>
    </row>
    <row r="2690" spans="5:6" hidden="1">
      <c r="E2690" s="86"/>
      <c r="F2690" s="87"/>
    </row>
    <row r="2691" spans="5:6" hidden="1">
      <c r="E2691" s="86"/>
      <c r="F2691" s="87"/>
    </row>
    <row r="2692" spans="5:6" hidden="1">
      <c r="E2692" s="86"/>
      <c r="F2692" s="87"/>
    </row>
    <row r="2693" spans="5:6" hidden="1">
      <c r="E2693" s="86"/>
      <c r="F2693" s="87"/>
    </row>
    <row r="2694" spans="5:6" hidden="1">
      <c r="E2694" s="86"/>
      <c r="F2694" s="87"/>
    </row>
    <row r="2695" spans="5:6" hidden="1">
      <c r="E2695" s="86"/>
      <c r="F2695" s="87"/>
    </row>
    <row r="2696" spans="5:6" hidden="1">
      <c r="E2696" s="86"/>
      <c r="F2696" s="87"/>
    </row>
    <row r="2697" spans="5:6" hidden="1">
      <c r="E2697" s="86"/>
      <c r="F2697" s="87"/>
    </row>
    <row r="2698" spans="5:6" hidden="1">
      <c r="E2698" s="86"/>
      <c r="F2698" s="87"/>
    </row>
    <row r="2699" spans="5:6" hidden="1">
      <c r="E2699" s="86"/>
      <c r="F2699" s="87"/>
    </row>
    <row r="2700" spans="5:6" hidden="1">
      <c r="E2700" s="86"/>
      <c r="F2700" s="87"/>
    </row>
    <row r="2701" spans="5:6" hidden="1">
      <c r="E2701" s="86"/>
      <c r="F2701" s="87"/>
    </row>
    <row r="2702" spans="5:6" hidden="1">
      <c r="E2702" s="86"/>
      <c r="F2702" s="87"/>
    </row>
    <row r="2703" spans="5:6" hidden="1">
      <c r="E2703" s="86"/>
      <c r="F2703" s="87"/>
    </row>
    <row r="2704" spans="5:6" hidden="1">
      <c r="E2704" s="86"/>
      <c r="F2704" s="87"/>
    </row>
    <row r="2705" spans="5:6" hidden="1">
      <c r="E2705" s="86"/>
      <c r="F2705" s="87"/>
    </row>
    <row r="2706" spans="5:6" hidden="1">
      <c r="E2706" s="86"/>
      <c r="F2706" s="87"/>
    </row>
    <row r="2707" spans="5:6" hidden="1">
      <c r="E2707" s="86"/>
      <c r="F2707" s="87"/>
    </row>
    <row r="2708" spans="5:6" hidden="1">
      <c r="E2708" s="86"/>
      <c r="F2708" s="87"/>
    </row>
    <row r="2709" spans="5:6" hidden="1">
      <c r="E2709" s="86"/>
      <c r="F2709" s="87"/>
    </row>
    <row r="2710" spans="5:6" hidden="1">
      <c r="E2710" s="86"/>
      <c r="F2710" s="87"/>
    </row>
    <row r="2711" spans="5:6" hidden="1">
      <c r="E2711" s="86"/>
      <c r="F2711" s="87"/>
    </row>
    <row r="2712" spans="5:6" hidden="1">
      <c r="E2712" s="86"/>
      <c r="F2712" s="87"/>
    </row>
    <row r="2713" spans="5:6" hidden="1">
      <c r="E2713" s="86"/>
      <c r="F2713" s="87"/>
    </row>
    <row r="2714" spans="5:6" hidden="1">
      <c r="E2714" s="86"/>
      <c r="F2714" s="87"/>
    </row>
    <row r="2715" spans="5:6" hidden="1">
      <c r="E2715" s="86"/>
      <c r="F2715" s="87"/>
    </row>
    <row r="2716" spans="5:6" hidden="1">
      <c r="E2716" s="86"/>
      <c r="F2716" s="87"/>
    </row>
    <row r="2717" spans="5:6" hidden="1">
      <c r="E2717" s="86"/>
      <c r="F2717" s="87"/>
    </row>
    <row r="2718" spans="5:6" hidden="1">
      <c r="E2718" s="86"/>
      <c r="F2718" s="87"/>
    </row>
    <row r="2719" spans="5:6" hidden="1">
      <c r="E2719" s="86"/>
      <c r="F2719" s="87"/>
    </row>
    <row r="2720" spans="5:6" hidden="1">
      <c r="E2720" s="86"/>
      <c r="F2720" s="87"/>
    </row>
    <row r="2721" spans="4:7" hidden="1">
      <c r="E2721" s="86"/>
      <c r="F2721" s="87"/>
    </row>
    <row r="2722" spans="4:7" hidden="1">
      <c r="E2722" s="86"/>
      <c r="F2722" s="87"/>
    </row>
    <row r="2723" spans="4:7" hidden="1">
      <c r="E2723" s="86"/>
      <c r="F2723" s="87"/>
    </row>
    <row r="2724" spans="4:7" hidden="1">
      <c r="E2724" s="86"/>
      <c r="F2724" s="87"/>
    </row>
    <row r="2725" spans="4:7" hidden="1">
      <c r="E2725" s="86"/>
      <c r="F2725" s="87"/>
    </row>
    <row r="2726" spans="4:7" hidden="1">
      <c r="E2726" s="86"/>
      <c r="F2726" s="87"/>
    </row>
    <row r="2727" spans="4:7" hidden="1">
      <c r="E2727" s="86"/>
      <c r="F2727" s="87"/>
    </row>
    <row r="2728" spans="4:7" hidden="1">
      <c r="E2728" s="86"/>
      <c r="F2728" s="87"/>
    </row>
    <row r="2729" spans="4:7" hidden="1">
      <c r="E2729" s="86"/>
      <c r="F2729" s="87"/>
    </row>
    <row r="2730" spans="4:7" hidden="1">
      <c r="E2730" s="86"/>
      <c r="F2730" s="87"/>
    </row>
    <row r="2731" spans="4:7" hidden="1">
      <c r="E2731" s="86"/>
      <c r="F2731" s="87"/>
    </row>
    <row r="2732" spans="4:7" hidden="1">
      <c r="D2732" s="88"/>
      <c r="E2732" s="89"/>
      <c r="F2732" s="90"/>
      <c r="G2732" s="91"/>
    </row>
    <row r="2733" spans="4:7" hidden="1">
      <c r="E2733" s="86"/>
      <c r="F2733" s="87"/>
    </row>
    <row r="2734" spans="4:7" hidden="1">
      <c r="E2734" s="86"/>
      <c r="F2734" s="87"/>
    </row>
    <row r="2735" spans="4:7" hidden="1">
      <c r="E2735" s="86"/>
      <c r="F2735" s="87"/>
    </row>
    <row r="2736" spans="4:7" hidden="1">
      <c r="E2736" s="86"/>
      <c r="F2736" s="87"/>
    </row>
    <row r="2737" spans="4:7" hidden="1">
      <c r="E2737" s="86"/>
      <c r="F2737" s="87"/>
    </row>
    <row r="2738" spans="4:7" hidden="1">
      <c r="E2738" s="86"/>
      <c r="F2738" s="87"/>
    </row>
    <row r="2739" spans="4:7" hidden="1">
      <c r="E2739" s="86"/>
      <c r="F2739" s="87"/>
    </row>
    <row r="2740" spans="4:7" hidden="1">
      <c r="E2740" s="86"/>
      <c r="F2740" s="87"/>
    </row>
    <row r="2741" spans="4:7" hidden="1">
      <c r="E2741" s="86"/>
      <c r="F2741" s="87"/>
    </row>
    <row r="2742" spans="4:7" hidden="1">
      <c r="E2742" s="86"/>
      <c r="F2742" s="87"/>
    </row>
    <row r="2743" spans="4:7" hidden="1">
      <c r="E2743" s="86"/>
      <c r="F2743" s="87"/>
    </row>
    <row r="2744" spans="4:7" hidden="1">
      <c r="E2744" s="86"/>
      <c r="F2744" s="87"/>
    </row>
    <row r="2745" spans="4:7" hidden="1">
      <c r="E2745" s="86"/>
      <c r="F2745" s="87"/>
    </row>
    <row r="2746" spans="4:7" hidden="1">
      <c r="E2746" s="86"/>
      <c r="F2746" s="87"/>
    </row>
    <row r="2747" spans="4:7" hidden="1">
      <c r="E2747" s="86"/>
      <c r="F2747" s="87"/>
    </row>
    <row r="2748" spans="4:7" hidden="1">
      <c r="E2748" s="86"/>
      <c r="F2748" s="87"/>
    </row>
    <row r="2749" spans="4:7" hidden="1">
      <c r="E2749" s="86"/>
      <c r="F2749" s="87"/>
    </row>
    <row r="2750" spans="4:7" hidden="1">
      <c r="E2750" s="86"/>
      <c r="F2750" s="87"/>
    </row>
    <row r="2751" spans="4:7" hidden="1">
      <c r="E2751" s="86"/>
      <c r="F2751" s="87"/>
    </row>
    <row r="2752" spans="4:7" hidden="1">
      <c r="D2752" s="88"/>
      <c r="E2752" s="89"/>
      <c r="F2752" s="90"/>
      <c r="G2752" s="91"/>
    </row>
    <row r="2753" spans="5:6" hidden="1">
      <c r="E2753" s="86"/>
      <c r="F2753" s="87"/>
    </row>
    <row r="2754" spans="5:6" hidden="1">
      <c r="E2754" s="86"/>
      <c r="F2754" s="87"/>
    </row>
    <row r="2755" spans="5:6" hidden="1">
      <c r="E2755" s="86"/>
      <c r="F2755" s="87"/>
    </row>
    <row r="2756" spans="5:6" hidden="1">
      <c r="E2756" s="86"/>
      <c r="F2756" s="87"/>
    </row>
    <row r="2757" spans="5:6" hidden="1">
      <c r="E2757" s="86"/>
      <c r="F2757" s="87"/>
    </row>
    <row r="2758" spans="5:6" hidden="1">
      <c r="E2758" s="86"/>
      <c r="F2758" s="87"/>
    </row>
    <row r="2759" spans="5:6" hidden="1">
      <c r="E2759" s="86"/>
      <c r="F2759" s="87"/>
    </row>
    <row r="2760" spans="5:6" hidden="1">
      <c r="E2760" s="86"/>
      <c r="F2760" s="87"/>
    </row>
    <row r="2761" spans="5:6" hidden="1">
      <c r="E2761" s="86"/>
      <c r="F2761" s="87"/>
    </row>
    <row r="2762" spans="5:6" hidden="1">
      <c r="E2762" s="86"/>
      <c r="F2762" s="87"/>
    </row>
    <row r="2763" spans="5:6" hidden="1">
      <c r="E2763" s="86"/>
      <c r="F2763" s="87"/>
    </row>
    <row r="2764" spans="5:6" hidden="1">
      <c r="E2764" s="86"/>
      <c r="F2764" s="87"/>
    </row>
    <row r="2765" spans="5:6" hidden="1">
      <c r="E2765" s="86"/>
      <c r="F2765" s="87"/>
    </row>
    <row r="2766" spans="5:6" hidden="1">
      <c r="E2766" s="86"/>
      <c r="F2766" s="87"/>
    </row>
    <row r="2767" spans="5:6" hidden="1">
      <c r="E2767" s="86"/>
      <c r="F2767" s="87"/>
    </row>
    <row r="2768" spans="5:6" hidden="1">
      <c r="E2768" s="86"/>
      <c r="F2768" s="87"/>
    </row>
    <row r="2769" spans="5:6" hidden="1">
      <c r="E2769" s="86"/>
      <c r="F2769" s="87"/>
    </row>
    <row r="2770" spans="5:6" hidden="1">
      <c r="E2770" s="86"/>
      <c r="F2770" s="87"/>
    </row>
    <row r="2771" spans="5:6" hidden="1">
      <c r="E2771" s="86"/>
      <c r="F2771" s="87"/>
    </row>
    <row r="2772" spans="5:6" hidden="1">
      <c r="E2772" s="86"/>
      <c r="F2772" s="87"/>
    </row>
    <row r="2773" spans="5:6" hidden="1">
      <c r="E2773" s="86"/>
      <c r="F2773" s="87"/>
    </row>
    <row r="2774" spans="5:6" hidden="1">
      <c r="E2774" s="86"/>
      <c r="F2774" s="87"/>
    </row>
    <row r="2775" spans="5:6" hidden="1">
      <c r="E2775" s="86"/>
      <c r="F2775" s="87"/>
    </row>
    <row r="2776" spans="5:6" hidden="1">
      <c r="E2776" s="86"/>
      <c r="F2776" s="87"/>
    </row>
    <row r="2777" spans="5:6" hidden="1">
      <c r="E2777" s="86"/>
      <c r="F2777" s="87"/>
    </row>
    <row r="2778" spans="5:6" hidden="1">
      <c r="E2778" s="86"/>
      <c r="F2778" s="87"/>
    </row>
    <row r="2779" spans="5:6" hidden="1">
      <c r="E2779" s="86"/>
      <c r="F2779" s="87"/>
    </row>
    <row r="2780" spans="5:6" hidden="1">
      <c r="E2780" s="86"/>
      <c r="F2780" s="87"/>
    </row>
    <row r="2781" spans="5:6" hidden="1">
      <c r="E2781" s="86"/>
      <c r="F2781" s="87"/>
    </row>
    <row r="2782" spans="5:6" hidden="1">
      <c r="E2782" s="86"/>
      <c r="F2782" s="87"/>
    </row>
    <row r="2783" spans="5:6" hidden="1">
      <c r="E2783" s="86"/>
      <c r="F2783" s="87"/>
    </row>
    <row r="2784" spans="5:6" hidden="1">
      <c r="E2784" s="86"/>
      <c r="F2784" s="87"/>
    </row>
    <row r="2785" spans="5:6" hidden="1">
      <c r="E2785" s="86"/>
      <c r="F2785" s="87"/>
    </row>
    <row r="2786" spans="5:6" hidden="1">
      <c r="E2786" s="86"/>
      <c r="F2786" s="87"/>
    </row>
    <row r="2787" spans="5:6" hidden="1">
      <c r="E2787" s="86"/>
      <c r="F2787" s="87"/>
    </row>
    <row r="2788" spans="5:6" hidden="1">
      <c r="E2788" s="86"/>
      <c r="F2788" s="87"/>
    </row>
    <row r="2789" spans="5:6" hidden="1">
      <c r="E2789" s="86"/>
      <c r="F2789" s="87"/>
    </row>
    <row r="2790" spans="5:6" hidden="1">
      <c r="E2790" s="86"/>
      <c r="F2790" s="87"/>
    </row>
    <row r="2791" spans="5:6" hidden="1">
      <c r="E2791" s="86"/>
      <c r="F2791" s="87"/>
    </row>
    <row r="2792" spans="5:6" hidden="1">
      <c r="E2792" s="86"/>
      <c r="F2792" s="87"/>
    </row>
    <row r="2793" spans="5:6" hidden="1">
      <c r="E2793" s="86"/>
      <c r="F2793" s="87"/>
    </row>
    <row r="2794" spans="5:6" hidden="1">
      <c r="E2794" s="86"/>
      <c r="F2794" s="87"/>
    </row>
    <row r="2795" spans="5:6" hidden="1">
      <c r="E2795" s="86"/>
      <c r="F2795" s="87"/>
    </row>
    <row r="2796" spans="5:6" hidden="1">
      <c r="E2796" s="86"/>
      <c r="F2796" s="87"/>
    </row>
    <row r="2797" spans="5:6" hidden="1">
      <c r="E2797" s="86"/>
      <c r="F2797" s="87"/>
    </row>
    <row r="2798" spans="5:6" hidden="1">
      <c r="E2798" s="86"/>
      <c r="F2798" s="87"/>
    </row>
    <row r="2799" spans="5:6" hidden="1">
      <c r="E2799" s="86"/>
      <c r="F2799" s="87"/>
    </row>
    <row r="2800" spans="5:6" hidden="1">
      <c r="E2800" s="86"/>
      <c r="F2800" s="87"/>
    </row>
    <row r="2801" spans="5:6" hidden="1">
      <c r="E2801" s="86"/>
      <c r="F2801" s="87"/>
    </row>
    <row r="2802" spans="5:6" hidden="1">
      <c r="E2802" s="86"/>
      <c r="F2802" s="87"/>
    </row>
    <row r="2803" spans="5:6" hidden="1">
      <c r="E2803" s="86"/>
      <c r="F2803" s="87"/>
    </row>
    <row r="2804" spans="5:6" hidden="1">
      <c r="E2804" s="86"/>
      <c r="F2804" s="87"/>
    </row>
    <row r="2805" spans="5:6" hidden="1">
      <c r="E2805" s="86"/>
      <c r="F2805" s="87"/>
    </row>
    <row r="2806" spans="5:6" hidden="1">
      <c r="E2806" s="86"/>
      <c r="F2806" s="87"/>
    </row>
    <row r="2807" spans="5:6" hidden="1">
      <c r="E2807" s="86"/>
      <c r="F2807" s="87"/>
    </row>
    <row r="2808" spans="5:6" hidden="1">
      <c r="E2808" s="86"/>
      <c r="F2808" s="87"/>
    </row>
    <row r="2809" spans="5:6" hidden="1">
      <c r="E2809" s="86"/>
      <c r="F2809" s="87"/>
    </row>
    <row r="2810" spans="5:6" hidden="1">
      <c r="E2810" s="86"/>
      <c r="F2810" s="87"/>
    </row>
    <row r="2811" spans="5:6" hidden="1">
      <c r="E2811" s="86"/>
      <c r="F2811" s="87"/>
    </row>
    <row r="2812" spans="5:6" hidden="1">
      <c r="E2812" s="86"/>
      <c r="F2812" s="87"/>
    </row>
    <row r="2813" spans="5:6" hidden="1">
      <c r="E2813" s="86"/>
      <c r="F2813" s="87"/>
    </row>
    <row r="2814" spans="5:6" hidden="1">
      <c r="E2814" s="86"/>
      <c r="F2814" s="87"/>
    </row>
    <row r="2815" spans="5:6" hidden="1">
      <c r="E2815" s="86"/>
      <c r="F2815" s="87"/>
    </row>
    <row r="2816" spans="5:6" hidden="1">
      <c r="E2816" s="86"/>
      <c r="F2816" s="87"/>
    </row>
    <row r="2817" spans="5:6" hidden="1">
      <c r="E2817" s="86"/>
      <c r="F2817" s="87"/>
    </row>
    <row r="2818" spans="5:6" hidden="1">
      <c r="E2818" s="86"/>
      <c r="F2818" s="87"/>
    </row>
    <row r="2819" spans="5:6" hidden="1">
      <c r="E2819" s="86"/>
      <c r="F2819" s="87"/>
    </row>
    <row r="2820" spans="5:6" hidden="1">
      <c r="E2820" s="86"/>
      <c r="F2820" s="87"/>
    </row>
    <row r="2821" spans="5:6" hidden="1">
      <c r="E2821" s="86"/>
      <c r="F2821" s="87"/>
    </row>
    <row r="2822" spans="5:6" hidden="1">
      <c r="E2822" s="86"/>
      <c r="F2822" s="87"/>
    </row>
    <row r="2823" spans="5:6" hidden="1">
      <c r="E2823" s="86"/>
      <c r="F2823" s="87"/>
    </row>
    <row r="2824" spans="5:6" hidden="1">
      <c r="E2824" s="86"/>
      <c r="F2824" s="87"/>
    </row>
    <row r="2825" spans="5:6" hidden="1">
      <c r="E2825" s="86"/>
      <c r="F2825" s="87"/>
    </row>
    <row r="2826" spans="5:6" hidden="1">
      <c r="E2826" s="86"/>
      <c r="F2826" s="87"/>
    </row>
    <row r="2827" spans="5:6" hidden="1">
      <c r="E2827" s="86"/>
      <c r="F2827" s="87"/>
    </row>
    <row r="2828" spans="5:6" hidden="1">
      <c r="E2828" s="86"/>
      <c r="F2828" s="87"/>
    </row>
    <row r="2829" spans="5:6" hidden="1">
      <c r="E2829" s="86"/>
      <c r="F2829" s="87"/>
    </row>
    <row r="2830" spans="5:6" hidden="1">
      <c r="E2830" s="86"/>
      <c r="F2830" s="87"/>
    </row>
    <row r="2831" spans="5:6" hidden="1">
      <c r="E2831" s="86"/>
      <c r="F2831" s="87"/>
    </row>
    <row r="2832" spans="5:6" hidden="1">
      <c r="E2832" s="86"/>
      <c r="F2832" s="87"/>
    </row>
    <row r="2833" spans="4:7" hidden="1">
      <c r="E2833" s="86"/>
      <c r="F2833" s="87"/>
    </row>
    <row r="2834" spans="4:7" hidden="1">
      <c r="E2834" s="86"/>
      <c r="F2834" s="87"/>
    </row>
    <row r="2835" spans="4:7" hidden="1">
      <c r="E2835" s="86"/>
      <c r="F2835" s="87"/>
    </row>
    <row r="2836" spans="4:7" hidden="1">
      <c r="E2836" s="86"/>
      <c r="F2836" s="87"/>
    </row>
    <row r="2837" spans="4:7" hidden="1">
      <c r="E2837" s="86"/>
      <c r="F2837" s="87"/>
    </row>
    <row r="2838" spans="4:7" hidden="1">
      <c r="D2838" s="88"/>
      <c r="E2838" s="89"/>
      <c r="F2838" s="90"/>
      <c r="G2838" s="91"/>
    </row>
    <row r="2839" spans="4:7" hidden="1">
      <c r="E2839" s="86"/>
      <c r="F2839" s="87"/>
    </row>
    <row r="2840" spans="4:7" hidden="1">
      <c r="E2840" s="86"/>
      <c r="F2840" s="87"/>
    </row>
    <row r="2841" spans="4:7" hidden="1">
      <c r="E2841" s="86"/>
      <c r="F2841" s="87"/>
    </row>
    <row r="2842" spans="4:7" hidden="1">
      <c r="E2842" s="86"/>
      <c r="F2842" s="87"/>
    </row>
    <row r="2843" spans="4:7" hidden="1">
      <c r="E2843" s="86"/>
      <c r="F2843" s="87"/>
    </row>
    <row r="2844" spans="4:7" hidden="1">
      <c r="E2844" s="86"/>
      <c r="F2844" s="87"/>
    </row>
    <row r="2845" spans="4:7" hidden="1">
      <c r="E2845" s="86"/>
      <c r="F2845" s="87"/>
    </row>
    <row r="2846" spans="4:7" hidden="1">
      <c r="E2846" s="86"/>
      <c r="F2846" s="87"/>
    </row>
    <row r="2847" spans="4:7" hidden="1">
      <c r="E2847" s="86"/>
      <c r="F2847" s="87"/>
    </row>
    <row r="2848" spans="4:7" hidden="1">
      <c r="E2848" s="86"/>
      <c r="F2848" s="87"/>
    </row>
    <row r="2849" spans="4:7" hidden="1">
      <c r="E2849" s="86"/>
      <c r="F2849" s="87"/>
    </row>
    <row r="2850" spans="4:7" hidden="1">
      <c r="E2850" s="86"/>
      <c r="F2850" s="87"/>
    </row>
    <row r="2851" spans="4:7" hidden="1">
      <c r="E2851" s="86"/>
      <c r="F2851" s="87"/>
    </row>
    <row r="2852" spans="4:7" hidden="1">
      <c r="E2852" s="86"/>
      <c r="F2852" s="87"/>
    </row>
    <row r="2853" spans="4:7" hidden="1">
      <c r="E2853" s="86"/>
      <c r="F2853" s="87"/>
    </row>
    <row r="2854" spans="4:7" hidden="1">
      <c r="E2854" s="86"/>
      <c r="F2854" s="87"/>
    </row>
    <row r="2855" spans="4:7" hidden="1">
      <c r="E2855" s="86"/>
      <c r="F2855" s="87"/>
    </row>
    <row r="2856" spans="4:7" hidden="1">
      <c r="E2856" s="86"/>
      <c r="F2856" s="87"/>
    </row>
    <row r="2857" spans="4:7" hidden="1">
      <c r="E2857" s="86"/>
      <c r="F2857" s="87"/>
    </row>
    <row r="2858" spans="4:7" hidden="1">
      <c r="D2858" s="88"/>
      <c r="E2858" s="89"/>
      <c r="F2858" s="90"/>
      <c r="G2858" s="91"/>
    </row>
    <row r="2859" spans="4:7" hidden="1">
      <c r="E2859" s="86"/>
      <c r="F2859" s="87"/>
    </row>
    <row r="2860" spans="4:7" hidden="1">
      <c r="D2860" s="88"/>
      <c r="E2860" s="89"/>
      <c r="F2860" s="90"/>
      <c r="G2860" s="91"/>
    </row>
    <row r="2861" spans="4:7" hidden="1">
      <c r="E2861" s="86"/>
      <c r="F2861" s="87"/>
    </row>
    <row r="2862" spans="4:7" hidden="1">
      <c r="D2862" s="88"/>
      <c r="E2862" s="89"/>
      <c r="F2862" s="90"/>
      <c r="G2862" s="91"/>
    </row>
    <row r="2863" spans="4:7" hidden="1">
      <c r="E2863" s="86"/>
      <c r="F2863" s="87"/>
    </row>
    <row r="2864" spans="4:7" hidden="1">
      <c r="E2864" s="86"/>
      <c r="F2864" s="87"/>
    </row>
    <row r="2865" spans="5:6" hidden="1">
      <c r="E2865" s="86"/>
      <c r="F2865" s="87"/>
    </row>
    <row r="2866" spans="5:6" hidden="1">
      <c r="E2866" s="86"/>
      <c r="F2866" s="87"/>
    </row>
    <row r="2867" spans="5:6" hidden="1">
      <c r="E2867" s="86"/>
      <c r="F2867" s="87"/>
    </row>
    <row r="2868" spans="5:6" hidden="1">
      <c r="E2868" s="86"/>
      <c r="F2868" s="87"/>
    </row>
    <row r="2869" spans="5:6" hidden="1">
      <c r="E2869" s="86"/>
      <c r="F2869" s="87"/>
    </row>
    <row r="2870" spans="5:6" hidden="1">
      <c r="E2870" s="86"/>
      <c r="F2870" s="87"/>
    </row>
    <row r="2871" spans="5:6" hidden="1">
      <c r="E2871" s="86"/>
      <c r="F2871" s="87"/>
    </row>
    <row r="2872" spans="5:6" hidden="1">
      <c r="E2872" s="86"/>
      <c r="F2872" s="87"/>
    </row>
    <row r="2873" spans="5:6" hidden="1">
      <c r="E2873" s="86"/>
      <c r="F2873" s="87"/>
    </row>
    <row r="2874" spans="5:6" hidden="1">
      <c r="E2874" s="86"/>
      <c r="F2874" s="87"/>
    </row>
    <row r="2875" spans="5:6" hidden="1">
      <c r="E2875" s="86"/>
      <c r="F2875" s="87"/>
    </row>
    <row r="2876" spans="5:6" hidden="1">
      <c r="E2876" s="86"/>
      <c r="F2876" s="87"/>
    </row>
    <row r="2877" spans="5:6" hidden="1">
      <c r="E2877" s="86"/>
      <c r="F2877" s="87"/>
    </row>
    <row r="2878" spans="5:6" hidden="1">
      <c r="E2878" s="86"/>
      <c r="F2878" s="87"/>
    </row>
    <row r="2879" spans="5:6" hidden="1">
      <c r="E2879" s="86"/>
      <c r="F2879" s="87"/>
    </row>
    <row r="2880" spans="5:6" hidden="1">
      <c r="E2880" s="86"/>
      <c r="F2880" s="87"/>
    </row>
    <row r="2881" spans="4:7" hidden="1">
      <c r="E2881" s="86"/>
      <c r="F2881" s="87"/>
    </row>
    <row r="2882" spans="4:7" hidden="1">
      <c r="E2882" s="86"/>
      <c r="F2882" s="87"/>
    </row>
    <row r="2883" spans="4:7" hidden="1">
      <c r="E2883" s="86"/>
      <c r="F2883" s="87"/>
    </row>
    <row r="2884" spans="4:7" hidden="1">
      <c r="E2884" s="86"/>
      <c r="F2884" s="87"/>
    </row>
    <row r="2885" spans="4:7" hidden="1">
      <c r="E2885" s="86"/>
      <c r="F2885" s="87"/>
    </row>
    <row r="2886" spans="4:7" hidden="1">
      <c r="E2886" s="86"/>
      <c r="F2886" s="87"/>
    </row>
    <row r="2887" spans="4:7" hidden="1">
      <c r="E2887" s="86"/>
      <c r="F2887" s="87"/>
    </row>
    <row r="2888" spans="4:7" hidden="1">
      <c r="E2888" s="86"/>
      <c r="F2888" s="87"/>
    </row>
    <row r="2889" spans="4:7" hidden="1">
      <c r="D2889" s="88"/>
      <c r="E2889" s="89"/>
      <c r="F2889" s="90"/>
      <c r="G2889" s="91"/>
    </row>
    <row r="2890" spans="4:7" hidden="1">
      <c r="E2890" s="86"/>
      <c r="F2890" s="87"/>
    </row>
    <row r="2891" spans="4:7" hidden="1">
      <c r="E2891" s="86"/>
      <c r="F2891" s="87"/>
    </row>
    <row r="2892" spans="4:7" hidden="1">
      <c r="E2892" s="86"/>
      <c r="F2892" s="87"/>
    </row>
    <row r="2893" spans="4:7" hidden="1">
      <c r="E2893" s="86"/>
      <c r="F2893" s="87"/>
    </row>
    <row r="2894" spans="4:7" hidden="1">
      <c r="E2894" s="86"/>
      <c r="F2894" s="87"/>
    </row>
    <row r="2895" spans="4:7" hidden="1">
      <c r="E2895" s="86"/>
      <c r="F2895" s="87"/>
    </row>
    <row r="2896" spans="4:7" hidden="1">
      <c r="E2896" s="86"/>
      <c r="F2896" s="87"/>
    </row>
    <row r="2897" spans="5:6" hidden="1">
      <c r="E2897" s="86"/>
      <c r="F2897" s="87"/>
    </row>
    <row r="2898" spans="5:6" hidden="1">
      <c r="E2898" s="86"/>
      <c r="F2898" s="87"/>
    </row>
    <row r="2899" spans="5:6" hidden="1">
      <c r="E2899" s="86"/>
      <c r="F2899" s="87"/>
    </row>
    <row r="2900" spans="5:6" hidden="1">
      <c r="E2900" s="86"/>
      <c r="F2900" s="87"/>
    </row>
    <row r="2901" spans="5:6" hidden="1">
      <c r="E2901" s="86"/>
      <c r="F2901" s="87"/>
    </row>
    <row r="2902" spans="5:6" hidden="1">
      <c r="E2902" s="86"/>
      <c r="F2902" s="87"/>
    </row>
    <row r="2903" spans="5:6" hidden="1">
      <c r="E2903" s="86"/>
      <c r="F2903" s="87"/>
    </row>
    <row r="2904" spans="5:6" hidden="1">
      <c r="E2904" s="86"/>
      <c r="F2904" s="87"/>
    </row>
    <row r="2905" spans="5:6" hidden="1">
      <c r="E2905" s="86"/>
      <c r="F2905" s="87"/>
    </row>
    <row r="2906" spans="5:6" hidden="1">
      <c r="E2906" s="86"/>
      <c r="F2906" s="87"/>
    </row>
    <row r="2907" spans="5:6" hidden="1">
      <c r="E2907" s="86"/>
      <c r="F2907" s="87"/>
    </row>
    <row r="2908" spans="5:6" hidden="1">
      <c r="E2908" s="86"/>
      <c r="F2908" s="87"/>
    </row>
    <row r="2909" spans="5:6" hidden="1">
      <c r="E2909" s="86"/>
      <c r="F2909" s="87"/>
    </row>
    <row r="2910" spans="5:6" hidden="1">
      <c r="E2910" s="86"/>
      <c r="F2910" s="87"/>
    </row>
    <row r="2911" spans="5:6" hidden="1">
      <c r="E2911" s="86"/>
      <c r="F2911" s="87"/>
    </row>
    <row r="2912" spans="5:6" hidden="1">
      <c r="E2912" s="86"/>
      <c r="F2912" s="87"/>
    </row>
    <row r="2913" spans="5:6" hidden="1">
      <c r="E2913" s="86"/>
      <c r="F2913" s="87"/>
    </row>
    <row r="2914" spans="5:6" hidden="1">
      <c r="E2914" s="86"/>
      <c r="F2914" s="87"/>
    </row>
    <row r="2915" spans="5:6" hidden="1">
      <c r="E2915" s="86"/>
      <c r="F2915" s="87"/>
    </row>
    <row r="2916" spans="5:6" hidden="1">
      <c r="E2916" s="86"/>
      <c r="F2916" s="87"/>
    </row>
    <row r="2917" spans="5:6" hidden="1">
      <c r="E2917" s="86"/>
      <c r="F2917" s="87"/>
    </row>
    <row r="2918" spans="5:6" hidden="1">
      <c r="E2918" s="86"/>
      <c r="F2918" s="87"/>
    </row>
    <row r="2919" spans="5:6" hidden="1">
      <c r="E2919" s="86"/>
      <c r="F2919" s="87"/>
    </row>
    <row r="2920" spans="5:6" hidden="1">
      <c r="E2920" s="86"/>
      <c r="F2920" s="87"/>
    </row>
    <row r="2921" spans="5:6" hidden="1">
      <c r="E2921" s="86"/>
      <c r="F2921" s="87"/>
    </row>
    <row r="2922" spans="5:6" hidden="1">
      <c r="E2922" s="86"/>
      <c r="F2922" s="87"/>
    </row>
    <row r="2923" spans="5:6" hidden="1">
      <c r="E2923" s="86"/>
      <c r="F2923" s="87"/>
    </row>
    <row r="2924" spans="5:6" hidden="1">
      <c r="E2924" s="86"/>
      <c r="F2924" s="87"/>
    </row>
    <row r="2925" spans="5:6" hidden="1">
      <c r="E2925" s="86"/>
      <c r="F2925" s="87"/>
    </row>
    <row r="2926" spans="5:6" hidden="1">
      <c r="E2926" s="86"/>
      <c r="F2926" s="87"/>
    </row>
    <row r="2927" spans="5:6" hidden="1">
      <c r="E2927" s="86"/>
      <c r="F2927" s="87"/>
    </row>
    <row r="2928" spans="5:6" hidden="1">
      <c r="E2928" s="86"/>
      <c r="F2928" s="87"/>
    </row>
    <row r="2929" spans="4:7" hidden="1">
      <c r="E2929" s="86"/>
      <c r="F2929" s="87"/>
    </row>
    <row r="2930" spans="4:7" hidden="1">
      <c r="D2930" s="88"/>
      <c r="E2930" s="89"/>
      <c r="F2930" s="90"/>
      <c r="G2930" s="91"/>
    </row>
    <row r="2931" spans="4:7" hidden="1">
      <c r="E2931" s="86"/>
      <c r="F2931" s="87"/>
    </row>
    <row r="2932" spans="4:7" hidden="1">
      <c r="D2932" s="88"/>
      <c r="E2932" s="89"/>
      <c r="F2932" s="90"/>
      <c r="G2932" s="91"/>
    </row>
    <row r="2933" spans="4:7" hidden="1">
      <c r="E2933" s="86"/>
      <c r="F2933" s="87"/>
    </row>
    <row r="2934" spans="4:7" hidden="1">
      <c r="E2934" s="86"/>
      <c r="F2934" s="87"/>
    </row>
    <row r="2935" spans="4:7" hidden="1">
      <c r="E2935" s="86"/>
      <c r="F2935" s="87"/>
    </row>
    <row r="2936" spans="4:7" hidden="1">
      <c r="E2936" s="86"/>
      <c r="F2936" s="87"/>
    </row>
    <row r="2937" spans="4:7" hidden="1">
      <c r="E2937" s="86"/>
      <c r="F2937" s="87"/>
    </row>
    <row r="2938" spans="4:7" hidden="1">
      <c r="E2938" s="86"/>
      <c r="F2938" s="87"/>
    </row>
    <row r="2939" spans="4:7" hidden="1">
      <c r="E2939" s="86"/>
      <c r="F2939" s="87"/>
    </row>
    <row r="2940" spans="4:7" hidden="1">
      <c r="E2940" s="86"/>
      <c r="F2940" s="87"/>
    </row>
    <row r="2941" spans="4:7" hidden="1">
      <c r="E2941" s="86"/>
      <c r="F2941" s="87"/>
    </row>
    <row r="2942" spans="4:7" hidden="1">
      <c r="E2942" s="86"/>
      <c r="F2942" s="87"/>
    </row>
    <row r="2943" spans="4:7" hidden="1">
      <c r="E2943" s="86"/>
      <c r="F2943" s="87"/>
    </row>
    <row r="2944" spans="4:7" hidden="1">
      <c r="E2944" s="86"/>
      <c r="F2944" s="87"/>
    </row>
    <row r="2945" spans="5:6" hidden="1">
      <c r="E2945" s="86"/>
      <c r="F2945" s="87"/>
    </row>
    <row r="2946" spans="5:6" hidden="1">
      <c r="E2946" s="86"/>
      <c r="F2946" s="87"/>
    </row>
    <row r="2947" spans="5:6" hidden="1">
      <c r="E2947" s="86"/>
      <c r="F2947" s="87"/>
    </row>
    <row r="2948" spans="5:6" hidden="1">
      <c r="E2948" s="86"/>
      <c r="F2948" s="87"/>
    </row>
    <row r="2949" spans="5:6" hidden="1">
      <c r="E2949" s="86"/>
      <c r="F2949" s="87"/>
    </row>
    <row r="2950" spans="5:6" hidden="1">
      <c r="E2950" s="86"/>
      <c r="F2950" s="87"/>
    </row>
    <row r="2951" spans="5:6" hidden="1">
      <c r="E2951" s="86"/>
      <c r="F2951" s="87"/>
    </row>
    <row r="2952" spans="5:6" hidden="1">
      <c r="E2952" s="86"/>
      <c r="F2952" s="87"/>
    </row>
    <row r="2953" spans="5:6" hidden="1">
      <c r="E2953" s="86"/>
      <c r="F2953" s="87"/>
    </row>
    <row r="2954" spans="5:6" hidden="1">
      <c r="E2954" s="86"/>
      <c r="F2954" s="87"/>
    </row>
    <row r="2955" spans="5:6" hidden="1">
      <c r="E2955" s="86"/>
      <c r="F2955" s="87"/>
    </row>
    <row r="2956" spans="5:6" hidden="1">
      <c r="E2956" s="86"/>
      <c r="F2956" s="87"/>
    </row>
    <row r="2957" spans="5:6" hidden="1">
      <c r="E2957" s="86"/>
      <c r="F2957" s="87"/>
    </row>
    <row r="2958" spans="5:6" hidden="1">
      <c r="E2958" s="86"/>
      <c r="F2958" s="87"/>
    </row>
    <row r="2959" spans="5:6" hidden="1">
      <c r="E2959" s="86"/>
      <c r="F2959" s="87"/>
    </row>
    <row r="2960" spans="5:6" hidden="1">
      <c r="E2960" s="86"/>
      <c r="F2960" s="87"/>
    </row>
    <row r="2961" spans="5:6" hidden="1">
      <c r="E2961" s="86"/>
      <c r="F2961" s="87"/>
    </row>
    <row r="2962" spans="5:6" hidden="1">
      <c r="E2962" s="86"/>
      <c r="F2962" s="87"/>
    </row>
    <row r="2963" spans="5:6" hidden="1">
      <c r="E2963" s="86"/>
      <c r="F2963" s="87"/>
    </row>
    <row r="2964" spans="5:6" hidden="1">
      <c r="E2964" s="86"/>
      <c r="F2964" s="87"/>
    </row>
    <row r="2965" spans="5:6" hidden="1">
      <c r="E2965" s="86"/>
      <c r="F2965" s="87"/>
    </row>
    <row r="2966" spans="5:6" hidden="1">
      <c r="E2966" s="86"/>
      <c r="F2966" s="87"/>
    </row>
    <row r="2967" spans="5:6" hidden="1">
      <c r="E2967" s="86"/>
      <c r="F2967" s="87"/>
    </row>
    <row r="2968" spans="5:6" hidden="1">
      <c r="E2968" s="86"/>
      <c r="F2968" s="87"/>
    </row>
    <row r="2969" spans="5:6" hidden="1">
      <c r="E2969" s="86"/>
      <c r="F2969" s="87"/>
    </row>
    <row r="2970" spans="5:6" hidden="1">
      <c r="E2970" s="86"/>
      <c r="F2970" s="87"/>
    </row>
    <row r="2971" spans="5:6" hidden="1">
      <c r="E2971" s="86"/>
      <c r="F2971" s="87"/>
    </row>
    <row r="2972" spans="5:6" hidden="1">
      <c r="E2972" s="86"/>
      <c r="F2972" s="87"/>
    </row>
    <row r="2973" spans="5:6" hidden="1">
      <c r="E2973" s="86"/>
      <c r="F2973" s="87"/>
    </row>
    <row r="2974" spans="5:6" hidden="1">
      <c r="E2974" s="86"/>
      <c r="F2974" s="87"/>
    </row>
    <row r="2975" spans="5:6" hidden="1">
      <c r="E2975" s="86"/>
      <c r="F2975" s="87"/>
    </row>
    <row r="2976" spans="5:6" hidden="1">
      <c r="E2976" s="86"/>
      <c r="F2976" s="87"/>
    </row>
    <row r="2977" spans="5:6" hidden="1">
      <c r="E2977" s="86"/>
      <c r="F2977" s="87"/>
    </row>
    <row r="2978" spans="5:6" hidden="1">
      <c r="E2978" s="86"/>
      <c r="F2978" s="87"/>
    </row>
    <row r="2979" spans="5:6" hidden="1">
      <c r="E2979" s="86"/>
      <c r="F2979" s="87"/>
    </row>
    <row r="2980" spans="5:6" hidden="1">
      <c r="E2980" s="86"/>
      <c r="F2980" s="87"/>
    </row>
    <row r="2981" spans="5:6" hidden="1">
      <c r="E2981" s="86"/>
      <c r="F2981" s="87"/>
    </row>
    <row r="2982" spans="5:6" hidden="1">
      <c r="E2982" s="86"/>
      <c r="F2982" s="87"/>
    </row>
    <row r="2983" spans="5:6" hidden="1">
      <c r="E2983" s="86"/>
      <c r="F2983" s="87"/>
    </row>
    <row r="2984" spans="5:6" hidden="1">
      <c r="E2984" s="86"/>
      <c r="F2984" s="87"/>
    </row>
    <row r="2985" spans="5:6" hidden="1">
      <c r="E2985" s="86"/>
      <c r="F2985" s="87"/>
    </row>
    <row r="2986" spans="5:6" hidden="1">
      <c r="E2986" s="86"/>
      <c r="F2986" s="87"/>
    </row>
    <row r="2987" spans="5:6" hidden="1">
      <c r="E2987" s="86"/>
      <c r="F2987" s="87"/>
    </row>
    <row r="2988" spans="5:6" hidden="1">
      <c r="E2988" s="86"/>
      <c r="F2988" s="87"/>
    </row>
    <row r="2989" spans="5:6" hidden="1">
      <c r="E2989" s="86"/>
      <c r="F2989" s="87"/>
    </row>
    <row r="2990" spans="5:6" hidden="1">
      <c r="E2990" s="86"/>
      <c r="F2990" s="87"/>
    </row>
    <row r="2991" spans="5:6" hidden="1">
      <c r="E2991" s="86"/>
      <c r="F2991" s="87"/>
    </row>
    <row r="2992" spans="5:6" hidden="1">
      <c r="E2992" s="86"/>
      <c r="F2992" s="87"/>
    </row>
    <row r="2993" spans="5:6" hidden="1">
      <c r="E2993" s="86"/>
      <c r="F2993" s="87"/>
    </row>
    <row r="2994" spans="5:6" hidden="1">
      <c r="E2994" s="86"/>
      <c r="F2994" s="87"/>
    </row>
    <row r="2995" spans="5:6" hidden="1">
      <c r="E2995" s="86"/>
      <c r="F2995" s="87"/>
    </row>
    <row r="2996" spans="5:6" hidden="1">
      <c r="E2996" s="86"/>
      <c r="F2996" s="87"/>
    </row>
    <row r="2997" spans="5:6" hidden="1">
      <c r="E2997" s="86"/>
      <c r="F2997" s="87"/>
    </row>
    <row r="2998" spans="5:6" hidden="1">
      <c r="E2998" s="86"/>
      <c r="F2998" s="87"/>
    </row>
    <row r="2999" spans="5:6" hidden="1">
      <c r="E2999" s="86"/>
      <c r="F2999" s="87"/>
    </row>
    <row r="3000" spans="5:6" hidden="1">
      <c r="E3000" s="86"/>
      <c r="F3000" s="87"/>
    </row>
    <row r="3001" spans="5:6" hidden="1">
      <c r="E3001" s="86"/>
      <c r="F3001" s="87"/>
    </row>
    <row r="3002" spans="5:6" hidden="1">
      <c r="E3002" s="86"/>
      <c r="F3002" s="87"/>
    </row>
    <row r="3003" spans="5:6" hidden="1">
      <c r="E3003" s="86"/>
      <c r="F3003" s="87"/>
    </row>
    <row r="3004" spans="5:6" hidden="1">
      <c r="E3004" s="86"/>
      <c r="F3004" s="87"/>
    </row>
    <row r="3005" spans="5:6" hidden="1">
      <c r="E3005" s="86"/>
      <c r="F3005" s="87"/>
    </row>
    <row r="3006" spans="5:6" hidden="1">
      <c r="E3006" s="86"/>
      <c r="F3006" s="87"/>
    </row>
    <row r="3007" spans="5:6" hidden="1">
      <c r="E3007" s="86"/>
      <c r="F3007" s="87"/>
    </row>
    <row r="3008" spans="5:6" hidden="1">
      <c r="E3008" s="86"/>
      <c r="F3008" s="87"/>
    </row>
    <row r="3009" spans="5:6" hidden="1">
      <c r="E3009" s="86"/>
      <c r="F3009" s="87"/>
    </row>
    <row r="3010" spans="5:6" hidden="1">
      <c r="E3010" s="86"/>
      <c r="F3010" s="87"/>
    </row>
    <row r="3011" spans="5:6" hidden="1">
      <c r="E3011" s="86"/>
      <c r="F3011" s="87"/>
    </row>
    <row r="3012" spans="5:6" hidden="1">
      <c r="E3012" s="86"/>
      <c r="F3012" s="87"/>
    </row>
    <row r="3013" spans="5:6" hidden="1">
      <c r="E3013" s="86"/>
      <c r="F3013" s="87"/>
    </row>
    <row r="3014" spans="5:6" hidden="1">
      <c r="E3014" s="86"/>
      <c r="F3014" s="87"/>
    </row>
    <row r="3015" spans="5:6" hidden="1">
      <c r="E3015" s="86"/>
      <c r="F3015" s="87"/>
    </row>
    <row r="3016" spans="5:6" hidden="1">
      <c r="E3016" s="86"/>
      <c r="F3016" s="87"/>
    </row>
    <row r="3017" spans="5:6" hidden="1">
      <c r="E3017" s="86"/>
      <c r="F3017" s="87"/>
    </row>
    <row r="3018" spans="5:6" hidden="1">
      <c r="E3018" s="86"/>
      <c r="F3018" s="87"/>
    </row>
    <row r="3019" spans="5:6" hidden="1">
      <c r="E3019" s="86"/>
      <c r="F3019" s="87"/>
    </row>
    <row r="3020" spans="5:6" hidden="1">
      <c r="E3020" s="86"/>
      <c r="F3020" s="87"/>
    </row>
    <row r="3021" spans="5:6" hidden="1">
      <c r="E3021" s="86"/>
      <c r="F3021" s="87"/>
    </row>
    <row r="3022" spans="5:6" hidden="1">
      <c r="E3022" s="86"/>
      <c r="F3022" s="87"/>
    </row>
    <row r="3023" spans="5:6" hidden="1">
      <c r="E3023" s="86"/>
      <c r="F3023" s="87"/>
    </row>
    <row r="3024" spans="5:6" hidden="1">
      <c r="E3024" s="86"/>
      <c r="F3024" s="87"/>
    </row>
    <row r="3025" spans="1:7" hidden="1">
      <c r="A3025" s="104"/>
      <c r="B3025" s="92"/>
      <c r="C3025" s="92"/>
      <c r="D3025" s="93"/>
      <c r="E3025" s="99"/>
      <c r="F3025" s="100"/>
      <c r="G3025" s="94"/>
    </row>
    <row r="3026" spans="1:7" hidden="1">
      <c r="E3026" s="86"/>
      <c r="F3026" s="87"/>
    </row>
    <row r="3027" spans="1:7" hidden="1">
      <c r="D3027" s="88"/>
      <c r="E3027" s="89"/>
      <c r="F3027" s="90"/>
      <c r="G3027" s="91"/>
    </row>
    <row r="3028" spans="1:7" hidden="1">
      <c r="E3028" s="86"/>
      <c r="F3028" s="87"/>
    </row>
    <row r="3029" spans="1:7" hidden="1">
      <c r="E3029" s="86"/>
      <c r="F3029" s="87"/>
    </row>
    <row r="3030" spans="1:7" hidden="1">
      <c r="E3030" s="86"/>
      <c r="F3030" s="87"/>
    </row>
    <row r="3031" spans="1:7" hidden="1">
      <c r="E3031" s="86"/>
      <c r="F3031" s="87"/>
    </row>
    <row r="3032" spans="1:7" hidden="1">
      <c r="D3032" s="88"/>
      <c r="E3032" s="89"/>
      <c r="F3032" s="90"/>
      <c r="G3032" s="91"/>
    </row>
    <row r="3033" spans="1:7" hidden="1">
      <c r="E3033" s="86"/>
      <c r="F3033" s="87"/>
    </row>
    <row r="3034" spans="1:7" hidden="1">
      <c r="E3034" s="86"/>
      <c r="F3034" s="87"/>
    </row>
    <row r="3035" spans="1:7" hidden="1">
      <c r="E3035" s="86"/>
      <c r="F3035" s="87"/>
    </row>
    <row r="3036" spans="1:7" hidden="1">
      <c r="E3036" s="86"/>
      <c r="F3036" s="87"/>
    </row>
    <row r="3037" spans="1:7" hidden="1">
      <c r="E3037" s="86"/>
      <c r="F3037" s="87"/>
    </row>
    <row r="3038" spans="1:7" hidden="1">
      <c r="E3038" s="86"/>
      <c r="F3038" s="87"/>
    </row>
    <row r="3039" spans="1:7" hidden="1">
      <c r="E3039" s="86"/>
      <c r="F3039" s="87"/>
    </row>
    <row r="3040" spans="1:7" hidden="1">
      <c r="E3040" s="86"/>
      <c r="F3040" s="87"/>
    </row>
    <row r="3041" spans="5:6" hidden="1">
      <c r="E3041" s="86"/>
      <c r="F3041" s="87"/>
    </row>
    <row r="3042" spans="5:6" hidden="1">
      <c r="E3042" s="86"/>
      <c r="F3042" s="87"/>
    </row>
    <row r="3043" spans="5:6" hidden="1">
      <c r="E3043" s="86"/>
      <c r="F3043" s="87"/>
    </row>
    <row r="3044" spans="5:6" hidden="1">
      <c r="E3044" s="86"/>
      <c r="F3044" s="87"/>
    </row>
    <row r="3045" spans="5:6" hidden="1">
      <c r="E3045" s="86"/>
      <c r="F3045" s="87"/>
    </row>
    <row r="3046" spans="5:6" hidden="1">
      <c r="E3046" s="86"/>
      <c r="F3046" s="87"/>
    </row>
    <row r="3047" spans="5:6" hidden="1">
      <c r="E3047" s="86"/>
      <c r="F3047" s="87"/>
    </row>
    <row r="3048" spans="5:6" hidden="1">
      <c r="E3048" s="86"/>
      <c r="F3048" s="87"/>
    </row>
    <row r="3049" spans="5:6" hidden="1">
      <c r="E3049" s="86"/>
      <c r="F3049" s="87"/>
    </row>
    <row r="3050" spans="5:6" hidden="1">
      <c r="E3050" s="86"/>
      <c r="F3050" s="87"/>
    </row>
    <row r="3051" spans="5:6" hidden="1">
      <c r="E3051" s="86"/>
      <c r="F3051" s="87"/>
    </row>
    <row r="3052" spans="5:6" hidden="1">
      <c r="E3052" s="86"/>
      <c r="F3052" s="87"/>
    </row>
    <row r="3053" spans="5:6" hidden="1">
      <c r="E3053" s="86"/>
      <c r="F3053" s="87"/>
    </row>
    <row r="3054" spans="5:6" hidden="1">
      <c r="E3054" s="86"/>
      <c r="F3054" s="87"/>
    </row>
    <row r="3055" spans="5:6" hidden="1">
      <c r="E3055" s="86"/>
      <c r="F3055" s="87"/>
    </row>
    <row r="3056" spans="5:6" hidden="1">
      <c r="E3056" s="86"/>
      <c r="F3056" s="87"/>
    </row>
    <row r="3057" spans="4:7" hidden="1">
      <c r="E3057" s="86"/>
      <c r="F3057" s="87"/>
    </row>
    <row r="3058" spans="4:7" hidden="1">
      <c r="D3058" s="88"/>
      <c r="E3058" s="89"/>
      <c r="F3058" s="90"/>
      <c r="G3058" s="91"/>
    </row>
    <row r="3059" spans="4:7" hidden="1">
      <c r="E3059" s="86"/>
      <c r="F3059" s="87"/>
    </row>
    <row r="3060" spans="4:7" hidden="1">
      <c r="E3060" s="86"/>
      <c r="F3060" s="87"/>
    </row>
    <row r="3061" spans="4:7" hidden="1">
      <c r="E3061" s="86"/>
      <c r="F3061" s="87"/>
    </row>
    <row r="3062" spans="4:7" hidden="1">
      <c r="E3062" s="86"/>
      <c r="F3062" s="87"/>
    </row>
    <row r="3063" spans="4:7" hidden="1">
      <c r="E3063" s="86"/>
      <c r="F3063" s="87"/>
    </row>
    <row r="3064" spans="4:7" hidden="1">
      <c r="E3064" s="86"/>
      <c r="F3064" s="87"/>
    </row>
    <row r="3065" spans="4:7" hidden="1">
      <c r="E3065" s="86"/>
      <c r="F3065" s="87"/>
    </row>
    <row r="3066" spans="4:7" hidden="1">
      <c r="E3066" s="86"/>
      <c r="F3066" s="87"/>
    </row>
    <row r="3067" spans="4:7" hidden="1">
      <c r="E3067" s="86"/>
      <c r="F3067" s="87"/>
    </row>
    <row r="3068" spans="4:7" hidden="1">
      <c r="E3068" s="86"/>
      <c r="F3068" s="87"/>
    </row>
    <row r="3069" spans="4:7" hidden="1">
      <c r="E3069" s="86"/>
      <c r="F3069" s="87"/>
    </row>
    <row r="3070" spans="4:7" hidden="1">
      <c r="E3070" s="86"/>
      <c r="F3070" s="87"/>
    </row>
    <row r="3071" spans="4:7" hidden="1">
      <c r="E3071" s="86"/>
      <c r="F3071" s="87"/>
    </row>
    <row r="3072" spans="4:7" hidden="1">
      <c r="E3072" s="86"/>
      <c r="F3072" s="87"/>
    </row>
    <row r="3073" spans="5:6" hidden="1">
      <c r="E3073" s="86"/>
      <c r="F3073" s="87"/>
    </row>
    <row r="3074" spans="5:6" hidden="1">
      <c r="E3074" s="86"/>
      <c r="F3074" s="87"/>
    </row>
    <row r="3075" spans="5:6" hidden="1">
      <c r="E3075" s="86"/>
      <c r="F3075" s="87"/>
    </row>
    <row r="3076" spans="5:6" hidden="1">
      <c r="E3076" s="86"/>
      <c r="F3076" s="87"/>
    </row>
    <row r="3077" spans="5:6" hidden="1">
      <c r="E3077" s="86"/>
      <c r="F3077" s="87"/>
    </row>
    <row r="3078" spans="5:6" hidden="1">
      <c r="E3078" s="86"/>
      <c r="F3078" s="87"/>
    </row>
    <row r="3079" spans="5:6" hidden="1">
      <c r="E3079" s="86"/>
      <c r="F3079" s="87"/>
    </row>
    <row r="3080" spans="5:6" hidden="1">
      <c r="E3080" s="86"/>
      <c r="F3080" s="87"/>
    </row>
    <row r="3081" spans="5:6" hidden="1">
      <c r="E3081" s="86"/>
      <c r="F3081" s="87"/>
    </row>
    <row r="3082" spans="5:6" hidden="1">
      <c r="E3082" s="86"/>
      <c r="F3082" s="87"/>
    </row>
    <row r="3083" spans="5:6" hidden="1">
      <c r="E3083" s="86"/>
      <c r="F3083" s="87"/>
    </row>
    <row r="3084" spans="5:6" hidden="1">
      <c r="E3084" s="86"/>
      <c r="F3084" s="87"/>
    </row>
    <row r="3085" spans="5:6" hidden="1">
      <c r="E3085" s="86"/>
      <c r="F3085" s="87"/>
    </row>
    <row r="3086" spans="5:6" hidden="1">
      <c r="E3086" s="86"/>
      <c r="F3086" s="87"/>
    </row>
    <row r="3087" spans="5:6" hidden="1">
      <c r="E3087" s="86"/>
      <c r="F3087" s="87"/>
    </row>
    <row r="3088" spans="5:6" hidden="1">
      <c r="E3088" s="86"/>
      <c r="F3088" s="87"/>
    </row>
    <row r="3089" spans="5:6" hidden="1">
      <c r="E3089" s="86"/>
      <c r="F3089" s="87"/>
    </row>
    <row r="3090" spans="5:6" hidden="1">
      <c r="E3090" s="86"/>
      <c r="F3090" s="87"/>
    </row>
    <row r="3091" spans="5:6" hidden="1">
      <c r="E3091" s="86"/>
      <c r="F3091" s="87"/>
    </row>
    <row r="3092" spans="5:6" hidden="1">
      <c r="E3092" s="86"/>
      <c r="F3092" s="87"/>
    </row>
    <row r="3093" spans="5:6" hidden="1">
      <c r="E3093" s="86"/>
      <c r="F3093" s="87"/>
    </row>
    <row r="3094" spans="5:6" hidden="1">
      <c r="E3094" s="86"/>
      <c r="F3094" s="87"/>
    </row>
    <row r="3095" spans="5:6" hidden="1">
      <c r="E3095" s="86"/>
      <c r="F3095" s="87"/>
    </row>
    <row r="3096" spans="5:6" hidden="1">
      <c r="E3096" s="86"/>
      <c r="F3096" s="87"/>
    </row>
    <row r="3097" spans="5:6" hidden="1">
      <c r="E3097" s="86"/>
      <c r="F3097" s="87"/>
    </row>
    <row r="3098" spans="5:6" hidden="1">
      <c r="E3098" s="86"/>
      <c r="F3098" s="87"/>
    </row>
    <row r="3099" spans="5:6" hidden="1">
      <c r="E3099" s="86"/>
      <c r="F3099" s="87"/>
    </row>
    <row r="3100" spans="5:6" hidden="1">
      <c r="E3100" s="86"/>
      <c r="F3100" s="87"/>
    </row>
    <row r="3101" spans="5:6" hidden="1">
      <c r="E3101" s="86"/>
      <c r="F3101" s="87"/>
    </row>
    <row r="3102" spans="5:6" hidden="1">
      <c r="E3102" s="86"/>
      <c r="F3102" s="87"/>
    </row>
    <row r="3103" spans="5:6" hidden="1">
      <c r="E3103" s="86"/>
      <c r="F3103" s="87"/>
    </row>
    <row r="3104" spans="5:6" hidden="1">
      <c r="E3104" s="86"/>
      <c r="F3104" s="87"/>
    </row>
    <row r="3105" spans="4:7" hidden="1">
      <c r="E3105" s="86"/>
      <c r="F3105" s="87"/>
    </row>
    <row r="3106" spans="4:7" hidden="1">
      <c r="E3106" s="86"/>
      <c r="F3106" s="87"/>
      <c r="G3106" s="83"/>
    </row>
    <row r="3107" spans="4:7" hidden="1">
      <c r="E3107" s="86"/>
      <c r="F3107" s="87"/>
      <c r="G3107" s="83"/>
    </row>
    <row r="3108" spans="4:7" hidden="1">
      <c r="E3108" s="86"/>
      <c r="F3108" s="87"/>
      <c r="G3108" s="83"/>
    </row>
    <row r="3109" spans="4:7" hidden="1">
      <c r="E3109" s="86"/>
      <c r="F3109" s="87"/>
      <c r="G3109" s="83"/>
    </row>
    <row r="3110" spans="4:7" hidden="1">
      <c r="E3110" s="86"/>
      <c r="F3110" s="87"/>
      <c r="G3110" s="83"/>
    </row>
    <row r="3111" spans="4:7" hidden="1">
      <c r="E3111" s="86"/>
      <c r="F3111" s="87"/>
      <c r="G3111" s="83"/>
    </row>
    <row r="3112" spans="4:7" hidden="1">
      <c r="E3112" s="86"/>
      <c r="F3112" s="87"/>
    </row>
    <row r="3113" spans="4:7" hidden="1">
      <c r="E3113" s="86"/>
      <c r="F3113" s="87"/>
    </row>
    <row r="3114" spans="4:7" hidden="1">
      <c r="E3114" s="86"/>
      <c r="F3114" s="87"/>
    </row>
    <row r="3115" spans="4:7" hidden="1">
      <c r="E3115" s="86"/>
      <c r="F3115" s="87"/>
    </row>
    <row r="3116" spans="4:7" hidden="1">
      <c r="D3116" s="88"/>
      <c r="E3116" s="89"/>
      <c r="F3116" s="90"/>
      <c r="G3116" s="91"/>
    </row>
    <row r="3117" spans="4:7" hidden="1">
      <c r="E3117" s="86"/>
      <c r="F3117" s="87"/>
    </row>
    <row r="3118" spans="4:7" hidden="1">
      <c r="D3118" s="88"/>
      <c r="E3118" s="89"/>
      <c r="F3118" s="90"/>
      <c r="G3118" s="91"/>
    </row>
    <row r="3119" spans="4:7" hidden="1">
      <c r="E3119" s="86"/>
      <c r="F3119" s="87"/>
    </row>
    <row r="3120" spans="4:7" hidden="1">
      <c r="E3120" s="86"/>
      <c r="F3120" s="87"/>
    </row>
    <row r="3121" spans="4:7" hidden="1">
      <c r="E3121" s="86"/>
      <c r="F3121" s="87"/>
    </row>
    <row r="3122" spans="4:7" hidden="1">
      <c r="E3122" s="86"/>
      <c r="F3122" s="87"/>
    </row>
    <row r="3123" spans="4:7" hidden="1">
      <c r="D3123" s="88"/>
      <c r="E3123" s="89"/>
      <c r="F3123" s="90"/>
      <c r="G3123" s="91"/>
    </row>
    <row r="3124" spans="4:7" hidden="1">
      <c r="E3124" s="86"/>
      <c r="F3124" s="87"/>
    </row>
    <row r="3125" spans="4:7" hidden="1">
      <c r="E3125" s="86"/>
      <c r="F3125" s="87"/>
    </row>
    <row r="3126" spans="4:7" hidden="1">
      <c r="E3126" s="86"/>
      <c r="F3126" s="87"/>
    </row>
    <row r="3127" spans="4:7" hidden="1">
      <c r="E3127" s="86"/>
      <c r="F3127" s="87"/>
    </row>
    <row r="3128" spans="4:7" hidden="1">
      <c r="E3128" s="86"/>
      <c r="F3128" s="87"/>
    </row>
    <row r="3129" spans="4:7" hidden="1">
      <c r="E3129" s="86"/>
      <c r="F3129" s="87"/>
    </row>
    <row r="3130" spans="4:7" hidden="1">
      <c r="E3130" s="86"/>
      <c r="F3130" s="87"/>
    </row>
    <row r="3131" spans="4:7" hidden="1">
      <c r="E3131" s="86"/>
      <c r="F3131" s="87"/>
    </row>
    <row r="3132" spans="4:7" hidden="1">
      <c r="E3132" s="86"/>
      <c r="F3132" s="87"/>
    </row>
    <row r="3133" spans="4:7" hidden="1">
      <c r="E3133" s="86"/>
      <c r="F3133" s="87"/>
    </row>
    <row r="3134" spans="4:7" hidden="1">
      <c r="E3134" s="86"/>
      <c r="F3134" s="87"/>
    </row>
    <row r="3135" spans="4:7" hidden="1">
      <c r="E3135" s="86"/>
      <c r="F3135" s="87"/>
    </row>
    <row r="3136" spans="4:7" hidden="1">
      <c r="E3136" s="86"/>
      <c r="F3136" s="87"/>
    </row>
    <row r="3137" spans="4:7" hidden="1">
      <c r="E3137" s="86"/>
      <c r="F3137" s="87"/>
    </row>
    <row r="3138" spans="4:7" hidden="1">
      <c r="E3138" s="86"/>
      <c r="F3138" s="87"/>
    </row>
    <row r="3139" spans="4:7" hidden="1">
      <c r="E3139" s="86"/>
      <c r="F3139" s="87"/>
    </row>
    <row r="3140" spans="4:7" hidden="1">
      <c r="E3140" s="86"/>
      <c r="F3140" s="87"/>
    </row>
    <row r="3141" spans="4:7" hidden="1">
      <c r="E3141" s="86"/>
      <c r="F3141" s="87"/>
    </row>
    <row r="3142" spans="4:7" hidden="1">
      <c r="E3142" s="86"/>
      <c r="F3142" s="87"/>
    </row>
    <row r="3143" spans="4:7" hidden="1">
      <c r="E3143" s="86"/>
      <c r="F3143" s="87"/>
    </row>
    <row r="3144" spans="4:7" hidden="1">
      <c r="E3144" s="86"/>
      <c r="F3144" s="87"/>
    </row>
    <row r="3145" spans="4:7" hidden="1">
      <c r="E3145" s="86"/>
      <c r="F3145" s="87"/>
    </row>
    <row r="3146" spans="4:7" hidden="1">
      <c r="D3146" s="88"/>
      <c r="E3146" s="89"/>
      <c r="F3146" s="90"/>
      <c r="G3146" s="91"/>
    </row>
    <row r="3147" spans="4:7" hidden="1">
      <c r="E3147" s="86"/>
      <c r="F3147" s="87"/>
    </row>
    <row r="3148" spans="4:7" hidden="1">
      <c r="E3148" s="86"/>
      <c r="F3148" s="87"/>
    </row>
    <row r="3149" spans="4:7" hidden="1">
      <c r="E3149" s="86"/>
      <c r="F3149" s="87"/>
    </row>
    <row r="3150" spans="4:7" hidden="1">
      <c r="E3150" s="86"/>
      <c r="F3150" s="87"/>
    </row>
    <row r="3151" spans="4:7" hidden="1">
      <c r="E3151" s="86"/>
      <c r="F3151" s="87"/>
    </row>
    <row r="3152" spans="4:7" hidden="1">
      <c r="E3152" s="86"/>
      <c r="F3152" s="87"/>
    </row>
    <row r="3153" spans="5:6" hidden="1">
      <c r="E3153" s="86"/>
      <c r="F3153" s="87"/>
    </row>
    <row r="3154" spans="5:6" hidden="1">
      <c r="E3154" s="86"/>
      <c r="F3154" s="87"/>
    </row>
    <row r="3155" spans="5:6" hidden="1">
      <c r="E3155" s="86"/>
      <c r="F3155" s="87"/>
    </row>
    <row r="3156" spans="5:6" hidden="1">
      <c r="E3156" s="86"/>
      <c r="F3156" s="87"/>
    </row>
    <row r="3157" spans="5:6" hidden="1">
      <c r="E3157" s="86"/>
      <c r="F3157" s="87"/>
    </row>
    <row r="3158" spans="5:6" hidden="1">
      <c r="E3158" s="86"/>
      <c r="F3158" s="87"/>
    </row>
    <row r="3159" spans="5:6" hidden="1">
      <c r="E3159" s="86"/>
      <c r="F3159" s="87"/>
    </row>
    <row r="3160" spans="5:6" hidden="1">
      <c r="E3160" s="86"/>
      <c r="F3160" s="87"/>
    </row>
    <row r="3161" spans="5:6" hidden="1">
      <c r="E3161" s="86"/>
      <c r="F3161" s="87"/>
    </row>
    <row r="3162" spans="5:6" hidden="1">
      <c r="E3162" s="86"/>
      <c r="F3162" s="87"/>
    </row>
    <row r="3163" spans="5:6" hidden="1">
      <c r="E3163" s="86"/>
      <c r="F3163" s="87"/>
    </row>
    <row r="3164" spans="5:6" hidden="1">
      <c r="E3164" s="86"/>
      <c r="F3164" s="87"/>
    </row>
    <row r="3165" spans="5:6" hidden="1">
      <c r="E3165" s="86"/>
      <c r="F3165" s="87"/>
    </row>
    <row r="3166" spans="5:6" hidden="1">
      <c r="E3166" s="86"/>
      <c r="F3166" s="87"/>
    </row>
    <row r="3167" spans="5:6" hidden="1">
      <c r="E3167" s="86"/>
      <c r="F3167" s="87"/>
    </row>
    <row r="3168" spans="5:6" hidden="1">
      <c r="E3168" s="86"/>
      <c r="F3168" s="87"/>
    </row>
    <row r="3169" spans="5:6" hidden="1">
      <c r="E3169" s="86"/>
      <c r="F3169" s="87"/>
    </row>
    <row r="3170" spans="5:6" hidden="1">
      <c r="E3170" s="86"/>
      <c r="F3170" s="87"/>
    </row>
    <row r="3171" spans="5:6" hidden="1">
      <c r="E3171" s="86"/>
      <c r="F3171" s="87"/>
    </row>
    <row r="3172" spans="5:6" hidden="1">
      <c r="E3172" s="86"/>
      <c r="F3172" s="87"/>
    </row>
    <row r="3173" spans="5:6" hidden="1">
      <c r="E3173" s="86"/>
      <c r="F3173" s="87"/>
    </row>
    <row r="3174" spans="5:6" hidden="1">
      <c r="E3174" s="86"/>
      <c r="F3174" s="87"/>
    </row>
    <row r="3175" spans="5:6" hidden="1">
      <c r="E3175" s="86"/>
      <c r="F3175" s="87"/>
    </row>
    <row r="3176" spans="5:6" hidden="1">
      <c r="E3176" s="86"/>
      <c r="F3176" s="87"/>
    </row>
    <row r="3177" spans="5:6" hidden="1">
      <c r="E3177" s="86"/>
      <c r="F3177" s="87"/>
    </row>
    <row r="3178" spans="5:6" hidden="1">
      <c r="E3178" s="86"/>
      <c r="F3178" s="87"/>
    </row>
    <row r="3179" spans="5:6" hidden="1">
      <c r="E3179" s="86"/>
      <c r="F3179" s="87"/>
    </row>
    <row r="3180" spans="5:6" hidden="1">
      <c r="E3180" s="86"/>
      <c r="F3180" s="87"/>
    </row>
    <row r="3181" spans="5:6" hidden="1">
      <c r="E3181" s="86"/>
      <c r="F3181" s="87"/>
    </row>
    <row r="3182" spans="5:6" hidden="1">
      <c r="E3182" s="86"/>
      <c r="F3182" s="87"/>
    </row>
    <row r="3183" spans="5:6" hidden="1">
      <c r="E3183" s="86"/>
      <c r="F3183" s="87"/>
    </row>
    <row r="3184" spans="5:6" hidden="1">
      <c r="E3184" s="86"/>
      <c r="F3184" s="87"/>
    </row>
    <row r="3185" spans="5:6" hidden="1">
      <c r="E3185" s="86"/>
      <c r="F3185" s="87"/>
    </row>
    <row r="3186" spans="5:6" hidden="1">
      <c r="E3186" s="86"/>
      <c r="F3186" s="87"/>
    </row>
    <row r="3187" spans="5:6" hidden="1">
      <c r="E3187" s="86"/>
      <c r="F3187" s="87"/>
    </row>
    <row r="3188" spans="5:6" hidden="1">
      <c r="E3188" s="86"/>
      <c r="F3188" s="87"/>
    </row>
    <row r="3189" spans="5:6" hidden="1">
      <c r="E3189" s="86"/>
      <c r="F3189" s="87"/>
    </row>
    <row r="3190" spans="5:6" hidden="1">
      <c r="E3190" s="86"/>
      <c r="F3190" s="87"/>
    </row>
    <row r="3191" spans="5:6" hidden="1">
      <c r="E3191" s="86"/>
      <c r="F3191" s="87"/>
    </row>
    <row r="3192" spans="5:6" hidden="1">
      <c r="E3192" s="86"/>
      <c r="F3192" s="87"/>
    </row>
    <row r="3193" spans="5:6" hidden="1">
      <c r="E3193" s="86"/>
      <c r="F3193" s="87"/>
    </row>
    <row r="3194" spans="5:6" hidden="1">
      <c r="E3194" s="86"/>
      <c r="F3194" s="87"/>
    </row>
    <row r="3195" spans="5:6" hidden="1">
      <c r="E3195" s="86"/>
      <c r="F3195" s="87"/>
    </row>
    <row r="3196" spans="5:6" hidden="1">
      <c r="E3196" s="86"/>
      <c r="F3196" s="87"/>
    </row>
    <row r="3197" spans="5:6" hidden="1">
      <c r="E3197" s="86"/>
      <c r="F3197" s="87"/>
    </row>
    <row r="3198" spans="5:6" hidden="1">
      <c r="E3198" s="86"/>
      <c r="F3198" s="87"/>
    </row>
    <row r="3199" spans="5:6" hidden="1">
      <c r="E3199" s="86"/>
      <c r="F3199" s="87"/>
    </row>
    <row r="3200" spans="5:6" hidden="1">
      <c r="E3200" s="86"/>
      <c r="F3200" s="87"/>
    </row>
    <row r="3201" spans="4:7" hidden="1">
      <c r="E3201" s="86"/>
      <c r="F3201" s="87"/>
    </row>
    <row r="3202" spans="4:7" hidden="1">
      <c r="E3202" s="86"/>
      <c r="F3202" s="87"/>
    </row>
    <row r="3203" spans="4:7" hidden="1">
      <c r="E3203" s="86"/>
      <c r="F3203" s="87"/>
    </row>
    <row r="3204" spans="4:7" hidden="1">
      <c r="E3204" s="86"/>
      <c r="F3204" s="87"/>
    </row>
    <row r="3205" spans="4:7" hidden="1">
      <c r="E3205" s="86"/>
      <c r="F3205" s="87"/>
    </row>
    <row r="3206" spans="4:7" hidden="1">
      <c r="E3206" s="86"/>
      <c r="F3206" s="87"/>
    </row>
    <row r="3207" spans="4:7" hidden="1">
      <c r="E3207" s="86"/>
      <c r="F3207" s="87"/>
    </row>
    <row r="3208" spans="4:7" hidden="1">
      <c r="E3208" s="86"/>
      <c r="F3208" s="87"/>
    </row>
    <row r="3209" spans="4:7" hidden="1">
      <c r="E3209" s="86"/>
      <c r="F3209" s="87"/>
    </row>
    <row r="3210" spans="4:7" hidden="1">
      <c r="E3210" s="86"/>
      <c r="F3210" s="87"/>
    </row>
    <row r="3211" spans="4:7" hidden="1">
      <c r="D3211" s="88"/>
      <c r="E3211" s="89"/>
      <c r="F3211" s="90"/>
      <c r="G3211" s="91"/>
    </row>
    <row r="3212" spans="4:7" hidden="1">
      <c r="E3212" s="86"/>
      <c r="F3212" s="87"/>
    </row>
    <row r="3213" spans="4:7" hidden="1">
      <c r="E3213" s="86"/>
      <c r="F3213" s="87"/>
    </row>
    <row r="3214" spans="4:7" hidden="1">
      <c r="E3214" s="86"/>
      <c r="F3214" s="87"/>
    </row>
    <row r="3215" spans="4:7" hidden="1">
      <c r="E3215" s="86"/>
      <c r="F3215" s="87"/>
    </row>
    <row r="3216" spans="4:7" hidden="1">
      <c r="E3216" s="86"/>
      <c r="F3216" s="87"/>
    </row>
    <row r="3217" spans="4:7" hidden="1">
      <c r="E3217" s="86"/>
      <c r="F3217" s="87"/>
    </row>
    <row r="3218" spans="4:7" hidden="1">
      <c r="E3218" s="86"/>
      <c r="F3218" s="87"/>
    </row>
    <row r="3219" spans="4:7" hidden="1">
      <c r="D3219" s="88"/>
      <c r="E3219" s="89"/>
      <c r="F3219" s="90"/>
      <c r="G3219" s="91"/>
    </row>
    <row r="3220" spans="4:7" hidden="1">
      <c r="E3220" s="86"/>
      <c r="F3220" s="87"/>
    </row>
    <row r="3221" spans="4:7" hidden="1">
      <c r="E3221" s="86"/>
      <c r="F3221" s="87"/>
    </row>
    <row r="3222" spans="4:7" hidden="1">
      <c r="E3222" s="86"/>
      <c r="F3222" s="87"/>
    </row>
    <row r="3223" spans="4:7" hidden="1">
      <c r="E3223" s="86"/>
      <c r="F3223" s="87"/>
    </row>
    <row r="3224" spans="4:7" hidden="1">
      <c r="E3224" s="86"/>
      <c r="F3224" s="87"/>
    </row>
    <row r="3225" spans="4:7" hidden="1">
      <c r="E3225" s="86"/>
      <c r="F3225" s="87"/>
    </row>
    <row r="3226" spans="4:7" hidden="1">
      <c r="E3226" s="86"/>
      <c r="F3226" s="87"/>
    </row>
    <row r="3227" spans="4:7" hidden="1">
      <c r="E3227" s="86"/>
      <c r="F3227" s="87"/>
    </row>
    <row r="3228" spans="4:7" hidden="1">
      <c r="E3228" s="86"/>
      <c r="F3228" s="87"/>
    </row>
    <row r="3229" spans="4:7" hidden="1">
      <c r="D3229" s="82"/>
      <c r="E3229" s="95"/>
      <c r="F3229" s="96"/>
      <c r="G3229" s="82"/>
    </row>
    <row r="3230" spans="4:7" hidden="1">
      <c r="D3230" s="82"/>
      <c r="E3230" s="95"/>
      <c r="F3230" s="96"/>
      <c r="G3230" s="82"/>
    </row>
    <row r="3231" spans="4:7" hidden="1">
      <c r="D3231" s="82"/>
      <c r="E3231" s="95"/>
      <c r="F3231" s="96"/>
      <c r="G3231" s="82"/>
    </row>
    <row r="3232" spans="4:7" hidden="1">
      <c r="E3232" s="86"/>
      <c r="F3232" s="87"/>
    </row>
    <row r="3233" spans="4:7" hidden="1">
      <c r="D3233" s="88"/>
      <c r="E3233" s="89"/>
      <c r="F3233" s="90"/>
      <c r="G3233" s="91"/>
    </row>
    <row r="3234" spans="4:7" hidden="1">
      <c r="E3234" s="86"/>
      <c r="F3234" s="87"/>
    </row>
    <row r="3235" spans="4:7" hidden="1">
      <c r="E3235" s="86"/>
      <c r="F3235" s="87"/>
    </row>
    <row r="3236" spans="4:7" hidden="1">
      <c r="E3236" s="86"/>
      <c r="F3236" s="87"/>
    </row>
    <row r="3237" spans="4:7" hidden="1">
      <c r="E3237" s="86"/>
      <c r="F3237" s="87"/>
    </row>
    <row r="3238" spans="4:7" hidden="1">
      <c r="E3238" s="86"/>
      <c r="F3238" s="87"/>
    </row>
    <row r="3239" spans="4:7" hidden="1">
      <c r="E3239" s="86"/>
      <c r="F3239" s="87"/>
    </row>
    <row r="3240" spans="4:7" hidden="1">
      <c r="E3240" s="86"/>
      <c r="F3240" s="87"/>
    </row>
    <row r="3241" spans="4:7" hidden="1">
      <c r="E3241" s="86"/>
      <c r="F3241" s="87"/>
    </row>
    <row r="3242" spans="4:7" hidden="1">
      <c r="E3242" s="86"/>
      <c r="F3242" s="87"/>
    </row>
    <row r="3243" spans="4:7" hidden="1">
      <c r="E3243" s="86"/>
      <c r="F3243" s="87"/>
    </row>
    <row r="3244" spans="4:7" hidden="1">
      <c r="E3244" s="86"/>
      <c r="F3244" s="87"/>
    </row>
    <row r="3245" spans="4:7" hidden="1">
      <c r="E3245" s="86"/>
      <c r="F3245" s="87"/>
    </row>
    <row r="3246" spans="4:7" hidden="1">
      <c r="E3246" s="86"/>
      <c r="F3246" s="87"/>
    </row>
    <row r="3247" spans="4:7" hidden="1">
      <c r="E3247" s="86"/>
      <c r="F3247" s="87"/>
    </row>
    <row r="3248" spans="4:7" hidden="1">
      <c r="E3248" s="86"/>
      <c r="F3248" s="87"/>
    </row>
    <row r="3249" spans="4:7" hidden="1">
      <c r="E3249" s="86"/>
      <c r="F3249" s="87"/>
    </row>
    <row r="3250" spans="4:7" hidden="1">
      <c r="E3250" s="86"/>
      <c r="F3250" s="87"/>
    </row>
    <row r="3251" spans="4:7" hidden="1">
      <c r="E3251" s="86"/>
      <c r="F3251" s="87"/>
    </row>
    <row r="3252" spans="4:7" hidden="1">
      <c r="E3252" s="86"/>
      <c r="F3252" s="87"/>
    </row>
    <row r="3253" spans="4:7" hidden="1">
      <c r="E3253" s="86"/>
      <c r="F3253" s="87"/>
    </row>
    <row r="3254" spans="4:7" hidden="1">
      <c r="E3254" s="86"/>
      <c r="F3254" s="87"/>
    </row>
    <row r="3255" spans="4:7" hidden="1">
      <c r="E3255" s="86"/>
      <c r="F3255" s="87"/>
    </row>
    <row r="3256" spans="4:7" hidden="1">
      <c r="E3256" s="86"/>
      <c r="F3256" s="87"/>
    </row>
    <row r="3257" spans="4:7" hidden="1">
      <c r="E3257" s="86"/>
      <c r="F3257" s="87"/>
    </row>
    <row r="3258" spans="4:7" hidden="1">
      <c r="E3258" s="86"/>
      <c r="F3258" s="87"/>
    </row>
    <row r="3259" spans="4:7" hidden="1">
      <c r="D3259" s="88"/>
      <c r="E3259" s="89"/>
      <c r="F3259" s="90"/>
      <c r="G3259" s="91"/>
    </row>
    <row r="3260" spans="4:7" hidden="1">
      <c r="E3260" s="86"/>
      <c r="F3260" s="87"/>
    </row>
    <row r="3261" spans="4:7" hidden="1">
      <c r="E3261" s="86"/>
      <c r="F3261" s="87"/>
    </row>
    <row r="3262" spans="4:7" hidden="1">
      <c r="E3262" s="86"/>
      <c r="F3262" s="87"/>
    </row>
    <row r="3263" spans="4:7" hidden="1">
      <c r="E3263" s="86"/>
      <c r="F3263" s="87"/>
    </row>
    <row r="3264" spans="4:7" hidden="1">
      <c r="E3264" s="86"/>
      <c r="F3264" s="87"/>
    </row>
    <row r="3265" spans="5:6" hidden="1">
      <c r="E3265" s="86"/>
      <c r="F3265" s="87"/>
    </row>
    <row r="3266" spans="5:6" hidden="1">
      <c r="E3266" s="86"/>
      <c r="F3266" s="87"/>
    </row>
    <row r="3267" spans="5:6" hidden="1">
      <c r="E3267" s="86"/>
      <c r="F3267" s="87"/>
    </row>
    <row r="3268" spans="5:6" hidden="1">
      <c r="E3268" s="86"/>
      <c r="F3268" s="87"/>
    </row>
    <row r="3269" spans="5:6" hidden="1">
      <c r="E3269" s="86"/>
      <c r="F3269" s="87"/>
    </row>
    <row r="3270" spans="5:6" hidden="1">
      <c r="E3270" s="86"/>
      <c r="F3270" s="87"/>
    </row>
    <row r="3271" spans="5:6" hidden="1">
      <c r="E3271" s="86"/>
      <c r="F3271" s="87"/>
    </row>
    <row r="3272" spans="5:6" hidden="1">
      <c r="E3272" s="86"/>
      <c r="F3272" s="87"/>
    </row>
    <row r="3273" spans="5:6" hidden="1">
      <c r="E3273" s="86"/>
      <c r="F3273" s="87"/>
    </row>
    <row r="3274" spans="5:6" hidden="1">
      <c r="E3274" s="86"/>
      <c r="F3274" s="87"/>
    </row>
    <row r="3275" spans="5:6" hidden="1">
      <c r="E3275" s="86"/>
      <c r="F3275" s="87"/>
    </row>
    <row r="3276" spans="5:6" hidden="1">
      <c r="E3276" s="86"/>
      <c r="F3276" s="87"/>
    </row>
    <row r="3277" spans="5:6" hidden="1">
      <c r="E3277" s="86"/>
      <c r="F3277" s="87"/>
    </row>
    <row r="3278" spans="5:6" hidden="1">
      <c r="E3278" s="86"/>
      <c r="F3278" s="87"/>
    </row>
    <row r="3279" spans="5:6" hidden="1">
      <c r="E3279" s="86"/>
      <c r="F3279" s="87"/>
    </row>
    <row r="3280" spans="5:6" hidden="1">
      <c r="E3280" s="86"/>
      <c r="F3280" s="87"/>
    </row>
    <row r="3281" spans="4:7" hidden="1">
      <c r="E3281" s="86"/>
      <c r="F3281" s="87"/>
    </row>
    <row r="3282" spans="4:7" hidden="1">
      <c r="E3282" s="86"/>
      <c r="F3282" s="87"/>
    </row>
    <row r="3283" spans="4:7" hidden="1">
      <c r="E3283" s="86"/>
      <c r="F3283" s="87"/>
    </row>
    <row r="3284" spans="4:7" hidden="1">
      <c r="E3284" s="86"/>
      <c r="F3284" s="87"/>
    </row>
    <row r="3285" spans="4:7" hidden="1">
      <c r="D3285" s="88"/>
      <c r="E3285" s="89"/>
      <c r="F3285" s="90"/>
      <c r="G3285" s="91"/>
    </row>
    <row r="3286" spans="4:7" hidden="1">
      <c r="E3286" s="86"/>
      <c r="F3286" s="87"/>
    </row>
    <row r="3287" spans="4:7" hidden="1">
      <c r="E3287" s="86"/>
      <c r="F3287" s="87"/>
    </row>
    <row r="3288" spans="4:7" hidden="1">
      <c r="E3288" s="86"/>
      <c r="F3288" s="87"/>
    </row>
    <row r="3289" spans="4:7" hidden="1">
      <c r="E3289" s="86"/>
      <c r="F3289" s="87"/>
    </row>
    <row r="3290" spans="4:7" hidden="1">
      <c r="D3290" s="88"/>
      <c r="E3290" s="89"/>
      <c r="F3290" s="90"/>
      <c r="G3290" s="91"/>
    </row>
    <row r="3291" spans="4:7" hidden="1">
      <c r="E3291" s="86"/>
      <c r="F3291" s="87"/>
    </row>
    <row r="3292" spans="4:7" hidden="1">
      <c r="E3292" s="86"/>
      <c r="F3292" s="87"/>
    </row>
    <row r="3293" spans="4:7" hidden="1">
      <c r="E3293" s="86"/>
      <c r="F3293" s="87"/>
    </row>
    <row r="3294" spans="4:7" hidden="1">
      <c r="E3294" s="86"/>
      <c r="F3294" s="87"/>
    </row>
    <row r="3295" spans="4:7" hidden="1">
      <c r="E3295" s="86"/>
      <c r="F3295" s="87"/>
    </row>
    <row r="3296" spans="4:7" hidden="1">
      <c r="E3296" s="86"/>
      <c r="F3296" s="87"/>
    </row>
    <row r="3297" spans="5:6" hidden="1">
      <c r="E3297" s="86"/>
      <c r="F3297" s="87"/>
    </row>
    <row r="3298" spans="5:6" hidden="1">
      <c r="E3298" s="86"/>
      <c r="F3298" s="87"/>
    </row>
    <row r="3299" spans="5:6" hidden="1">
      <c r="E3299" s="86"/>
      <c r="F3299" s="87"/>
    </row>
    <row r="3300" spans="5:6" hidden="1">
      <c r="E3300" s="86"/>
      <c r="F3300" s="87"/>
    </row>
    <row r="3301" spans="5:6" hidden="1">
      <c r="E3301" s="86"/>
      <c r="F3301" s="87"/>
    </row>
    <row r="3302" spans="5:6" hidden="1">
      <c r="E3302" s="86"/>
      <c r="F3302" s="87"/>
    </row>
    <row r="3303" spans="5:6" hidden="1">
      <c r="E3303" s="86"/>
      <c r="F3303" s="87"/>
    </row>
    <row r="3304" spans="5:6" hidden="1">
      <c r="E3304" s="86"/>
      <c r="F3304" s="87"/>
    </row>
    <row r="3305" spans="5:6" hidden="1">
      <c r="E3305" s="86"/>
      <c r="F3305" s="87"/>
    </row>
    <row r="3306" spans="5:6" hidden="1">
      <c r="E3306" s="86"/>
      <c r="F3306" s="87"/>
    </row>
    <row r="3307" spans="5:6" hidden="1">
      <c r="E3307" s="86"/>
      <c r="F3307" s="87"/>
    </row>
    <row r="3308" spans="5:6" hidden="1">
      <c r="E3308" s="86"/>
      <c r="F3308" s="87"/>
    </row>
    <row r="3309" spans="5:6" hidden="1">
      <c r="E3309" s="86"/>
      <c r="F3309" s="87"/>
    </row>
    <row r="3310" spans="5:6" hidden="1">
      <c r="E3310" s="86"/>
      <c r="F3310" s="87"/>
    </row>
    <row r="3311" spans="5:6" hidden="1">
      <c r="E3311" s="86"/>
      <c r="F3311" s="87"/>
    </row>
    <row r="3312" spans="5:6" hidden="1">
      <c r="E3312" s="86"/>
      <c r="F3312" s="87"/>
    </row>
    <row r="3313" spans="5:6" hidden="1">
      <c r="E3313" s="86"/>
      <c r="F3313" s="87"/>
    </row>
    <row r="3314" spans="5:6" hidden="1">
      <c r="E3314" s="86"/>
      <c r="F3314" s="87"/>
    </row>
    <row r="3315" spans="5:6" hidden="1">
      <c r="E3315" s="86"/>
      <c r="F3315" s="87"/>
    </row>
    <row r="3316" spans="5:6" hidden="1">
      <c r="E3316" s="86"/>
      <c r="F3316" s="87"/>
    </row>
    <row r="3317" spans="5:6" hidden="1">
      <c r="E3317" s="86"/>
      <c r="F3317" s="87"/>
    </row>
    <row r="3318" spans="5:6" hidden="1">
      <c r="E3318" s="86"/>
      <c r="F3318" s="87"/>
    </row>
    <row r="3319" spans="5:6" hidden="1">
      <c r="E3319" s="86"/>
      <c r="F3319" s="87"/>
    </row>
    <row r="3320" spans="5:6" hidden="1">
      <c r="E3320" s="86"/>
      <c r="F3320" s="87"/>
    </row>
    <row r="3321" spans="5:6" hidden="1">
      <c r="E3321" s="86"/>
      <c r="F3321" s="87"/>
    </row>
    <row r="3322" spans="5:6" hidden="1">
      <c r="E3322" s="86"/>
      <c r="F3322" s="87"/>
    </row>
    <row r="3323" spans="5:6" hidden="1">
      <c r="E3323" s="86"/>
      <c r="F3323" s="87"/>
    </row>
    <row r="3324" spans="5:6" hidden="1">
      <c r="E3324" s="86"/>
      <c r="F3324" s="87"/>
    </row>
    <row r="3325" spans="5:6" hidden="1">
      <c r="E3325" s="86"/>
      <c r="F3325" s="87"/>
    </row>
    <row r="3326" spans="5:6" hidden="1">
      <c r="E3326" s="86"/>
      <c r="F3326" s="87"/>
    </row>
    <row r="3327" spans="5:6" hidden="1">
      <c r="E3327" s="86"/>
      <c r="F3327" s="87"/>
    </row>
    <row r="3328" spans="5:6" hidden="1">
      <c r="E3328" s="86"/>
      <c r="F3328" s="87"/>
    </row>
    <row r="3329" spans="5:6" hidden="1">
      <c r="E3329" s="86"/>
      <c r="F3329" s="87"/>
    </row>
    <row r="3330" spans="5:6" hidden="1">
      <c r="E3330" s="86"/>
      <c r="F3330" s="87"/>
    </row>
    <row r="3331" spans="5:6" hidden="1">
      <c r="E3331" s="86"/>
      <c r="F3331" s="87"/>
    </row>
    <row r="3332" spans="5:6" hidden="1">
      <c r="E3332" s="86"/>
      <c r="F3332" s="87"/>
    </row>
    <row r="3333" spans="5:6" hidden="1">
      <c r="E3333" s="86"/>
      <c r="F3333" s="87"/>
    </row>
    <row r="3334" spans="5:6" hidden="1">
      <c r="E3334" s="86"/>
      <c r="F3334" s="87"/>
    </row>
    <row r="3335" spans="5:6" hidden="1">
      <c r="E3335" s="86"/>
      <c r="F3335" s="87"/>
    </row>
    <row r="3336" spans="5:6" hidden="1">
      <c r="E3336" s="86"/>
      <c r="F3336" s="87"/>
    </row>
    <row r="3337" spans="5:6" hidden="1">
      <c r="E3337" s="86"/>
      <c r="F3337" s="87"/>
    </row>
    <row r="3338" spans="5:6" hidden="1">
      <c r="E3338" s="86"/>
      <c r="F3338" s="87"/>
    </row>
    <row r="3339" spans="5:6" hidden="1">
      <c r="E3339" s="86"/>
      <c r="F3339" s="87"/>
    </row>
    <row r="3340" spans="5:6" hidden="1">
      <c r="E3340" s="86"/>
      <c r="F3340" s="87"/>
    </row>
    <row r="3341" spans="5:6" hidden="1">
      <c r="E3341" s="86"/>
      <c r="F3341" s="87"/>
    </row>
    <row r="3342" spans="5:6" hidden="1">
      <c r="E3342" s="86"/>
      <c r="F3342" s="87"/>
    </row>
    <row r="3343" spans="5:6" hidden="1">
      <c r="E3343" s="86"/>
      <c r="F3343" s="87"/>
    </row>
    <row r="3344" spans="5:6" hidden="1">
      <c r="E3344" s="86"/>
      <c r="F3344" s="87"/>
    </row>
    <row r="3345" spans="5:6" hidden="1">
      <c r="E3345" s="86"/>
      <c r="F3345" s="87"/>
    </row>
    <row r="3346" spans="5:6" hidden="1">
      <c r="E3346" s="86"/>
      <c r="F3346" s="87"/>
    </row>
    <row r="3347" spans="5:6" hidden="1">
      <c r="E3347" s="86"/>
      <c r="F3347" s="87"/>
    </row>
    <row r="3348" spans="5:6" hidden="1">
      <c r="E3348" s="86"/>
      <c r="F3348" s="87"/>
    </row>
    <row r="3349" spans="5:6" hidden="1">
      <c r="E3349" s="86"/>
      <c r="F3349" s="87"/>
    </row>
    <row r="3350" spans="5:6" hidden="1">
      <c r="E3350" s="86"/>
      <c r="F3350" s="87"/>
    </row>
    <row r="3351" spans="5:6" hidden="1">
      <c r="E3351" s="86"/>
      <c r="F3351" s="87"/>
    </row>
    <row r="3352" spans="5:6" hidden="1">
      <c r="E3352" s="86"/>
      <c r="F3352" s="87"/>
    </row>
    <row r="3353" spans="5:6" hidden="1">
      <c r="E3353" s="86"/>
      <c r="F3353" s="87"/>
    </row>
    <row r="3354" spans="5:6" hidden="1">
      <c r="E3354" s="86"/>
      <c r="F3354" s="87"/>
    </row>
    <row r="3355" spans="5:6" hidden="1">
      <c r="E3355" s="86"/>
      <c r="F3355" s="87"/>
    </row>
    <row r="3356" spans="5:6" hidden="1">
      <c r="E3356" s="86"/>
      <c r="F3356" s="87"/>
    </row>
    <row r="3357" spans="5:6" hidden="1">
      <c r="E3357" s="86"/>
      <c r="F3357" s="87"/>
    </row>
    <row r="3358" spans="5:6" hidden="1">
      <c r="E3358" s="86"/>
      <c r="F3358" s="87"/>
    </row>
    <row r="3359" spans="5:6" hidden="1">
      <c r="E3359" s="86"/>
      <c r="F3359" s="87"/>
    </row>
    <row r="3360" spans="5:6" hidden="1">
      <c r="E3360" s="86"/>
      <c r="F3360" s="87"/>
    </row>
    <row r="3361" spans="5:6" hidden="1">
      <c r="E3361" s="86"/>
      <c r="F3361" s="87"/>
    </row>
    <row r="3362" spans="5:6" hidden="1">
      <c r="E3362" s="86"/>
      <c r="F3362" s="87"/>
    </row>
    <row r="3363" spans="5:6" hidden="1">
      <c r="E3363" s="86"/>
      <c r="F3363" s="87"/>
    </row>
    <row r="3364" spans="5:6" hidden="1">
      <c r="E3364" s="86"/>
      <c r="F3364" s="87"/>
    </row>
    <row r="3365" spans="5:6" hidden="1">
      <c r="E3365" s="86"/>
      <c r="F3365" s="87"/>
    </row>
    <row r="3366" spans="5:6" hidden="1">
      <c r="E3366" s="86"/>
      <c r="F3366" s="87"/>
    </row>
    <row r="3367" spans="5:6" hidden="1">
      <c r="E3367" s="86"/>
      <c r="F3367" s="87"/>
    </row>
    <row r="3368" spans="5:6" hidden="1">
      <c r="E3368" s="86"/>
      <c r="F3368" s="87"/>
    </row>
    <row r="3369" spans="5:6" hidden="1">
      <c r="E3369" s="86"/>
      <c r="F3369" s="87"/>
    </row>
    <row r="3370" spans="5:6" hidden="1">
      <c r="E3370" s="86"/>
      <c r="F3370" s="87"/>
    </row>
    <row r="3371" spans="5:6" hidden="1">
      <c r="E3371" s="86"/>
      <c r="F3371" s="87"/>
    </row>
    <row r="3372" spans="5:6" hidden="1">
      <c r="E3372" s="86"/>
      <c r="F3372" s="87"/>
    </row>
    <row r="3373" spans="5:6" hidden="1">
      <c r="E3373" s="86"/>
      <c r="F3373" s="87"/>
    </row>
    <row r="3374" spans="5:6" hidden="1">
      <c r="E3374" s="86"/>
      <c r="F3374" s="87"/>
    </row>
    <row r="3375" spans="5:6" hidden="1">
      <c r="E3375" s="86"/>
      <c r="F3375" s="87"/>
    </row>
    <row r="3376" spans="5:6" hidden="1">
      <c r="E3376" s="86"/>
      <c r="F3376" s="87"/>
    </row>
    <row r="3377" spans="4:7" hidden="1">
      <c r="E3377" s="86"/>
      <c r="F3377" s="87"/>
    </row>
    <row r="3378" spans="4:7" hidden="1">
      <c r="E3378" s="86"/>
      <c r="F3378" s="87"/>
    </row>
    <row r="3379" spans="4:7" hidden="1">
      <c r="E3379" s="86"/>
      <c r="F3379" s="87"/>
    </row>
    <row r="3380" spans="4:7" hidden="1">
      <c r="E3380" s="86"/>
      <c r="F3380" s="87"/>
    </row>
    <row r="3381" spans="4:7" hidden="1">
      <c r="E3381" s="86"/>
      <c r="F3381" s="87"/>
    </row>
    <row r="3382" spans="4:7" hidden="1">
      <c r="E3382" s="86"/>
      <c r="F3382" s="87"/>
    </row>
    <row r="3383" spans="4:7" hidden="1">
      <c r="E3383" s="86"/>
      <c r="F3383" s="87"/>
    </row>
    <row r="3384" spans="4:7" hidden="1">
      <c r="E3384" s="86"/>
      <c r="F3384" s="87"/>
    </row>
    <row r="3385" spans="4:7" hidden="1">
      <c r="D3385" s="88"/>
      <c r="E3385" s="89"/>
      <c r="F3385" s="90"/>
      <c r="G3385" s="91"/>
    </row>
    <row r="3386" spans="4:7" hidden="1">
      <c r="E3386" s="86"/>
      <c r="F3386" s="87"/>
    </row>
    <row r="3387" spans="4:7" hidden="1">
      <c r="E3387" s="86"/>
      <c r="F3387" s="87"/>
    </row>
    <row r="3388" spans="4:7" hidden="1">
      <c r="E3388" s="86"/>
      <c r="F3388" s="87"/>
    </row>
    <row r="3389" spans="4:7" hidden="1">
      <c r="E3389" s="86"/>
      <c r="F3389" s="87"/>
    </row>
    <row r="3390" spans="4:7" hidden="1">
      <c r="D3390" s="88"/>
      <c r="E3390" s="89"/>
      <c r="F3390" s="90"/>
      <c r="G3390" s="91"/>
    </row>
    <row r="3391" spans="4:7" hidden="1">
      <c r="E3391" s="86"/>
      <c r="F3391" s="87"/>
    </row>
    <row r="3392" spans="4:7" hidden="1">
      <c r="E3392" s="86"/>
      <c r="F3392" s="87"/>
    </row>
    <row r="3393" spans="5:6" hidden="1">
      <c r="E3393" s="86"/>
      <c r="F3393" s="87"/>
    </row>
    <row r="3394" spans="5:6" hidden="1">
      <c r="E3394" s="86"/>
      <c r="F3394" s="87"/>
    </row>
    <row r="3395" spans="5:6" hidden="1">
      <c r="E3395" s="86"/>
      <c r="F3395" s="87"/>
    </row>
    <row r="3396" spans="5:6" hidden="1">
      <c r="E3396" s="86"/>
      <c r="F3396" s="87"/>
    </row>
    <row r="3397" spans="5:6" hidden="1">
      <c r="E3397" s="86"/>
      <c r="F3397" s="87"/>
    </row>
    <row r="3398" spans="5:6" hidden="1">
      <c r="E3398" s="86"/>
      <c r="F3398" s="87"/>
    </row>
    <row r="3399" spans="5:6" hidden="1">
      <c r="E3399" s="86"/>
      <c r="F3399" s="87"/>
    </row>
    <row r="3400" spans="5:6" hidden="1">
      <c r="E3400" s="86"/>
      <c r="F3400" s="87"/>
    </row>
    <row r="3401" spans="5:6" hidden="1">
      <c r="E3401" s="86"/>
      <c r="F3401" s="87"/>
    </row>
    <row r="3402" spans="5:6" hidden="1">
      <c r="E3402" s="86"/>
      <c r="F3402" s="87"/>
    </row>
    <row r="3403" spans="5:6" hidden="1">
      <c r="E3403" s="86"/>
      <c r="F3403" s="87"/>
    </row>
    <row r="3404" spans="5:6" hidden="1">
      <c r="E3404" s="86"/>
      <c r="F3404" s="87"/>
    </row>
    <row r="3405" spans="5:6" hidden="1">
      <c r="E3405" s="86"/>
      <c r="F3405" s="87"/>
    </row>
    <row r="3406" spans="5:6" hidden="1">
      <c r="E3406" s="86"/>
      <c r="F3406" s="87"/>
    </row>
    <row r="3407" spans="5:6" hidden="1">
      <c r="E3407" s="86"/>
      <c r="F3407" s="87"/>
    </row>
    <row r="3408" spans="5:6" hidden="1">
      <c r="E3408" s="86"/>
      <c r="F3408" s="87"/>
    </row>
    <row r="3409" spans="4:7" hidden="1">
      <c r="E3409" s="86"/>
      <c r="F3409" s="87"/>
    </row>
    <row r="3410" spans="4:7" hidden="1">
      <c r="E3410" s="86"/>
      <c r="F3410" s="87"/>
    </row>
    <row r="3411" spans="4:7" hidden="1">
      <c r="E3411" s="86"/>
      <c r="F3411" s="87"/>
    </row>
    <row r="3412" spans="4:7" hidden="1">
      <c r="E3412" s="86"/>
      <c r="F3412" s="87"/>
    </row>
    <row r="3413" spans="4:7" hidden="1">
      <c r="E3413" s="86"/>
      <c r="F3413" s="87"/>
    </row>
    <row r="3414" spans="4:7" hidden="1">
      <c r="E3414" s="86"/>
      <c r="F3414" s="87"/>
    </row>
    <row r="3415" spans="4:7" hidden="1">
      <c r="E3415" s="86"/>
      <c r="F3415" s="87"/>
    </row>
    <row r="3416" spans="4:7" hidden="1">
      <c r="E3416" s="86"/>
      <c r="F3416" s="87"/>
    </row>
    <row r="3417" spans="4:7" hidden="1">
      <c r="E3417" s="86"/>
      <c r="F3417" s="87"/>
    </row>
    <row r="3418" spans="4:7" hidden="1">
      <c r="D3418" s="82"/>
      <c r="E3418" s="95"/>
      <c r="F3418" s="96"/>
      <c r="G3418" s="82"/>
    </row>
    <row r="3419" spans="4:7" hidden="1">
      <c r="D3419" s="82"/>
      <c r="E3419" s="95"/>
      <c r="F3419" s="96"/>
      <c r="G3419" s="82"/>
    </row>
    <row r="3420" spans="4:7" hidden="1">
      <c r="E3420" s="86"/>
      <c r="F3420" s="87"/>
    </row>
    <row r="3421" spans="4:7" hidden="1">
      <c r="D3421" s="88"/>
      <c r="E3421" s="89"/>
      <c r="F3421" s="90"/>
      <c r="G3421" s="91"/>
    </row>
    <row r="3422" spans="4:7" hidden="1">
      <c r="E3422" s="86"/>
      <c r="F3422" s="87"/>
    </row>
    <row r="3423" spans="4:7" hidden="1">
      <c r="E3423" s="86"/>
      <c r="F3423" s="87"/>
    </row>
    <row r="3424" spans="4:7" hidden="1">
      <c r="E3424" s="86"/>
      <c r="F3424" s="87"/>
    </row>
    <row r="3425" spans="4:7" hidden="1">
      <c r="E3425" s="86"/>
      <c r="F3425" s="87"/>
    </row>
    <row r="3426" spans="4:7" hidden="1">
      <c r="E3426" s="86"/>
      <c r="F3426" s="87"/>
    </row>
    <row r="3427" spans="4:7" hidden="1">
      <c r="E3427" s="86"/>
      <c r="F3427" s="87"/>
    </row>
    <row r="3428" spans="4:7" hidden="1">
      <c r="E3428" s="86"/>
      <c r="F3428" s="87"/>
    </row>
    <row r="3429" spans="4:7" hidden="1">
      <c r="D3429" s="88"/>
      <c r="E3429" s="89"/>
      <c r="F3429" s="90"/>
      <c r="G3429" s="91"/>
    </row>
    <row r="3430" spans="4:7" hidden="1">
      <c r="E3430" s="86"/>
      <c r="F3430" s="87"/>
    </row>
    <row r="3431" spans="4:7" hidden="1">
      <c r="E3431" s="86"/>
      <c r="F3431" s="87"/>
    </row>
    <row r="3432" spans="4:7" hidden="1">
      <c r="E3432" s="86"/>
      <c r="F3432" s="87"/>
    </row>
    <row r="3433" spans="4:7" hidden="1">
      <c r="E3433" s="86"/>
      <c r="F3433" s="87"/>
    </row>
    <row r="3434" spans="4:7" hidden="1">
      <c r="D3434" s="88"/>
      <c r="E3434" s="89"/>
      <c r="F3434" s="90"/>
      <c r="G3434" s="91"/>
    </row>
    <row r="3435" spans="4:7" hidden="1">
      <c r="E3435" s="86"/>
      <c r="F3435" s="87"/>
    </row>
    <row r="3436" spans="4:7" hidden="1">
      <c r="E3436" s="86"/>
      <c r="F3436" s="87"/>
    </row>
    <row r="3437" spans="4:7" hidden="1">
      <c r="E3437" s="86"/>
      <c r="F3437" s="87"/>
    </row>
    <row r="3438" spans="4:7" hidden="1">
      <c r="E3438" s="86"/>
      <c r="F3438" s="87"/>
    </row>
    <row r="3439" spans="4:7" hidden="1">
      <c r="E3439" s="86"/>
      <c r="F3439" s="87"/>
    </row>
    <row r="3440" spans="4:7" hidden="1">
      <c r="E3440" s="86"/>
      <c r="F3440" s="87"/>
    </row>
    <row r="3441" spans="4:7" hidden="1">
      <c r="E3441" s="86"/>
      <c r="F3441" s="87"/>
    </row>
    <row r="3442" spans="4:7" hidden="1">
      <c r="E3442" s="86"/>
      <c r="F3442" s="87"/>
    </row>
    <row r="3443" spans="4:7" hidden="1">
      <c r="E3443" s="86"/>
      <c r="F3443" s="87"/>
    </row>
    <row r="3444" spans="4:7" hidden="1">
      <c r="E3444" s="86"/>
      <c r="F3444" s="87"/>
    </row>
    <row r="3445" spans="4:7" hidden="1">
      <c r="D3445" s="88"/>
      <c r="E3445" s="89"/>
      <c r="F3445" s="90"/>
      <c r="G3445" s="91"/>
    </row>
    <row r="3446" spans="4:7" hidden="1">
      <c r="E3446" s="86"/>
      <c r="F3446" s="87"/>
    </row>
    <row r="3447" spans="4:7" hidden="1">
      <c r="E3447" s="86"/>
      <c r="F3447" s="87"/>
    </row>
    <row r="3448" spans="4:7" hidden="1">
      <c r="E3448" s="86"/>
      <c r="F3448" s="87"/>
    </row>
    <row r="3449" spans="4:7" hidden="1">
      <c r="E3449" s="86"/>
      <c r="F3449" s="87"/>
    </row>
    <row r="3450" spans="4:7" hidden="1">
      <c r="E3450" s="86"/>
      <c r="F3450" s="87"/>
    </row>
    <row r="3451" spans="4:7" hidden="1">
      <c r="E3451" s="86"/>
      <c r="F3451" s="87"/>
    </row>
    <row r="3452" spans="4:7" hidden="1">
      <c r="E3452" s="86"/>
      <c r="F3452" s="87"/>
    </row>
    <row r="3453" spans="4:7" hidden="1">
      <c r="E3453" s="86"/>
      <c r="F3453" s="87"/>
    </row>
    <row r="3454" spans="4:7" hidden="1">
      <c r="E3454" s="86"/>
      <c r="F3454" s="87"/>
    </row>
    <row r="3455" spans="4:7" hidden="1">
      <c r="E3455" s="86"/>
      <c r="F3455" s="87"/>
    </row>
    <row r="3456" spans="4:7" hidden="1">
      <c r="E3456" s="86"/>
      <c r="F3456" s="87"/>
    </row>
    <row r="3457" spans="5:6" hidden="1">
      <c r="E3457" s="86"/>
      <c r="F3457" s="87"/>
    </row>
    <row r="3458" spans="5:6" hidden="1">
      <c r="E3458" s="86"/>
      <c r="F3458" s="87"/>
    </row>
    <row r="3459" spans="5:6" hidden="1">
      <c r="E3459" s="86"/>
      <c r="F3459" s="87"/>
    </row>
    <row r="3460" spans="5:6" hidden="1">
      <c r="E3460" s="86"/>
      <c r="F3460" s="87"/>
    </row>
    <row r="3461" spans="5:6" hidden="1">
      <c r="E3461" s="86"/>
      <c r="F3461" s="87"/>
    </row>
    <row r="3462" spans="5:6" hidden="1">
      <c r="E3462" s="86"/>
      <c r="F3462" s="87"/>
    </row>
    <row r="3463" spans="5:6" hidden="1">
      <c r="E3463" s="86"/>
      <c r="F3463" s="87"/>
    </row>
    <row r="3464" spans="5:6" hidden="1">
      <c r="E3464" s="86"/>
      <c r="F3464" s="87"/>
    </row>
    <row r="3465" spans="5:6" hidden="1">
      <c r="E3465" s="86"/>
      <c r="F3465" s="87"/>
    </row>
    <row r="3466" spans="5:6" hidden="1">
      <c r="E3466" s="86"/>
      <c r="F3466" s="87"/>
    </row>
    <row r="3467" spans="5:6" hidden="1">
      <c r="E3467" s="86"/>
      <c r="F3467" s="87"/>
    </row>
    <row r="3468" spans="5:6" hidden="1">
      <c r="E3468" s="86"/>
      <c r="F3468" s="87"/>
    </row>
    <row r="3469" spans="5:6" hidden="1">
      <c r="E3469" s="86"/>
      <c r="F3469" s="87"/>
    </row>
    <row r="3470" spans="5:6" hidden="1">
      <c r="E3470" s="86"/>
      <c r="F3470" s="87"/>
    </row>
    <row r="3471" spans="5:6" hidden="1">
      <c r="E3471" s="86"/>
      <c r="F3471" s="87"/>
    </row>
    <row r="3472" spans="5:6" hidden="1">
      <c r="E3472" s="86"/>
      <c r="F3472" s="87"/>
    </row>
    <row r="3473" spans="4:7" hidden="1">
      <c r="E3473" s="86"/>
      <c r="F3473" s="87"/>
    </row>
    <row r="3474" spans="4:7" hidden="1">
      <c r="E3474" s="86"/>
      <c r="F3474" s="87"/>
    </row>
    <row r="3475" spans="4:7" hidden="1">
      <c r="D3475" s="88"/>
      <c r="E3475" s="89"/>
      <c r="F3475" s="90"/>
      <c r="G3475" s="91"/>
    </row>
    <row r="3476" spans="4:7" hidden="1">
      <c r="E3476" s="86"/>
      <c r="F3476" s="87"/>
    </row>
    <row r="3477" spans="4:7" hidden="1">
      <c r="D3477" s="88"/>
      <c r="E3477" s="89"/>
      <c r="F3477" s="90"/>
      <c r="G3477" s="91"/>
    </row>
    <row r="3478" spans="4:7" hidden="1">
      <c r="E3478" s="86"/>
      <c r="F3478" s="87"/>
    </row>
    <row r="3479" spans="4:7" hidden="1">
      <c r="E3479" s="86"/>
      <c r="F3479" s="87"/>
    </row>
    <row r="3480" spans="4:7" hidden="1">
      <c r="E3480" s="86"/>
      <c r="F3480" s="87"/>
    </row>
    <row r="3481" spans="4:7" hidden="1">
      <c r="E3481" s="86"/>
      <c r="F3481" s="87"/>
    </row>
    <row r="3482" spans="4:7" hidden="1">
      <c r="E3482" s="86"/>
      <c r="F3482" s="87"/>
    </row>
    <row r="3483" spans="4:7" hidden="1">
      <c r="E3483" s="86"/>
      <c r="F3483" s="87"/>
    </row>
    <row r="3484" spans="4:7" hidden="1">
      <c r="E3484" s="86"/>
      <c r="F3484" s="87"/>
    </row>
    <row r="3485" spans="4:7" hidden="1">
      <c r="E3485" s="86"/>
      <c r="F3485" s="87"/>
    </row>
    <row r="3486" spans="4:7" hidden="1">
      <c r="E3486" s="86"/>
      <c r="F3486" s="87"/>
    </row>
    <row r="3487" spans="4:7" hidden="1">
      <c r="E3487" s="86"/>
      <c r="F3487" s="87"/>
    </row>
    <row r="3488" spans="4:7" hidden="1">
      <c r="D3488" s="88"/>
      <c r="E3488" s="89"/>
      <c r="F3488" s="90"/>
      <c r="G3488" s="91"/>
    </row>
    <row r="3489" spans="5:6" hidden="1">
      <c r="E3489" s="86"/>
      <c r="F3489" s="87"/>
    </row>
    <row r="3490" spans="5:6" hidden="1">
      <c r="E3490" s="86"/>
      <c r="F3490" s="87"/>
    </row>
    <row r="3491" spans="5:6" hidden="1">
      <c r="E3491" s="86"/>
      <c r="F3491" s="87"/>
    </row>
    <row r="3492" spans="5:6" hidden="1">
      <c r="E3492" s="86"/>
      <c r="F3492" s="87"/>
    </row>
    <row r="3493" spans="5:6" hidden="1">
      <c r="E3493" s="86"/>
      <c r="F3493" s="87"/>
    </row>
    <row r="3494" spans="5:6" hidden="1">
      <c r="E3494" s="86"/>
      <c r="F3494" s="87"/>
    </row>
    <row r="3495" spans="5:6" hidden="1">
      <c r="E3495" s="86"/>
      <c r="F3495" s="87"/>
    </row>
    <row r="3496" spans="5:6" hidden="1">
      <c r="E3496" s="86"/>
      <c r="F3496" s="87"/>
    </row>
    <row r="3497" spans="5:6" hidden="1">
      <c r="E3497" s="86"/>
      <c r="F3497" s="87"/>
    </row>
    <row r="3498" spans="5:6" hidden="1">
      <c r="E3498" s="86"/>
      <c r="F3498" s="87"/>
    </row>
    <row r="3499" spans="5:6" hidden="1">
      <c r="E3499" s="86"/>
      <c r="F3499" s="87"/>
    </row>
    <row r="3500" spans="5:6" hidden="1">
      <c r="E3500" s="86"/>
      <c r="F3500" s="87"/>
    </row>
    <row r="3501" spans="5:6" hidden="1">
      <c r="E3501" s="86"/>
      <c r="F3501" s="87"/>
    </row>
    <row r="3502" spans="5:6" hidden="1">
      <c r="E3502" s="86"/>
      <c r="F3502" s="87"/>
    </row>
    <row r="3503" spans="5:6" hidden="1">
      <c r="E3503" s="86"/>
      <c r="F3503" s="87"/>
    </row>
    <row r="3504" spans="5:6" hidden="1">
      <c r="E3504" s="86"/>
      <c r="F3504" s="87"/>
    </row>
    <row r="3505" spans="5:6" hidden="1">
      <c r="E3505" s="86"/>
      <c r="F3505" s="87"/>
    </row>
    <row r="3506" spans="5:6" hidden="1">
      <c r="E3506" s="86"/>
      <c r="F3506" s="87"/>
    </row>
    <row r="3507" spans="5:6" hidden="1">
      <c r="E3507" s="86"/>
      <c r="F3507" s="87"/>
    </row>
    <row r="3508" spans="5:6" hidden="1">
      <c r="E3508" s="86"/>
      <c r="F3508" s="87"/>
    </row>
    <row r="3509" spans="5:6" hidden="1">
      <c r="E3509" s="86"/>
      <c r="F3509" s="87"/>
    </row>
    <row r="3510" spans="5:6" hidden="1">
      <c r="E3510" s="86"/>
      <c r="F3510" s="87"/>
    </row>
    <row r="3511" spans="5:6" hidden="1">
      <c r="E3511" s="86"/>
      <c r="F3511" s="87"/>
    </row>
    <row r="3512" spans="5:6" hidden="1">
      <c r="E3512" s="86"/>
      <c r="F3512" s="87"/>
    </row>
    <row r="3513" spans="5:6" hidden="1">
      <c r="E3513" s="86"/>
      <c r="F3513" s="87"/>
    </row>
    <row r="3514" spans="5:6" hidden="1">
      <c r="E3514" s="86"/>
      <c r="F3514" s="87"/>
    </row>
    <row r="3515" spans="5:6" hidden="1">
      <c r="E3515" s="86"/>
      <c r="F3515" s="87"/>
    </row>
    <row r="3516" spans="5:6" hidden="1">
      <c r="E3516" s="86"/>
      <c r="F3516" s="87"/>
    </row>
    <row r="3517" spans="5:6" hidden="1">
      <c r="E3517" s="86"/>
      <c r="F3517" s="87"/>
    </row>
    <row r="3518" spans="5:6" hidden="1">
      <c r="E3518" s="86"/>
      <c r="F3518" s="87"/>
    </row>
    <row r="3519" spans="5:6" hidden="1">
      <c r="E3519" s="86"/>
      <c r="F3519" s="87"/>
    </row>
    <row r="3520" spans="5:6" hidden="1">
      <c r="E3520" s="86"/>
      <c r="F3520" s="87"/>
    </row>
    <row r="3521" spans="4:7" hidden="1">
      <c r="E3521" s="86"/>
      <c r="F3521" s="87"/>
    </row>
    <row r="3522" spans="4:7" hidden="1">
      <c r="E3522" s="86"/>
      <c r="F3522" s="87"/>
    </row>
    <row r="3523" spans="4:7" hidden="1">
      <c r="E3523" s="86"/>
      <c r="F3523" s="87"/>
    </row>
    <row r="3524" spans="4:7" hidden="1">
      <c r="E3524" s="86"/>
      <c r="F3524" s="87"/>
    </row>
    <row r="3525" spans="4:7" hidden="1">
      <c r="E3525" s="86"/>
      <c r="F3525" s="87"/>
    </row>
    <row r="3526" spans="4:7" hidden="1">
      <c r="E3526" s="86"/>
      <c r="F3526" s="87"/>
    </row>
    <row r="3527" spans="4:7" hidden="1">
      <c r="E3527" s="86"/>
      <c r="F3527" s="87"/>
    </row>
    <row r="3528" spans="4:7" hidden="1">
      <c r="E3528" s="86"/>
      <c r="F3528" s="87"/>
    </row>
    <row r="3529" spans="4:7" hidden="1">
      <c r="E3529" s="86"/>
      <c r="F3529" s="87"/>
    </row>
    <row r="3530" spans="4:7" hidden="1">
      <c r="E3530" s="86"/>
      <c r="F3530" s="87"/>
    </row>
    <row r="3531" spans="4:7" hidden="1">
      <c r="E3531" s="86"/>
      <c r="F3531" s="87"/>
    </row>
    <row r="3532" spans="4:7" hidden="1">
      <c r="E3532" s="86"/>
      <c r="F3532" s="87"/>
    </row>
    <row r="3533" spans="4:7" hidden="1">
      <c r="E3533" s="86"/>
      <c r="F3533" s="87"/>
    </row>
    <row r="3534" spans="4:7" hidden="1">
      <c r="D3534" s="88"/>
      <c r="E3534" s="89"/>
      <c r="F3534" s="90"/>
      <c r="G3534" s="91"/>
    </row>
    <row r="3535" spans="4:7" hidden="1">
      <c r="E3535" s="86"/>
      <c r="F3535" s="87"/>
    </row>
    <row r="3536" spans="4:7" hidden="1">
      <c r="E3536" s="86"/>
      <c r="F3536" s="87"/>
    </row>
    <row r="3537" spans="5:7" hidden="1">
      <c r="E3537" s="86"/>
      <c r="F3537" s="87"/>
    </row>
    <row r="3538" spans="5:7" hidden="1">
      <c r="E3538" s="86"/>
      <c r="F3538" s="87"/>
    </row>
    <row r="3539" spans="5:7" hidden="1">
      <c r="E3539" s="86"/>
      <c r="F3539" s="87"/>
    </row>
    <row r="3540" spans="5:7" hidden="1">
      <c r="E3540" s="86"/>
      <c r="F3540" s="87"/>
    </row>
    <row r="3541" spans="5:7" hidden="1">
      <c r="E3541" s="86"/>
      <c r="F3541" s="87"/>
    </row>
    <row r="3542" spans="5:7" hidden="1">
      <c r="E3542" s="86"/>
      <c r="F3542" s="87"/>
      <c r="G3542" s="83"/>
    </row>
    <row r="3543" spans="5:7" hidden="1">
      <c r="E3543" s="86"/>
      <c r="F3543" s="87"/>
    </row>
    <row r="3544" spans="5:7" hidden="1">
      <c r="E3544" s="86"/>
      <c r="F3544" s="87"/>
    </row>
    <row r="3545" spans="5:7" hidden="1">
      <c r="E3545" s="86"/>
      <c r="F3545" s="87"/>
    </row>
    <row r="3546" spans="5:7" hidden="1">
      <c r="E3546" s="86"/>
      <c r="F3546" s="87"/>
    </row>
    <row r="3547" spans="5:7" hidden="1">
      <c r="E3547" s="86"/>
      <c r="F3547" s="87"/>
    </row>
    <row r="3548" spans="5:7" hidden="1">
      <c r="E3548" s="86"/>
      <c r="F3548" s="87"/>
    </row>
    <row r="3549" spans="5:7" hidden="1">
      <c r="E3549" s="86"/>
      <c r="F3549" s="87"/>
    </row>
    <row r="3550" spans="5:7" hidden="1">
      <c r="E3550" s="86"/>
      <c r="F3550" s="87"/>
    </row>
    <row r="3551" spans="5:7" hidden="1">
      <c r="E3551" s="86"/>
      <c r="F3551" s="87"/>
    </row>
    <row r="3552" spans="5:7" hidden="1">
      <c r="E3552" s="86"/>
      <c r="F3552" s="87"/>
    </row>
    <row r="3553" spans="5:6" hidden="1">
      <c r="E3553" s="86"/>
      <c r="F3553" s="87"/>
    </row>
    <row r="3554" spans="5:6" hidden="1">
      <c r="E3554" s="86"/>
      <c r="F3554" s="87"/>
    </row>
    <row r="3555" spans="5:6" hidden="1">
      <c r="E3555" s="86"/>
      <c r="F3555" s="87"/>
    </row>
    <row r="3556" spans="5:6" hidden="1">
      <c r="E3556" s="86"/>
      <c r="F3556" s="87"/>
    </row>
    <row r="3557" spans="5:6" hidden="1">
      <c r="E3557" s="86"/>
      <c r="F3557" s="87"/>
    </row>
    <row r="3558" spans="5:6" hidden="1">
      <c r="E3558" s="86"/>
      <c r="F3558" s="87"/>
    </row>
    <row r="3559" spans="5:6" hidden="1">
      <c r="E3559" s="86"/>
      <c r="F3559" s="87"/>
    </row>
    <row r="3560" spans="5:6" hidden="1">
      <c r="E3560" s="86"/>
      <c r="F3560" s="87"/>
    </row>
    <row r="3561" spans="5:6" hidden="1">
      <c r="E3561" s="86"/>
      <c r="F3561" s="87"/>
    </row>
    <row r="3562" spans="5:6" hidden="1">
      <c r="E3562" s="86"/>
      <c r="F3562" s="87"/>
    </row>
    <row r="3563" spans="5:6" hidden="1">
      <c r="E3563" s="86"/>
      <c r="F3563" s="87"/>
    </row>
    <row r="3564" spans="5:6" hidden="1">
      <c r="E3564" s="86"/>
      <c r="F3564" s="87"/>
    </row>
    <row r="3565" spans="5:6" hidden="1">
      <c r="E3565" s="86"/>
      <c r="F3565" s="87"/>
    </row>
    <row r="3566" spans="5:6" hidden="1">
      <c r="E3566" s="86"/>
      <c r="F3566" s="87"/>
    </row>
    <row r="3567" spans="5:6" hidden="1">
      <c r="E3567" s="86"/>
      <c r="F3567" s="87"/>
    </row>
    <row r="3568" spans="5:6" hidden="1">
      <c r="E3568" s="86"/>
      <c r="F3568" s="87"/>
    </row>
    <row r="3569" spans="5:7" hidden="1">
      <c r="E3569" s="86"/>
      <c r="F3569" s="87"/>
    </row>
    <row r="3570" spans="5:7" hidden="1">
      <c r="E3570" s="86"/>
      <c r="F3570" s="87"/>
    </row>
    <row r="3571" spans="5:7" hidden="1">
      <c r="E3571" s="86"/>
      <c r="F3571" s="87"/>
    </row>
    <row r="3572" spans="5:7" hidden="1">
      <c r="E3572" s="86"/>
      <c r="F3572" s="87"/>
    </row>
    <row r="3573" spans="5:7" hidden="1">
      <c r="E3573" s="86"/>
      <c r="F3573" s="87"/>
    </row>
    <row r="3574" spans="5:7" hidden="1">
      <c r="E3574" s="86"/>
      <c r="F3574" s="87"/>
    </row>
    <row r="3575" spans="5:7" hidden="1">
      <c r="E3575" s="86"/>
      <c r="F3575" s="87"/>
    </row>
    <row r="3576" spans="5:7" hidden="1">
      <c r="E3576" s="86"/>
      <c r="F3576" s="87"/>
      <c r="G3576" s="83"/>
    </row>
    <row r="3577" spans="5:7" hidden="1">
      <c r="E3577" s="86"/>
      <c r="F3577" s="87"/>
      <c r="G3577" s="83"/>
    </row>
    <row r="3578" spans="5:7" hidden="1">
      <c r="E3578" s="86"/>
      <c r="F3578" s="87"/>
    </row>
    <row r="3579" spans="5:7" hidden="1">
      <c r="E3579" s="86"/>
      <c r="F3579" s="87"/>
    </row>
    <row r="3580" spans="5:7" hidden="1">
      <c r="E3580" s="86"/>
      <c r="F3580" s="87"/>
    </row>
    <row r="3581" spans="5:7" hidden="1">
      <c r="E3581" s="86"/>
      <c r="F3581" s="87"/>
    </row>
    <row r="3582" spans="5:7" hidden="1">
      <c r="E3582" s="86"/>
      <c r="F3582" s="87"/>
    </row>
    <row r="3583" spans="5:7" hidden="1">
      <c r="E3583" s="86"/>
      <c r="F3583" s="87"/>
    </row>
    <row r="3584" spans="5:7" hidden="1">
      <c r="E3584" s="86"/>
      <c r="F3584" s="87"/>
    </row>
    <row r="3585" spans="5:7" hidden="1">
      <c r="E3585" s="86"/>
      <c r="F3585" s="87"/>
    </row>
    <row r="3586" spans="5:7" hidden="1">
      <c r="E3586" s="86"/>
      <c r="F3586" s="87"/>
    </row>
    <row r="3587" spans="5:7" hidden="1">
      <c r="E3587" s="86"/>
      <c r="F3587" s="87"/>
    </row>
    <row r="3588" spans="5:7" hidden="1">
      <c r="E3588" s="86"/>
      <c r="F3588" s="87"/>
    </row>
    <row r="3589" spans="5:7" hidden="1">
      <c r="E3589" s="86"/>
      <c r="F3589" s="87"/>
    </row>
    <row r="3590" spans="5:7" hidden="1">
      <c r="E3590" s="86"/>
      <c r="F3590" s="87"/>
    </row>
    <row r="3591" spans="5:7" hidden="1">
      <c r="E3591" s="86"/>
      <c r="F3591" s="87"/>
      <c r="G3591" s="83"/>
    </row>
    <row r="3592" spans="5:7" hidden="1">
      <c r="E3592" s="86"/>
      <c r="F3592" s="87"/>
    </row>
    <row r="3593" spans="5:7" hidden="1">
      <c r="E3593" s="86"/>
      <c r="F3593" s="87"/>
    </row>
    <row r="3594" spans="5:7" hidden="1">
      <c r="E3594" s="86"/>
      <c r="F3594" s="87"/>
    </row>
    <row r="3595" spans="5:7" hidden="1">
      <c r="E3595" s="86"/>
      <c r="F3595" s="87"/>
    </row>
    <row r="3596" spans="5:7" hidden="1">
      <c r="E3596" s="86"/>
      <c r="F3596" s="87"/>
    </row>
    <row r="3597" spans="5:7" hidden="1">
      <c r="E3597" s="86"/>
      <c r="F3597" s="87"/>
    </row>
    <row r="3598" spans="5:7" hidden="1">
      <c r="E3598" s="86"/>
      <c r="F3598" s="87"/>
    </row>
    <row r="3599" spans="5:7" hidden="1">
      <c r="E3599" s="86"/>
      <c r="F3599" s="87"/>
    </row>
    <row r="3600" spans="5:7" hidden="1">
      <c r="E3600" s="86"/>
      <c r="F3600" s="87"/>
    </row>
    <row r="3601" spans="5:6" hidden="1">
      <c r="E3601" s="86"/>
      <c r="F3601" s="87"/>
    </row>
    <row r="3602" spans="5:6" hidden="1">
      <c r="E3602" s="86"/>
      <c r="F3602" s="87"/>
    </row>
    <row r="3603" spans="5:6" hidden="1">
      <c r="E3603" s="86"/>
      <c r="F3603" s="87"/>
    </row>
    <row r="3604" spans="5:6" hidden="1">
      <c r="E3604" s="86"/>
      <c r="F3604" s="87"/>
    </row>
    <row r="3605" spans="5:6" hidden="1">
      <c r="E3605" s="86"/>
      <c r="F3605" s="87"/>
    </row>
    <row r="3606" spans="5:6" hidden="1">
      <c r="E3606" s="86"/>
      <c r="F3606" s="87"/>
    </row>
    <row r="3607" spans="5:6" hidden="1">
      <c r="E3607" s="86"/>
      <c r="F3607" s="87"/>
    </row>
    <row r="3608" spans="5:6" hidden="1">
      <c r="E3608" s="86"/>
      <c r="F3608" s="87"/>
    </row>
    <row r="3609" spans="5:6" hidden="1">
      <c r="E3609" s="86"/>
      <c r="F3609" s="87"/>
    </row>
    <row r="3610" spans="5:6" hidden="1">
      <c r="E3610" s="86"/>
      <c r="F3610" s="87"/>
    </row>
    <row r="3611" spans="5:6" hidden="1">
      <c r="E3611" s="86"/>
      <c r="F3611" s="87"/>
    </row>
    <row r="3612" spans="5:6" hidden="1">
      <c r="E3612" s="86"/>
      <c r="F3612" s="87"/>
    </row>
    <row r="3613" spans="5:6" hidden="1">
      <c r="E3613" s="86"/>
      <c r="F3613" s="87"/>
    </row>
    <row r="3614" spans="5:6" hidden="1">
      <c r="E3614" s="86"/>
      <c r="F3614" s="87"/>
    </row>
    <row r="3615" spans="5:6" hidden="1">
      <c r="E3615" s="86"/>
      <c r="F3615" s="87"/>
    </row>
    <row r="3616" spans="5:6" hidden="1">
      <c r="E3616" s="86"/>
      <c r="F3616" s="87"/>
    </row>
    <row r="3617" spans="5:7" hidden="1">
      <c r="E3617" s="86"/>
      <c r="F3617" s="87"/>
    </row>
    <row r="3618" spans="5:7" hidden="1">
      <c r="E3618" s="86"/>
      <c r="F3618" s="87"/>
    </row>
    <row r="3619" spans="5:7" hidden="1">
      <c r="E3619" s="86"/>
      <c r="F3619" s="87"/>
    </row>
    <row r="3620" spans="5:7" hidden="1">
      <c r="E3620" s="86"/>
      <c r="F3620" s="87"/>
    </row>
    <row r="3621" spans="5:7" hidden="1">
      <c r="E3621" s="86"/>
      <c r="F3621" s="87"/>
    </row>
    <row r="3622" spans="5:7" hidden="1">
      <c r="E3622" s="86"/>
      <c r="F3622" s="87"/>
    </row>
    <row r="3623" spans="5:7" hidden="1">
      <c r="E3623" s="86"/>
      <c r="F3623" s="87"/>
    </row>
    <row r="3624" spans="5:7" hidden="1">
      <c r="E3624" s="86"/>
      <c r="F3624" s="87"/>
    </row>
    <row r="3625" spans="5:7" hidden="1">
      <c r="E3625" s="86"/>
      <c r="F3625" s="87"/>
    </row>
    <row r="3626" spans="5:7" hidden="1">
      <c r="E3626" s="86"/>
      <c r="F3626" s="87"/>
      <c r="G3626" s="83"/>
    </row>
    <row r="3627" spans="5:7" hidden="1">
      <c r="E3627" s="86"/>
      <c r="F3627" s="87"/>
    </row>
    <row r="3628" spans="5:7" hidden="1">
      <c r="E3628" s="86"/>
      <c r="F3628" s="87"/>
    </row>
    <row r="3629" spans="5:7" hidden="1">
      <c r="E3629" s="86"/>
      <c r="F3629" s="87"/>
    </row>
    <row r="3630" spans="5:7" hidden="1">
      <c r="E3630" s="86"/>
      <c r="F3630" s="87"/>
    </row>
    <row r="3631" spans="5:7" hidden="1">
      <c r="E3631" s="86"/>
      <c r="F3631" s="87"/>
      <c r="G3631" s="83"/>
    </row>
    <row r="3632" spans="5:7" hidden="1">
      <c r="E3632" s="86"/>
      <c r="F3632" s="87"/>
    </row>
    <row r="3633" spans="3:7" hidden="1">
      <c r="E3633" s="86"/>
      <c r="F3633" s="87"/>
    </row>
    <row r="3634" spans="3:7" hidden="1">
      <c r="E3634" s="86"/>
      <c r="F3634" s="87"/>
    </row>
    <row r="3635" spans="3:7" hidden="1">
      <c r="E3635" s="86"/>
      <c r="F3635" s="87"/>
    </row>
    <row r="3636" spans="3:7" hidden="1">
      <c r="E3636" s="86"/>
      <c r="F3636" s="87"/>
    </row>
    <row r="3637" spans="3:7" hidden="1">
      <c r="E3637" s="86"/>
      <c r="F3637" s="87"/>
    </row>
    <row r="3638" spans="3:7" hidden="1">
      <c r="E3638" s="86"/>
      <c r="F3638" s="87"/>
    </row>
    <row r="3639" spans="3:7" hidden="1">
      <c r="E3639" s="86"/>
      <c r="F3639" s="87"/>
    </row>
    <row r="3640" spans="3:7" hidden="1">
      <c r="E3640" s="86"/>
      <c r="F3640" s="87"/>
    </row>
    <row r="3641" spans="3:7" hidden="1">
      <c r="E3641" s="86"/>
      <c r="F3641" s="87"/>
    </row>
    <row r="3642" spans="3:7" hidden="1">
      <c r="C3642" s="97"/>
      <c r="E3642" s="86"/>
      <c r="F3642" s="87"/>
    </row>
    <row r="3643" spans="3:7" hidden="1">
      <c r="E3643" s="86"/>
      <c r="F3643" s="87"/>
    </row>
    <row r="3644" spans="3:7" hidden="1">
      <c r="E3644" s="86"/>
      <c r="F3644" s="87"/>
    </row>
    <row r="3645" spans="3:7" hidden="1">
      <c r="E3645" s="86"/>
      <c r="F3645" s="87"/>
    </row>
    <row r="3646" spans="3:7" hidden="1">
      <c r="E3646" s="86"/>
      <c r="F3646" s="87"/>
    </row>
    <row r="3647" spans="3:7" hidden="1">
      <c r="E3647" s="86"/>
      <c r="F3647" s="87"/>
      <c r="G3647" s="83"/>
    </row>
    <row r="3648" spans="3:7" hidden="1">
      <c r="E3648" s="86"/>
      <c r="F3648" s="87"/>
    </row>
    <row r="3649" spans="5:7" hidden="1">
      <c r="E3649" s="86"/>
      <c r="F3649" s="87"/>
    </row>
    <row r="3650" spans="5:7" hidden="1">
      <c r="E3650" s="86"/>
      <c r="F3650" s="87"/>
    </row>
    <row r="3651" spans="5:7" hidden="1">
      <c r="E3651" s="86"/>
      <c r="F3651" s="87"/>
    </row>
    <row r="3652" spans="5:7" hidden="1">
      <c r="E3652" s="86"/>
      <c r="F3652" s="87"/>
    </row>
    <row r="3653" spans="5:7" hidden="1">
      <c r="E3653" s="86"/>
      <c r="F3653" s="87"/>
    </row>
    <row r="3654" spans="5:7" hidden="1">
      <c r="E3654" s="86"/>
      <c r="F3654" s="87"/>
    </row>
    <row r="3655" spans="5:7" hidden="1">
      <c r="E3655" s="86"/>
      <c r="F3655" s="87"/>
    </row>
    <row r="3656" spans="5:7" hidden="1">
      <c r="E3656" s="86"/>
      <c r="F3656" s="87"/>
    </row>
    <row r="3657" spans="5:7" hidden="1">
      <c r="E3657" s="86"/>
      <c r="F3657" s="87"/>
    </row>
    <row r="3658" spans="5:7" hidden="1">
      <c r="E3658" s="86"/>
      <c r="F3658" s="87"/>
    </row>
    <row r="3659" spans="5:7" hidden="1">
      <c r="E3659" s="86"/>
      <c r="F3659" s="87"/>
    </row>
    <row r="3660" spans="5:7" hidden="1">
      <c r="E3660" s="86"/>
      <c r="F3660" s="87"/>
    </row>
    <row r="3661" spans="5:7" hidden="1">
      <c r="E3661" s="86"/>
      <c r="F3661" s="87"/>
    </row>
    <row r="3662" spans="5:7" hidden="1">
      <c r="E3662" s="86"/>
      <c r="F3662" s="87"/>
      <c r="G3662" s="83"/>
    </row>
    <row r="3663" spans="5:7" hidden="1">
      <c r="E3663" s="86"/>
      <c r="F3663" s="87"/>
    </row>
    <row r="3664" spans="5:7" hidden="1">
      <c r="E3664" s="86"/>
      <c r="F3664" s="87"/>
      <c r="G3664" s="83"/>
    </row>
    <row r="3665" spans="5:7" hidden="1">
      <c r="E3665" s="86"/>
      <c r="F3665" s="87"/>
    </row>
    <row r="3666" spans="5:7" hidden="1">
      <c r="E3666" s="86"/>
      <c r="F3666" s="87"/>
    </row>
    <row r="3667" spans="5:7" hidden="1">
      <c r="E3667" s="86"/>
      <c r="F3667" s="87"/>
    </row>
    <row r="3668" spans="5:7" hidden="1">
      <c r="E3668" s="86"/>
      <c r="F3668" s="87"/>
    </row>
    <row r="3669" spans="5:7" hidden="1">
      <c r="E3669" s="86"/>
      <c r="F3669" s="87"/>
    </row>
    <row r="3670" spans="5:7" hidden="1">
      <c r="E3670" s="86"/>
      <c r="F3670" s="87"/>
    </row>
    <row r="3671" spans="5:7" hidden="1">
      <c r="E3671" s="86"/>
      <c r="F3671" s="87"/>
    </row>
    <row r="3672" spans="5:7" hidden="1">
      <c r="E3672" s="86"/>
      <c r="F3672" s="87"/>
      <c r="G3672" s="83"/>
    </row>
    <row r="3673" spans="5:7" hidden="1">
      <c r="E3673" s="86"/>
      <c r="F3673" s="87"/>
    </row>
    <row r="3674" spans="5:7" hidden="1">
      <c r="E3674" s="86"/>
      <c r="F3674" s="87"/>
    </row>
    <row r="3675" spans="5:7" hidden="1">
      <c r="E3675" s="86"/>
      <c r="F3675" s="87"/>
    </row>
    <row r="3676" spans="5:7" hidden="1">
      <c r="E3676" s="86"/>
      <c r="F3676" s="87"/>
    </row>
    <row r="3677" spans="5:7" hidden="1">
      <c r="E3677" s="86"/>
      <c r="F3677" s="87"/>
      <c r="G3677" s="83"/>
    </row>
    <row r="3678" spans="5:7" hidden="1">
      <c r="E3678" s="86"/>
      <c r="F3678" s="87"/>
    </row>
    <row r="3679" spans="5:7" hidden="1">
      <c r="E3679" s="86"/>
      <c r="F3679" s="87"/>
    </row>
    <row r="3680" spans="5:7" hidden="1">
      <c r="E3680" s="86"/>
      <c r="F3680" s="87"/>
    </row>
    <row r="3681" spans="5:7" hidden="1">
      <c r="E3681" s="86"/>
      <c r="F3681" s="87"/>
    </row>
    <row r="3682" spans="5:7" hidden="1">
      <c r="E3682" s="86"/>
      <c r="F3682" s="87"/>
    </row>
    <row r="3683" spans="5:7" hidden="1">
      <c r="E3683" s="86"/>
      <c r="F3683" s="87"/>
    </row>
    <row r="3684" spans="5:7" hidden="1">
      <c r="E3684" s="86"/>
      <c r="F3684" s="87"/>
    </row>
    <row r="3685" spans="5:7" hidden="1">
      <c r="E3685" s="86"/>
      <c r="F3685" s="87"/>
    </row>
    <row r="3686" spans="5:7" hidden="1">
      <c r="E3686" s="86"/>
      <c r="F3686" s="87"/>
    </row>
    <row r="3687" spans="5:7" hidden="1">
      <c r="E3687" s="86"/>
      <c r="F3687" s="87"/>
    </row>
    <row r="3688" spans="5:7" hidden="1">
      <c r="E3688" s="86"/>
      <c r="F3688" s="87"/>
    </row>
    <row r="3689" spans="5:7" hidden="1">
      <c r="E3689" s="86"/>
      <c r="F3689" s="87"/>
    </row>
    <row r="3690" spans="5:7" hidden="1">
      <c r="E3690" s="86"/>
      <c r="F3690" s="87"/>
    </row>
    <row r="3691" spans="5:7" hidden="1">
      <c r="E3691" s="86"/>
      <c r="F3691" s="87"/>
    </row>
    <row r="3692" spans="5:7" hidden="1">
      <c r="E3692" s="86"/>
      <c r="F3692" s="87"/>
    </row>
    <row r="3693" spans="5:7" hidden="1">
      <c r="E3693" s="86"/>
      <c r="F3693" s="87"/>
      <c r="G3693" s="83"/>
    </row>
    <row r="3694" spans="5:7" hidden="1">
      <c r="E3694" s="86"/>
      <c r="F3694" s="87"/>
      <c r="G3694" s="83"/>
    </row>
    <row r="3695" spans="5:7" hidden="1">
      <c r="E3695" s="86"/>
      <c r="F3695" s="87"/>
      <c r="G3695" s="83"/>
    </row>
    <row r="3696" spans="5:7" hidden="1">
      <c r="E3696" s="86"/>
      <c r="F3696" s="87"/>
    </row>
    <row r="3697" spans="4:7" hidden="1">
      <c r="E3697" s="86"/>
      <c r="F3697" s="87"/>
    </row>
    <row r="3698" spans="4:7" hidden="1">
      <c r="E3698" s="86"/>
      <c r="F3698" s="87"/>
    </row>
    <row r="3699" spans="4:7" hidden="1">
      <c r="E3699" s="86"/>
      <c r="F3699" s="87"/>
    </row>
    <row r="3700" spans="4:7" hidden="1">
      <c r="E3700" s="86"/>
      <c r="F3700" s="87"/>
    </row>
    <row r="3701" spans="4:7" hidden="1">
      <c r="E3701" s="86"/>
      <c r="F3701" s="87"/>
    </row>
    <row r="3702" spans="4:7" hidden="1">
      <c r="E3702" s="86"/>
      <c r="F3702" s="87"/>
    </row>
    <row r="3703" spans="4:7" hidden="1">
      <c r="E3703" s="86"/>
      <c r="F3703" s="87"/>
    </row>
    <row r="3704" spans="4:7" hidden="1">
      <c r="E3704" s="86"/>
      <c r="F3704" s="87"/>
      <c r="G3704" s="83"/>
    </row>
    <row r="3705" spans="4:7" hidden="1">
      <c r="E3705" s="86"/>
      <c r="F3705" s="87"/>
    </row>
    <row r="3706" spans="4:7" hidden="1">
      <c r="D3706" s="88"/>
      <c r="E3706" s="89"/>
      <c r="F3706" s="90"/>
      <c r="G3706" s="91"/>
    </row>
    <row r="3707" spans="4:7" hidden="1">
      <c r="E3707" s="86"/>
      <c r="F3707" s="87"/>
    </row>
    <row r="3708" spans="4:7" hidden="1">
      <c r="E3708" s="86"/>
      <c r="F3708" s="87"/>
    </row>
    <row r="3709" spans="4:7" hidden="1">
      <c r="E3709" s="86"/>
      <c r="F3709" s="87"/>
    </row>
    <row r="3710" spans="4:7" hidden="1">
      <c r="E3710" s="86"/>
      <c r="F3710" s="87"/>
    </row>
    <row r="3711" spans="4:7" hidden="1">
      <c r="E3711" s="86"/>
      <c r="F3711" s="87"/>
    </row>
    <row r="3712" spans="4:7" hidden="1">
      <c r="E3712" s="86"/>
      <c r="F3712" s="87"/>
    </row>
    <row r="3713" spans="5:6" hidden="1">
      <c r="E3713" s="86"/>
      <c r="F3713" s="87"/>
    </row>
    <row r="3714" spans="5:6" hidden="1">
      <c r="E3714" s="86"/>
      <c r="F3714" s="87"/>
    </row>
    <row r="3715" spans="5:6" hidden="1">
      <c r="E3715" s="86"/>
      <c r="F3715" s="87"/>
    </row>
    <row r="3716" spans="5:6" hidden="1">
      <c r="E3716" s="86"/>
      <c r="F3716" s="87"/>
    </row>
    <row r="3717" spans="5:6" hidden="1">
      <c r="E3717" s="86"/>
      <c r="F3717" s="87"/>
    </row>
    <row r="3718" spans="5:6" hidden="1">
      <c r="E3718" s="86"/>
      <c r="F3718" s="87"/>
    </row>
    <row r="3719" spans="5:6" hidden="1">
      <c r="E3719" s="86"/>
      <c r="F3719" s="87"/>
    </row>
    <row r="3720" spans="5:6" hidden="1">
      <c r="E3720" s="86"/>
      <c r="F3720" s="87"/>
    </row>
    <row r="3721" spans="5:6" hidden="1">
      <c r="E3721" s="86"/>
      <c r="F3721" s="87"/>
    </row>
    <row r="3722" spans="5:6" hidden="1">
      <c r="E3722" s="86"/>
      <c r="F3722" s="87"/>
    </row>
    <row r="3723" spans="5:6" hidden="1">
      <c r="E3723" s="86"/>
      <c r="F3723" s="87"/>
    </row>
    <row r="3724" spans="5:6" hidden="1">
      <c r="E3724" s="86"/>
      <c r="F3724" s="87"/>
    </row>
    <row r="3725" spans="5:6" hidden="1">
      <c r="E3725" s="86"/>
      <c r="F3725" s="87"/>
    </row>
    <row r="3726" spans="5:6" hidden="1">
      <c r="E3726" s="86"/>
      <c r="F3726" s="87"/>
    </row>
    <row r="3727" spans="5:6" hidden="1">
      <c r="E3727" s="86"/>
      <c r="F3727" s="87"/>
    </row>
    <row r="3728" spans="5:6" hidden="1">
      <c r="E3728" s="86"/>
      <c r="F3728" s="87"/>
    </row>
    <row r="3729" spans="4:7" hidden="1">
      <c r="E3729" s="86"/>
      <c r="F3729" s="87"/>
    </row>
    <row r="3730" spans="4:7" hidden="1">
      <c r="E3730" s="86"/>
      <c r="F3730" s="87"/>
    </row>
    <row r="3731" spans="4:7" hidden="1">
      <c r="E3731" s="86"/>
      <c r="F3731" s="87"/>
    </row>
    <row r="3732" spans="4:7" hidden="1">
      <c r="E3732" s="86"/>
      <c r="F3732" s="87"/>
    </row>
    <row r="3733" spans="4:7" hidden="1">
      <c r="E3733" s="86"/>
      <c r="F3733" s="87"/>
    </row>
    <row r="3734" spans="4:7" hidden="1">
      <c r="E3734" s="86"/>
      <c r="F3734" s="87"/>
    </row>
    <row r="3735" spans="4:7" hidden="1">
      <c r="E3735" s="86"/>
      <c r="F3735" s="87"/>
    </row>
    <row r="3736" spans="4:7" hidden="1">
      <c r="E3736" s="86"/>
      <c r="F3736" s="87"/>
    </row>
    <row r="3737" spans="4:7" hidden="1">
      <c r="E3737" s="86"/>
      <c r="F3737" s="87"/>
    </row>
    <row r="3738" spans="4:7" hidden="1">
      <c r="D3738" s="88"/>
      <c r="E3738" s="89"/>
      <c r="F3738" s="98"/>
      <c r="G3738" s="91"/>
    </row>
    <row r="3739" spans="4:7" hidden="1">
      <c r="E3739" s="86"/>
      <c r="F3739" s="87"/>
    </row>
    <row r="3740" spans="4:7" hidden="1">
      <c r="E3740" s="86"/>
      <c r="F3740" s="87"/>
    </row>
    <row r="3741" spans="4:7" hidden="1">
      <c r="E3741" s="86"/>
      <c r="F3741" s="87"/>
    </row>
    <row r="3742" spans="4:7" hidden="1">
      <c r="E3742" s="86"/>
      <c r="F3742" s="87"/>
    </row>
    <row r="3743" spans="4:7" hidden="1">
      <c r="E3743" s="86"/>
      <c r="F3743" s="87"/>
    </row>
    <row r="3744" spans="4:7" hidden="1">
      <c r="E3744" s="86"/>
      <c r="F3744" s="87"/>
    </row>
    <row r="3745" spans="4:7" hidden="1">
      <c r="E3745" s="86"/>
      <c r="F3745" s="87"/>
    </row>
    <row r="3746" spans="4:7" hidden="1">
      <c r="E3746" s="86"/>
      <c r="F3746" s="87"/>
    </row>
    <row r="3747" spans="4:7" hidden="1">
      <c r="E3747" s="86"/>
      <c r="F3747" s="87"/>
    </row>
    <row r="3748" spans="4:7" hidden="1">
      <c r="E3748" s="86"/>
      <c r="F3748" s="87"/>
    </row>
    <row r="3749" spans="4:7" hidden="1">
      <c r="E3749" s="86"/>
      <c r="F3749" s="87"/>
    </row>
    <row r="3750" spans="4:7" hidden="1">
      <c r="E3750" s="86"/>
      <c r="F3750" s="87"/>
    </row>
    <row r="3751" spans="4:7" hidden="1">
      <c r="E3751" s="86"/>
      <c r="F3751" s="87"/>
    </row>
    <row r="3752" spans="4:7" hidden="1">
      <c r="D3752" s="88"/>
      <c r="E3752" s="89"/>
      <c r="F3752" s="90"/>
      <c r="G3752" s="91"/>
    </row>
    <row r="3753" spans="4:7" hidden="1">
      <c r="E3753" s="86"/>
      <c r="F3753" s="87"/>
    </row>
    <row r="3754" spans="4:7" hidden="1">
      <c r="E3754" s="86"/>
      <c r="F3754" s="87"/>
    </row>
    <row r="3755" spans="4:7" hidden="1">
      <c r="E3755" s="86"/>
      <c r="F3755" s="87"/>
    </row>
    <row r="3756" spans="4:7" hidden="1">
      <c r="E3756" s="86"/>
      <c r="F3756" s="87"/>
    </row>
    <row r="3757" spans="4:7" hidden="1">
      <c r="E3757" s="86"/>
      <c r="F3757" s="87"/>
    </row>
    <row r="3758" spans="4:7" hidden="1">
      <c r="E3758" s="86"/>
      <c r="F3758" s="87"/>
    </row>
    <row r="3759" spans="4:7" hidden="1">
      <c r="E3759" s="86"/>
      <c r="F3759" s="87"/>
    </row>
    <row r="3760" spans="4:7" hidden="1">
      <c r="E3760" s="86"/>
      <c r="F3760" s="87"/>
    </row>
    <row r="3761" spans="5:6" hidden="1">
      <c r="E3761" s="86"/>
      <c r="F3761" s="87"/>
    </row>
    <row r="3762" spans="5:6" hidden="1">
      <c r="E3762" s="86"/>
      <c r="F3762" s="87"/>
    </row>
    <row r="3763" spans="5:6" hidden="1">
      <c r="E3763" s="86"/>
      <c r="F3763" s="87"/>
    </row>
    <row r="3764" spans="5:6" hidden="1">
      <c r="E3764" s="86"/>
      <c r="F3764" s="87"/>
    </row>
    <row r="3765" spans="5:6" hidden="1">
      <c r="E3765" s="86"/>
      <c r="F3765" s="87"/>
    </row>
    <row r="3766" spans="5:6" hidden="1">
      <c r="E3766" s="86"/>
      <c r="F3766" s="87"/>
    </row>
    <row r="3767" spans="5:6" hidden="1">
      <c r="E3767" s="86"/>
      <c r="F3767" s="87"/>
    </row>
    <row r="3768" spans="5:6" hidden="1">
      <c r="E3768" s="86"/>
      <c r="F3768" s="87"/>
    </row>
    <row r="3769" spans="5:6" hidden="1">
      <c r="E3769" s="86"/>
      <c r="F3769" s="87"/>
    </row>
    <row r="3770" spans="5:6" hidden="1">
      <c r="E3770" s="86"/>
      <c r="F3770" s="87"/>
    </row>
    <row r="3771" spans="5:6" hidden="1">
      <c r="E3771" s="86"/>
      <c r="F3771" s="87"/>
    </row>
    <row r="3772" spans="5:6" hidden="1">
      <c r="E3772" s="86"/>
      <c r="F3772" s="87"/>
    </row>
    <row r="3773" spans="5:6" hidden="1">
      <c r="E3773" s="86"/>
      <c r="F3773" s="87"/>
    </row>
    <row r="3774" spans="5:6" hidden="1">
      <c r="E3774" s="86"/>
      <c r="F3774" s="87"/>
    </row>
    <row r="3775" spans="5:6" hidden="1">
      <c r="E3775" s="86"/>
      <c r="F3775" s="87"/>
    </row>
    <row r="3776" spans="5:6" hidden="1">
      <c r="E3776" s="86"/>
      <c r="F3776" s="87"/>
    </row>
    <row r="3777" spans="5:6" hidden="1">
      <c r="E3777" s="86"/>
      <c r="F3777" s="87"/>
    </row>
    <row r="3778" spans="5:6" hidden="1">
      <c r="E3778" s="86"/>
      <c r="F3778" s="87"/>
    </row>
    <row r="3779" spans="5:6" hidden="1">
      <c r="E3779" s="86"/>
      <c r="F3779" s="87"/>
    </row>
    <row r="3780" spans="5:6" hidden="1">
      <c r="E3780" s="86"/>
      <c r="F3780" s="87"/>
    </row>
    <row r="3781" spans="5:6" hidden="1">
      <c r="E3781" s="86"/>
      <c r="F3781" s="87"/>
    </row>
    <row r="3782" spans="5:6" hidden="1">
      <c r="E3782" s="86"/>
      <c r="F3782" s="87"/>
    </row>
    <row r="3783" spans="5:6" hidden="1">
      <c r="E3783" s="86"/>
      <c r="F3783" s="87"/>
    </row>
    <row r="3784" spans="5:6" hidden="1">
      <c r="E3784" s="86"/>
      <c r="F3784" s="87"/>
    </row>
    <row r="3785" spans="5:6" hidden="1">
      <c r="E3785" s="86"/>
      <c r="F3785" s="87"/>
    </row>
    <row r="3786" spans="5:6" hidden="1">
      <c r="E3786" s="86"/>
      <c r="F3786" s="87"/>
    </row>
    <row r="3787" spans="5:6" hidden="1">
      <c r="E3787" s="86"/>
      <c r="F3787" s="87"/>
    </row>
    <row r="3788" spans="5:6" hidden="1">
      <c r="E3788" s="86"/>
      <c r="F3788" s="87"/>
    </row>
    <row r="3789" spans="5:6" hidden="1">
      <c r="E3789" s="86"/>
      <c r="F3789" s="87"/>
    </row>
    <row r="3790" spans="5:6" hidden="1">
      <c r="E3790" s="86"/>
      <c r="F3790" s="87"/>
    </row>
    <row r="3791" spans="5:6" hidden="1">
      <c r="E3791" s="86"/>
      <c r="F3791" s="87"/>
    </row>
    <row r="3792" spans="5:6" hidden="1">
      <c r="E3792" s="86"/>
      <c r="F3792" s="87"/>
    </row>
    <row r="3793" spans="5:6" hidden="1">
      <c r="E3793" s="86"/>
      <c r="F3793" s="87"/>
    </row>
    <row r="3794" spans="5:6" hidden="1">
      <c r="E3794" s="86"/>
      <c r="F3794" s="87"/>
    </row>
    <row r="3795" spans="5:6" hidden="1">
      <c r="E3795" s="86"/>
      <c r="F3795" s="87"/>
    </row>
    <row r="3796" spans="5:6" hidden="1">
      <c r="E3796" s="86"/>
      <c r="F3796" s="87"/>
    </row>
    <row r="3797" spans="5:6" hidden="1">
      <c r="E3797" s="86"/>
      <c r="F3797" s="87"/>
    </row>
    <row r="3798" spans="5:6" hidden="1">
      <c r="E3798" s="86"/>
      <c r="F3798" s="87"/>
    </row>
    <row r="3799" spans="5:6" hidden="1">
      <c r="E3799" s="86"/>
      <c r="F3799" s="87"/>
    </row>
    <row r="3800" spans="5:6" hidden="1">
      <c r="E3800" s="86"/>
      <c r="F3800" s="87"/>
    </row>
    <row r="3801" spans="5:6" hidden="1">
      <c r="E3801" s="86"/>
      <c r="F3801" s="87"/>
    </row>
    <row r="3802" spans="5:6" hidden="1">
      <c r="E3802" s="86"/>
      <c r="F3802" s="87"/>
    </row>
    <row r="3803" spans="5:6" hidden="1">
      <c r="E3803" s="86"/>
      <c r="F3803" s="87"/>
    </row>
    <row r="3804" spans="5:6" hidden="1">
      <c r="E3804" s="86"/>
      <c r="F3804" s="87"/>
    </row>
    <row r="3805" spans="5:6" hidden="1">
      <c r="E3805" s="86"/>
      <c r="F3805" s="87"/>
    </row>
    <row r="3806" spans="5:6" hidden="1">
      <c r="E3806" s="86"/>
      <c r="F3806" s="87"/>
    </row>
    <row r="3807" spans="5:6" hidden="1">
      <c r="E3807" s="86"/>
      <c r="F3807" s="87"/>
    </row>
    <row r="3808" spans="5:6" hidden="1">
      <c r="E3808" s="86"/>
      <c r="F3808" s="87"/>
    </row>
    <row r="3809" spans="4:7" hidden="1">
      <c r="E3809" s="86"/>
      <c r="F3809" s="87"/>
    </row>
    <row r="3810" spans="4:7" hidden="1">
      <c r="E3810" s="86"/>
      <c r="F3810" s="87"/>
    </row>
    <row r="3811" spans="4:7" hidden="1">
      <c r="E3811" s="86"/>
      <c r="F3811" s="87"/>
    </row>
    <row r="3812" spans="4:7" hidden="1">
      <c r="E3812" s="86"/>
      <c r="F3812" s="87"/>
    </row>
    <row r="3813" spans="4:7" hidden="1">
      <c r="E3813" s="86"/>
      <c r="F3813" s="87"/>
    </row>
    <row r="3814" spans="4:7" hidden="1">
      <c r="D3814" s="88"/>
      <c r="E3814" s="89"/>
      <c r="F3814" s="90"/>
      <c r="G3814" s="91"/>
    </row>
    <row r="3815" spans="4:7" hidden="1">
      <c r="E3815" s="86"/>
      <c r="F3815" s="87"/>
    </row>
    <row r="3816" spans="4:7" hidden="1">
      <c r="E3816" s="86"/>
      <c r="F3816" s="87"/>
    </row>
    <row r="3817" spans="4:7" hidden="1">
      <c r="E3817" s="86"/>
      <c r="F3817" s="87"/>
    </row>
    <row r="3818" spans="4:7" hidden="1">
      <c r="E3818" s="86"/>
      <c r="F3818" s="87"/>
    </row>
    <row r="3819" spans="4:7" hidden="1">
      <c r="E3819" s="86"/>
      <c r="F3819" s="87"/>
    </row>
    <row r="3820" spans="4:7" hidden="1">
      <c r="E3820" s="86"/>
      <c r="F3820" s="87"/>
    </row>
    <row r="3821" spans="4:7" hidden="1">
      <c r="E3821" s="86"/>
      <c r="F3821" s="87"/>
    </row>
    <row r="3822" spans="4:7" hidden="1">
      <c r="E3822" s="86"/>
      <c r="F3822" s="87"/>
    </row>
    <row r="3823" spans="4:7" hidden="1">
      <c r="E3823" s="86"/>
      <c r="F3823" s="87"/>
    </row>
    <row r="3824" spans="4:7" hidden="1">
      <c r="E3824" s="86"/>
      <c r="F3824" s="87"/>
    </row>
    <row r="3825" spans="4:7" hidden="1">
      <c r="E3825" s="86"/>
      <c r="F3825" s="87"/>
    </row>
    <row r="3826" spans="4:7" hidden="1">
      <c r="E3826" s="86"/>
      <c r="F3826" s="87"/>
    </row>
    <row r="3827" spans="4:7" hidden="1">
      <c r="E3827" s="86"/>
      <c r="F3827" s="87"/>
    </row>
    <row r="3828" spans="4:7" hidden="1">
      <c r="E3828" s="86"/>
      <c r="F3828" s="87"/>
    </row>
    <row r="3829" spans="4:7" hidden="1">
      <c r="E3829" s="86"/>
      <c r="F3829" s="87"/>
    </row>
    <row r="3830" spans="4:7" hidden="1">
      <c r="E3830" s="86"/>
      <c r="F3830" s="87"/>
    </row>
    <row r="3831" spans="4:7" hidden="1">
      <c r="E3831" s="86"/>
      <c r="F3831" s="87"/>
    </row>
    <row r="3832" spans="4:7" hidden="1">
      <c r="E3832" s="86"/>
      <c r="F3832" s="87"/>
    </row>
    <row r="3833" spans="4:7" hidden="1">
      <c r="E3833" s="86"/>
      <c r="F3833" s="87"/>
    </row>
    <row r="3834" spans="4:7" hidden="1">
      <c r="D3834" s="88"/>
      <c r="E3834" s="89"/>
      <c r="F3834" s="90"/>
      <c r="G3834" s="88"/>
    </row>
    <row r="3835" spans="4:7" hidden="1">
      <c r="E3835" s="86"/>
      <c r="F3835" s="87"/>
    </row>
    <row r="3836" spans="4:7" hidden="1">
      <c r="E3836" s="86"/>
      <c r="F3836" s="87"/>
    </row>
    <row r="3837" spans="4:7" hidden="1">
      <c r="E3837" s="86"/>
      <c r="F3837" s="87"/>
    </row>
    <row r="3838" spans="4:7" hidden="1">
      <c r="E3838" s="86"/>
      <c r="F3838" s="87"/>
    </row>
    <row r="3839" spans="4:7" hidden="1">
      <c r="E3839" s="86"/>
      <c r="F3839" s="87"/>
    </row>
    <row r="3840" spans="4:7" hidden="1">
      <c r="E3840" s="86"/>
      <c r="F3840" s="87"/>
    </row>
    <row r="3841" spans="5:6" hidden="1">
      <c r="E3841" s="86"/>
      <c r="F3841" s="87"/>
    </row>
    <row r="3842" spans="5:6" hidden="1">
      <c r="E3842" s="86"/>
      <c r="F3842" s="87"/>
    </row>
    <row r="3843" spans="5:6" hidden="1">
      <c r="E3843" s="86"/>
      <c r="F3843" s="87"/>
    </row>
    <row r="3844" spans="5:6" hidden="1">
      <c r="E3844" s="86"/>
      <c r="F3844" s="87"/>
    </row>
    <row r="3845" spans="5:6" hidden="1">
      <c r="E3845" s="86"/>
      <c r="F3845" s="87"/>
    </row>
    <row r="3846" spans="5:6" hidden="1">
      <c r="E3846" s="86"/>
      <c r="F3846" s="87"/>
    </row>
    <row r="3847" spans="5:6" hidden="1">
      <c r="E3847" s="86"/>
      <c r="F3847" s="87"/>
    </row>
    <row r="3848" spans="5:6" hidden="1">
      <c r="E3848" s="86"/>
      <c r="F3848" s="87"/>
    </row>
    <row r="3849" spans="5:6" hidden="1">
      <c r="E3849" s="86"/>
      <c r="F3849" s="87"/>
    </row>
    <row r="3850" spans="5:6" hidden="1">
      <c r="E3850" s="86"/>
      <c r="F3850" s="87"/>
    </row>
    <row r="3851" spans="5:6" hidden="1">
      <c r="E3851" s="86"/>
      <c r="F3851" s="87"/>
    </row>
    <row r="3852" spans="5:6" hidden="1">
      <c r="E3852" s="86"/>
      <c r="F3852" s="87"/>
    </row>
    <row r="3853" spans="5:6" hidden="1">
      <c r="E3853" s="86"/>
      <c r="F3853" s="87"/>
    </row>
    <row r="3854" spans="5:6" hidden="1">
      <c r="E3854" s="86"/>
      <c r="F3854" s="87"/>
    </row>
    <row r="3855" spans="5:6" hidden="1">
      <c r="E3855" s="86"/>
      <c r="F3855" s="87"/>
    </row>
    <row r="3856" spans="5:6" hidden="1">
      <c r="E3856" s="86"/>
      <c r="F3856" s="87"/>
    </row>
    <row r="3857" spans="5:6" hidden="1">
      <c r="E3857" s="86"/>
      <c r="F3857" s="87"/>
    </row>
    <row r="3858" spans="5:6" hidden="1">
      <c r="E3858" s="86"/>
      <c r="F3858" s="87"/>
    </row>
    <row r="3859" spans="5:6" hidden="1">
      <c r="E3859" s="86"/>
      <c r="F3859" s="87"/>
    </row>
    <row r="3860" spans="5:6" hidden="1">
      <c r="E3860" s="86"/>
      <c r="F3860" s="87"/>
    </row>
    <row r="3861" spans="5:6" hidden="1">
      <c r="E3861" s="86"/>
      <c r="F3861" s="87"/>
    </row>
    <row r="3862" spans="5:6" hidden="1">
      <c r="E3862" s="86"/>
      <c r="F3862" s="87"/>
    </row>
    <row r="3863" spans="5:6" hidden="1">
      <c r="E3863" s="86"/>
      <c r="F3863" s="87"/>
    </row>
    <row r="3864" spans="5:6" hidden="1">
      <c r="E3864" s="86"/>
      <c r="F3864" s="87"/>
    </row>
    <row r="3865" spans="5:6" hidden="1">
      <c r="E3865" s="86"/>
      <c r="F3865" s="87"/>
    </row>
    <row r="3866" spans="5:6" hidden="1">
      <c r="E3866" s="86"/>
      <c r="F3866" s="87"/>
    </row>
    <row r="3867" spans="5:6" hidden="1">
      <c r="E3867" s="86"/>
      <c r="F3867" s="87"/>
    </row>
    <row r="3868" spans="5:6" hidden="1">
      <c r="E3868" s="86"/>
      <c r="F3868" s="87"/>
    </row>
    <row r="3869" spans="5:6" hidden="1">
      <c r="E3869" s="86"/>
      <c r="F3869" s="87"/>
    </row>
    <row r="3870" spans="5:6" hidden="1">
      <c r="E3870" s="86"/>
      <c r="F3870" s="87"/>
    </row>
    <row r="3871" spans="5:6" hidden="1">
      <c r="E3871" s="86"/>
      <c r="F3871" s="87"/>
    </row>
    <row r="3872" spans="5:6" hidden="1">
      <c r="E3872" s="86"/>
      <c r="F3872" s="87"/>
    </row>
    <row r="3873" spans="5:6" hidden="1">
      <c r="E3873" s="86"/>
      <c r="F3873" s="87"/>
    </row>
    <row r="3874" spans="5:6" hidden="1">
      <c r="E3874" s="86"/>
      <c r="F3874" s="87"/>
    </row>
    <row r="3875" spans="5:6" hidden="1">
      <c r="E3875" s="86"/>
      <c r="F3875" s="87"/>
    </row>
    <row r="3876" spans="5:6" hidden="1">
      <c r="E3876" s="86"/>
      <c r="F3876" s="87"/>
    </row>
    <row r="3877" spans="5:6" hidden="1">
      <c r="E3877" s="86"/>
      <c r="F3877" s="87"/>
    </row>
    <row r="3878" spans="5:6" hidden="1">
      <c r="E3878" s="86"/>
      <c r="F3878" s="87"/>
    </row>
    <row r="3879" spans="5:6" hidden="1">
      <c r="E3879" s="86"/>
      <c r="F3879" s="87"/>
    </row>
    <row r="3880" spans="5:6" hidden="1">
      <c r="E3880" s="86"/>
      <c r="F3880" s="87"/>
    </row>
    <row r="3881" spans="5:6" hidden="1">
      <c r="E3881" s="86"/>
      <c r="F3881" s="87"/>
    </row>
    <row r="3882" spans="5:6" hidden="1">
      <c r="E3882" s="86"/>
      <c r="F3882" s="87"/>
    </row>
    <row r="3883" spans="5:6" hidden="1">
      <c r="E3883" s="86"/>
      <c r="F3883" s="87"/>
    </row>
    <row r="3884" spans="5:6" hidden="1">
      <c r="E3884" s="86"/>
      <c r="F3884" s="87"/>
    </row>
    <row r="3885" spans="5:6" hidden="1">
      <c r="E3885" s="86"/>
      <c r="F3885" s="87"/>
    </row>
    <row r="3886" spans="5:6" hidden="1">
      <c r="E3886" s="86"/>
      <c r="F3886" s="87"/>
    </row>
    <row r="3887" spans="5:6" hidden="1">
      <c r="E3887" s="86"/>
      <c r="F3887" s="87"/>
    </row>
    <row r="3888" spans="5:6" hidden="1">
      <c r="E3888" s="86"/>
      <c r="F3888" s="87"/>
    </row>
    <row r="3889" spans="4:7" hidden="1">
      <c r="E3889" s="86"/>
      <c r="F3889" s="87"/>
    </row>
    <row r="3890" spans="4:7" hidden="1">
      <c r="E3890" s="86"/>
      <c r="F3890" s="87"/>
    </row>
    <row r="3891" spans="4:7" hidden="1">
      <c r="E3891" s="86"/>
      <c r="F3891" s="87"/>
    </row>
    <row r="3892" spans="4:7" hidden="1">
      <c r="E3892" s="86"/>
      <c r="F3892" s="87"/>
    </row>
    <row r="3893" spans="4:7" hidden="1">
      <c r="E3893" s="86"/>
      <c r="F3893" s="87"/>
    </row>
    <row r="3894" spans="4:7" hidden="1">
      <c r="E3894" s="86"/>
      <c r="F3894" s="87"/>
    </row>
    <row r="3895" spans="4:7" hidden="1">
      <c r="E3895" s="86"/>
      <c r="F3895" s="87"/>
    </row>
    <row r="3896" spans="4:7" hidden="1">
      <c r="E3896" s="86"/>
      <c r="F3896" s="87"/>
    </row>
    <row r="3897" spans="4:7" hidden="1">
      <c r="E3897" s="86"/>
      <c r="F3897" s="87"/>
    </row>
    <row r="3898" spans="4:7" hidden="1">
      <c r="E3898" s="86"/>
      <c r="F3898" s="87"/>
    </row>
    <row r="3899" spans="4:7" hidden="1">
      <c r="E3899" s="86"/>
      <c r="F3899" s="87"/>
    </row>
    <row r="3900" spans="4:7" hidden="1">
      <c r="E3900" s="86"/>
      <c r="F3900" s="87"/>
    </row>
    <row r="3901" spans="4:7" hidden="1">
      <c r="E3901" s="86"/>
      <c r="F3901" s="87"/>
    </row>
    <row r="3902" spans="4:7" hidden="1">
      <c r="E3902" s="86"/>
      <c r="F3902" s="87"/>
    </row>
    <row r="3903" spans="4:7" hidden="1">
      <c r="E3903" s="86"/>
      <c r="F3903" s="87"/>
    </row>
    <row r="3904" spans="4:7" hidden="1">
      <c r="D3904" s="88"/>
      <c r="E3904" s="89"/>
      <c r="F3904" s="90"/>
      <c r="G3904" s="91"/>
    </row>
    <row r="3905" spans="4:7" hidden="1">
      <c r="E3905" s="86"/>
      <c r="F3905" s="87"/>
    </row>
    <row r="3906" spans="4:7" hidden="1">
      <c r="E3906" s="86"/>
      <c r="F3906" s="87"/>
    </row>
    <row r="3907" spans="4:7" hidden="1">
      <c r="E3907" s="86"/>
      <c r="F3907" s="87"/>
    </row>
    <row r="3908" spans="4:7" hidden="1">
      <c r="E3908" s="86"/>
      <c r="F3908" s="87"/>
    </row>
    <row r="3909" spans="4:7" hidden="1">
      <c r="D3909" s="88"/>
      <c r="E3909" s="89"/>
      <c r="F3909" s="90"/>
      <c r="G3909" s="91"/>
    </row>
    <row r="3910" spans="4:7" hidden="1">
      <c r="E3910" s="86"/>
      <c r="F3910" s="87"/>
    </row>
    <row r="3911" spans="4:7" hidden="1">
      <c r="E3911" s="86"/>
      <c r="F3911" s="87"/>
    </row>
    <row r="3912" spans="4:7" hidden="1">
      <c r="E3912" s="86"/>
      <c r="F3912" s="87"/>
    </row>
    <row r="3913" spans="4:7" hidden="1">
      <c r="E3913" s="86"/>
      <c r="F3913" s="87"/>
    </row>
    <row r="3914" spans="4:7" hidden="1">
      <c r="E3914" s="86"/>
      <c r="F3914" s="87"/>
    </row>
    <row r="3915" spans="4:7" hidden="1">
      <c r="E3915" s="86"/>
      <c r="F3915" s="87"/>
    </row>
    <row r="3916" spans="4:7" hidden="1">
      <c r="E3916" s="86"/>
      <c r="F3916" s="87"/>
    </row>
    <row r="3917" spans="4:7" hidden="1">
      <c r="E3917" s="86"/>
      <c r="F3917" s="87"/>
    </row>
    <row r="3918" spans="4:7" hidden="1">
      <c r="E3918" s="86"/>
      <c r="F3918" s="87"/>
    </row>
    <row r="3919" spans="4:7" hidden="1">
      <c r="E3919" s="86"/>
      <c r="F3919" s="87"/>
    </row>
    <row r="3920" spans="4:7" hidden="1">
      <c r="E3920" s="86"/>
      <c r="F3920" s="87"/>
    </row>
    <row r="3921" spans="4:7" hidden="1">
      <c r="E3921" s="86"/>
      <c r="F3921" s="87"/>
    </row>
    <row r="3922" spans="4:7" hidden="1">
      <c r="E3922" s="86"/>
      <c r="F3922" s="87"/>
    </row>
    <row r="3923" spans="4:7" hidden="1">
      <c r="E3923" s="86"/>
      <c r="F3923" s="87"/>
    </row>
    <row r="3924" spans="4:7" hidden="1">
      <c r="E3924" s="86"/>
      <c r="F3924" s="87"/>
    </row>
    <row r="3925" spans="4:7" hidden="1">
      <c r="E3925" s="86"/>
      <c r="F3925" s="87"/>
    </row>
    <row r="3926" spans="4:7" hidden="1">
      <c r="D3926" s="88"/>
      <c r="E3926" s="89"/>
      <c r="F3926" s="90"/>
      <c r="G3926" s="91"/>
    </row>
    <row r="3927" spans="4:7" hidden="1">
      <c r="E3927" s="86"/>
      <c r="F3927" s="87"/>
    </row>
    <row r="3928" spans="4:7" hidden="1">
      <c r="D3928" s="88"/>
      <c r="E3928" s="89"/>
      <c r="F3928" s="90"/>
      <c r="G3928" s="91"/>
    </row>
    <row r="3929" spans="4:7" hidden="1">
      <c r="E3929" s="86"/>
      <c r="F3929" s="87"/>
    </row>
    <row r="3930" spans="4:7" hidden="1">
      <c r="E3930" s="86"/>
      <c r="F3930" s="87"/>
    </row>
    <row r="3931" spans="4:7" hidden="1">
      <c r="E3931" s="86"/>
      <c r="F3931" s="87"/>
    </row>
    <row r="3932" spans="4:7" hidden="1">
      <c r="E3932" s="86"/>
      <c r="F3932" s="87"/>
    </row>
    <row r="3933" spans="4:7" hidden="1">
      <c r="E3933" s="86"/>
      <c r="F3933" s="87"/>
    </row>
    <row r="3934" spans="4:7" hidden="1">
      <c r="E3934" s="86"/>
      <c r="F3934" s="87"/>
    </row>
    <row r="3935" spans="4:7" hidden="1">
      <c r="E3935" s="86"/>
      <c r="F3935" s="87"/>
    </row>
    <row r="3936" spans="4:7" hidden="1">
      <c r="E3936" s="86"/>
      <c r="F3936" s="87"/>
    </row>
    <row r="3937" spans="5:6" hidden="1">
      <c r="E3937" s="86"/>
      <c r="F3937" s="87"/>
    </row>
    <row r="3938" spans="5:6" hidden="1">
      <c r="E3938" s="86"/>
      <c r="F3938" s="87"/>
    </row>
    <row r="3939" spans="5:6" hidden="1">
      <c r="E3939" s="86"/>
      <c r="F3939" s="87"/>
    </row>
    <row r="3940" spans="5:6" hidden="1">
      <c r="E3940" s="86"/>
      <c r="F3940" s="87"/>
    </row>
    <row r="3941" spans="5:6" hidden="1">
      <c r="E3941" s="86"/>
      <c r="F3941" s="87"/>
    </row>
    <row r="3942" spans="5:6" hidden="1">
      <c r="E3942" s="86"/>
      <c r="F3942" s="87"/>
    </row>
    <row r="3943" spans="5:6" hidden="1">
      <c r="E3943" s="86"/>
      <c r="F3943" s="87"/>
    </row>
    <row r="3944" spans="5:6" hidden="1">
      <c r="E3944" s="86"/>
      <c r="F3944" s="87"/>
    </row>
    <row r="3945" spans="5:6" hidden="1">
      <c r="E3945" s="86"/>
      <c r="F3945" s="87"/>
    </row>
    <row r="3946" spans="5:6" hidden="1">
      <c r="E3946" s="86"/>
      <c r="F3946" s="87"/>
    </row>
    <row r="3947" spans="5:6" hidden="1">
      <c r="E3947" s="86"/>
      <c r="F3947" s="87"/>
    </row>
    <row r="3948" spans="5:6" hidden="1">
      <c r="E3948" s="86"/>
      <c r="F3948" s="87"/>
    </row>
    <row r="3949" spans="5:6" hidden="1">
      <c r="E3949" s="86"/>
      <c r="F3949" s="87"/>
    </row>
    <row r="3950" spans="5:6" hidden="1">
      <c r="E3950" s="86"/>
      <c r="F3950" s="87"/>
    </row>
    <row r="3951" spans="5:6" hidden="1">
      <c r="E3951" s="86"/>
      <c r="F3951" s="87"/>
    </row>
    <row r="3952" spans="5:6" hidden="1">
      <c r="E3952" s="86"/>
      <c r="F3952" s="87"/>
    </row>
    <row r="3953" spans="5:6" hidden="1">
      <c r="E3953" s="86"/>
      <c r="F3953" s="87"/>
    </row>
    <row r="3954" spans="5:6" hidden="1">
      <c r="E3954" s="86"/>
      <c r="F3954" s="87"/>
    </row>
    <row r="3955" spans="5:6" hidden="1">
      <c r="E3955" s="86"/>
      <c r="F3955" s="87"/>
    </row>
    <row r="3956" spans="5:6" hidden="1">
      <c r="E3956" s="86"/>
      <c r="F3956" s="87"/>
    </row>
    <row r="3957" spans="5:6" hidden="1">
      <c r="E3957" s="86"/>
      <c r="F3957" s="87"/>
    </row>
    <row r="3958" spans="5:6" hidden="1">
      <c r="E3958" s="86"/>
      <c r="F3958" s="87"/>
    </row>
    <row r="3959" spans="5:6" hidden="1">
      <c r="E3959" s="86"/>
      <c r="F3959" s="87"/>
    </row>
    <row r="3960" spans="5:6" hidden="1">
      <c r="E3960" s="86"/>
      <c r="F3960" s="87"/>
    </row>
    <row r="3961" spans="5:6" hidden="1">
      <c r="E3961" s="86"/>
      <c r="F3961" s="87"/>
    </row>
    <row r="3962" spans="5:6" hidden="1">
      <c r="E3962" s="86"/>
      <c r="F3962" s="87"/>
    </row>
    <row r="3963" spans="5:6" hidden="1">
      <c r="E3963" s="86"/>
      <c r="F3963" s="87"/>
    </row>
    <row r="3964" spans="5:6" hidden="1">
      <c r="E3964" s="86"/>
      <c r="F3964" s="87"/>
    </row>
    <row r="3965" spans="5:6" hidden="1">
      <c r="E3965" s="86"/>
      <c r="F3965" s="87"/>
    </row>
    <row r="3966" spans="5:6" hidden="1">
      <c r="E3966" s="86"/>
      <c r="F3966" s="87"/>
    </row>
    <row r="3967" spans="5:6" hidden="1">
      <c r="E3967" s="86"/>
      <c r="F3967" s="87"/>
    </row>
    <row r="3968" spans="5:6" hidden="1">
      <c r="E3968" s="86"/>
      <c r="F3968" s="87"/>
    </row>
    <row r="3969" spans="5:7" hidden="1">
      <c r="E3969" s="86"/>
      <c r="F3969" s="87"/>
    </row>
    <row r="3970" spans="5:7" hidden="1">
      <c r="E3970" s="86"/>
      <c r="F3970" s="87"/>
    </row>
    <row r="3971" spans="5:7" hidden="1">
      <c r="E3971" s="86"/>
      <c r="F3971" s="87"/>
      <c r="G3971" s="83"/>
    </row>
    <row r="3972" spans="5:7" hidden="1">
      <c r="E3972" s="86"/>
      <c r="F3972" s="87"/>
    </row>
    <row r="3973" spans="5:7" hidden="1">
      <c r="E3973" s="86"/>
      <c r="F3973" s="87"/>
    </row>
    <row r="3974" spans="5:7" hidden="1">
      <c r="E3974" s="86"/>
      <c r="F3974" s="87"/>
    </row>
    <row r="3975" spans="5:7" hidden="1">
      <c r="E3975" s="86"/>
      <c r="F3975" s="87"/>
    </row>
    <row r="3976" spans="5:7" hidden="1">
      <c r="E3976" s="86"/>
      <c r="F3976" s="87"/>
    </row>
    <row r="3977" spans="5:7" hidden="1">
      <c r="E3977" s="86"/>
      <c r="F3977" s="87"/>
    </row>
    <row r="3978" spans="5:7" hidden="1">
      <c r="E3978" s="86"/>
      <c r="F3978" s="87"/>
    </row>
    <row r="3979" spans="5:7" hidden="1">
      <c r="E3979" s="86"/>
      <c r="F3979" s="87"/>
    </row>
    <row r="3980" spans="5:7" hidden="1">
      <c r="E3980" s="86"/>
      <c r="F3980" s="87"/>
    </row>
    <row r="3981" spans="5:7" hidden="1">
      <c r="E3981" s="86"/>
      <c r="F3981" s="87"/>
    </row>
    <row r="3982" spans="5:7" hidden="1">
      <c r="E3982" s="86"/>
      <c r="F3982" s="87"/>
    </row>
    <row r="3983" spans="5:7" hidden="1">
      <c r="E3983" s="86"/>
      <c r="F3983" s="87"/>
    </row>
    <row r="3984" spans="5:7" hidden="1">
      <c r="E3984" s="86"/>
      <c r="F3984" s="87"/>
    </row>
    <row r="3985" spans="5:6" hidden="1">
      <c r="E3985" s="86"/>
      <c r="F3985" s="87"/>
    </row>
    <row r="3986" spans="5:6" hidden="1">
      <c r="E3986" s="86"/>
      <c r="F3986" s="87"/>
    </row>
    <row r="3987" spans="5:6" hidden="1">
      <c r="E3987" s="86"/>
      <c r="F3987" s="87"/>
    </row>
    <row r="3988" spans="5:6" hidden="1">
      <c r="E3988" s="86"/>
      <c r="F3988" s="87"/>
    </row>
    <row r="3989" spans="5:6" hidden="1">
      <c r="E3989" s="86"/>
      <c r="F3989" s="87"/>
    </row>
    <row r="3990" spans="5:6" hidden="1">
      <c r="E3990" s="86"/>
      <c r="F3990" s="87"/>
    </row>
    <row r="3991" spans="5:6" hidden="1">
      <c r="E3991" s="86"/>
      <c r="F3991" s="87"/>
    </row>
    <row r="3992" spans="5:6" hidden="1">
      <c r="E3992" s="86"/>
      <c r="F3992" s="87"/>
    </row>
    <row r="3993" spans="5:6" hidden="1">
      <c r="E3993" s="86"/>
      <c r="F3993" s="87"/>
    </row>
    <row r="3994" spans="5:6" hidden="1">
      <c r="E3994" s="86"/>
      <c r="F3994" s="87"/>
    </row>
    <row r="3995" spans="5:6" hidden="1">
      <c r="E3995" s="86"/>
      <c r="F3995" s="87"/>
    </row>
    <row r="3996" spans="5:6" hidden="1">
      <c r="E3996" s="86"/>
      <c r="F3996" s="87"/>
    </row>
    <row r="3997" spans="5:6" hidden="1">
      <c r="E3997" s="86"/>
      <c r="F3997" s="87"/>
    </row>
    <row r="3998" spans="5:6" hidden="1">
      <c r="E3998" s="86"/>
      <c r="F3998" s="87"/>
    </row>
    <row r="3999" spans="5:6" hidden="1">
      <c r="E3999" s="86"/>
      <c r="F3999" s="87"/>
    </row>
    <row r="4000" spans="5:6" hidden="1">
      <c r="E4000" s="86"/>
      <c r="F4000" s="87"/>
    </row>
    <row r="4001" spans="5:6" hidden="1">
      <c r="E4001" s="86"/>
      <c r="F4001" s="87"/>
    </row>
    <row r="4002" spans="5:6" hidden="1">
      <c r="E4002" s="86"/>
      <c r="F4002" s="87"/>
    </row>
    <row r="4003" spans="5:6" hidden="1">
      <c r="E4003" s="86"/>
      <c r="F4003" s="87"/>
    </row>
    <row r="4004" spans="5:6" hidden="1">
      <c r="E4004" s="86"/>
      <c r="F4004" s="87"/>
    </row>
    <row r="4005" spans="5:6" hidden="1">
      <c r="E4005" s="86"/>
      <c r="F4005" s="87"/>
    </row>
    <row r="4006" spans="5:6" hidden="1">
      <c r="E4006" s="86"/>
      <c r="F4006" s="87"/>
    </row>
    <row r="4007" spans="5:6" hidden="1">
      <c r="E4007" s="86"/>
      <c r="F4007" s="87"/>
    </row>
    <row r="4008" spans="5:6" hidden="1">
      <c r="E4008" s="86"/>
      <c r="F4008" s="87"/>
    </row>
    <row r="4009" spans="5:6" hidden="1">
      <c r="E4009" s="86"/>
      <c r="F4009" s="87"/>
    </row>
    <row r="4010" spans="5:6" hidden="1">
      <c r="E4010" s="86"/>
      <c r="F4010" s="87"/>
    </row>
    <row r="4011" spans="5:6" hidden="1">
      <c r="E4011" s="86"/>
      <c r="F4011" s="87"/>
    </row>
    <row r="4012" spans="5:6" hidden="1">
      <c r="E4012" s="86"/>
      <c r="F4012" s="87"/>
    </row>
    <row r="4013" spans="5:6" hidden="1">
      <c r="E4013" s="86"/>
      <c r="F4013" s="87"/>
    </row>
    <row r="4014" spans="5:6" hidden="1">
      <c r="E4014" s="86"/>
      <c r="F4014" s="87"/>
    </row>
    <row r="4015" spans="5:6" hidden="1">
      <c r="E4015" s="86"/>
      <c r="F4015" s="87"/>
    </row>
    <row r="4016" spans="5:6" hidden="1">
      <c r="E4016" s="86"/>
      <c r="F4016" s="87"/>
    </row>
    <row r="4017" spans="4:7" hidden="1">
      <c r="E4017" s="86"/>
      <c r="F4017" s="87"/>
    </row>
    <row r="4018" spans="4:7" hidden="1">
      <c r="E4018" s="86"/>
      <c r="F4018" s="87"/>
    </row>
    <row r="4019" spans="4:7" hidden="1">
      <c r="E4019" s="86"/>
      <c r="F4019" s="87"/>
    </row>
    <row r="4020" spans="4:7" hidden="1">
      <c r="E4020" s="86"/>
      <c r="F4020" s="87"/>
    </row>
    <row r="4021" spans="4:7" hidden="1">
      <c r="D4021" s="88"/>
      <c r="E4021" s="86"/>
      <c r="F4021" s="87"/>
      <c r="G4021" s="91"/>
    </row>
    <row r="4022" spans="4:7" hidden="1">
      <c r="E4022" s="86"/>
      <c r="F4022" s="87"/>
    </row>
    <row r="4023" spans="4:7" hidden="1">
      <c r="D4023" s="88"/>
      <c r="E4023" s="89"/>
      <c r="F4023" s="90"/>
      <c r="G4023" s="91"/>
    </row>
    <row r="4024" spans="4:7" hidden="1">
      <c r="E4024" s="86"/>
      <c r="F4024" s="87"/>
    </row>
    <row r="4025" spans="4:7" hidden="1">
      <c r="E4025" s="86"/>
      <c r="F4025" s="87"/>
    </row>
    <row r="4026" spans="4:7" hidden="1">
      <c r="E4026" s="86"/>
      <c r="F4026" s="87"/>
    </row>
    <row r="4027" spans="4:7" hidden="1">
      <c r="E4027" s="86"/>
      <c r="F4027" s="87"/>
    </row>
    <row r="4028" spans="4:7" hidden="1">
      <c r="E4028" s="86"/>
      <c r="F4028" s="87"/>
    </row>
    <row r="4029" spans="4:7" hidden="1">
      <c r="E4029" s="86"/>
      <c r="F4029" s="87"/>
    </row>
    <row r="4030" spans="4:7" hidden="1">
      <c r="E4030" s="86"/>
      <c r="F4030" s="87"/>
    </row>
    <row r="4031" spans="4:7" hidden="1">
      <c r="E4031" s="86"/>
      <c r="F4031" s="87"/>
    </row>
    <row r="4032" spans="4:7" hidden="1">
      <c r="E4032" s="86"/>
      <c r="F4032" s="87"/>
    </row>
    <row r="4033" spans="4:7" hidden="1">
      <c r="E4033" s="86"/>
      <c r="F4033" s="87"/>
    </row>
    <row r="4034" spans="4:7" hidden="1">
      <c r="E4034" s="86"/>
      <c r="F4034" s="87"/>
    </row>
    <row r="4035" spans="4:7" hidden="1">
      <c r="E4035" s="86"/>
      <c r="F4035" s="87"/>
    </row>
    <row r="4036" spans="4:7" hidden="1">
      <c r="E4036" s="86"/>
      <c r="F4036" s="87"/>
    </row>
    <row r="4037" spans="4:7" hidden="1">
      <c r="E4037" s="86"/>
      <c r="F4037" s="87"/>
    </row>
    <row r="4038" spans="4:7" hidden="1">
      <c r="E4038" s="86"/>
      <c r="F4038" s="87"/>
    </row>
    <row r="4039" spans="4:7" hidden="1">
      <c r="E4039" s="86"/>
      <c r="F4039" s="87"/>
    </row>
    <row r="4040" spans="4:7" hidden="1">
      <c r="E4040" s="86"/>
      <c r="F4040" s="87"/>
    </row>
    <row r="4041" spans="4:7" hidden="1">
      <c r="E4041" s="86"/>
      <c r="F4041" s="87"/>
    </row>
    <row r="4042" spans="4:7" hidden="1">
      <c r="E4042" s="86"/>
      <c r="F4042" s="87"/>
    </row>
    <row r="4043" spans="4:7" hidden="1">
      <c r="D4043" s="88"/>
      <c r="E4043" s="89"/>
      <c r="F4043" s="90"/>
      <c r="G4043" s="91"/>
    </row>
    <row r="4044" spans="4:7" hidden="1">
      <c r="E4044" s="86"/>
      <c r="F4044" s="87"/>
    </row>
    <row r="4045" spans="4:7" hidden="1">
      <c r="E4045" s="86"/>
      <c r="F4045" s="87"/>
    </row>
    <row r="4046" spans="4:7" hidden="1">
      <c r="E4046" s="86"/>
      <c r="F4046" s="87"/>
    </row>
    <row r="4047" spans="4:7" hidden="1">
      <c r="E4047" s="86"/>
      <c r="F4047" s="87"/>
    </row>
    <row r="4048" spans="4:7" hidden="1">
      <c r="D4048" s="88"/>
      <c r="E4048" s="89"/>
      <c r="F4048" s="90"/>
      <c r="G4048" s="91"/>
    </row>
    <row r="4049" spans="5:6" hidden="1">
      <c r="E4049" s="86"/>
      <c r="F4049" s="87"/>
    </row>
    <row r="4050" spans="5:6" hidden="1">
      <c r="E4050" s="86"/>
      <c r="F4050" s="87"/>
    </row>
    <row r="4051" spans="5:6" hidden="1">
      <c r="E4051" s="86"/>
      <c r="F4051" s="87"/>
    </row>
    <row r="4052" spans="5:6" hidden="1">
      <c r="E4052" s="86"/>
      <c r="F4052" s="87"/>
    </row>
    <row r="4053" spans="5:6" hidden="1">
      <c r="E4053" s="86"/>
      <c r="F4053" s="87"/>
    </row>
    <row r="4054" spans="5:6" hidden="1">
      <c r="E4054" s="86"/>
      <c r="F4054" s="87"/>
    </row>
    <row r="4055" spans="5:6" hidden="1">
      <c r="E4055" s="86"/>
      <c r="F4055" s="87"/>
    </row>
    <row r="4056" spans="5:6" hidden="1">
      <c r="E4056" s="86"/>
      <c r="F4056" s="87"/>
    </row>
    <row r="4057" spans="5:6" hidden="1">
      <c r="E4057" s="86"/>
      <c r="F4057" s="87"/>
    </row>
    <row r="4058" spans="5:6" hidden="1">
      <c r="E4058" s="86"/>
      <c r="F4058" s="87"/>
    </row>
    <row r="4059" spans="5:6" hidden="1">
      <c r="E4059" s="86"/>
      <c r="F4059" s="87"/>
    </row>
    <row r="4060" spans="5:6" hidden="1">
      <c r="E4060" s="86"/>
      <c r="F4060" s="87"/>
    </row>
    <row r="4061" spans="5:6" hidden="1">
      <c r="E4061" s="86"/>
      <c r="F4061" s="87"/>
    </row>
    <row r="4062" spans="5:6" hidden="1">
      <c r="E4062" s="86"/>
      <c r="F4062" s="87"/>
    </row>
    <row r="4063" spans="5:6" hidden="1">
      <c r="E4063" s="86"/>
      <c r="F4063" s="87"/>
    </row>
    <row r="4064" spans="5:6" hidden="1">
      <c r="E4064" s="86"/>
      <c r="F4064" s="87"/>
    </row>
    <row r="4065" spans="5:6" hidden="1">
      <c r="E4065" s="86"/>
      <c r="F4065" s="87"/>
    </row>
    <row r="4066" spans="5:6" hidden="1">
      <c r="E4066" s="86"/>
      <c r="F4066" s="87"/>
    </row>
    <row r="4067" spans="5:6" hidden="1">
      <c r="E4067" s="86"/>
      <c r="F4067" s="87"/>
    </row>
    <row r="4068" spans="5:6" hidden="1">
      <c r="E4068" s="86"/>
      <c r="F4068" s="87"/>
    </row>
    <row r="4069" spans="5:6" hidden="1">
      <c r="E4069" s="86"/>
      <c r="F4069" s="87"/>
    </row>
    <row r="4070" spans="5:6" hidden="1">
      <c r="E4070" s="86"/>
      <c r="F4070" s="87"/>
    </row>
    <row r="4071" spans="5:6" hidden="1">
      <c r="E4071" s="86"/>
      <c r="F4071" s="87"/>
    </row>
    <row r="4072" spans="5:6" hidden="1">
      <c r="E4072" s="86"/>
      <c r="F4072" s="87"/>
    </row>
    <row r="4073" spans="5:6" hidden="1">
      <c r="E4073" s="86"/>
      <c r="F4073" s="87"/>
    </row>
    <row r="4074" spans="5:6" hidden="1">
      <c r="E4074" s="86"/>
      <c r="F4074" s="87"/>
    </row>
    <row r="4075" spans="5:6" hidden="1">
      <c r="E4075" s="86"/>
      <c r="F4075" s="87"/>
    </row>
    <row r="4076" spans="5:6" hidden="1">
      <c r="E4076" s="86"/>
      <c r="F4076" s="87"/>
    </row>
    <row r="4077" spans="5:6" hidden="1">
      <c r="E4077" s="86"/>
      <c r="F4077" s="87"/>
    </row>
    <row r="4078" spans="5:6" hidden="1">
      <c r="E4078" s="86"/>
      <c r="F4078" s="87"/>
    </row>
    <row r="4079" spans="5:6" hidden="1">
      <c r="E4079" s="86"/>
      <c r="F4079" s="87"/>
    </row>
    <row r="4080" spans="5:6" hidden="1">
      <c r="E4080" s="86"/>
      <c r="F4080" s="87"/>
    </row>
    <row r="4081" spans="5:6" hidden="1">
      <c r="E4081" s="86"/>
      <c r="F4081" s="87"/>
    </row>
    <row r="4082" spans="5:6" hidden="1">
      <c r="E4082" s="86"/>
      <c r="F4082" s="87"/>
    </row>
    <row r="4083" spans="5:6" hidden="1">
      <c r="E4083" s="86"/>
      <c r="F4083" s="87"/>
    </row>
    <row r="4084" spans="5:6" hidden="1">
      <c r="E4084" s="86"/>
      <c r="F4084" s="87"/>
    </row>
    <row r="4085" spans="5:6" hidden="1">
      <c r="E4085" s="86"/>
      <c r="F4085" s="87"/>
    </row>
    <row r="4086" spans="5:6" hidden="1">
      <c r="E4086" s="86"/>
      <c r="F4086" s="87"/>
    </row>
    <row r="4087" spans="5:6" hidden="1">
      <c r="E4087" s="86"/>
      <c r="F4087" s="87"/>
    </row>
    <row r="4088" spans="5:6" hidden="1">
      <c r="E4088" s="86"/>
      <c r="F4088" s="87"/>
    </row>
    <row r="4089" spans="5:6" hidden="1">
      <c r="E4089" s="86"/>
      <c r="F4089" s="87"/>
    </row>
    <row r="4090" spans="5:6" hidden="1">
      <c r="E4090" s="86"/>
      <c r="F4090" s="87"/>
    </row>
    <row r="4091" spans="5:6" hidden="1">
      <c r="E4091" s="86"/>
      <c r="F4091" s="87"/>
    </row>
    <row r="4092" spans="5:6" hidden="1">
      <c r="E4092" s="86"/>
      <c r="F4092" s="87"/>
    </row>
    <row r="4093" spans="5:6" hidden="1">
      <c r="E4093" s="86"/>
      <c r="F4093" s="87"/>
    </row>
    <row r="4094" spans="5:6" hidden="1">
      <c r="E4094" s="86"/>
      <c r="F4094" s="87"/>
    </row>
    <row r="4095" spans="5:6" hidden="1">
      <c r="E4095" s="86"/>
      <c r="F4095" s="87"/>
    </row>
    <row r="4096" spans="5:6" hidden="1">
      <c r="E4096" s="86"/>
      <c r="F4096" s="87"/>
    </row>
    <row r="4097" spans="5:6" hidden="1">
      <c r="E4097" s="86"/>
      <c r="F4097" s="87"/>
    </row>
    <row r="4098" spans="5:6" hidden="1">
      <c r="E4098" s="86"/>
      <c r="F4098" s="87"/>
    </row>
    <row r="4099" spans="5:6" hidden="1">
      <c r="E4099" s="86"/>
      <c r="F4099" s="87"/>
    </row>
    <row r="4100" spans="5:6" hidden="1">
      <c r="E4100" s="86"/>
      <c r="F4100" s="87"/>
    </row>
    <row r="4101" spans="5:6" hidden="1">
      <c r="E4101" s="86"/>
      <c r="F4101" s="87"/>
    </row>
    <row r="4102" spans="5:6" hidden="1">
      <c r="E4102" s="86"/>
      <c r="F4102" s="87"/>
    </row>
    <row r="4103" spans="5:6" hidden="1">
      <c r="E4103" s="86"/>
      <c r="F4103" s="87"/>
    </row>
    <row r="4104" spans="5:6" hidden="1">
      <c r="E4104" s="86"/>
      <c r="F4104" s="87"/>
    </row>
    <row r="4105" spans="5:6" hidden="1">
      <c r="E4105" s="86"/>
      <c r="F4105" s="87"/>
    </row>
    <row r="4106" spans="5:6" hidden="1">
      <c r="E4106" s="86"/>
      <c r="F4106" s="87"/>
    </row>
    <row r="4107" spans="5:6" hidden="1">
      <c r="E4107" s="86"/>
      <c r="F4107" s="87"/>
    </row>
    <row r="4108" spans="5:6" hidden="1">
      <c r="E4108" s="86"/>
      <c r="F4108" s="87"/>
    </row>
    <row r="4109" spans="5:6" hidden="1">
      <c r="E4109" s="86"/>
      <c r="F4109" s="87"/>
    </row>
    <row r="4110" spans="5:6" hidden="1">
      <c r="E4110" s="86"/>
      <c r="F4110" s="87"/>
    </row>
    <row r="4111" spans="5:6" hidden="1">
      <c r="E4111" s="86"/>
      <c r="F4111" s="87"/>
    </row>
    <row r="4112" spans="5:6" hidden="1">
      <c r="E4112" s="86"/>
      <c r="F4112" s="87"/>
    </row>
    <row r="4113" spans="4:7" hidden="1">
      <c r="E4113" s="86"/>
      <c r="F4113" s="87"/>
    </row>
    <row r="4114" spans="4:7" hidden="1">
      <c r="E4114" s="86"/>
      <c r="F4114" s="87"/>
    </row>
    <row r="4115" spans="4:7" hidden="1">
      <c r="E4115" s="86"/>
      <c r="F4115" s="87"/>
    </row>
    <row r="4116" spans="4:7" hidden="1">
      <c r="D4116" s="88"/>
      <c r="E4116" s="89"/>
      <c r="F4116" s="90"/>
      <c r="G4116" s="91"/>
    </row>
    <row r="4117" spans="4:7" hidden="1">
      <c r="E4117" s="86"/>
      <c r="F4117" s="87"/>
    </row>
    <row r="4118" spans="4:7" hidden="1">
      <c r="E4118" s="86"/>
      <c r="F4118" s="87"/>
    </row>
    <row r="4119" spans="4:7" hidden="1">
      <c r="E4119" s="86"/>
      <c r="F4119" s="87"/>
    </row>
    <row r="4120" spans="4:7" hidden="1">
      <c r="E4120" s="86"/>
      <c r="F4120" s="87"/>
    </row>
    <row r="4121" spans="4:7" hidden="1">
      <c r="E4121" s="86"/>
      <c r="F4121" s="87"/>
    </row>
    <row r="4122" spans="4:7" hidden="1">
      <c r="E4122" s="86"/>
      <c r="F4122" s="87"/>
    </row>
    <row r="4123" spans="4:7" hidden="1">
      <c r="E4123" s="86"/>
      <c r="F4123" s="87"/>
    </row>
    <row r="4124" spans="4:7" hidden="1">
      <c r="E4124" s="86"/>
      <c r="F4124" s="87"/>
    </row>
    <row r="4125" spans="4:7" hidden="1">
      <c r="E4125" s="86"/>
      <c r="F4125" s="87"/>
    </row>
    <row r="4126" spans="4:7" hidden="1">
      <c r="E4126" s="86"/>
      <c r="F4126" s="87"/>
    </row>
    <row r="4127" spans="4:7" hidden="1">
      <c r="E4127" s="86"/>
      <c r="F4127" s="87"/>
    </row>
    <row r="4128" spans="4:7" hidden="1">
      <c r="E4128" s="86"/>
      <c r="F4128" s="87"/>
    </row>
    <row r="4129" spans="5:6" hidden="1">
      <c r="E4129" s="86"/>
      <c r="F4129" s="87"/>
    </row>
    <row r="4130" spans="5:6" hidden="1">
      <c r="E4130" s="86"/>
      <c r="F4130" s="87"/>
    </row>
    <row r="4131" spans="5:6" hidden="1">
      <c r="E4131" s="86"/>
      <c r="F4131" s="87"/>
    </row>
    <row r="4132" spans="5:6" hidden="1">
      <c r="E4132" s="86"/>
      <c r="F4132" s="87"/>
    </row>
    <row r="4133" spans="5:6" hidden="1">
      <c r="E4133" s="86"/>
      <c r="F4133" s="87"/>
    </row>
    <row r="4134" spans="5:6" hidden="1">
      <c r="E4134" s="86"/>
      <c r="F4134" s="87"/>
    </row>
    <row r="4135" spans="5:6" hidden="1">
      <c r="E4135" s="86"/>
      <c r="F4135" s="87"/>
    </row>
    <row r="4136" spans="5:6" hidden="1">
      <c r="E4136" s="86"/>
      <c r="F4136" s="87"/>
    </row>
    <row r="4137" spans="5:6" hidden="1">
      <c r="E4137" s="86"/>
      <c r="F4137" s="87"/>
    </row>
    <row r="4138" spans="5:6" hidden="1">
      <c r="E4138" s="86"/>
      <c r="F4138" s="87"/>
    </row>
    <row r="4139" spans="5:6" hidden="1">
      <c r="E4139" s="86"/>
      <c r="F4139" s="87"/>
    </row>
    <row r="4140" spans="5:6" hidden="1">
      <c r="E4140" s="86"/>
      <c r="F4140" s="87"/>
    </row>
    <row r="4141" spans="5:6" hidden="1">
      <c r="E4141" s="86"/>
      <c r="F4141" s="87"/>
    </row>
    <row r="4142" spans="5:6" hidden="1">
      <c r="E4142" s="86"/>
      <c r="F4142" s="87"/>
    </row>
    <row r="4143" spans="5:6" hidden="1">
      <c r="E4143" s="86"/>
      <c r="F4143" s="87"/>
    </row>
    <row r="4144" spans="5:6" hidden="1">
      <c r="E4144" s="86"/>
      <c r="F4144" s="87"/>
    </row>
    <row r="4145" spans="5:6" hidden="1">
      <c r="E4145" s="86"/>
      <c r="F4145" s="87"/>
    </row>
    <row r="4146" spans="5:6" hidden="1">
      <c r="E4146" s="86"/>
      <c r="F4146" s="87"/>
    </row>
    <row r="4147" spans="5:6" hidden="1">
      <c r="E4147" s="86"/>
      <c r="F4147" s="87"/>
    </row>
    <row r="4148" spans="5:6" hidden="1">
      <c r="E4148" s="86"/>
      <c r="F4148" s="87"/>
    </row>
    <row r="4149" spans="5:6" hidden="1">
      <c r="E4149" s="86"/>
      <c r="F4149" s="87"/>
    </row>
    <row r="4150" spans="5:6" hidden="1">
      <c r="E4150" s="86"/>
      <c r="F4150" s="87"/>
    </row>
    <row r="4151" spans="5:6" hidden="1">
      <c r="E4151" s="86"/>
      <c r="F4151" s="87"/>
    </row>
    <row r="4152" spans="5:6" hidden="1">
      <c r="E4152" s="86"/>
      <c r="F4152" s="87"/>
    </row>
    <row r="4153" spans="5:6" hidden="1">
      <c r="E4153" s="86"/>
      <c r="F4153" s="87"/>
    </row>
    <row r="4154" spans="5:6" hidden="1">
      <c r="E4154" s="86"/>
      <c r="F4154" s="87"/>
    </row>
    <row r="4155" spans="5:6" hidden="1">
      <c r="E4155" s="86"/>
      <c r="F4155" s="87"/>
    </row>
    <row r="4156" spans="5:6" hidden="1">
      <c r="E4156" s="86"/>
      <c r="F4156" s="87"/>
    </row>
    <row r="4157" spans="5:6" hidden="1">
      <c r="E4157" s="86"/>
      <c r="F4157" s="87"/>
    </row>
    <row r="4158" spans="5:6" hidden="1">
      <c r="E4158" s="86"/>
      <c r="F4158" s="87"/>
    </row>
    <row r="4159" spans="5:6" hidden="1">
      <c r="E4159" s="86"/>
      <c r="F4159" s="87"/>
    </row>
    <row r="4160" spans="5:6" hidden="1">
      <c r="E4160" s="86"/>
      <c r="F4160" s="87"/>
    </row>
    <row r="4161" spans="4:7" hidden="1">
      <c r="E4161" s="86"/>
      <c r="F4161" s="87"/>
    </row>
    <row r="4162" spans="4:7" hidden="1">
      <c r="E4162" s="86"/>
      <c r="F4162" s="87"/>
    </row>
    <row r="4163" spans="4:7" hidden="1">
      <c r="E4163" s="86"/>
      <c r="F4163" s="87"/>
    </row>
    <row r="4164" spans="4:7" hidden="1">
      <c r="E4164" s="86"/>
      <c r="F4164" s="87"/>
    </row>
    <row r="4165" spans="4:7" hidden="1">
      <c r="E4165" s="86"/>
      <c r="F4165" s="87"/>
    </row>
    <row r="4166" spans="4:7" hidden="1">
      <c r="E4166" s="86"/>
      <c r="F4166" s="87"/>
    </row>
    <row r="4167" spans="4:7" hidden="1">
      <c r="E4167" s="86"/>
      <c r="F4167" s="87"/>
    </row>
    <row r="4168" spans="4:7" hidden="1">
      <c r="E4168" s="86"/>
      <c r="F4168" s="87"/>
    </row>
    <row r="4169" spans="4:7" hidden="1">
      <c r="D4169" s="88"/>
      <c r="E4169" s="89"/>
      <c r="F4169" s="90"/>
      <c r="G4169" s="91"/>
    </row>
    <row r="4170" spans="4:7" hidden="1">
      <c r="E4170" s="86"/>
      <c r="F4170" s="87"/>
    </row>
    <row r="4171" spans="4:7" hidden="1">
      <c r="E4171" s="86"/>
      <c r="F4171" s="87"/>
    </row>
    <row r="4172" spans="4:7" hidden="1">
      <c r="E4172" s="86"/>
      <c r="F4172" s="87"/>
    </row>
    <row r="4173" spans="4:7" hidden="1">
      <c r="E4173" s="86"/>
      <c r="F4173" s="87"/>
    </row>
    <row r="4174" spans="4:7" hidden="1">
      <c r="D4174" s="88"/>
      <c r="E4174" s="89"/>
      <c r="F4174" s="90"/>
      <c r="G4174" s="91"/>
    </row>
    <row r="4175" spans="4:7" hidden="1">
      <c r="E4175" s="86"/>
      <c r="F4175" s="87"/>
    </row>
    <row r="4176" spans="4:7" hidden="1">
      <c r="E4176" s="86"/>
      <c r="F4176" s="87"/>
    </row>
    <row r="4177" spans="5:6" hidden="1">
      <c r="E4177" s="86"/>
      <c r="F4177" s="87"/>
    </row>
    <row r="4178" spans="5:6" hidden="1">
      <c r="E4178" s="86"/>
      <c r="F4178" s="87"/>
    </row>
    <row r="4179" spans="5:6" hidden="1">
      <c r="E4179" s="86"/>
      <c r="F4179" s="87"/>
    </row>
    <row r="4180" spans="5:6" hidden="1">
      <c r="E4180" s="86"/>
      <c r="F4180" s="87"/>
    </row>
    <row r="4181" spans="5:6" hidden="1">
      <c r="E4181" s="86"/>
      <c r="F4181" s="87"/>
    </row>
    <row r="4182" spans="5:6" hidden="1">
      <c r="E4182" s="86"/>
      <c r="F4182" s="87"/>
    </row>
    <row r="4183" spans="5:6" hidden="1">
      <c r="E4183" s="86"/>
      <c r="F4183" s="87"/>
    </row>
    <row r="4184" spans="5:6" hidden="1">
      <c r="E4184" s="86"/>
      <c r="F4184" s="87"/>
    </row>
    <row r="4185" spans="5:6" hidden="1">
      <c r="E4185" s="86"/>
      <c r="F4185" s="87"/>
    </row>
    <row r="4186" spans="5:6" hidden="1">
      <c r="E4186" s="86"/>
      <c r="F4186" s="87"/>
    </row>
    <row r="4187" spans="5:6" hidden="1">
      <c r="E4187" s="86"/>
      <c r="F4187" s="87"/>
    </row>
    <row r="4188" spans="5:6" hidden="1">
      <c r="E4188" s="86"/>
      <c r="F4188" s="87"/>
    </row>
    <row r="4189" spans="5:6" hidden="1">
      <c r="E4189" s="86"/>
      <c r="F4189" s="87"/>
    </row>
    <row r="4190" spans="5:6" hidden="1">
      <c r="E4190" s="86"/>
      <c r="F4190" s="87"/>
    </row>
    <row r="4191" spans="5:6" hidden="1">
      <c r="E4191" s="86"/>
      <c r="F4191" s="87"/>
    </row>
    <row r="4192" spans="5:6" hidden="1">
      <c r="E4192" s="86"/>
      <c r="F4192" s="87"/>
    </row>
    <row r="4193" spans="5:6" hidden="1">
      <c r="E4193" s="86"/>
      <c r="F4193" s="87"/>
    </row>
    <row r="4194" spans="5:6" hidden="1">
      <c r="E4194" s="86"/>
      <c r="F4194" s="87"/>
    </row>
    <row r="4195" spans="5:6" hidden="1">
      <c r="E4195" s="86"/>
      <c r="F4195" s="87"/>
    </row>
    <row r="4196" spans="5:6" hidden="1">
      <c r="E4196" s="86"/>
      <c r="F4196" s="87"/>
    </row>
    <row r="4197" spans="5:6" hidden="1">
      <c r="E4197" s="86"/>
      <c r="F4197" s="87"/>
    </row>
    <row r="4198" spans="5:6" hidden="1">
      <c r="E4198" s="86"/>
      <c r="F4198" s="87"/>
    </row>
    <row r="4199" spans="5:6" hidden="1">
      <c r="E4199" s="86"/>
      <c r="F4199" s="87"/>
    </row>
    <row r="4200" spans="5:6" hidden="1">
      <c r="E4200" s="86"/>
      <c r="F4200" s="87"/>
    </row>
    <row r="4201" spans="5:6" hidden="1">
      <c r="E4201" s="86"/>
      <c r="F4201" s="87"/>
    </row>
    <row r="4202" spans="5:6" hidden="1">
      <c r="E4202" s="86"/>
      <c r="F4202" s="87"/>
    </row>
    <row r="4203" spans="5:6" hidden="1">
      <c r="E4203" s="86"/>
      <c r="F4203" s="87"/>
    </row>
    <row r="4204" spans="5:6" hidden="1">
      <c r="E4204" s="86"/>
      <c r="F4204" s="87"/>
    </row>
    <row r="4205" spans="5:6" hidden="1">
      <c r="E4205" s="86"/>
      <c r="F4205" s="87"/>
    </row>
    <row r="4206" spans="5:6" hidden="1">
      <c r="E4206" s="86"/>
      <c r="F4206" s="87"/>
    </row>
    <row r="4207" spans="5:6" hidden="1">
      <c r="E4207" s="86"/>
      <c r="F4207" s="87"/>
    </row>
    <row r="4208" spans="5:6" hidden="1">
      <c r="E4208" s="86"/>
      <c r="F4208" s="87"/>
    </row>
    <row r="4209" spans="5:6" hidden="1">
      <c r="E4209" s="86"/>
      <c r="F4209" s="87"/>
    </row>
    <row r="4210" spans="5:6" hidden="1">
      <c r="E4210" s="86"/>
      <c r="F4210" s="87"/>
    </row>
    <row r="4211" spans="5:6" hidden="1">
      <c r="E4211" s="86"/>
      <c r="F4211" s="87"/>
    </row>
    <row r="4212" spans="5:6" hidden="1">
      <c r="E4212" s="86"/>
      <c r="F4212" s="87"/>
    </row>
    <row r="4213" spans="5:6" hidden="1">
      <c r="E4213" s="86"/>
      <c r="F4213" s="87"/>
    </row>
    <row r="4214" spans="5:6" hidden="1">
      <c r="E4214" s="86"/>
      <c r="F4214" s="87"/>
    </row>
    <row r="4215" spans="5:6" hidden="1">
      <c r="E4215" s="86"/>
      <c r="F4215" s="87"/>
    </row>
    <row r="4216" spans="5:6" hidden="1">
      <c r="E4216" s="86"/>
      <c r="F4216" s="87"/>
    </row>
    <row r="4217" spans="5:6" hidden="1">
      <c r="E4217" s="86"/>
      <c r="F4217" s="87"/>
    </row>
    <row r="4218" spans="5:6" hidden="1">
      <c r="E4218" s="86"/>
      <c r="F4218" s="87"/>
    </row>
    <row r="4219" spans="5:6" hidden="1">
      <c r="E4219" s="86"/>
      <c r="F4219" s="87"/>
    </row>
    <row r="4220" spans="5:6" hidden="1">
      <c r="E4220" s="86"/>
      <c r="F4220" s="87"/>
    </row>
    <row r="4221" spans="5:6" hidden="1">
      <c r="E4221" s="86"/>
      <c r="F4221" s="87"/>
    </row>
    <row r="4222" spans="5:6" hidden="1">
      <c r="E4222" s="86"/>
      <c r="F4222" s="87"/>
    </row>
    <row r="4223" spans="5:6" hidden="1">
      <c r="E4223" s="86"/>
      <c r="F4223" s="87"/>
    </row>
    <row r="4224" spans="5:6" hidden="1">
      <c r="E4224" s="86"/>
      <c r="F4224" s="87"/>
    </row>
    <row r="4225" spans="4:7" hidden="1">
      <c r="E4225" s="86"/>
      <c r="F4225" s="87"/>
    </row>
    <row r="4226" spans="4:7" hidden="1">
      <c r="E4226" s="86"/>
      <c r="F4226" s="87"/>
    </row>
    <row r="4227" spans="4:7" hidden="1">
      <c r="E4227" s="86"/>
      <c r="F4227" s="87"/>
    </row>
    <row r="4228" spans="4:7" hidden="1">
      <c r="E4228" s="86"/>
      <c r="F4228" s="87"/>
    </row>
    <row r="4229" spans="4:7" hidden="1">
      <c r="E4229" s="86"/>
      <c r="F4229" s="87"/>
    </row>
    <row r="4230" spans="4:7" hidden="1">
      <c r="E4230" s="86"/>
      <c r="F4230" s="87"/>
    </row>
    <row r="4231" spans="4:7" hidden="1">
      <c r="E4231" s="86"/>
      <c r="F4231" s="87"/>
    </row>
    <row r="4232" spans="4:7" hidden="1">
      <c r="E4232" s="86"/>
      <c r="F4232" s="87"/>
    </row>
    <row r="4233" spans="4:7" hidden="1">
      <c r="E4233" s="86"/>
      <c r="F4233" s="87"/>
    </row>
    <row r="4234" spans="4:7" hidden="1">
      <c r="D4234" s="88"/>
      <c r="E4234" s="89"/>
      <c r="F4234" s="90"/>
      <c r="G4234" s="91"/>
    </row>
    <row r="4235" spans="4:7" hidden="1">
      <c r="E4235" s="86"/>
      <c r="F4235" s="87"/>
    </row>
    <row r="4236" spans="4:7" hidden="1">
      <c r="E4236" s="86"/>
      <c r="F4236" s="87"/>
    </row>
    <row r="4237" spans="4:7" hidden="1">
      <c r="E4237" s="86"/>
      <c r="F4237" s="87"/>
    </row>
    <row r="4238" spans="4:7" hidden="1">
      <c r="E4238" s="86"/>
      <c r="F4238" s="87"/>
    </row>
    <row r="4239" spans="4:7" hidden="1">
      <c r="E4239" s="86"/>
      <c r="F4239" s="87"/>
    </row>
    <row r="4240" spans="4:7" hidden="1">
      <c r="E4240" s="86"/>
      <c r="F4240" s="87"/>
    </row>
    <row r="4241" spans="4:7" hidden="1">
      <c r="E4241" s="86"/>
      <c r="F4241" s="87"/>
    </row>
    <row r="4242" spans="4:7" hidden="1">
      <c r="E4242" s="86"/>
      <c r="F4242" s="87"/>
    </row>
    <row r="4243" spans="4:7" hidden="1">
      <c r="E4243" s="86"/>
      <c r="F4243" s="87"/>
    </row>
    <row r="4244" spans="4:7" hidden="1">
      <c r="E4244" s="86"/>
      <c r="F4244" s="87"/>
    </row>
    <row r="4245" spans="4:7" hidden="1">
      <c r="E4245" s="86"/>
      <c r="F4245" s="87"/>
    </row>
    <row r="4246" spans="4:7" hidden="1">
      <c r="E4246" s="86"/>
      <c r="F4246" s="87"/>
    </row>
    <row r="4247" spans="4:7" hidden="1">
      <c r="E4247" s="86"/>
      <c r="F4247" s="87"/>
    </row>
    <row r="4248" spans="4:7" hidden="1">
      <c r="E4248" s="86"/>
      <c r="F4248" s="87"/>
    </row>
    <row r="4249" spans="4:7" hidden="1">
      <c r="E4249" s="86"/>
      <c r="F4249" s="87"/>
    </row>
    <row r="4250" spans="4:7" hidden="1">
      <c r="E4250" s="86"/>
      <c r="F4250" s="87"/>
    </row>
    <row r="4251" spans="4:7" hidden="1">
      <c r="D4251" s="88"/>
      <c r="E4251" s="89"/>
      <c r="F4251" s="90"/>
      <c r="G4251" s="91"/>
    </row>
    <row r="4252" spans="4:7" hidden="1">
      <c r="E4252" s="86"/>
      <c r="F4252" s="87"/>
    </row>
    <row r="4253" spans="4:7" hidden="1">
      <c r="E4253" s="86"/>
      <c r="F4253" s="87"/>
    </row>
    <row r="4254" spans="4:7" hidden="1">
      <c r="E4254" s="86"/>
      <c r="F4254" s="87"/>
    </row>
    <row r="4255" spans="4:7" hidden="1">
      <c r="E4255" s="86"/>
      <c r="F4255" s="87"/>
    </row>
    <row r="4256" spans="4:7" hidden="1">
      <c r="E4256" s="86"/>
      <c r="F4256" s="87"/>
    </row>
    <row r="4257" spans="4:7" hidden="1">
      <c r="E4257" s="86"/>
      <c r="F4257" s="87"/>
    </row>
    <row r="4258" spans="4:7" hidden="1">
      <c r="E4258" s="86"/>
      <c r="F4258" s="87"/>
    </row>
    <row r="4259" spans="4:7" hidden="1">
      <c r="E4259" s="86"/>
      <c r="F4259" s="87"/>
    </row>
    <row r="4260" spans="4:7" hidden="1">
      <c r="E4260" s="86"/>
      <c r="F4260" s="87"/>
    </row>
    <row r="4261" spans="4:7" hidden="1">
      <c r="E4261" s="86"/>
      <c r="F4261" s="87"/>
    </row>
    <row r="4262" spans="4:7" hidden="1">
      <c r="D4262" s="88"/>
      <c r="E4262" s="89"/>
      <c r="F4262" s="90"/>
      <c r="G4262" s="91"/>
    </row>
    <row r="4263" spans="4:7" hidden="1">
      <c r="E4263" s="86"/>
      <c r="F4263" s="87"/>
    </row>
    <row r="4264" spans="4:7" hidden="1">
      <c r="D4264" s="88"/>
      <c r="E4264" s="89"/>
      <c r="F4264" s="90"/>
      <c r="G4264" s="91"/>
    </row>
    <row r="4265" spans="4:7" hidden="1">
      <c r="E4265" s="86"/>
      <c r="F4265" s="87"/>
    </row>
    <row r="4266" spans="4:7" hidden="1">
      <c r="E4266" s="86"/>
      <c r="F4266" s="87"/>
    </row>
    <row r="4267" spans="4:7" hidden="1">
      <c r="E4267" s="86"/>
      <c r="F4267" s="87"/>
    </row>
    <row r="4268" spans="4:7" hidden="1">
      <c r="E4268" s="86"/>
      <c r="F4268" s="87"/>
    </row>
    <row r="4269" spans="4:7" hidden="1">
      <c r="E4269" s="86"/>
      <c r="F4269" s="87"/>
    </row>
    <row r="4270" spans="4:7" hidden="1">
      <c r="E4270" s="86"/>
      <c r="F4270" s="87"/>
    </row>
    <row r="4271" spans="4:7" hidden="1">
      <c r="E4271" s="86"/>
      <c r="F4271" s="87"/>
    </row>
    <row r="4272" spans="4:7" hidden="1">
      <c r="E4272" s="86"/>
      <c r="F4272" s="87"/>
    </row>
    <row r="4273" spans="5:6" hidden="1">
      <c r="E4273" s="86"/>
      <c r="F4273" s="87"/>
    </row>
    <row r="4274" spans="5:6" hidden="1">
      <c r="E4274" s="86"/>
      <c r="F4274" s="87"/>
    </row>
    <row r="4275" spans="5:6" hidden="1">
      <c r="E4275" s="86"/>
      <c r="F4275" s="87"/>
    </row>
    <row r="4276" spans="5:6" hidden="1">
      <c r="E4276" s="86"/>
      <c r="F4276" s="87"/>
    </row>
    <row r="4277" spans="5:6" hidden="1">
      <c r="E4277" s="86"/>
      <c r="F4277" s="87"/>
    </row>
    <row r="4278" spans="5:6" hidden="1">
      <c r="E4278" s="86"/>
      <c r="F4278" s="87"/>
    </row>
    <row r="4279" spans="5:6" hidden="1">
      <c r="E4279" s="86"/>
      <c r="F4279" s="87"/>
    </row>
    <row r="4280" spans="5:6" hidden="1">
      <c r="E4280" s="86"/>
      <c r="F4280" s="87"/>
    </row>
    <row r="4281" spans="5:6" hidden="1">
      <c r="E4281" s="86"/>
      <c r="F4281" s="87"/>
    </row>
    <row r="4282" spans="5:6" hidden="1">
      <c r="E4282" s="86"/>
      <c r="F4282" s="87"/>
    </row>
    <row r="4283" spans="5:6" hidden="1">
      <c r="E4283" s="86"/>
      <c r="F4283" s="87"/>
    </row>
    <row r="4284" spans="5:6" hidden="1">
      <c r="E4284" s="86"/>
      <c r="F4284" s="87"/>
    </row>
    <row r="4285" spans="5:6" hidden="1">
      <c r="E4285" s="86"/>
      <c r="F4285" s="87"/>
    </row>
    <row r="4286" spans="5:6" hidden="1">
      <c r="E4286" s="86"/>
      <c r="F4286" s="87"/>
    </row>
    <row r="4287" spans="5:6" hidden="1">
      <c r="E4287" s="86"/>
      <c r="F4287" s="87"/>
    </row>
    <row r="4288" spans="5:6" hidden="1">
      <c r="E4288" s="86"/>
      <c r="F4288" s="87"/>
    </row>
    <row r="4289" spans="5:6" hidden="1">
      <c r="E4289" s="86"/>
      <c r="F4289" s="87"/>
    </row>
    <row r="4290" spans="5:6" hidden="1">
      <c r="E4290" s="86"/>
      <c r="F4290" s="87"/>
    </row>
    <row r="4291" spans="5:6" hidden="1">
      <c r="E4291" s="86"/>
      <c r="F4291" s="87"/>
    </row>
    <row r="4292" spans="5:6" hidden="1">
      <c r="E4292" s="86"/>
      <c r="F4292" s="87"/>
    </row>
    <row r="4293" spans="5:6" hidden="1">
      <c r="E4293" s="86"/>
      <c r="F4293" s="87"/>
    </row>
    <row r="4294" spans="5:6" hidden="1">
      <c r="E4294" s="86"/>
      <c r="F4294" s="87"/>
    </row>
    <row r="4295" spans="5:6" hidden="1">
      <c r="E4295" s="86"/>
      <c r="F4295" s="87"/>
    </row>
    <row r="4296" spans="5:6" hidden="1">
      <c r="E4296" s="86"/>
      <c r="F4296" s="87"/>
    </row>
    <row r="4297" spans="5:6" hidden="1">
      <c r="E4297" s="86"/>
      <c r="F4297" s="87"/>
    </row>
    <row r="4298" spans="5:6" hidden="1">
      <c r="E4298" s="86"/>
      <c r="F4298" s="87"/>
    </row>
    <row r="4299" spans="5:6" hidden="1">
      <c r="E4299" s="86"/>
      <c r="F4299" s="87"/>
    </row>
    <row r="4300" spans="5:6" hidden="1">
      <c r="E4300" s="86"/>
      <c r="F4300" s="87"/>
    </row>
    <row r="4301" spans="5:6" hidden="1">
      <c r="E4301" s="86"/>
      <c r="F4301" s="87"/>
    </row>
    <row r="4302" spans="5:6" hidden="1">
      <c r="E4302" s="86"/>
      <c r="F4302" s="87"/>
    </row>
    <row r="4303" spans="5:6" hidden="1">
      <c r="E4303" s="86"/>
      <c r="F4303" s="87"/>
    </row>
    <row r="4304" spans="5:6" hidden="1">
      <c r="E4304" s="86"/>
      <c r="F4304" s="87"/>
    </row>
    <row r="4305" spans="5:7" hidden="1">
      <c r="E4305" s="86"/>
      <c r="F4305" s="87"/>
    </row>
    <row r="4306" spans="5:7" hidden="1">
      <c r="E4306" s="86"/>
      <c r="F4306" s="87"/>
    </row>
    <row r="4307" spans="5:7" hidden="1">
      <c r="E4307" s="86"/>
      <c r="F4307" s="87"/>
    </row>
    <row r="4308" spans="5:7" hidden="1">
      <c r="E4308" s="86"/>
      <c r="F4308" s="87"/>
    </row>
    <row r="4309" spans="5:7" hidden="1">
      <c r="E4309" s="86"/>
      <c r="F4309" s="87"/>
    </row>
    <row r="4310" spans="5:7" hidden="1">
      <c r="E4310" s="86"/>
      <c r="F4310" s="87"/>
    </row>
    <row r="4311" spans="5:7" hidden="1">
      <c r="E4311" s="86"/>
      <c r="F4311" s="87"/>
    </row>
    <row r="4312" spans="5:7" hidden="1">
      <c r="E4312" s="86"/>
      <c r="F4312" s="87"/>
    </row>
    <row r="4313" spans="5:7" hidden="1">
      <c r="E4313" s="86"/>
      <c r="F4313" s="87"/>
      <c r="G4313" s="83"/>
    </row>
    <row r="4314" spans="5:7" hidden="1">
      <c r="E4314" s="86"/>
      <c r="F4314" s="87"/>
      <c r="G4314" s="83"/>
    </row>
    <row r="4315" spans="5:7" hidden="1">
      <c r="E4315" s="86"/>
      <c r="F4315" s="87"/>
      <c r="G4315" s="83"/>
    </row>
    <row r="4316" spans="5:7" hidden="1">
      <c r="E4316" s="86"/>
      <c r="F4316" s="87"/>
    </row>
    <row r="4317" spans="5:7" hidden="1">
      <c r="E4317" s="86"/>
      <c r="F4317" s="87"/>
    </row>
    <row r="4318" spans="5:7" hidden="1">
      <c r="E4318" s="86"/>
      <c r="F4318" s="87"/>
    </row>
    <row r="4319" spans="5:7" hidden="1">
      <c r="E4319" s="86"/>
      <c r="F4319" s="87"/>
    </row>
    <row r="4320" spans="5:7" hidden="1">
      <c r="E4320" s="86"/>
      <c r="F4320" s="87"/>
    </row>
    <row r="4321" spans="5:6" hidden="1">
      <c r="E4321" s="86"/>
      <c r="F4321" s="87"/>
    </row>
    <row r="4322" spans="5:6" hidden="1">
      <c r="E4322" s="86"/>
      <c r="F4322" s="87"/>
    </row>
    <row r="4323" spans="5:6" hidden="1">
      <c r="E4323" s="86"/>
      <c r="F4323" s="87"/>
    </row>
    <row r="4324" spans="5:6" hidden="1">
      <c r="E4324" s="86"/>
      <c r="F4324" s="87"/>
    </row>
    <row r="4325" spans="5:6" hidden="1">
      <c r="E4325" s="86"/>
      <c r="F4325" s="87"/>
    </row>
    <row r="4326" spans="5:6" hidden="1">
      <c r="E4326" s="86"/>
      <c r="F4326" s="87"/>
    </row>
    <row r="4327" spans="5:6" hidden="1">
      <c r="E4327" s="86"/>
      <c r="F4327" s="87"/>
    </row>
    <row r="4328" spans="5:6" hidden="1">
      <c r="E4328" s="86"/>
      <c r="F4328" s="87"/>
    </row>
    <row r="4329" spans="5:6" hidden="1">
      <c r="E4329" s="86"/>
      <c r="F4329" s="87"/>
    </row>
    <row r="4330" spans="5:6" hidden="1">
      <c r="E4330" s="86"/>
      <c r="F4330" s="87"/>
    </row>
    <row r="4331" spans="5:6" hidden="1">
      <c r="E4331" s="86"/>
      <c r="F4331" s="87"/>
    </row>
    <row r="4332" spans="5:6" hidden="1">
      <c r="E4332" s="86"/>
      <c r="F4332" s="87"/>
    </row>
    <row r="4333" spans="5:6" hidden="1">
      <c r="E4333" s="86"/>
      <c r="F4333" s="87"/>
    </row>
    <row r="4334" spans="5:6" hidden="1">
      <c r="E4334" s="86"/>
      <c r="F4334" s="87"/>
    </row>
    <row r="4335" spans="5:6" hidden="1">
      <c r="E4335" s="86"/>
      <c r="F4335" s="87"/>
    </row>
    <row r="4336" spans="5:6" hidden="1">
      <c r="E4336" s="86"/>
      <c r="F4336" s="87"/>
    </row>
    <row r="4337" spans="4:7" hidden="1">
      <c r="E4337" s="86"/>
      <c r="F4337" s="87"/>
    </row>
    <row r="4338" spans="4:7" hidden="1">
      <c r="E4338" s="86"/>
      <c r="F4338" s="87"/>
    </row>
    <row r="4339" spans="4:7" hidden="1">
      <c r="E4339" s="86"/>
      <c r="F4339" s="87"/>
    </row>
    <row r="4340" spans="4:7" hidden="1">
      <c r="D4340" s="88"/>
      <c r="E4340" s="89"/>
      <c r="F4340" s="90"/>
      <c r="G4340" s="91"/>
    </row>
    <row r="4341" spans="4:7" hidden="1">
      <c r="E4341" s="86"/>
      <c r="F4341" s="87"/>
    </row>
    <row r="4342" spans="4:7" hidden="1">
      <c r="E4342" s="86"/>
      <c r="F4342" s="87"/>
    </row>
    <row r="4343" spans="4:7" hidden="1">
      <c r="E4343" s="86"/>
      <c r="F4343" s="87"/>
    </row>
    <row r="4344" spans="4:7" hidden="1">
      <c r="E4344" s="86"/>
      <c r="F4344" s="87"/>
    </row>
    <row r="4345" spans="4:7" hidden="1">
      <c r="E4345" s="86"/>
      <c r="F4345" s="87"/>
    </row>
    <row r="4346" spans="4:7" hidden="1">
      <c r="E4346" s="86"/>
      <c r="F4346" s="87"/>
    </row>
    <row r="4347" spans="4:7" hidden="1">
      <c r="E4347" s="86"/>
      <c r="F4347" s="87"/>
    </row>
    <row r="4348" spans="4:7" hidden="1">
      <c r="E4348" s="86"/>
      <c r="F4348" s="87"/>
    </row>
    <row r="4349" spans="4:7" hidden="1">
      <c r="E4349" s="86"/>
      <c r="F4349" s="87"/>
    </row>
    <row r="4350" spans="4:7" hidden="1">
      <c r="E4350" s="86"/>
      <c r="F4350" s="87"/>
    </row>
    <row r="4351" spans="4:7" hidden="1">
      <c r="E4351" s="86"/>
      <c r="F4351" s="87"/>
    </row>
    <row r="4352" spans="4:7" hidden="1">
      <c r="E4352" s="86"/>
      <c r="F4352" s="87"/>
    </row>
    <row r="4353" spans="5:6" hidden="1">
      <c r="E4353" s="86"/>
      <c r="F4353" s="87"/>
    </row>
    <row r="4354" spans="5:6" hidden="1">
      <c r="E4354" s="86"/>
      <c r="F4354" s="87"/>
    </row>
    <row r="4355" spans="5:6" hidden="1">
      <c r="E4355" s="86"/>
      <c r="F4355" s="87"/>
    </row>
    <row r="4356" spans="5:6" hidden="1">
      <c r="E4356" s="86"/>
      <c r="F4356" s="87"/>
    </row>
    <row r="4357" spans="5:6" hidden="1">
      <c r="E4357" s="86"/>
      <c r="F4357" s="87"/>
    </row>
    <row r="4358" spans="5:6" hidden="1">
      <c r="E4358" s="86"/>
      <c r="F4358" s="87"/>
    </row>
    <row r="4359" spans="5:6" hidden="1">
      <c r="E4359" s="86"/>
      <c r="F4359" s="87"/>
    </row>
    <row r="4360" spans="5:6" hidden="1">
      <c r="E4360" s="86"/>
      <c r="F4360" s="87"/>
    </row>
    <row r="4361" spans="5:6" hidden="1">
      <c r="E4361" s="86"/>
      <c r="F4361" s="87"/>
    </row>
    <row r="4362" spans="5:6" hidden="1">
      <c r="E4362" s="86"/>
      <c r="F4362" s="87"/>
    </row>
    <row r="4363" spans="5:6" hidden="1">
      <c r="E4363" s="86"/>
      <c r="F4363" s="87"/>
    </row>
    <row r="4364" spans="5:6" hidden="1">
      <c r="E4364" s="86"/>
      <c r="F4364" s="87"/>
    </row>
    <row r="4365" spans="5:6" hidden="1">
      <c r="E4365" s="86"/>
      <c r="F4365" s="87"/>
    </row>
    <row r="4366" spans="5:6" hidden="1">
      <c r="E4366" s="86"/>
      <c r="F4366" s="87"/>
    </row>
    <row r="4367" spans="5:6" hidden="1">
      <c r="E4367" s="86"/>
      <c r="F4367" s="87"/>
    </row>
    <row r="4368" spans="5:6" hidden="1">
      <c r="E4368" s="86"/>
      <c r="F4368" s="87"/>
    </row>
    <row r="4369" spans="5:6" hidden="1">
      <c r="E4369" s="86"/>
      <c r="F4369" s="87"/>
    </row>
    <row r="4370" spans="5:6" hidden="1">
      <c r="E4370" s="86"/>
      <c r="F4370" s="87"/>
    </row>
    <row r="4371" spans="5:6" hidden="1">
      <c r="E4371" s="86"/>
      <c r="F4371" s="87"/>
    </row>
    <row r="4372" spans="5:6" hidden="1">
      <c r="E4372" s="86"/>
      <c r="F4372" s="87"/>
    </row>
    <row r="4373" spans="5:6" hidden="1">
      <c r="E4373" s="86"/>
      <c r="F4373" s="87"/>
    </row>
    <row r="4374" spans="5:6" hidden="1">
      <c r="E4374" s="86"/>
      <c r="F4374" s="87"/>
    </row>
    <row r="4375" spans="5:6" hidden="1">
      <c r="E4375" s="86"/>
      <c r="F4375" s="87"/>
    </row>
    <row r="4376" spans="5:6" hidden="1">
      <c r="E4376" s="86"/>
      <c r="F4376" s="87"/>
    </row>
    <row r="4377" spans="5:6" hidden="1">
      <c r="E4377" s="86"/>
      <c r="F4377" s="87"/>
    </row>
    <row r="4378" spans="5:6" hidden="1">
      <c r="E4378" s="86"/>
      <c r="F4378" s="87"/>
    </row>
    <row r="4379" spans="5:6" hidden="1">
      <c r="E4379" s="86"/>
      <c r="F4379" s="87"/>
    </row>
    <row r="4380" spans="5:6" hidden="1">
      <c r="E4380" s="86"/>
      <c r="F4380" s="87"/>
    </row>
    <row r="4381" spans="5:6" hidden="1">
      <c r="E4381" s="86"/>
      <c r="F4381" s="87"/>
    </row>
    <row r="4382" spans="5:6" hidden="1">
      <c r="E4382" s="86"/>
      <c r="F4382" s="87"/>
    </row>
    <row r="4383" spans="5:6" hidden="1">
      <c r="E4383" s="86"/>
      <c r="F4383" s="87"/>
    </row>
    <row r="4384" spans="5:6" hidden="1">
      <c r="E4384" s="86"/>
      <c r="F4384" s="87"/>
    </row>
    <row r="4385" spans="5:6" hidden="1">
      <c r="E4385" s="86"/>
      <c r="F4385" s="87"/>
    </row>
    <row r="4386" spans="5:6" hidden="1">
      <c r="E4386" s="86"/>
      <c r="F4386" s="87"/>
    </row>
    <row r="4387" spans="5:6" hidden="1">
      <c r="E4387" s="86"/>
      <c r="F4387" s="87"/>
    </row>
    <row r="4388" spans="5:6" hidden="1">
      <c r="E4388" s="86"/>
      <c r="F4388" s="87"/>
    </row>
    <row r="4389" spans="5:6" hidden="1">
      <c r="E4389" s="86"/>
      <c r="F4389" s="87"/>
    </row>
    <row r="4390" spans="5:6" hidden="1">
      <c r="E4390" s="86"/>
      <c r="F4390" s="87"/>
    </row>
    <row r="4391" spans="5:6" hidden="1">
      <c r="E4391" s="86"/>
      <c r="F4391" s="87"/>
    </row>
    <row r="4392" spans="5:6" hidden="1">
      <c r="E4392" s="86"/>
      <c r="F4392" s="87"/>
    </row>
    <row r="4393" spans="5:6" hidden="1">
      <c r="E4393" s="86"/>
      <c r="F4393" s="87"/>
    </row>
    <row r="4394" spans="5:6" hidden="1">
      <c r="E4394" s="86"/>
      <c r="F4394" s="87"/>
    </row>
    <row r="4395" spans="5:6" hidden="1">
      <c r="E4395" s="86"/>
      <c r="F4395" s="87"/>
    </row>
    <row r="4396" spans="5:6" hidden="1">
      <c r="E4396" s="86"/>
      <c r="F4396" s="87"/>
    </row>
    <row r="4397" spans="5:6" hidden="1">
      <c r="E4397" s="86"/>
      <c r="F4397" s="87"/>
    </row>
    <row r="4398" spans="5:6" hidden="1">
      <c r="E4398" s="86"/>
      <c r="F4398" s="87"/>
    </row>
    <row r="4399" spans="5:6" hidden="1">
      <c r="E4399" s="86"/>
      <c r="F4399" s="87"/>
    </row>
    <row r="4400" spans="5:6" hidden="1">
      <c r="E4400" s="86"/>
      <c r="F4400" s="87"/>
    </row>
    <row r="4401" spans="5:7" hidden="1">
      <c r="E4401" s="86"/>
      <c r="F4401" s="87"/>
    </row>
    <row r="4402" spans="5:7" hidden="1">
      <c r="E4402" s="86"/>
      <c r="F4402" s="87"/>
    </row>
    <row r="4403" spans="5:7" hidden="1">
      <c r="E4403" s="86"/>
      <c r="F4403" s="87"/>
    </row>
    <row r="4404" spans="5:7" hidden="1">
      <c r="E4404" s="86"/>
      <c r="F4404" s="87"/>
    </row>
    <row r="4405" spans="5:7" hidden="1">
      <c r="E4405" s="86"/>
      <c r="F4405" s="87"/>
    </row>
    <row r="4406" spans="5:7" hidden="1">
      <c r="E4406" s="86"/>
      <c r="F4406" s="87"/>
    </row>
    <row r="4407" spans="5:7" hidden="1">
      <c r="E4407" s="86"/>
      <c r="F4407" s="87"/>
    </row>
    <row r="4408" spans="5:7" hidden="1">
      <c r="E4408" s="86"/>
      <c r="F4408" s="87"/>
    </row>
    <row r="4409" spans="5:7" hidden="1">
      <c r="E4409" s="86"/>
      <c r="F4409" s="87"/>
    </row>
    <row r="4410" spans="5:7" hidden="1">
      <c r="E4410" s="86"/>
      <c r="F4410" s="87"/>
      <c r="G4410" s="83"/>
    </row>
    <row r="4411" spans="5:7" hidden="1">
      <c r="E4411" s="86"/>
      <c r="F4411" s="87"/>
    </row>
    <row r="4412" spans="5:7" hidden="1">
      <c r="E4412" s="86"/>
      <c r="F4412" s="87"/>
    </row>
    <row r="4413" spans="5:7" hidden="1">
      <c r="E4413" s="86"/>
      <c r="F4413" s="87"/>
    </row>
    <row r="4414" spans="5:7" hidden="1">
      <c r="E4414" s="86"/>
      <c r="F4414" s="87"/>
    </row>
    <row r="4415" spans="5:7" hidden="1">
      <c r="E4415" s="86"/>
      <c r="F4415" s="87"/>
    </row>
    <row r="4416" spans="5:7" hidden="1">
      <c r="E4416" s="86"/>
      <c r="F4416" s="87"/>
    </row>
    <row r="4417" spans="4:7" hidden="1">
      <c r="D4417" s="88"/>
      <c r="E4417" s="89"/>
      <c r="F4417" s="90"/>
      <c r="G4417" s="91"/>
    </row>
    <row r="4418" spans="4:7" hidden="1">
      <c r="E4418" s="86"/>
      <c r="F4418" s="87"/>
    </row>
    <row r="4419" spans="4:7" hidden="1">
      <c r="E4419" s="86"/>
      <c r="F4419" s="87"/>
    </row>
    <row r="4420" spans="4:7" hidden="1">
      <c r="E4420" s="86"/>
      <c r="F4420" s="87"/>
    </row>
    <row r="4421" spans="4:7" hidden="1">
      <c r="E4421" s="86"/>
      <c r="F4421" s="87"/>
    </row>
    <row r="4422" spans="4:7" hidden="1">
      <c r="E4422" s="86"/>
      <c r="F4422" s="87"/>
    </row>
    <row r="4423" spans="4:7" hidden="1">
      <c r="E4423" s="86"/>
      <c r="F4423" s="87"/>
    </row>
    <row r="4424" spans="4:7" hidden="1">
      <c r="E4424" s="86"/>
      <c r="F4424" s="87"/>
    </row>
    <row r="4425" spans="4:7" hidden="1">
      <c r="E4425" s="86"/>
      <c r="F4425" s="87"/>
    </row>
    <row r="4426" spans="4:7" hidden="1">
      <c r="E4426" s="86"/>
      <c r="F4426" s="87"/>
    </row>
    <row r="4427" spans="4:7" hidden="1">
      <c r="E4427" s="86"/>
      <c r="F4427" s="87"/>
    </row>
    <row r="4428" spans="4:7" hidden="1">
      <c r="D4428" s="88"/>
      <c r="E4428" s="89"/>
      <c r="F4428" s="90"/>
      <c r="G4428" s="91"/>
    </row>
    <row r="4429" spans="4:7" hidden="1">
      <c r="E4429" s="86"/>
      <c r="F4429" s="87"/>
    </row>
    <row r="4430" spans="4:7" hidden="1">
      <c r="E4430" s="86"/>
      <c r="F4430" s="87"/>
    </row>
    <row r="4431" spans="4:7" hidden="1">
      <c r="E4431" s="86"/>
      <c r="F4431" s="87"/>
    </row>
    <row r="4432" spans="4:7" hidden="1">
      <c r="E4432" s="86"/>
      <c r="F4432" s="87"/>
    </row>
    <row r="4433" spans="4:7" hidden="1">
      <c r="E4433" s="86"/>
      <c r="F4433" s="87"/>
    </row>
    <row r="4434" spans="4:7" hidden="1">
      <c r="E4434" s="86"/>
      <c r="F4434" s="87"/>
    </row>
    <row r="4435" spans="4:7" hidden="1">
      <c r="E4435" s="86"/>
      <c r="F4435" s="87"/>
    </row>
    <row r="4436" spans="4:7" hidden="1">
      <c r="D4436" s="88"/>
      <c r="E4436" s="89"/>
      <c r="F4436" s="90"/>
      <c r="G4436" s="91"/>
    </row>
    <row r="4437" spans="4:7" hidden="1">
      <c r="E4437" s="86"/>
      <c r="F4437" s="87"/>
    </row>
    <row r="4438" spans="4:7" hidden="1">
      <c r="E4438" s="86"/>
      <c r="F4438" s="87"/>
    </row>
    <row r="4439" spans="4:7" hidden="1">
      <c r="E4439" s="86"/>
      <c r="F4439" s="87"/>
    </row>
    <row r="4440" spans="4:7" hidden="1">
      <c r="E4440" s="86"/>
      <c r="F4440" s="87"/>
    </row>
    <row r="4441" spans="4:7" hidden="1">
      <c r="D4441" s="88"/>
      <c r="E4441" s="89"/>
      <c r="F4441" s="90"/>
      <c r="G4441" s="91"/>
    </row>
    <row r="4442" spans="4:7" hidden="1">
      <c r="E4442" s="86"/>
      <c r="F4442" s="87"/>
    </row>
    <row r="4443" spans="4:7" hidden="1">
      <c r="E4443" s="86"/>
      <c r="F4443" s="87"/>
    </row>
    <row r="4444" spans="4:7" hidden="1">
      <c r="E4444" s="86"/>
      <c r="F4444" s="87"/>
    </row>
    <row r="4445" spans="4:7" hidden="1">
      <c r="E4445" s="86"/>
      <c r="F4445" s="87"/>
    </row>
    <row r="4446" spans="4:7" hidden="1">
      <c r="E4446" s="86"/>
      <c r="F4446" s="87"/>
    </row>
    <row r="4447" spans="4:7" hidden="1">
      <c r="E4447" s="86"/>
      <c r="F4447" s="87"/>
    </row>
    <row r="4448" spans="4:7" hidden="1">
      <c r="E4448" s="86"/>
      <c r="F4448" s="87"/>
    </row>
    <row r="4449" spans="4:7" hidden="1">
      <c r="E4449" s="86"/>
      <c r="F4449" s="87"/>
    </row>
    <row r="4450" spans="4:7" hidden="1">
      <c r="E4450" s="86"/>
      <c r="F4450" s="87"/>
    </row>
    <row r="4451" spans="4:7" hidden="1">
      <c r="E4451" s="86"/>
      <c r="F4451" s="87"/>
    </row>
    <row r="4452" spans="4:7" hidden="1">
      <c r="E4452" s="86"/>
      <c r="F4452" s="87"/>
    </row>
    <row r="4453" spans="4:7" hidden="1">
      <c r="D4453" s="88"/>
      <c r="E4453" s="89"/>
      <c r="F4453" s="90"/>
      <c r="G4453" s="91"/>
    </row>
    <row r="4454" spans="4:7" hidden="1">
      <c r="E4454" s="86"/>
      <c r="F4454" s="87"/>
    </row>
    <row r="4455" spans="4:7" hidden="1">
      <c r="E4455" s="86"/>
      <c r="F4455" s="87"/>
    </row>
    <row r="4456" spans="4:7" hidden="1">
      <c r="E4456" s="86"/>
      <c r="F4456" s="87"/>
    </row>
    <row r="4457" spans="4:7" hidden="1">
      <c r="E4457" s="86"/>
      <c r="F4457" s="87"/>
    </row>
    <row r="4458" spans="4:7" hidden="1">
      <c r="E4458" s="86"/>
      <c r="F4458" s="87"/>
    </row>
    <row r="4459" spans="4:7" hidden="1">
      <c r="E4459" s="86"/>
      <c r="F4459" s="87"/>
    </row>
    <row r="4460" spans="4:7" hidden="1">
      <c r="E4460" s="86"/>
      <c r="F4460" s="87"/>
    </row>
    <row r="4461" spans="4:7" hidden="1">
      <c r="E4461" s="86"/>
      <c r="F4461" s="87"/>
    </row>
    <row r="4462" spans="4:7" hidden="1">
      <c r="E4462" s="86"/>
      <c r="F4462" s="87"/>
    </row>
    <row r="4463" spans="4:7" hidden="1">
      <c r="E4463" s="86"/>
      <c r="F4463" s="87"/>
    </row>
    <row r="4464" spans="4:7" hidden="1">
      <c r="E4464" s="86"/>
      <c r="F4464" s="87"/>
    </row>
    <row r="4465" spans="5:6" hidden="1">
      <c r="E4465" s="86"/>
      <c r="F4465" s="87"/>
    </row>
    <row r="4466" spans="5:6" hidden="1">
      <c r="E4466" s="86"/>
      <c r="F4466" s="87"/>
    </row>
    <row r="4467" spans="5:6" hidden="1">
      <c r="E4467" s="86"/>
      <c r="F4467" s="87"/>
    </row>
    <row r="4468" spans="5:6" hidden="1">
      <c r="E4468" s="86"/>
      <c r="F4468" s="87"/>
    </row>
    <row r="4469" spans="5:6" hidden="1">
      <c r="E4469" s="86"/>
      <c r="F4469" s="87"/>
    </row>
    <row r="4470" spans="5:6" hidden="1">
      <c r="E4470" s="86"/>
      <c r="F4470" s="87"/>
    </row>
    <row r="4471" spans="5:6" hidden="1">
      <c r="E4471" s="86"/>
      <c r="F4471" s="87"/>
    </row>
    <row r="4472" spans="5:6" hidden="1">
      <c r="E4472" s="86"/>
      <c r="F4472" s="87"/>
    </row>
    <row r="4473" spans="5:6" hidden="1">
      <c r="E4473" s="86"/>
      <c r="F4473" s="87"/>
    </row>
    <row r="4474" spans="5:6" hidden="1">
      <c r="E4474" s="86"/>
      <c r="F4474" s="87"/>
    </row>
    <row r="4475" spans="5:6" hidden="1">
      <c r="E4475" s="86"/>
      <c r="F4475" s="87"/>
    </row>
    <row r="4476" spans="5:6" hidden="1">
      <c r="E4476" s="86"/>
      <c r="F4476" s="87"/>
    </row>
    <row r="4477" spans="5:6" hidden="1">
      <c r="E4477" s="86"/>
      <c r="F4477" s="87"/>
    </row>
    <row r="4478" spans="5:6" hidden="1">
      <c r="E4478" s="86"/>
      <c r="F4478" s="87"/>
    </row>
    <row r="4479" spans="5:6" hidden="1">
      <c r="E4479" s="86"/>
      <c r="F4479" s="87"/>
    </row>
    <row r="4480" spans="5:6" hidden="1">
      <c r="E4480" s="86"/>
      <c r="F4480" s="87"/>
    </row>
    <row r="4481" spans="4:7" hidden="1">
      <c r="E4481" s="86"/>
      <c r="F4481" s="87"/>
    </row>
    <row r="4482" spans="4:7" hidden="1">
      <c r="E4482" s="86"/>
      <c r="F4482" s="87"/>
    </row>
    <row r="4483" spans="4:7" hidden="1">
      <c r="E4483" s="86"/>
      <c r="F4483" s="87"/>
    </row>
    <row r="4484" spans="4:7" hidden="1">
      <c r="E4484" s="86"/>
      <c r="F4484" s="87"/>
    </row>
    <row r="4485" spans="4:7" hidden="1">
      <c r="E4485" s="86"/>
      <c r="F4485" s="87"/>
    </row>
    <row r="4486" spans="4:7" hidden="1">
      <c r="E4486" s="86"/>
      <c r="F4486" s="87"/>
    </row>
    <row r="4487" spans="4:7" hidden="1">
      <c r="E4487" s="86"/>
      <c r="F4487" s="87"/>
    </row>
    <row r="4488" spans="4:7" hidden="1">
      <c r="D4488" s="88"/>
      <c r="E4488" s="89"/>
      <c r="F4488" s="90"/>
      <c r="G4488" s="91"/>
    </row>
    <row r="4489" spans="4:7" hidden="1">
      <c r="E4489" s="86"/>
      <c r="F4489" s="87"/>
    </row>
    <row r="4490" spans="4:7" hidden="1">
      <c r="E4490" s="86"/>
      <c r="F4490" s="87"/>
    </row>
    <row r="4491" spans="4:7" hidden="1">
      <c r="E4491" s="86"/>
      <c r="F4491" s="87"/>
    </row>
    <row r="4492" spans="4:7" hidden="1">
      <c r="E4492" s="86"/>
      <c r="F4492" s="87"/>
    </row>
    <row r="4493" spans="4:7" hidden="1">
      <c r="E4493" s="86"/>
      <c r="F4493" s="87"/>
    </row>
    <row r="4494" spans="4:7" hidden="1">
      <c r="E4494" s="86"/>
      <c r="F4494" s="87"/>
    </row>
    <row r="4495" spans="4:7" hidden="1">
      <c r="E4495" s="86"/>
      <c r="F4495" s="87"/>
    </row>
    <row r="4496" spans="4:7" hidden="1">
      <c r="E4496" s="86"/>
      <c r="F4496" s="87"/>
    </row>
    <row r="4497" spans="5:6" hidden="1">
      <c r="E4497" s="86"/>
      <c r="F4497" s="87"/>
    </row>
    <row r="4498" spans="5:6" hidden="1">
      <c r="E4498" s="86"/>
      <c r="F4498" s="87"/>
    </row>
    <row r="4499" spans="5:6" hidden="1">
      <c r="E4499" s="86"/>
      <c r="F4499" s="87"/>
    </row>
    <row r="4500" spans="5:6" hidden="1">
      <c r="E4500" s="86"/>
      <c r="F4500" s="87"/>
    </row>
    <row r="4501" spans="5:6" hidden="1">
      <c r="E4501" s="86"/>
      <c r="F4501" s="87"/>
    </row>
    <row r="4502" spans="5:6" hidden="1">
      <c r="E4502" s="86"/>
      <c r="F4502" s="87"/>
    </row>
    <row r="4503" spans="5:6" hidden="1">
      <c r="E4503" s="86"/>
      <c r="F4503" s="87"/>
    </row>
    <row r="4504" spans="5:6" hidden="1">
      <c r="E4504" s="86"/>
      <c r="F4504" s="87"/>
    </row>
    <row r="4505" spans="5:6" hidden="1">
      <c r="E4505" s="86"/>
      <c r="F4505" s="87"/>
    </row>
    <row r="4506" spans="5:6" hidden="1">
      <c r="E4506" s="86"/>
      <c r="F4506" s="87"/>
    </row>
    <row r="4507" spans="5:6" hidden="1">
      <c r="E4507" s="86"/>
      <c r="F4507" s="87"/>
    </row>
    <row r="4508" spans="5:6" hidden="1">
      <c r="E4508" s="86"/>
      <c r="F4508" s="87"/>
    </row>
    <row r="4509" spans="5:6" hidden="1">
      <c r="E4509" s="86"/>
      <c r="F4509" s="87"/>
    </row>
    <row r="4510" spans="5:6" hidden="1">
      <c r="E4510" s="86"/>
      <c r="F4510" s="87"/>
    </row>
    <row r="4511" spans="5:6" hidden="1">
      <c r="E4511" s="86"/>
      <c r="F4511" s="87"/>
    </row>
    <row r="4512" spans="5:6" hidden="1">
      <c r="E4512" s="86"/>
      <c r="F4512" s="87"/>
    </row>
    <row r="4513" spans="5:6" hidden="1">
      <c r="E4513" s="86"/>
      <c r="F4513" s="87"/>
    </row>
    <row r="4514" spans="5:6" hidden="1">
      <c r="E4514" s="86"/>
      <c r="F4514" s="87"/>
    </row>
    <row r="4515" spans="5:6" hidden="1">
      <c r="E4515" s="86"/>
      <c r="F4515" s="87"/>
    </row>
    <row r="4516" spans="5:6" hidden="1">
      <c r="E4516" s="86"/>
      <c r="F4516" s="87"/>
    </row>
    <row r="4517" spans="5:6" hidden="1">
      <c r="E4517" s="86"/>
      <c r="F4517" s="87"/>
    </row>
    <row r="4518" spans="5:6" hidden="1">
      <c r="E4518" s="86"/>
      <c r="F4518" s="87"/>
    </row>
    <row r="4519" spans="5:6" hidden="1">
      <c r="E4519" s="86"/>
      <c r="F4519" s="87"/>
    </row>
    <row r="4520" spans="5:6" hidden="1">
      <c r="E4520" s="86"/>
      <c r="F4520" s="87"/>
    </row>
    <row r="4521" spans="5:6" hidden="1">
      <c r="E4521" s="86"/>
      <c r="F4521" s="87"/>
    </row>
    <row r="4522" spans="5:6" hidden="1">
      <c r="E4522" s="86"/>
      <c r="F4522" s="87"/>
    </row>
    <row r="4523" spans="5:6" hidden="1">
      <c r="E4523" s="86"/>
      <c r="F4523" s="87"/>
    </row>
    <row r="4524" spans="5:6" hidden="1">
      <c r="E4524" s="86"/>
      <c r="F4524" s="87"/>
    </row>
    <row r="4525" spans="5:6" hidden="1">
      <c r="E4525" s="86"/>
      <c r="F4525" s="87"/>
    </row>
    <row r="4526" spans="5:6" hidden="1">
      <c r="E4526" s="86"/>
      <c r="F4526" s="87"/>
    </row>
    <row r="4527" spans="5:6" hidden="1">
      <c r="E4527" s="86"/>
      <c r="F4527" s="87"/>
    </row>
    <row r="4528" spans="5:6" hidden="1">
      <c r="E4528" s="86"/>
      <c r="F4528" s="87"/>
    </row>
    <row r="4529" spans="5:6" hidden="1">
      <c r="E4529" s="86"/>
      <c r="F4529" s="87"/>
    </row>
    <row r="4530" spans="5:6" hidden="1">
      <c r="E4530" s="86"/>
      <c r="F4530" s="87"/>
    </row>
    <row r="4531" spans="5:6" hidden="1">
      <c r="E4531" s="86"/>
      <c r="F4531" s="87"/>
    </row>
    <row r="4532" spans="5:6" hidden="1">
      <c r="E4532" s="86"/>
      <c r="F4532" s="87"/>
    </row>
    <row r="4533" spans="5:6" hidden="1">
      <c r="E4533" s="86"/>
      <c r="F4533" s="87"/>
    </row>
    <row r="4534" spans="5:6" hidden="1">
      <c r="E4534" s="86"/>
      <c r="F4534" s="87"/>
    </row>
    <row r="4535" spans="5:6" hidden="1">
      <c r="E4535" s="86"/>
      <c r="F4535" s="87"/>
    </row>
    <row r="4536" spans="5:6" hidden="1">
      <c r="E4536" s="86"/>
      <c r="F4536" s="87"/>
    </row>
    <row r="4537" spans="5:6" hidden="1"/>
    <row r="4538" spans="5:6" hidden="1"/>
    <row r="4539" spans="5:6" hidden="1">
      <c r="E4539" s="86"/>
      <c r="F4539" s="87"/>
    </row>
    <row r="4540" spans="5:6" hidden="1"/>
    <row r="4541" spans="5:6" hidden="1"/>
    <row r="4542" spans="5:6" hidden="1"/>
    <row r="4543" spans="5:6" hidden="1">
      <c r="E4543" s="86"/>
      <c r="F4543" s="87"/>
    </row>
    <row r="4544" spans="5:6" hidden="1"/>
    <row r="4545" spans="5:6" hidden="1"/>
    <row r="4546" spans="5:6" hidden="1"/>
    <row r="4547" spans="5:6" hidden="1">
      <c r="E4547" s="86"/>
      <c r="F4547" s="87"/>
    </row>
    <row r="4548" spans="5:6" hidden="1"/>
    <row r="4549" spans="5:6" hidden="1"/>
    <row r="4550" spans="5:6" hidden="1"/>
    <row r="4551" spans="5:6" hidden="1"/>
    <row r="4552" spans="5:6" hidden="1"/>
    <row r="4553" spans="5:6" hidden="1"/>
    <row r="4554" spans="5:6" hidden="1">
      <c r="E4554" s="86"/>
      <c r="F4554" s="87"/>
    </row>
    <row r="4555" spans="5:6" hidden="1"/>
    <row r="4556" spans="5:6" hidden="1"/>
    <row r="4557" spans="5:6" hidden="1"/>
    <row r="4558" spans="5:6" hidden="1"/>
    <row r="4559" spans="5:6" hidden="1"/>
    <row r="4560" spans="5:6" hidden="1"/>
    <row r="4561" spans="5:6" hidden="1"/>
    <row r="4562" spans="5:6" hidden="1"/>
    <row r="4563" spans="5:6" hidden="1"/>
    <row r="4564" spans="5:6" hidden="1"/>
    <row r="4565" spans="5:6" hidden="1"/>
    <row r="4566" spans="5:6" hidden="1"/>
    <row r="4567" spans="5:6" hidden="1"/>
    <row r="4568" spans="5:6" hidden="1"/>
    <row r="4569" spans="5:6" hidden="1"/>
    <row r="4570" spans="5:6" hidden="1"/>
    <row r="4571" spans="5:6" hidden="1"/>
    <row r="4572" spans="5:6" hidden="1"/>
    <row r="4573" spans="5:6" hidden="1"/>
    <row r="4574" spans="5:6" hidden="1">
      <c r="E4574" s="86"/>
      <c r="F4574" s="87"/>
    </row>
    <row r="4575" spans="5:6" hidden="1"/>
    <row r="4576" spans="5:6" hidden="1"/>
    <row r="4577" hidden="1"/>
    <row r="4578" hidden="1"/>
    <row r="4579" hidden="1"/>
    <row r="4580" hidden="1"/>
    <row r="4581" hidden="1"/>
    <row r="4582" hidden="1"/>
    <row r="4583" hidden="1"/>
    <row r="4584" hidden="1"/>
    <row r="4585" hidden="1"/>
    <row r="4586" hidden="1"/>
    <row r="4587" hidden="1"/>
    <row r="4588" hidden="1"/>
    <row r="4589" hidden="1"/>
    <row r="4590" hidden="1"/>
    <row r="4591" hidden="1"/>
    <row r="4592" hidden="1"/>
    <row r="4593" spans="5:6" hidden="1"/>
    <row r="4594" spans="5:6" hidden="1"/>
    <row r="4595" spans="5:6" hidden="1"/>
    <row r="4596" spans="5:6" hidden="1"/>
    <row r="4597" spans="5:6" hidden="1"/>
    <row r="4598" spans="5:6" hidden="1">
      <c r="E4598" s="86"/>
      <c r="F4598" s="87"/>
    </row>
    <row r="4599" spans="5:6" hidden="1"/>
    <row r="4600" spans="5:6" hidden="1"/>
    <row r="4601" spans="5:6" hidden="1"/>
    <row r="4602" spans="5:6" hidden="1"/>
    <row r="4603" spans="5:6" hidden="1"/>
    <row r="4604" spans="5:6" hidden="1"/>
    <row r="4605" spans="5:6" hidden="1"/>
    <row r="4606" spans="5:6" hidden="1"/>
    <row r="4607" spans="5:6" hidden="1"/>
    <row r="4608" spans="5:6" hidden="1"/>
    <row r="4609" hidden="1"/>
    <row r="4610" hidden="1"/>
    <row r="4611" hidden="1"/>
    <row r="4612" hidden="1"/>
    <row r="4613" hidden="1"/>
    <row r="4614" hidden="1"/>
    <row r="4615" hidden="1"/>
    <row r="4616" hidden="1"/>
    <row r="4617" hidden="1"/>
    <row r="4618" hidden="1"/>
    <row r="4619" hidden="1"/>
    <row r="4620" hidden="1"/>
    <row r="4621" hidden="1"/>
    <row r="4622" hidden="1"/>
    <row r="4623" hidden="1"/>
    <row r="4624" hidden="1"/>
    <row r="4625" hidden="1"/>
    <row r="4626" hidden="1"/>
    <row r="4627" hidden="1"/>
    <row r="4628" hidden="1"/>
    <row r="4629" hidden="1"/>
    <row r="4630" hidden="1"/>
    <row r="4631" hidden="1"/>
    <row r="4632" hidden="1"/>
    <row r="4633" hidden="1"/>
    <row r="4634" hidden="1"/>
    <row r="4635" hidden="1"/>
    <row r="4636" hidden="1"/>
    <row r="4637" hidden="1"/>
    <row r="4638" hidden="1"/>
    <row r="4639" hidden="1"/>
    <row r="4640" hidden="1"/>
    <row r="4641" hidden="1"/>
    <row r="4642" hidden="1"/>
    <row r="4643" hidden="1"/>
    <row r="4644" hidden="1"/>
    <row r="4645" hidden="1"/>
    <row r="4646" hidden="1"/>
    <row r="4647" hidden="1"/>
    <row r="4648" hidden="1"/>
    <row r="4649" hidden="1"/>
    <row r="4650" hidden="1"/>
    <row r="4651" hidden="1"/>
    <row r="4652" hidden="1"/>
    <row r="4653" hidden="1"/>
    <row r="4654" hidden="1"/>
    <row r="4655" hidden="1"/>
    <row r="4656" hidden="1"/>
    <row r="4657" hidden="1"/>
    <row r="4658" hidden="1"/>
    <row r="4659" hidden="1"/>
    <row r="4660" hidden="1"/>
    <row r="4661" hidden="1"/>
    <row r="4662" hidden="1"/>
    <row r="4663" hidden="1"/>
    <row r="4664" hidden="1"/>
    <row r="4665" hidden="1"/>
    <row r="4666" hidden="1"/>
    <row r="4667" hidden="1"/>
    <row r="4668" hidden="1"/>
    <row r="4669" hidden="1"/>
    <row r="4670" hidden="1"/>
    <row r="4671" hidden="1"/>
    <row r="4672" hidden="1"/>
    <row r="4673" hidden="1"/>
    <row r="4674" hidden="1"/>
    <row r="4675" hidden="1"/>
    <row r="4676" hidden="1"/>
    <row r="4677" hidden="1"/>
    <row r="4678" hidden="1"/>
    <row r="4679" hidden="1"/>
    <row r="4680" hidden="1"/>
    <row r="4681" hidden="1"/>
    <row r="4682" hidden="1"/>
    <row r="4683" hidden="1"/>
    <row r="4684" hidden="1"/>
    <row r="4685" hidden="1"/>
    <row r="4686" hidden="1"/>
    <row r="4687" hidden="1"/>
    <row r="4688" hidden="1"/>
    <row r="4689" hidden="1"/>
    <row r="4690" hidden="1"/>
    <row r="4691" hidden="1"/>
    <row r="4692" hidden="1"/>
    <row r="4693" hidden="1"/>
    <row r="4694" hidden="1"/>
    <row r="4695" hidden="1"/>
    <row r="4696" hidden="1"/>
    <row r="4697" hidden="1"/>
    <row r="4698" hidden="1"/>
    <row r="4699" hidden="1"/>
    <row r="4700" hidden="1"/>
    <row r="4701" hidden="1"/>
    <row r="4702" hidden="1"/>
    <row r="4703" hidden="1"/>
    <row r="4704" hidden="1"/>
    <row r="4705" hidden="1"/>
    <row r="4706" hidden="1"/>
    <row r="4707" hidden="1"/>
    <row r="4708" hidden="1"/>
    <row r="4709" hidden="1"/>
    <row r="4710" hidden="1"/>
    <row r="4711" hidden="1"/>
    <row r="4712" hidden="1"/>
    <row r="4713" hidden="1"/>
    <row r="4714" hidden="1"/>
    <row r="4715" hidden="1"/>
    <row r="4716" hidden="1"/>
    <row r="4717" hidden="1"/>
    <row r="4718" hidden="1"/>
    <row r="4719" hidden="1"/>
    <row r="4720" hidden="1"/>
    <row r="4721" hidden="1"/>
    <row r="4722" hidden="1"/>
    <row r="4723" hidden="1"/>
    <row r="4724" hidden="1"/>
    <row r="4725" hidden="1"/>
    <row r="4726" hidden="1"/>
    <row r="4727" hidden="1"/>
    <row r="4728" hidden="1"/>
    <row r="4729" hidden="1"/>
    <row r="4730" hidden="1"/>
    <row r="4731" hidden="1"/>
    <row r="4732" hidden="1"/>
    <row r="4733" hidden="1"/>
    <row r="4734" hidden="1"/>
    <row r="4735" hidden="1"/>
    <row r="4736" hidden="1"/>
    <row r="4737" hidden="1"/>
    <row r="4738" hidden="1"/>
    <row r="4739" hidden="1"/>
    <row r="4740" hidden="1"/>
    <row r="4741" hidden="1"/>
    <row r="4742" hidden="1"/>
    <row r="4743" hidden="1"/>
    <row r="4744" hidden="1"/>
    <row r="4745" hidden="1"/>
    <row r="4746" hidden="1"/>
    <row r="4747" hidden="1"/>
    <row r="4748" hidden="1"/>
    <row r="4749" hidden="1"/>
    <row r="4750" hidden="1"/>
    <row r="4751" hidden="1"/>
    <row r="4752" hidden="1"/>
    <row r="4753" hidden="1"/>
    <row r="4754" hidden="1"/>
    <row r="4755" hidden="1"/>
    <row r="4756" hidden="1"/>
    <row r="4757" hidden="1"/>
    <row r="4758" hidden="1"/>
    <row r="4759" hidden="1"/>
    <row r="4760" hidden="1"/>
    <row r="4761" hidden="1"/>
    <row r="4762" hidden="1"/>
    <row r="4763" hidden="1"/>
    <row r="4764" hidden="1"/>
    <row r="4765" hidden="1"/>
    <row r="4766" hidden="1"/>
    <row r="4767" hidden="1"/>
    <row r="4768" hidden="1"/>
    <row r="4769" spans="5:6" hidden="1"/>
    <row r="4770" spans="5:6" hidden="1"/>
    <row r="4771" spans="5:6" hidden="1"/>
    <row r="4772" spans="5:6" hidden="1"/>
    <row r="4773" spans="5:6" hidden="1"/>
    <row r="4774" spans="5:6" hidden="1"/>
    <row r="4775" spans="5:6" hidden="1"/>
    <row r="4776" spans="5:6" hidden="1"/>
    <row r="4777" spans="5:6" hidden="1"/>
    <row r="4778" spans="5:6" hidden="1">
      <c r="E4778" s="86"/>
      <c r="F4778" s="87"/>
    </row>
    <row r="4779" spans="5:6" hidden="1"/>
    <row r="4780" spans="5:6" hidden="1"/>
    <row r="4781" spans="5:6" hidden="1"/>
    <row r="4782" spans="5:6" hidden="1"/>
    <row r="4783" spans="5:6" hidden="1"/>
    <row r="4784" spans="5:6" hidden="1"/>
    <row r="4785" spans="5:6" hidden="1"/>
    <row r="4786" spans="5:6" hidden="1"/>
    <row r="4787" spans="5:6" hidden="1"/>
    <row r="4788" spans="5:6" hidden="1"/>
    <row r="4789" spans="5:6" hidden="1"/>
    <row r="4790" spans="5:6" hidden="1"/>
    <row r="4791" spans="5:6" hidden="1"/>
    <row r="4792" spans="5:6" hidden="1"/>
    <row r="4793" spans="5:6" hidden="1"/>
    <row r="4794" spans="5:6" hidden="1"/>
    <row r="4795" spans="5:6" hidden="1"/>
    <row r="4796" spans="5:6" hidden="1"/>
    <row r="4797" spans="5:6" hidden="1">
      <c r="E4797" s="86"/>
      <c r="F4797" s="87"/>
    </row>
    <row r="4798" spans="5:6" hidden="1"/>
    <row r="4799" spans="5:6" hidden="1"/>
    <row r="4800" spans="5:6" hidden="1"/>
    <row r="4801" hidden="1"/>
    <row r="4802" hidden="1"/>
    <row r="4803" hidden="1"/>
    <row r="4804" hidden="1"/>
    <row r="4805" hidden="1"/>
    <row r="4806" hidden="1"/>
    <row r="4807" hidden="1"/>
    <row r="4808" hidden="1"/>
    <row r="4809" hidden="1"/>
    <row r="4810" hidden="1"/>
    <row r="4811" hidden="1"/>
    <row r="4812" hidden="1"/>
    <row r="4813" hidden="1"/>
    <row r="4814" hidden="1"/>
    <row r="4815" hidden="1"/>
    <row r="4816" hidden="1"/>
    <row r="4817" hidden="1"/>
    <row r="4818" hidden="1"/>
    <row r="4819" hidden="1"/>
    <row r="4820" hidden="1"/>
    <row r="4821" hidden="1"/>
    <row r="4822" hidden="1"/>
    <row r="4823" hidden="1"/>
    <row r="4824" hidden="1"/>
    <row r="4825" hidden="1"/>
    <row r="4826" hidden="1"/>
    <row r="4827" hidden="1"/>
    <row r="4828" hidden="1"/>
    <row r="4829" hidden="1"/>
    <row r="4830" hidden="1"/>
    <row r="4831" hidden="1"/>
    <row r="4832" hidden="1"/>
    <row r="4833" hidden="1"/>
    <row r="4834" hidden="1"/>
    <row r="4835" hidden="1"/>
    <row r="4836" hidden="1"/>
    <row r="4837" hidden="1"/>
    <row r="4838" hidden="1"/>
    <row r="4839" hidden="1"/>
    <row r="4840" hidden="1"/>
    <row r="4841" hidden="1"/>
    <row r="4842" hidden="1"/>
    <row r="4843" hidden="1"/>
    <row r="4844" hidden="1"/>
    <row r="4845" hidden="1"/>
    <row r="4846" hidden="1"/>
    <row r="4847" hidden="1"/>
    <row r="4848" hidden="1"/>
    <row r="4849" hidden="1"/>
    <row r="4850" hidden="1"/>
    <row r="4851" hidden="1"/>
    <row r="4852" hidden="1"/>
    <row r="4853" hidden="1"/>
    <row r="4854" hidden="1"/>
    <row r="4855" hidden="1"/>
    <row r="4856" hidden="1"/>
    <row r="4857" hidden="1"/>
    <row r="4858" hidden="1"/>
    <row r="4859" hidden="1"/>
    <row r="4860" hidden="1"/>
    <row r="4861" hidden="1"/>
    <row r="4862" hidden="1"/>
    <row r="4863" hidden="1"/>
    <row r="4864" hidden="1"/>
    <row r="4865" hidden="1"/>
    <row r="4866" hidden="1"/>
    <row r="4867" hidden="1"/>
    <row r="4868" hidden="1"/>
    <row r="4869" hidden="1"/>
    <row r="4870" hidden="1"/>
    <row r="4871" hidden="1"/>
    <row r="4872" hidden="1"/>
    <row r="4873" hidden="1"/>
    <row r="4874" hidden="1"/>
    <row r="4875" hidden="1"/>
    <row r="4876" hidden="1"/>
    <row r="4877" hidden="1"/>
    <row r="4878" hidden="1"/>
    <row r="4879" hidden="1"/>
    <row r="4880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hidden="1"/>
    <row r="4898" hidden="1"/>
    <row r="4899" hidden="1"/>
    <row r="4900" hidden="1"/>
    <row r="4901" hidden="1"/>
    <row r="4902" hidden="1"/>
    <row r="4903" hidden="1"/>
    <row r="4904" hidden="1"/>
    <row r="4905" hidden="1"/>
    <row r="4906" hidden="1"/>
    <row r="4907" hidden="1"/>
    <row r="4908" hidden="1"/>
    <row r="4909" hidden="1"/>
    <row r="4910" hidden="1"/>
    <row r="4911" hidden="1"/>
    <row r="4912" hidden="1"/>
    <row r="4913" hidden="1"/>
    <row r="4914" hidden="1"/>
    <row r="4915" hidden="1"/>
    <row r="4916" hidden="1"/>
    <row r="4917" hidden="1"/>
    <row r="4918" hidden="1"/>
    <row r="4919" hidden="1"/>
    <row r="4920" hidden="1"/>
    <row r="4921" hidden="1"/>
    <row r="4922" hidden="1"/>
    <row r="4923" hidden="1"/>
    <row r="4924" hidden="1"/>
    <row r="4925" hidden="1"/>
    <row r="4926" hidden="1"/>
    <row r="4927" hidden="1"/>
    <row r="4928" hidden="1"/>
    <row r="4929" hidden="1"/>
    <row r="4930" hidden="1"/>
    <row r="4931" hidden="1"/>
    <row r="4932" hidden="1"/>
    <row r="4933" hidden="1"/>
    <row r="4934" hidden="1"/>
    <row r="4935" hidden="1"/>
    <row r="4936" hidden="1"/>
    <row r="4937" hidden="1"/>
    <row r="4938" hidden="1"/>
    <row r="4939" hidden="1"/>
    <row r="4940" hidden="1"/>
    <row r="4941" hidden="1"/>
    <row r="4942" hidden="1"/>
    <row r="4943" hidden="1"/>
    <row r="4944" hidden="1"/>
    <row r="4945" spans="5:6" hidden="1"/>
    <row r="4946" spans="5:6" hidden="1"/>
    <row r="4947" spans="5:6" hidden="1"/>
    <row r="4948" spans="5:6" hidden="1"/>
    <row r="4949" spans="5:6" hidden="1"/>
    <row r="4950" spans="5:6" hidden="1"/>
    <row r="4951" spans="5:6" hidden="1"/>
    <row r="4952" spans="5:6" hidden="1">
      <c r="E4952" s="86"/>
      <c r="F4952" s="87"/>
    </row>
    <row r="4953" spans="5:6" hidden="1"/>
    <row r="4954" spans="5:6" hidden="1"/>
    <row r="4955" spans="5:6" hidden="1"/>
    <row r="4956" spans="5:6" hidden="1"/>
    <row r="4957" spans="5:6" hidden="1"/>
    <row r="4958" spans="5:6" hidden="1"/>
    <row r="4959" spans="5:6" hidden="1"/>
    <row r="4960" spans="5:6" hidden="1"/>
    <row r="4961" spans="5:6" hidden="1"/>
    <row r="4962" spans="5:6" hidden="1"/>
    <row r="4963" spans="5:6" hidden="1"/>
    <row r="4964" spans="5:6" hidden="1"/>
    <row r="4965" spans="5:6" hidden="1"/>
    <row r="4966" spans="5:6" hidden="1"/>
    <row r="4967" spans="5:6" hidden="1"/>
    <row r="4968" spans="5:6" hidden="1"/>
    <row r="4969" spans="5:6" hidden="1"/>
    <row r="4970" spans="5:6" hidden="1"/>
    <row r="4971" spans="5:6" hidden="1"/>
    <row r="4972" spans="5:6" hidden="1"/>
    <row r="4973" spans="5:6" hidden="1"/>
    <row r="4974" spans="5:6" hidden="1"/>
    <row r="4975" spans="5:6" hidden="1">
      <c r="E4975" s="86"/>
      <c r="F4975" s="87"/>
    </row>
    <row r="4976" spans="5:6" hidden="1"/>
    <row r="4977" spans="5:6" hidden="1"/>
    <row r="4978" spans="5:6" hidden="1"/>
    <row r="4979" spans="5:6" hidden="1"/>
    <row r="4980" spans="5:6" hidden="1"/>
    <row r="4981" spans="5:6" hidden="1"/>
    <row r="4982" spans="5:6" hidden="1"/>
    <row r="4983" spans="5:6" hidden="1">
      <c r="E4983" s="86"/>
      <c r="F4983" s="87"/>
    </row>
    <row r="4984" spans="5:6" hidden="1"/>
    <row r="4985" spans="5:6" hidden="1"/>
    <row r="4986" spans="5:6" hidden="1"/>
    <row r="4987" spans="5:6" hidden="1"/>
    <row r="4988" spans="5:6" hidden="1"/>
    <row r="4989" spans="5:6" hidden="1"/>
    <row r="4990" spans="5:6" hidden="1"/>
    <row r="4991" spans="5:6" hidden="1"/>
    <row r="4992" spans="5:6" hidden="1"/>
    <row r="4993" hidden="1"/>
    <row r="4994" hidden="1"/>
    <row r="4995" hidden="1"/>
    <row r="4996" hidden="1"/>
    <row r="4997" hidden="1"/>
    <row r="4998" hidden="1"/>
    <row r="4999" hidden="1"/>
    <row r="5000" hidden="1"/>
    <row r="5001" hidden="1"/>
    <row r="5002" hidden="1"/>
    <row r="5003" hidden="1"/>
    <row r="5004" hidden="1"/>
    <row r="5005" hidden="1"/>
    <row r="5006" hidden="1"/>
    <row r="5007" hidden="1"/>
    <row r="5008" hidden="1"/>
    <row r="5009" hidden="1"/>
    <row r="5010" hidden="1"/>
    <row r="5011" hidden="1"/>
    <row r="5012" hidden="1"/>
    <row r="5013" hidden="1"/>
    <row r="5014" hidden="1"/>
    <row r="5015" hidden="1"/>
    <row r="5016" hidden="1"/>
    <row r="5017" hidden="1"/>
    <row r="5018" hidden="1"/>
    <row r="5019" hidden="1"/>
    <row r="5020" hidden="1"/>
    <row r="5021" hidden="1"/>
    <row r="5022" hidden="1"/>
    <row r="5023" hidden="1"/>
    <row r="5024" hidden="1"/>
    <row r="5025" hidden="1"/>
    <row r="5026" hidden="1"/>
    <row r="5027" hidden="1"/>
    <row r="5028" hidden="1"/>
    <row r="5029" hidden="1"/>
    <row r="5030" hidden="1"/>
    <row r="5031" hidden="1"/>
    <row r="5032" hidden="1"/>
    <row r="5033" hidden="1"/>
    <row r="5034" hidden="1"/>
    <row r="5035" hidden="1"/>
    <row r="5036" hidden="1"/>
    <row r="5037" hidden="1"/>
    <row r="5038" hidden="1"/>
    <row r="5039" hidden="1"/>
    <row r="5040" hidden="1"/>
    <row r="5041" hidden="1"/>
    <row r="5042" hidden="1"/>
    <row r="5043" hidden="1"/>
    <row r="5044" hidden="1"/>
    <row r="5045" hidden="1"/>
    <row r="5046" hidden="1"/>
    <row r="5047" hidden="1"/>
    <row r="5048" hidden="1"/>
    <row r="5049" hidden="1"/>
    <row r="5050" hidden="1"/>
    <row r="5051" hidden="1"/>
    <row r="5052" hidden="1"/>
    <row r="5053" hidden="1"/>
    <row r="5054" hidden="1"/>
    <row r="5055" hidden="1"/>
    <row r="5056" hidden="1"/>
    <row r="5057" hidden="1"/>
    <row r="5058" hidden="1"/>
    <row r="5059" hidden="1"/>
    <row r="5060" hidden="1"/>
    <row r="5061" hidden="1"/>
    <row r="5062" hidden="1"/>
    <row r="5063" hidden="1"/>
    <row r="5064" hidden="1"/>
    <row r="5065" hidden="1"/>
    <row r="5066" hidden="1"/>
    <row r="5067" hidden="1"/>
    <row r="5068" hidden="1"/>
    <row r="5069" hidden="1"/>
    <row r="5070" hidden="1"/>
    <row r="5071" hidden="1"/>
    <row r="5072" hidden="1"/>
    <row r="5073" hidden="1"/>
    <row r="5074" hidden="1"/>
    <row r="5075" hidden="1"/>
    <row r="5076" hidden="1"/>
    <row r="5077" hidden="1"/>
    <row r="5078" hidden="1"/>
    <row r="5079" hidden="1"/>
    <row r="5080" hidden="1"/>
    <row r="5081" hidden="1"/>
    <row r="5082" hidden="1"/>
    <row r="5083" hidden="1"/>
    <row r="5084" hidden="1"/>
    <row r="5085" hidden="1"/>
    <row r="5086" hidden="1"/>
    <row r="5087" hidden="1"/>
    <row r="5088" hidden="1"/>
    <row r="5089" hidden="1"/>
    <row r="5090" hidden="1"/>
    <row r="5091" hidden="1"/>
    <row r="5092" hidden="1"/>
    <row r="5093" hidden="1"/>
    <row r="5094" hidden="1"/>
    <row r="5095" hidden="1"/>
    <row r="5096" hidden="1"/>
    <row r="5097" hidden="1"/>
    <row r="5098" hidden="1"/>
    <row r="5099" hidden="1"/>
    <row r="5100" hidden="1"/>
    <row r="5101" hidden="1"/>
    <row r="5102" hidden="1"/>
    <row r="5103" hidden="1"/>
    <row r="5104" hidden="1"/>
    <row r="5105" hidden="1"/>
    <row r="5106" hidden="1"/>
    <row r="5107" hidden="1"/>
    <row r="5108" hidden="1"/>
    <row r="5109" hidden="1"/>
    <row r="5110" hidden="1"/>
    <row r="5111" hidden="1"/>
    <row r="5112" hidden="1"/>
    <row r="5113" hidden="1"/>
    <row r="5114" hidden="1"/>
    <row r="5115" hidden="1"/>
    <row r="5116" hidden="1"/>
    <row r="5117" hidden="1"/>
    <row r="5118" hidden="1"/>
    <row r="5119" hidden="1"/>
    <row r="5120" hidden="1"/>
    <row r="5121" hidden="1"/>
    <row r="5122" hidden="1"/>
    <row r="5123" hidden="1"/>
    <row r="5124" hidden="1"/>
    <row r="5125" hidden="1"/>
    <row r="5126" hidden="1"/>
    <row r="5127" hidden="1"/>
    <row r="5128" hidden="1"/>
    <row r="5129" hidden="1"/>
    <row r="5130" hidden="1"/>
    <row r="5131" hidden="1"/>
    <row r="5132" hidden="1"/>
    <row r="5133" hidden="1"/>
    <row r="5134" hidden="1"/>
    <row r="5135" hidden="1"/>
    <row r="5136" hidden="1"/>
    <row r="5137" hidden="1"/>
    <row r="5138" hidden="1"/>
    <row r="5139" hidden="1"/>
    <row r="5140" hidden="1"/>
    <row r="5141" hidden="1"/>
    <row r="5142" hidden="1"/>
    <row r="5143" hidden="1"/>
    <row r="5144" hidden="1"/>
    <row r="5145" hidden="1"/>
    <row r="5146" hidden="1"/>
    <row r="5147" hidden="1"/>
    <row r="5148" hidden="1"/>
    <row r="5149" hidden="1"/>
    <row r="5150" hidden="1"/>
    <row r="5151" hidden="1"/>
    <row r="5152" hidden="1"/>
    <row r="5153" hidden="1"/>
    <row r="5154" hidden="1"/>
    <row r="5155" hidden="1"/>
    <row r="5156" hidden="1"/>
    <row r="5157" hidden="1"/>
    <row r="5158" hidden="1"/>
    <row r="5159" hidden="1"/>
    <row r="5160" hidden="1"/>
    <row r="5161" hidden="1"/>
    <row r="5162" hidden="1"/>
    <row r="5163" hidden="1"/>
    <row r="5164" hidden="1"/>
    <row r="5165" hidden="1"/>
    <row r="5166" hidden="1"/>
    <row r="5167" hidden="1"/>
    <row r="5168" hidden="1"/>
    <row r="5169" hidden="1"/>
    <row r="5170" hidden="1"/>
    <row r="5171" hidden="1"/>
    <row r="5172" hidden="1"/>
    <row r="5173" hidden="1"/>
    <row r="5174" hidden="1"/>
    <row r="5175" hidden="1"/>
    <row r="5176" hidden="1"/>
    <row r="5177" hidden="1"/>
    <row r="5178" hidden="1"/>
    <row r="5179" hidden="1"/>
    <row r="5180" hidden="1"/>
    <row r="5181" hidden="1"/>
    <row r="5182" hidden="1"/>
    <row r="5183" hidden="1"/>
    <row r="5184" hidden="1"/>
    <row r="5185" hidden="1"/>
    <row r="5186" hidden="1"/>
    <row r="5187" hidden="1"/>
    <row r="5188" hidden="1"/>
    <row r="5189" hidden="1"/>
    <row r="5190" hidden="1"/>
    <row r="5191" hidden="1"/>
    <row r="5192" hidden="1"/>
    <row r="5193" hidden="1"/>
    <row r="5194" hidden="1"/>
    <row r="5195" hidden="1"/>
    <row r="5196" hidden="1"/>
    <row r="5197" hidden="1"/>
    <row r="5198" hidden="1"/>
    <row r="5199" hidden="1"/>
    <row r="5200" hidden="1"/>
    <row r="5201" spans="5:6" hidden="1"/>
    <row r="5202" spans="5:6" hidden="1"/>
    <row r="5203" spans="5:6" hidden="1"/>
    <row r="5204" spans="5:6" hidden="1"/>
    <row r="5205" spans="5:6" hidden="1"/>
    <row r="5206" spans="5:6" hidden="1"/>
    <row r="5207" spans="5:6" hidden="1"/>
    <row r="5208" spans="5:6" hidden="1"/>
    <row r="5209" spans="5:6" hidden="1"/>
    <row r="5210" spans="5:6" hidden="1"/>
    <row r="5211" spans="5:6" hidden="1"/>
    <row r="5212" spans="5:6" hidden="1"/>
    <row r="5213" spans="5:6" hidden="1"/>
    <row r="5214" spans="5:6" hidden="1">
      <c r="E5214" s="86"/>
      <c r="F5214" s="87"/>
    </row>
    <row r="5215" spans="5:6" hidden="1"/>
    <row r="5216" spans="5:6" hidden="1"/>
    <row r="5217" hidden="1"/>
    <row r="5218" hidden="1"/>
    <row r="5219" hidden="1"/>
    <row r="5220" hidden="1"/>
    <row r="5221" hidden="1"/>
    <row r="5222" hidden="1"/>
    <row r="5223" hidden="1"/>
    <row r="5224" hidden="1"/>
    <row r="5225" hidden="1"/>
    <row r="5226" hidden="1"/>
    <row r="5227" hidden="1"/>
    <row r="5228" hidden="1"/>
    <row r="5229" hidden="1"/>
    <row r="5230" hidden="1"/>
    <row r="5231" hidden="1"/>
    <row r="5232" hidden="1"/>
    <row r="5233" spans="5:6" hidden="1"/>
    <row r="5234" spans="5:6" hidden="1"/>
    <row r="5235" spans="5:6" hidden="1"/>
    <row r="5236" spans="5:6" hidden="1"/>
    <row r="5237" spans="5:6" hidden="1"/>
    <row r="5238" spans="5:6" hidden="1"/>
    <row r="5239" spans="5:6" hidden="1"/>
    <row r="5240" spans="5:6" hidden="1"/>
    <row r="5241" spans="5:6" hidden="1"/>
    <row r="5242" spans="5:6" hidden="1"/>
    <row r="5243" spans="5:6" hidden="1"/>
    <row r="5244" spans="5:6" hidden="1"/>
    <row r="5245" spans="5:6" hidden="1"/>
    <row r="5246" spans="5:6" hidden="1"/>
    <row r="5247" spans="5:6" hidden="1"/>
    <row r="5248" spans="5:6" hidden="1">
      <c r="E5248" s="86"/>
      <c r="F5248" s="87"/>
    </row>
    <row r="5249" hidden="1"/>
    <row r="5250" hidden="1"/>
    <row r="5251" hidden="1"/>
    <row r="5252" hidden="1"/>
    <row r="5253" hidden="1"/>
    <row r="5254" hidden="1"/>
    <row r="5255" hidden="1"/>
    <row r="5256" hidden="1"/>
    <row r="5257" hidden="1"/>
    <row r="5258" hidden="1"/>
    <row r="5259" hidden="1"/>
    <row r="5260" hidden="1"/>
    <row r="5261" hidden="1"/>
    <row r="5262" hidden="1"/>
    <row r="5263" hidden="1"/>
    <row r="5264" hidden="1"/>
    <row r="5265" hidden="1"/>
    <row r="5266" hidden="1"/>
    <row r="5267" hidden="1"/>
    <row r="5268" hidden="1"/>
    <row r="5269" hidden="1"/>
    <row r="5270" hidden="1"/>
    <row r="5271" hidden="1"/>
    <row r="5272" hidden="1"/>
    <row r="5273" hidden="1"/>
    <row r="5274" hidden="1"/>
    <row r="5275" hidden="1"/>
    <row r="5276" hidden="1"/>
    <row r="5277" hidden="1"/>
    <row r="5278" hidden="1"/>
    <row r="5279" hidden="1"/>
    <row r="5280" hidden="1"/>
    <row r="5281" hidden="1"/>
    <row r="5282" hidden="1"/>
    <row r="5283" hidden="1"/>
    <row r="5284" hidden="1"/>
    <row r="5285" hidden="1"/>
    <row r="5286" hidden="1"/>
    <row r="5287" hidden="1"/>
    <row r="5288" hidden="1"/>
    <row r="5289" hidden="1"/>
    <row r="5290" hidden="1"/>
    <row r="5291" hidden="1"/>
    <row r="5292" hidden="1"/>
    <row r="5293" hidden="1"/>
    <row r="5294" hidden="1"/>
    <row r="5295" hidden="1"/>
    <row r="5296" hidden="1"/>
    <row r="5297" hidden="1"/>
    <row r="5298" hidden="1"/>
    <row r="5299" hidden="1"/>
    <row r="5300" hidden="1"/>
    <row r="5301" hidden="1"/>
    <row r="5302" hidden="1"/>
    <row r="5303" hidden="1"/>
    <row r="5304" hidden="1"/>
    <row r="5305" hidden="1"/>
    <row r="5306" hidden="1"/>
    <row r="5307" hidden="1"/>
    <row r="5308" hidden="1"/>
    <row r="5309" hidden="1"/>
    <row r="5310" hidden="1"/>
    <row r="5311" hidden="1"/>
    <row r="5312" hidden="1"/>
    <row r="5313" hidden="1"/>
    <row r="5314" hidden="1"/>
    <row r="5315" hidden="1"/>
    <row r="5316" hidden="1"/>
    <row r="5317" hidden="1"/>
    <row r="5318" hidden="1"/>
    <row r="5319" hidden="1"/>
    <row r="5320" hidden="1"/>
    <row r="5321" hidden="1"/>
    <row r="5322" hidden="1"/>
    <row r="5323" hidden="1"/>
    <row r="5324" hidden="1"/>
    <row r="5325" hidden="1"/>
    <row r="5326" hidden="1"/>
    <row r="5327" hidden="1"/>
    <row r="5328" hidden="1"/>
    <row r="5329" spans="5:6" hidden="1"/>
    <row r="5330" spans="5:6" hidden="1"/>
    <row r="5331" spans="5:6" hidden="1">
      <c r="E5331" s="86"/>
      <c r="F5331" s="87"/>
    </row>
    <row r="5332" spans="5:6" hidden="1"/>
    <row r="5333" spans="5:6" hidden="1"/>
    <row r="5334" spans="5:6" hidden="1"/>
    <row r="5335" spans="5:6" hidden="1">
      <c r="E5335" s="86"/>
      <c r="F5335" s="87"/>
    </row>
    <row r="5336" spans="5:6" hidden="1"/>
    <row r="5337" spans="5:6" hidden="1"/>
    <row r="5338" spans="5:6" hidden="1"/>
    <row r="5339" spans="5:6" hidden="1"/>
    <row r="5340" spans="5:6" hidden="1"/>
    <row r="5341" spans="5:6" hidden="1"/>
    <row r="5342" spans="5:6" hidden="1"/>
    <row r="5343" spans="5:6" hidden="1"/>
    <row r="5344" spans="5:6" hidden="1"/>
    <row r="5345" hidden="1"/>
    <row r="5346" hidden="1"/>
    <row r="5347" hidden="1"/>
    <row r="5348" hidden="1"/>
    <row r="5349" hidden="1"/>
    <row r="5350" hidden="1"/>
    <row r="5351" hidden="1"/>
    <row r="5352" hidden="1"/>
    <row r="5353" hidden="1"/>
    <row r="5354" hidden="1"/>
    <row r="5355" hidden="1"/>
    <row r="5356" hidden="1"/>
    <row r="5357" hidden="1"/>
    <row r="5358" hidden="1"/>
    <row r="5359" hidden="1"/>
    <row r="5360" hidden="1"/>
    <row r="5361" hidden="1"/>
    <row r="5362" hidden="1"/>
    <row r="5363" hidden="1"/>
    <row r="5364" hidden="1"/>
    <row r="5365" hidden="1"/>
    <row r="5366" hidden="1"/>
    <row r="5367" hidden="1"/>
    <row r="5368" hidden="1"/>
    <row r="5369" hidden="1"/>
    <row r="5370" hidden="1"/>
    <row r="5371" hidden="1"/>
    <row r="5372" hidden="1"/>
    <row r="5373" hidden="1"/>
    <row r="5374" hidden="1"/>
    <row r="5375" hidden="1"/>
    <row r="5376" hidden="1"/>
    <row r="5377" hidden="1"/>
    <row r="5378" hidden="1"/>
    <row r="5379" hidden="1"/>
    <row r="5380" hidden="1"/>
    <row r="5381" hidden="1"/>
    <row r="5382" hidden="1"/>
    <row r="5383" hidden="1"/>
    <row r="5384" hidden="1"/>
    <row r="5385" hidden="1"/>
    <row r="5386" hidden="1"/>
    <row r="5387" hidden="1"/>
    <row r="5388" hidden="1"/>
    <row r="5389" hidden="1"/>
    <row r="5390" hidden="1"/>
    <row r="5391" hidden="1"/>
    <row r="5392" hidden="1"/>
    <row r="5393" hidden="1"/>
    <row r="5394" hidden="1"/>
    <row r="5395" hidden="1"/>
    <row r="5396" hidden="1"/>
    <row r="5397" hidden="1"/>
    <row r="5398" hidden="1"/>
    <row r="5399" hidden="1"/>
    <row r="5400" hidden="1"/>
    <row r="5401" hidden="1"/>
    <row r="5402" hidden="1"/>
    <row r="5403" hidden="1"/>
    <row r="5404" hidden="1"/>
    <row r="5405" hidden="1"/>
    <row r="5406" hidden="1"/>
    <row r="5407" hidden="1"/>
    <row r="5408" hidden="1"/>
    <row r="5409" hidden="1"/>
    <row r="5410" hidden="1"/>
    <row r="5411" hidden="1"/>
    <row r="5412" hidden="1"/>
    <row r="5413" hidden="1"/>
    <row r="5414" hidden="1"/>
    <row r="5415" hidden="1"/>
    <row r="5416" hidden="1"/>
    <row r="5417" hidden="1"/>
    <row r="5418" hidden="1"/>
    <row r="5419" hidden="1"/>
    <row r="5420" hidden="1"/>
    <row r="5421" hidden="1"/>
    <row r="5422" hidden="1"/>
    <row r="5423" hidden="1"/>
    <row r="5424" hidden="1"/>
    <row r="5425" spans="5:7" hidden="1"/>
    <row r="5426" spans="5:7" hidden="1"/>
    <row r="5427" spans="5:7" hidden="1">
      <c r="E5427" s="86"/>
      <c r="F5427" s="87"/>
      <c r="G5427" s="83"/>
    </row>
    <row r="5428" spans="5:7" hidden="1"/>
    <row r="5429" spans="5:7" hidden="1"/>
    <row r="5430" spans="5:7" hidden="1"/>
    <row r="5431" spans="5:7" hidden="1"/>
    <row r="5432" spans="5:7" hidden="1"/>
    <row r="5433" spans="5:7" hidden="1"/>
    <row r="5434" spans="5:7" hidden="1"/>
    <row r="5435" spans="5:7" hidden="1"/>
    <row r="5436" spans="5:7" hidden="1"/>
    <row r="5437" spans="5:7" hidden="1"/>
    <row r="5438" spans="5:7" hidden="1"/>
    <row r="5439" spans="5:7" hidden="1"/>
    <row r="5440" spans="5:7" hidden="1"/>
    <row r="5441" hidden="1"/>
    <row r="5442" hidden="1"/>
    <row r="5443" hidden="1"/>
    <row r="5444" hidden="1"/>
    <row r="5445" hidden="1"/>
    <row r="5446" hidden="1"/>
    <row r="5447" hidden="1"/>
    <row r="5448" hidden="1"/>
    <row r="5449" hidden="1"/>
    <row r="5450" hidden="1"/>
    <row r="5451" hidden="1"/>
    <row r="5452" hidden="1"/>
    <row r="5453" hidden="1"/>
    <row r="5454" hidden="1"/>
    <row r="5455" hidden="1"/>
    <row r="5456" hidden="1"/>
    <row r="5457" hidden="1"/>
    <row r="5458" hidden="1"/>
    <row r="5459" hidden="1"/>
    <row r="5460" hidden="1"/>
    <row r="5461" hidden="1"/>
    <row r="5462" hidden="1"/>
    <row r="5463" hidden="1"/>
    <row r="5464" hidden="1"/>
    <row r="5465" hidden="1"/>
    <row r="5466" hidden="1"/>
    <row r="5467" hidden="1"/>
    <row r="5468" hidden="1"/>
    <row r="5469" hidden="1"/>
    <row r="5470" hidden="1"/>
    <row r="5471" hidden="1"/>
    <row r="5472" hidden="1"/>
    <row r="5473" hidden="1"/>
    <row r="5474" hidden="1"/>
    <row r="5475" hidden="1"/>
    <row r="5476" hidden="1"/>
    <row r="5477" hidden="1"/>
    <row r="5478" hidden="1"/>
    <row r="5479" hidden="1"/>
    <row r="5480" hidden="1"/>
    <row r="5481" hidden="1"/>
    <row r="5482" hidden="1"/>
    <row r="5483" hidden="1"/>
    <row r="5484" hidden="1"/>
    <row r="5485" hidden="1"/>
    <row r="5486" hidden="1"/>
    <row r="5487" hidden="1"/>
    <row r="5488" hidden="1"/>
    <row r="5489" hidden="1"/>
    <row r="5490" hidden="1"/>
    <row r="5491" hidden="1"/>
    <row r="5492" hidden="1"/>
    <row r="5493" hidden="1"/>
    <row r="5494" hidden="1"/>
    <row r="5495" hidden="1"/>
    <row r="5496" hidden="1"/>
    <row r="5497" hidden="1"/>
    <row r="5498" hidden="1"/>
    <row r="5499" hidden="1"/>
    <row r="5500" hidden="1"/>
    <row r="5501" hidden="1"/>
    <row r="5502" hidden="1"/>
    <row r="5503" hidden="1"/>
    <row r="5504" hidden="1"/>
    <row r="5505" spans="5:6" hidden="1"/>
    <row r="5506" spans="5:6" hidden="1"/>
    <row r="5507" spans="5:6" hidden="1"/>
    <row r="5508" spans="5:6" hidden="1"/>
    <row r="5509" spans="5:6" hidden="1"/>
    <row r="5510" spans="5:6" hidden="1"/>
    <row r="5511" spans="5:6" hidden="1"/>
    <row r="5512" spans="5:6" hidden="1"/>
    <row r="5513" spans="5:6" hidden="1"/>
    <row r="5514" spans="5:6" hidden="1"/>
    <row r="5515" spans="5:6" hidden="1"/>
    <row r="5516" spans="5:6" hidden="1">
      <c r="E5516" s="86"/>
      <c r="F5516" s="87"/>
    </row>
    <row r="5517" spans="5:6" hidden="1"/>
    <row r="5518" spans="5:6" hidden="1"/>
    <row r="5519" spans="5:6" hidden="1"/>
    <row r="5520" spans="5:6" hidden="1"/>
    <row r="5521" hidden="1"/>
    <row r="5522" hidden="1"/>
    <row r="5523" hidden="1"/>
    <row r="5524" hidden="1"/>
    <row r="5525" hidden="1"/>
    <row r="5526" hidden="1"/>
    <row r="5527" hidden="1"/>
    <row r="5528" hidden="1"/>
    <row r="5529" hidden="1"/>
    <row r="5530" hidden="1"/>
    <row r="5531" hidden="1"/>
    <row r="5532" hidden="1"/>
    <row r="5533" hidden="1"/>
    <row r="5534" hidden="1"/>
    <row r="5535" hidden="1"/>
    <row r="5536" hidden="1"/>
    <row r="5537" hidden="1"/>
    <row r="5538" hidden="1"/>
    <row r="5539" hidden="1"/>
    <row r="5540" hidden="1"/>
    <row r="5541" hidden="1"/>
    <row r="5542" hidden="1"/>
    <row r="5543" hidden="1"/>
    <row r="5544" hidden="1"/>
    <row r="5545" hidden="1"/>
    <row r="5546" hidden="1"/>
    <row r="5547" hidden="1"/>
    <row r="5548" hidden="1"/>
    <row r="5549" hidden="1"/>
    <row r="5550" hidden="1"/>
    <row r="5551" hidden="1"/>
    <row r="5552" hidden="1"/>
    <row r="5553" hidden="1"/>
    <row r="5554" hidden="1"/>
    <row r="5555" hidden="1"/>
    <row r="5556" hidden="1"/>
    <row r="5557" hidden="1"/>
    <row r="5558" hidden="1"/>
    <row r="5559" hidden="1"/>
    <row r="5560" hidden="1"/>
    <row r="5561" hidden="1"/>
    <row r="5562" hidden="1"/>
    <row r="5563" hidden="1"/>
    <row r="5564" hidden="1"/>
    <row r="5565" hidden="1"/>
    <row r="5566" hidden="1"/>
    <row r="5567" hidden="1"/>
    <row r="5568" hidden="1"/>
    <row r="5569" hidden="1"/>
    <row r="5570" hidden="1"/>
    <row r="5571" hidden="1"/>
    <row r="5572" hidden="1"/>
    <row r="5573" hidden="1"/>
    <row r="5574" hidden="1"/>
    <row r="5575" hidden="1"/>
    <row r="5576" hidden="1"/>
    <row r="5577" hidden="1"/>
    <row r="5578" hidden="1"/>
    <row r="5579" hidden="1"/>
    <row r="5580" hidden="1"/>
    <row r="5581" hidden="1"/>
    <row r="5582" hidden="1"/>
    <row r="5583" hidden="1"/>
    <row r="5584" hidden="1"/>
    <row r="5585" hidden="1"/>
    <row r="5586" hidden="1"/>
    <row r="5587" hidden="1"/>
    <row r="5588" hidden="1"/>
    <row r="5589" hidden="1"/>
    <row r="5590" hidden="1"/>
    <row r="5591" hidden="1"/>
    <row r="5592" hidden="1"/>
    <row r="5593" hidden="1"/>
    <row r="5594" hidden="1"/>
    <row r="5595" hidden="1"/>
    <row r="5596" hidden="1"/>
    <row r="5597" hidden="1"/>
    <row r="5598" hidden="1"/>
    <row r="5599" hidden="1"/>
    <row r="5600" hidden="1"/>
    <row r="5601" hidden="1"/>
    <row r="5602" hidden="1"/>
    <row r="5603" hidden="1"/>
    <row r="5604" hidden="1"/>
    <row r="5605" hidden="1"/>
    <row r="5606" hidden="1"/>
    <row r="5607" hidden="1"/>
    <row r="5608" hidden="1"/>
    <row r="5609" hidden="1"/>
    <row r="5610" hidden="1"/>
    <row r="5611" hidden="1"/>
    <row r="5612" hidden="1"/>
    <row r="5613" hidden="1"/>
    <row r="5614" hidden="1"/>
    <row r="5615" hidden="1"/>
    <row r="5616" hidden="1"/>
    <row r="5617" hidden="1"/>
    <row r="5618" hidden="1"/>
    <row r="5619" hidden="1"/>
    <row r="5620" hidden="1"/>
    <row r="5621" hidden="1"/>
    <row r="5622" hidden="1"/>
    <row r="5623" hidden="1"/>
    <row r="5624" hidden="1"/>
    <row r="5625" hidden="1"/>
    <row r="5626" hidden="1"/>
    <row r="5627" hidden="1"/>
    <row r="5628" hidden="1"/>
    <row r="5629" hidden="1"/>
    <row r="5630" hidden="1"/>
    <row r="5631" hidden="1"/>
    <row r="5632" hidden="1"/>
    <row r="5633" spans="5:6" hidden="1">
      <c r="E5633" s="86"/>
      <c r="F5633" s="87"/>
    </row>
    <row r="5634" spans="5:6" hidden="1"/>
    <row r="5635" spans="5:6" hidden="1"/>
    <row r="5636" spans="5:6" hidden="1"/>
    <row r="5637" spans="5:6" hidden="1"/>
    <row r="5638" spans="5:6" hidden="1"/>
    <row r="5639" spans="5:6" hidden="1"/>
    <row r="5640" spans="5:6" hidden="1"/>
    <row r="5641" spans="5:6" hidden="1"/>
    <row r="5642" spans="5:6" hidden="1"/>
    <row r="5643" spans="5:6" hidden="1"/>
    <row r="5644" spans="5:6" hidden="1"/>
    <row r="5645" spans="5:6" hidden="1"/>
    <row r="5646" spans="5:6" hidden="1"/>
    <row r="5647" spans="5:6" hidden="1"/>
    <row r="5648" spans="5:6" hidden="1"/>
    <row r="5649" hidden="1"/>
    <row r="5650" hidden="1"/>
    <row r="5651" hidden="1"/>
    <row r="5652" hidden="1"/>
    <row r="5653" hidden="1"/>
    <row r="5654" hidden="1"/>
    <row r="5655" hidden="1"/>
    <row r="5656" hidden="1"/>
    <row r="5657" hidden="1"/>
    <row r="5658" hidden="1"/>
    <row r="5659" hidden="1"/>
    <row r="5660" hidden="1"/>
    <row r="5661" hidden="1"/>
    <row r="5662" hidden="1"/>
    <row r="5663" hidden="1"/>
    <row r="5664" hidden="1"/>
    <row r="5665" hidden="1"/>
    <row r="5666" hidden="1"/>
    <row r="5667" hidden="1"/>
    <row r="5668" hidden="1"/>
    <row r="5669" hidden="1"/>
    <row r="5670" hidden="1"/>
    <row r="5671" hidden="1"/>
    <row r="5672" hidden="1"/>
    <row r="5673" hidden="1"/>
    <row r="5674" hidden="1"/>
    <row r="5675" hidden="1"/>
    <row r="5676" hidden="1"/>
    <row r="5677" hidden="1"/>
    <row r="5678" hidden="1"/>
    <row r="5679" hidden="1"/>
    <row r="5680" hidden="1"/>
    <row r="5681" hidden="1"/>
    <row r="5682" hidden="1"/>
    <row r="5683" hidden="1"/>
    <row r="5684" hidden="1"/>
    <row r="5685" hidden="1"/>
    <row r="5686" hidden="1"/>
    <row r="5687" hidden="1"/>
    <row r="5688" hidden="1"/>
    <row r="5689" hidden="1"/>
    <row r="5690" hidden="1"/>
    <row r="5691" hidden="1"/>
    <row r="5692" hidden="1"/>
    <row r="5693" hidden="1"/>
    <row r="5694" hidden="1"/>
    <row r="5695" hidden="1"/>
    <row r="5696" hidden="1"/>
    <row r="5697" hidden="1"/>
    <row r="5698" hidden="1"/>
    <row r="5699" hidden="1"/>
    <row r="5700" hidden="1"/>
    <row r="5701" hidden="1"/>
    <row r="5702" hidden="1"/>
    <row r="5703" hidden="1"/>
    <row r="5704" hidden="1"/>
    <row r="5705" hidden="1"/>
    <row r="5706" hidden="1"/>
    <row r="5707" hidden="1"/>
    <row r="5708" hidden="1"/>
    <row r="5709" hidden="1"/>
    <row r="5710" hidden="1"/>
    <row r="5711" hidden="1"/>
    <row r="5712" hidden="1"/>
    <row r="5713" hidden="1"/>
    <row r="5714" hidden="1"/>
    <row r="5715" hidden="1"/>
    <row r="5716" hidden="1"/>
    <row r="5717" hidden="1"/>
    <row r="5718" hidden="1"/>
    <row r="5719" hidden="1"/>
    <row r="5720" hidden="1"/>
    <row r="5721" hidden="1"/>
    <row r="5722" hidden="1"/>
    <row r="5723" hidden="1"/>
    <row r="5724" hidden="1"/>
    <row r="5725" hidden="1"/>
    <row r="5726" hidden="1"/>
    <row r="5727" hidden="1"/>
    <row r="5728" hidden="1"/>
    <row r="5729" hidden="1"/>
    <row r="5730" hidden="1"/>
    <row r="5731" hidden="1"/>
    <row r="5732" hidden="1"/>
    <row r="5733" hidden="1"/>
    <row r="5734" hidden="1"/>
    <row r="5735" hidden="1"/>
    <row r="5736" hidden="1"/>
    <row r="5737" hidden="1"/>
    <row r="5738" hidden="1"/>
    <row r="5739" hidden="1"/>
    <row r="5740" hidden="1"/>
    <row r="5741" hidden="1"/>
    <row r="5742" hidden="1"/>
    <row r="5743" hidden="1"/>
    <row r="5744" hidden="1"/>
    <row r="5745" hidden="1"/>
    <row r="5746" hidden="1"/>
    <row r="5747" hidden="1"/>
    <row r="5748" hidden="1"/>
    <row r="5749" hidden="1"/>
    <row r="5750" hidden="1"/>
    <row r="5751" hidden="1"/>
    <row r="5752" hidden="1"/>
    <row r="5753" hidden="1"/>
    <row r="5754" hidden="1"/>
    <row r="5755" hidden="1"/>
    <row r="5756" hidden="1"/>
    <row r="5757" hidden="1"/>
    <row r="5758" hidden="1"/>
    <row r="5759" hidden="1"/>
    <row r="5760" hidden="1"/>
    <row r="5761" hidden="1"/>
    <row r="5762" hidden="1"/>
    <row r="5763" hidden="1"/>
    <row r="5764" hidden="1"/>
    <row r="5765" hidden="1"/>
    <row r="5766" hidden="1"/>
    <row r="5767" hidden="1"/>
    <row r="5768" hidden="1"/>
    <row r="5769" hidden="1"/>
    <row r="5770" hidden="1"/>
    <row r="5771" hidden="1"/>
    <row r="5772" hidden="1"/>
    <row r="5773" hidden="1"/>
    <row r="5774" hidden="1"/>
    <row r="5775" hidden="1"/>
    <row r="5776" hidden="1"/>
    <row r="5777" hidden="1"/>
    <row r="5778" hidden="1"/>
    <row r="5779" hidden="1"/>
    <row r="5780" hidden="1"/>
    <row r="5781" hidden="1"/>
    <row r="5782" hidden="1"/>
    <row r="5783" hidden="1"/>
    <row r="5784" hidden="1"/>
    <row r="5785" hidden="1"/>
    <row r="5786" hidden="1"/>
    <row r="5787" hidden="1"/>
    <row r="5788" hidden="1"/>
    <row r="5789" hidden="1"/>
    <row r="5790" hidden="1"/>
    <row r="5791" hidden="1"/>
    <row r="5792" hidden="1"/>
    <row r="5793" hidden="1"/>
    <row r="5794" hidden="1"/>
    <row r="5795" hidden="1"/>
    <row r="5796" hidden="1"/>
    <row r="5797" hidden="1"/>
    <row r="5798" hidden="1"/>
    <row r="5799" hidden="1"/>
    <row r="5800" hidden="1"/>
    <row r="5801" hidden="1"/>
    <row r="5802" hidden="1"/>
    <row r="5803" hidden="1"/>
    <row r="5804" hidden="1"/>
    <row r="5805" hidden="1"/>
    <row r="5806" hidden="1"/>
    <row r="5807" hidden="1"/>
    <row r="5808" hidden="1"/>
    <row r="5809" hidden="1"/>
    <row r="5810" hidden="1"/>
    <row r="5811" hidden="1"/>
    <row r="5812" hidden="1"/>
    <row r="5813" hidden="1"/>
    <row r="5814" hidden="1"/>
    <row r="5815" hidden="1"/>
    <row r="5816" hidden="1"/>
    <row r="5817" hidden="1"/>
    <row r="5818" hidden="1"/>
    <row r="5819" hidden="1"/>
    <row r="5820" hidden="1"/>
    <row r="5821" hidden="1"/>
    <row r="5822" hidden="1"/>
    <row r="5823" hidden="1"/>
    <row r="5824" hidden="1"/>
    <row r="5825" hidden="1"/>
    <row r="5826" hidden="1"/>
    <row r="5827" hidden="1"/>
    <row r="5828" hidden="1"/>
    <row r="5829" hidden="1"/>
    <row r="5830" hidden="1"/>
    <row r="5831" hidden="1"/>
    <row r="5832" hidden="1"/>
    <row r="5833" hidden="1"/>
    <row r="5834" hidden="1"/>
    <row r="5835" hidden="1"/>
    <row r="5836" hidden="1"/>
    <row r="5837" hidden="1"/>
    <row r="5838" hidden="1"/>
    <row r="5839" hidden="1"/>
    <row r="5840" hidden="1"/>
    <row r="5841" spans="5:6" hidden="1"/>
    <row r="5842" spans="5:6" hidden="1"/>
    <row r="5843" spans="5:6" hidden="1"/>
    <row r="5844" spans="5:6" hidden="1"/>
    <row r="5845" spans="5:6" hidden="1"/>
    <row r="5846" spans="5:6" hidden="1"/>
    <row r="5847" spans="5:6" hidden="1"/>
    <row r="5848" spans="5:6" hidden="1">
      <c r="E5848" s="86"/>
      <c r="F5848" s="87"/>
    </row>
    <row r="5849" spans="5:6" hidden="1"/>
    <row r="5850" spans="5:6" hidden="1"/>
    <row r="5851" spans="5:6" hidden="1"/>
    <row r="5852" spans="5:6" hidden="1"/>
    <row r="5853" spans="5:6" hidden="1"/>
    <row r="5854" spans="5:6" hidden="1"/>
    <row r="5855" spans="5:6" hidden="1"/>
    <row r="5856" spans="5:6" hidden="1"/>
    <row r="5857" spans="5:7" hidden="1"/>
    <row r="5858" spans="5:7" hidden="1"/>
    <row r="5859" spans="5:7" hidden="1"/>
    <row r="5860" spans="5:7" hidden="1"/>
    <row r="5861" spans="5:7" hidden="1"/>
    <row r="5862" spans="5:7" hidden="1"/>
    <row r="5863" spans="5:7" hidden="1"/>
    <row r="5864" spans="5:7" hidden="1"/>
    <row r="5865" spans="5:7" hidden="1"/>
    <row r="5866" spans="5:7" hidden="1"/>
    <row r="5867" spans="5:7" hidden="1"/>
    <row r="5868" spans="5:7" hidden="1">
      <c r="E5868" s="86"/>
      <c r="F5868" s="87"/>
      <c r="G5868" s="83"/>
    </row>
    <row r="5869" spans="5:7" hidden="1"/>
    <row r="5870" spans="5:7" hidden="1"/>
    <row r="5871" spans="5:7" hidden="1"/>
    <row r="5872" spans="5:7" hidden="1"/>
    <row r="5873" hidden="1"/>
    <row r="5874" hidden="1"/>
    <row r="5875" hidden="1"/>
    <row r="5876" hidden="1"/>
    <row r="5877" hidden="1"/>
    <row r="5878" hidden="1"/>
    <row r="5879" hidden="1"/>
    <row r="5880" hidden="1"/>
    <row r="5881" hidden="1"/>
    <row r="5882" hidden="1"/>
    <row r="5883" hidden="1"/>
    <row r="5884" hidden="1"/>
    <row r="5885" hidden="1"/>
    <row r="5886" hidden="1"/>
    <row r="5887" hidden="1"/>
    <row r="5888" hidden="1"/>
    <row r="5889" hidden="1"/>
    <row r="5890" hidden="1"/>
    <row r="5891" hidden="1"/>
    <row r="5892" hidden="1"/>
    <row r="5893" hidden="1"/>
    <row r="5894" hidden="1"/>
    <row r="5895" hidden="1"/>
    <row r="5896" hidden="1"/>
    <row r="5897" hidden="1"/>
    <row r="5898" hidden="1"/>
    <row r="5899" hidden="1"/>
    <row r="5900" hidden="1"/>
    <row r="5901" hidden="1"/>
    <row r="5902" hidden="1"/>
    <row r="5903" hidden="1"/>
    <row r="5904" hidden="1"/>
    <row r="5905" hidden="1"/>
    <row r="5906" hidden="1"/>
    <row r="5907" hidden="1"/>
    <row r="5908" hidden="1"/>
    <row r="5909" hidden="1"/>
    <row r="5910" hidden="1"/>
    <row r="5911" hidden="1"/>
    <row r="5912" hidden="1"/>
    <row r="5913" hidden="1"/>
    <row r="5914" hidden="1"/>
    <row r="5915" hidden="1"/>
    <row r="5916" hidden="1"/>
    <row r="5917" hidden="1"/>
    <row r="5918" hidden="1"/>
    <row r="5919" hidden="1"/>
    <row r="5920" hidden="1"/>
    <row r="5921" hidden="1"/>
    <row r="5922" hidden="1"/>
    <row r="5923" hidden="1"/>
    <row r="5924" hidden="1"/>
    <row r="5925" hidden="1"/>
    <row r="5926" hidden="1"/>
    <row r="5927" hidden="1"/>
    <row r="5928" hidden="1"/>
    <row r="5929" hidden="1"/>
    <row r="5930" hidden="1"/>
    <row r="5931" hidden="1"/>
    <row r="5932" hidden="1"/>
    <row r="5933" hidden="1"/>
    <row r="5934" hidden="1"/>
    <row r="5935" hidden="1"/>
    <row r="5936" hidden="1"/>
    <row r="5937" hidden="1"/>
    <row r="5938" hidden="1"/>
    <row r="5939" hidden="1"/>
    <row r="5940" hidden="1"/>
    <row r="5941" hidden="1"/>
    <row r="5942" hidden="1"/>
    <row r="5943" hidden="1"/>
    <row r="5944" hidden="1"/>
    <row r="5945" hidden="1"/>
    <row r="5946" hidden="1"/>
    <row r="5947" hidden="1"/>
    <row r="5948" hidden="1"/>
    <row r="5949" hidden="1"/>
    <row r="5950" hidden="1"/>
    <row r="5951" hidden="1"/>
    <row r="5952" hidden="1"/>
    <row r="5953" hidden="1"/>
    <row r="5954" hidden="1"/>
    <row r="5955" hidden="1"/>
    <row r="5956" hidden="1"/>
    <row r="5957" hidden="1"/>
    <row r="5958" hidden="1"/>
    <row r="5959" hidden="1"/>
    <row r="5960" hidden="1"/>
    <row r="5961" hidden="1"/>
    <row r="5962" hidden="1"/>
    <row r="5963" hidden="1"/>
    <row r="5964" hidden="1"/>
    <row r="5965" hidden="1"/>
    <row r="5966" hidden="1"/>
    <row r="5967" hidden="1"/>
    <row r="5968" hidden="1"/>
    <row r="5969" hidden="1"/>
    <row r="5970" hidden="1"/>
    <row r="5971" hidden="1"/>
    <row r="5972" hidden="1"/>
    <row r="5973" hidden="1"/>
    <row r="5974" hidden="1"/>
    <row r="5975" hidden="1"/>
    <row r="5976" hidden="1"/>
    <row r="5977" hidden="1"/>
    <row r="5978" hidden="1"/>
    <row r="5979" hidden="1"/>
    <row r="5980" hidden="1"/>
    <row r="5981" hidden="1"/>
    <row r="5982" hidden="1"/>
    <row r="5983" hidden="1"/>
    <row r="5984" hidden="1"/>
    <row r="5985" hidden="1"/>
    <row r="5986" hidden="1"/>
    <row r="5987" hidden="1"/>
    <row r="5988" hidden="1"/>
    <row r="5989" hidden="1"/>
    <row r="5990" hidden="1"/>
    <row r="5991" hidden="1"/>
    <row r="5992" hidden="1"/>
    <row r="5993" hidden="1"/>
    <row r="5994" hidden="1"/>
    <row r="5995" hidden="1"/>
    <row r="5996" hidden="1"/>
    <row r="5997" hidden="1"/>
    <row r="5998" hidden="1"/>
    <row r="5999" hidden="1"/>
    <row r="6000" hidden="1"/>
    <row r="6001" hidden="1"/>
    <row r="6002" hidden="1"/>
    <row r="6003" hidden="1"/>
    <row r="6004" hidden="1"/>
    <row r="6005" hidden="1"/>
    <row r="6006" hidden="1"/>
    <row r="6007" hidden="1"/>
    <row r="6008" hidden="1"/>
    <row r="6009" hidden="1"/>
    <row r="6010" hidden="1"/>
    <row r="6011" hidden="1"/>
    <row r="6012" hidden="1"/>
    <row r="6013" hidden="1"/>
    <row r="6014" hidden="1"/>
    <row r="6015" hidden="1"/>
    <row r="6016" hidden="1"/>
    <row r="6017" hidden="1"/>
    <row r="6018" hidden="1"/>
    <row r="6019" hidden="1"/>
    <row r="6020" hidden="1"/>
    <row r="6021" hidden="1"/>
    <row r="6022" hidden="1"/>
    <row r="6023" hidden="1"/>
    <row r="6024" hidden="1"/>
    <row r="6025" hidden="1"/>
    <row r="6026" hidden="1"/>
    <row r="6027" hidden="1"/>
    <row r="6028" hidden="1"/>
    <row r="6029" hidden="1"/>
    <row r="6030" hidden="1"/>
    <row r="6031" hidden="1"/>
    <row r="6032" hidden="1"/>
    <row r="6033" hidden="1"/>
    <row r="6034" hidden="1"/>
    <row r="6035" hidden="1"/>
    <row r="6036" hidden="1"/>
    <row r="6037" hidden="1"/>
    <row r="6038" hidden="1"/>
    <row r="6039" hidden="1"/>
    <row r="6040" hidden="1"/>
    <row r="6041" hidden="1"/>
    <row r="6042" hidden="1"/>
    <row r="6043" hidden="1"/>
    <row r="6044" hidden="1"/>
    <row r="6045" hidden="1"/>
    <row r="6046" hidden="1"/>
    <row r="6047" hidden="1"/>
    <row r="6048" hidden="1"/>
    <row r="6049" hidden="1"/>
    <row r="6050" hidden="1"/>
    <row r="6051" hidden="1"/>
    <row r="6052" hidden="1"/>
    <row r="6053" hidden="1"/>
    <row r="6054" hidden="1"/>
    <row r="6055" hidden="1"/>
    <row r="6056" hidden="1"/>
    <row r="6057" hidden="1"/>
    <row r="6058" hidden="1"/>
    <row r="6059" hidden="1"/>
    <row r="6060" hidden="1"/>
    <row r="6061" hidden="1"/>
    <row r="6062" hidden="1"/>
    <row r="6063" hidden="1"/>
    <row r="6064" hidden="1"/>
    <row r="6065" hidden="1"/>
    <row r="6066" hidden="1"/>
    <row r="6067" hidden="1"/>
    <row r="6068" hidden="1"/>
    <row r="6069" hidden="1"/>
    <row r="6070" hidden="1"/>
    <row r="6071" hidden="1"/>
    <row r="6072" hidden="1"/>
    <row r="6073" hidden="1"/>
    <row r="6074" hidden="1"/>
    <row r="6075" hidden="1"/>
    <row r="6076" hidden="1"/>
    <row r="6077" hidden="1"/>
    <row r="6078" hidden="1"/>
    <row r="6079" hidden="1"/>
    <row r="6080" hidden="1"/>
    <row r="6081" hidden="1"/>
    <row r="6082" hidden="1"/>
    <row r="6083" hidden="1"/>
    <row r="6084" hidden="1"/>
    <row r="6085" hidden="1"/>
    <row r="6086" hidden="1"/>
    <row r="6087" hidden="1"/>
    <row r="6088" hidden="1"/>
    <row r="6089" hidden="1"/>
    <row r="6090" hidden="1"/>
    <row r="6091" hidden="1"/>
    <row r="6092" hidden="1"/>
    <row r="6093" hidden="1"/>
    <row r="6094" hidden="1"/>
    <row r="6095" hidden="1"/>
    <row r="6096" hidden="1"/>
    <row r="6097" spans="5:6" hidden="1"/>
    <row r="6098" spans="5:6" hidden="1"/>
    <row r="6099" spans="5:6" hidden="1"/>
    <row r="6100" spans="5:6" hidden="1"/>
    <row r="6101" spans="5:6" hidden="1"/>
    <row r="6102" spans="5:6" hidden="1"/>
    <row r="6103" spans="5:6" hidden="1"/>
    <row r="6104" spans="5:6" hidden="1"/>
    <row r="6105" spans="5:6" hidden="1">
      <c r="E6105" s="86"/>
      <c r="F6105" s="87"/>
    </row>
    <row r="6106" spans="5:6" hidden="1"/>
    <row r="6107" spans="5:6" hidden="1"/>
    <row r="6108" spans="5:6" hidden="1"/>
    <row r="6109" spans="5:6" hidden="1"/>
    <row r="6110" spans="5:6" hidden="1"/>
    <row r="6111" spans="5:6" hidden="1"/>
    <row r="6112" spans="5:6" hidden="1"/>
    <row r="6113" spans="5:6" hidden="1"/>
    <row r="6114" spans="5:6" hidden="1"/>
    <row r="6115" spans="5:6" hidden="1"/>
    <row r="6116" spans="5:6" hidden="1"/>
    <row r="6117" spans="5:6" hidden="1"/>
    <row r="6118" spans="5:6" hidden="1">
      <c r="E6118" s="86"/>
      <c r="F6118" s="87"/>
    </row>
    <row r="6119" spans="5:6" hidden="1"/>
    <row r="6120" spans="5:6" hidden="1"/>
    <row r="6121" spans="5:6" hidden="1"/>
    <row r="6122" spans="5:6" hidden="1">
      <c r="E6122" s="86"/>
      <c r="F6122" s="87"/>
    </row>
    <row r="6123" spans="5:6" hidden="1"/>
    <row r="6124" spans="5:6" hidden="1"/>
    <row r="6125" spans="5:6" hidden="1"/>
    <row r="6126" spans="5:6" hidden="1"/>
    <row r="6127" spans="5:6" hidden="1"/>
    <row r="6128" spans="5:6" hidden="1"/>
    <row r="6129" hidden="1"/>
    <row r="6130" hidden="1"/>
    <row r="6131" hidden="1"/>
    <row r="6132" hidden="1"/>
    <row r="6133" hidden="1"/>
    <row r="6134" hidden="1"/>
    <row r="6135" hidden="1"/>
    <row r="6136" hidden="1"/>
    <row r="6137" hidden="1"/>
    <row r="6138" hidden="1"/>
    <row r="6139" hidden="1"/>
    <row r="6140" hidden="1"/>
    <row r="6141" hidden="1"/>
    <row r="6142" hidden="1"/>
    <row r="6143" hidden="1"/>
    <row r="6144" hidden="1"/>
    <row r="6145" hidden="1"/>
    <row r="6146" hidden="1"/>
    <row r="6147" hidden="1"/>
    <row r="6148" hidden="1"/>
    <row r="6149" hidden="1"/>
    <row r="6150" hidden="1"/>
    <row r="6151" hidden="1"/>
    <row r="6152" hidden="1"/>
    <row r="6153" hidden="1"/>
    <row r="6154" hidden="1"/>
    <row r="6155" hidden="1"/>
    <row r="6156" hidden="1"/>
    <row r="6157" hidden="1"/>
    <row r="6158" hidden="1"/>
    <row r="6159" hidden="1"/>
    <row r="6160" hidden="1"/>
    <row r="6161" hidden="1"/>
    <row r="6162" hidden="1"/>
    <row r="6163" hidden="1"/>
    <row r="6164" hidden="1"/>
    <row r="6165" hidden="1"/>
    <row r="6166" hidden="1"/>
    <row r="6167" hidden="1"/>
    <row r="6168" hidden="1"/>
    <row r="6169" hidden="1"/>
    <row r="6170" hidden="1"/>
    <row r="6171" hidden="1"/>
    <row r="6172" hidden="1"/>
    <row r="6173" hidden="1"/>
    <row r="6174" hidden="1"/>
    <row r="6175" hidden="1"/>
    <row r="6176" hidden="1"/>
    <row r="6177" hidden="1"/>
    <row r="6178" hidden="1"/>
    <row r="6179" hidden="1"/>
    <row r="6180" hidden="1"/>
    <row r="6181" hidden="1"/>
    <row r="6182" hidden="1"/>
    <row r="6183" hidden="1"/>
    <row r="6184" hidden="1"/>
    <row r="6185" hidden="1"/>
    <row r="6186" hidden="1"/>
    <row r="6187" hidden="1"/>
    <row r="6188" hidden="1"/>
    <row r="6189" hidden="1"/>
    <row r="6190" hidden="1"/>
    <row r="6191" hidden="1"/>
    <row r="6192" hidden="1"/>
    <row r="6193" spans="5:6" hidden="1"/>
    <row r="6194" spans="5:6" hidden="1"/>
    <row r="6195" spans="5:6" hidden="1"/>
    <row r="6196" spans="5:6" hidden="1"/>
    <row r="6197" spans="5:6" hidden="1"/>
    <row r="6198" spans="5:6" hidden="1"/>
    <row r="6199" spans="5:6" hidden="1"/>
    <row r="6200" spans="5:6" hidden="1"/>
    <row r="6201" spans="5:6" hidden="1"/>
    <row r="6202" spans="5:6" hidden="1"/>
    <row r="6203" spans="5:6" hidden="1">
      <c r="E6203" s="86"/>
      <c r="F6203" s="87"/>
    </row>
    <row r="6204" spans="5:6" hidden="1"/>
    <row r="6205" spans="5:6" hidden="1"/>
    <row r="6206" spans="5:6" hidden="1"/>
    <row r="6207" spans="5:6" hidden="1"/>
    <row r="6208" spans="5:6" hidden="1"/>
    <row r="6209" hidden="1"/>
    <row r="6210" hidden="1"/>
    <row r="6211" hidden="1"/>
    <row r="6212" hidden="1"/>
    <row r="6213" hidden="1"/>
    <row r="6214" hidden="1"/>
    <row r="6215" hidden="1"/>
    <row r="6216" hidden="1"/>
    <row r="6217" hidden="1"/>
    <row r="6218" hidden="1"/>
    <row r="6219" hidden="1"/>
    <row r="6220" hidden="1"/>
    <row r="6221" hidden="1"/>
    <row r="6222" hidden="1"/>
    <row r="6223" hidden="1"/>
    <row r="6224" hidden="1"/>
    <row r="6225" hidden="1"/>
    <row r="6226" hidden="1"/>
    <row r="6227" hidden="1"/>
    <row r="6228" hidden="1"/>
    <row r="6229" hidden="1"/>
    <row r="6230" hidden="1"/>
    <row r="6231" hidden="1"/>
    <row r="6232" hidden="1"/>
    <row r="6233" hidden="1"/>
    <row r="6234" hidden="1"/>
    <row r="6235" hidden="1"/>
    <row r="6236" hidden="1"/>
    <row r="6237" hidden="1"/>
    <row r="6238" hidden="1"/>
    <row r="6239" hidden="1"/>
    <row r="6240" hidden="1"/>
    <row r="6241" hidden="1"/>
    <row r="6242" hidden="1"/>
    <row r="6243" hidden="1"/>
    <row r="6244" hidden="1"/>
    <row r="6245" hidden="1"/>
    <row r="6246" hidden="1"/>
    <row r="6247" hidden="1"/>
    <row r="6248" hidden="1"/>
    <row r="6249" hidden="1"/>
    <row r="6250" hidden="1"/>
    <row r="6251" hidden="1"/>
    <row r="6252" hidden="1"/>
    <row r="6253" hidden="1"/>
    <row r="6254" hidden="1"/>
    <row r="6255" hidden="1"/>
    <row r="6256" hidden="1"/>
    <row r="6257" hidden="1"/>
    <row r="6258" hidden="1"/>
    <row r="6259" hidden="1"/>
    <row r="6260" hidden="1"/>
    <row r="6261" hidden="1"/>
    <row r="6262" hidden="1"/>
    <row r="6263" hidden="1"/>
    <row r="6264" hidden="1"/>
    <row r="6265" hidden="1"/>
    <row r="6266" hidden="1"/>
    <row r="6267" hidden="1"/>
    <row r="6268" hidden="1"/>
    <row r="6269" hidden="1"/>
    <row r="6270" hidden="1"/>
    <row r="6271" hidden="1"/>
    <row r="6272" hidden="1"/>
    <row r="6273" hidden="1"/>
    <row r="6274" hidden="1"/>
    <row r="6275" hidden="1"/>
    <row r="6276" hidden="1"/>
    <row r="6277" hidden="1"/>
    <row r="6278" hidden="1"/>
    <row r="6279" hidden="1"/>
    <row r="6280" hidden="1"/>
    <row r="6281" hidden="1"/>
    <row r="6282" hidden="1"/>
    <row r="6283" hidden="1"/>
    <row r="6284" hidden="1"/>
    <row r="6285" hidden="1"/>
    <row r="6286" hidden="1"/>
    <row r="6287" hidden="1"/>
    <row r="6288" hidden="1"/>
    <row r="6289" hidden="1"/>
    <row r="6290" hidden="1"/>
    <row r="6291" hidden="1"/>
    <row r="6292" hidden="1"/>
    <row r="6293" hidden="1"/>
    <row r="6294" hidden="1"/>
    <row r="6295" hidden="1"/>
    <row r="6296" hidden="1"/>
    <row r="6297" hidden="1"/>
    <row r="6298" hidden="1"/>
    <row r="6299" hidden="1"/>
    <row r="6300" hidden="1"/>
    <row r="6301" hidden="1"/>
    <row r="6302" hidden="1"/>
    <row r="6303" hidden="1"/>
    <row r="6304" hidden="1"/>
    <row r="6305" hidden="1"/>
    <row r="6306" hidden="1"/>
    <row r="6307" hidden="1"/>
    <row r="6308" hidden="1"/>
    <row r="6309" hidden="1"/>
    <row r="6310" hidden="1"/>
    <row r="6311" hidden="1"/>
    <row r="6312" hidden="1"/>
    <row r="6313" hidden="1"/>
    <row r="6314" hidden="1"/>
    <row r="6315" hidden="1"/>
    <row r="6316" hidden="1"/>
    <row r="6317" hidden="1"/>
    <row r="6318" hidden="1"/>
    <row r="6319" hidden="1"/>
    <row r="6320" hidden="1"/>
    <row r="6321" hidden="1"/>
    <row r="6322" hidden="1"/>
    <row r="6323" hidden="1"/>
    <row r="6324" hidden="1"/>
    <row r="6325" hidden="1"/>
    <row r="6326" hidden="1"/>
    <row r="6327" hidden="1"/>
    <row r="6328" hidden="1"/>
    <row r="6329" hidden="1"/>
    <row r="6330" hidden="1"/>
    <row r="6331" hidden="1"/>
    <row r="6332" hidden="1"/>
    <row r="6333" hidden="1"/>
    <row r="6334" hidden="1"/>
    <row r="6335" hidden="1"/>
    <row r="6336" hidden="1"/>
    <row r="6337" hidden="1"/>
    <row r="6338" hidden="1"/>
    <row r="6339" hidden="1"/>
    <row r="6340" hidden="1"/>
    <row r="6341" hidden="1"/>
    <row r="6342" hidden="1"/>
    <row r="6343" hidden="1"/>
    <row r="6344" hidden="1"/>
    <row r="6345" hidden="1"/>
    <row r="6346" hidden="1"/>
    <row r="6347" hidden="1"/>
    <row r="6348" hidden="1"/>
    <row r="6349" hidden="1"/>
    <row r="6350" hidden="1"/>
    <row r="6351" hidden="1"/>
    <row r="6352" hidden="1"/>
    <row r="6353" hidden="1"/>
    <row r="6354" hidden="1"/>
    <row r="6355" hidden="1"/>
    <row r="6356" hidden="1"/>
    <row r="6357" hidden="1"/>
    <row r="6358" hidden="1"/>
    <row r="6359" hidden="1"/>
    <row r="6360" hidden="1"/>
    <row r="6361" hidden="1"/>
    <row r="6362" hidden="1"/>
    <row r="6363" hidden="1"/>
    <row r="6364" hidden="1"/>
    <row r="6365" hidden="1"/>
    <row r="6366" hidden="1"/>
    <row r="6367" hidden="1"/>
    <row r="6368" hidden="1"/>
    <row r="6369" hidden="1"/>
    <row r="6370" hidden="1"/>
    <row r="6371" hidden="1"/>
    <row r="6372" hidden="1"/>
    <row r="6373" hidden="1"/>
    <row r="6374" hidden="1"/>
    <row r="6375" hidden="1"/>
    <row r="6376" hidden="1"/>
    <row r="6377" hidden="1"/>
    <row r="6378" hidden="1"/>
    <row r="6379" hidden="1"/>
    <row r="6380" hidden="1"/>
    <row r="6381" hidden="1"/>
    <row r="6382" hidden="1"/>
    <row r="6383" hidden="1"/>
    <row r="6384" hidden="1"/>
    <row r="6385" hidden="1"/>
    <row r="6386" hidden="1"/>
    <row r="6387" hidden="1"/>
    <row r="6388" hidden="1"/>
    <row r="6389" hidden="1"/>
    <row r="6390" hidden="1"/>
    <row r="6391" hidden="1"/>
    <row r="6392" hidden="1"/>
    <row r="6393" hidden="1"/>
    <row r="6394" hidden="1"/>
    <row r="6395" hidden="1"/>
    <row r="6396" hidden="1"/>
    <row r="6397" hidden="1"/>
    <row r="6398" hidden="1"/>
    <row r="6399" hidden="1"/>
    <row r="6400" hidden="1"/>
    <row r="6401" spans="5:6" hidden="1">
      <c r="E6401" s="86"/>
      <c r="F6401" s="87"/>
    </row>
    <row r="6402" spans="5:6" hidden="1"/>
    <row r="6403" spans="5:6" hidden="1"/>
    <row r="6404" spans="5:6" hidden="1"/>
    <row r="6405" spans="5:6" hidden="1"/>
    <row r="6406" spans="5:6" hidden="1"/>
    <row r="6407" spans="5:6" hidden="1"/>
    <row r="6408" spans="5:6" hidden="1"/>
    <row r="6409" spans="5:6" hidden="1"/>
    <row r="6410" spans="5:6" hidden="1"/>
    <row r="6411" spans="5:6" hidden="1"/>
    <row r="6412" spans="5:6" hidden="1"/>
    <row r="6413" spans="5:6" hidden="1"/>
    <row r="6414" spans="5:6" hidden="1"/>
    <row r="6415" spans="5:6" hidden="1"/>
    <row r="6416" spans="5:6" hidden="1"/>
    <row r="6417" hidden="1"/>
    <row r="6418" hidden="1"/>
    <row r="6419" hidden="1"/>
    <row r="6420" hidden="1"/>
    <row r="6421" hidden="1"/>
    <row r="6422" hidden="1"/>
    <row r="6423" hidden="1"/>
    <row r="6424" hidden="1"/>
    <row r="6425" hidden="1"/>
    <row r="6426" hidden="1"/>
    <row r="6427" hidden="1"/>
    <row r="6428" hidden="1"/>
    <row r="6429" hidden="1"/>
    <row r="6430" hidden="1"/>
    <row r="6431" hidden="1"/>
    <row r="6432" hidden="1"/>
    <row r="6433" spans="5:6" hidden="1"/>
    <row r="6434" spans="5:6" hidden="1"/>
    <row r="6435" spans="5:6" hidden="1"/>
    <row r="6436" spans="5:6" hidden="1"/>
    <row r="6437" spans="5:6" hidden="1"/>
    <row r="6438" spans="5:6" hidden="1"/>
    <row r="6439" spans="5:6" hidden="1"/>
    <row r="6440" spans="5:6" hidden="1"/>
    <row r="6441" spans="5:6" hidden="1"/>
    <row r="6442" spans="5:6" hidden="1"/>
    <row r="6443" spans="5:6" hidden="1"/>
    <row r="6444" spans="5:6" hidden="1"/>
    <row r="6445" spans="5:6" hidden="1"/>
    <row r="6446" spans="5:6" hidden="1"/>
    <row r="6447" spans="5:6" hidden="1">
      <c r="E6447" s="86"/>
      <c r="F6447" s="87"/>
    </row>
    <row r="6448" spans="5:6" hidden="1"/>
    <row r="6449" hidden="1"/>
    <row r="6450" hidden="1"/>
    <row r="6451" hidden="1"/>
    <row r="6452" hidden="1"/>
    <row r="6453" hidden="1"/>
    <row r="6454" hidden="1"/>
    <row r="6455" hidden="1"/>
    <row r="6456" hidden="1"/>
    <row r="6457" hidden="1"/>
    <row r="6458" hidden="1"/>
    <row r="6459" hidden="1"/>
    <row r="6460" hidden="1"/>
    <row r="6461" hidden="1"/>
    <row r="6462" hidden="1"/>
    <row r="6463" hidden="1"/>
    <row r="6464" hidden="1"/>
    <row r="6465" hidden="1"/>
    <row r="6466" hidden="1"/>
    <row r="6467" hidden="1"/>
    <row r="6468" hidden="1"/>
    <row r="6469" hidden="1"/>
    <row r="6470" hidden="1"/>
    <row r="6471" hidden="1"/>
    <row r="6472" hidden="1"/>
    <row r="6473" hidden="1"/>
    <row r="6474" hidden="1"/>
    <row r="6475" hidden="1"/>
    <row r="6476" hidden="1"/>
    <row r="6477" hidden="1"/>
    <row r="6478" hidden="1"/>
    <row r="6479" hidden="1"/>
    <row r="6480" hidden="1"/>
    <row r="6481" hidden="1"/>
    <row r="6482" hidden="1"/>
    <row r="6483" hidden="1"/>
    <row r="6484" hidden="1"/>
    <row r="6485" hidden="1"/>
    <row r="6486" hidden="1"/>
    <row r="6487" hidden="1"/>
    <row r="6488" hidden="1"/>
    <row r="6489" hidden="1"/>
    <row r="6490" hidden="1"/>
    <row r="6491" hidden="1"/>
    <row r="6492" hidden="1"/>
    <row r="6493" hidden="1"/>
    <row r="6494" hidden="1"/>
    <row r="6495" hidden="1"/>
    <row r="6496" hidden="1"/>
    <row r="6497" hidden="1"/>
    <row r="6498" hidden="1"/>
    <row r="6499" hidden="1"/>
    <row r="6500" hidden="1"/>
    <row r="6501" hidden="1"/>
    <row r="6502" hidden="1"/>
    <row r="6503" hidden="1"/>
    <row r="6504" hidden="1"/>
    <row r="6505" hidden="1"/>
    <row r="6506" hidden="1"/>
    <row r="6507" hidden="1"/>
    <row r="6508" hidden="1"/>
    <row r="6509" hidden="1"/>
    <row r="6510" hidden="1"/>
    <row r="6511" hidden="1"/>
    <row r="6512" hidden="1"/>
    <row r="6513" hidden="1"/>
    <row r="6514" hidden="1"/>
    <row r="6515" hidden="1"/>
    <row r="6516" hidden="1"/>
    <row r="6517" hidden="1"/>
    <row r="6518" hidden="1"/>
    <row r="6519" hidden="1"/>
    <row r="6520" hidden="1"/>
    <row r="6521" hidden="1"/>
    <row r="6522" hidden="1"/>
    <row r="6523" hidden="1"/>
    <row r="6524" hidden="1"/>
    <row r="6525" hidden="1"/>
    <row r="6526" hidden="1"/>
    <row r="6527" hidden="1"/>
    <row r="6528" hidden="1"/>
    <row r="6529" hidden="1"/>
    <row r="6530" hidden="1"/>
    <row r="6531" hidden="1"/>
    <row r="6532" hidden="1"/>
    <row r="6533" hidden="1"/>
    <row r="6534" hidden="1"/>
    <row r="6535" hidden="1"/>
    <row r="6536" hidden="1"/>
    <row r="6537" hidden="1"/>
    <row r="6538" hidden="1"/>
    <row r="6539" hidden="1"/>
    <row r="6540" hidden="1"/>
    <row r="6541" hidden="1"/>
    <row r="6542" hidden="1"/>
    <row r="6543" hidden="1"/>
    <row r="6544" hidden="1"/>
    <row r="6545" hidden="1"/>
    <row r="6546" hidden="1"/>
    <row r="6547" hidden="1"/>
    <row r="6548" hidden="1"/>
    <row r="6549" hidden="1"/>
    <row r="6550" hidden="1"/>
    <row r="6551" hidden="1"/>
    <row r="6552" hidden="1"/>
    <row r="6553" hidden="1"/>
    <row r="6554" hidden="1"/>
    <row r="6555" hidden="1"/>
    <row r="6556" hidden="1"/>
    <row r="6557" hidden="1"/>
    <row r="6558" hidden="1"/>
    <row r="6559" hidden="1"/>
    <row r="6560" hidden="1"/>
    <row r="6561" hidden="1"/>
    <row r="6562" hidden="1"/>
    <row r="6563" hidden="1"/>
    <row r="6564" hidden="1"/>
    <row r="6565" hidden="1"/>
    <row r="6566" hidden="1"/>
    <row r="6567" hidden="1"/>
    <row r="6568" hidden="1"/>
    <row r="6569" hidden="1"/>
    <row r="6570" hidden="1"/>
    <row r="6571" hidden="1"/>
    <row r="6572" hidden="1"/>
    <row r="6573" hidden="1"/>
    <row r="6574" hidden="1"/>
    <row r="6575" hidden="1"/>
    <row r="6576" hidden="1"/>
    <row r="6577" spans="5:7" hidden="1"/>
    <row r="6578" spans="5:7" hidden="1"/>
    <row r="6579" spans="5:7" hidden="1"/>
    <row r="6580" spans="5:7" hidden="1"/>
    <row r="6581" spans="5:7" hidden="1"/>
    <row r="6582" spans="5:7" hidden="1"/>
    <row r="6583" spans="5:7" hidden="1"/>
    <row r="6584" spans="5:7" hidden="1"/>
    <row r="6585" spans="5:7" hidden="1">
      <c r="E6585" s="86"/>
      <c r="F6585" s="87"/>
      <c r="G6585" s="83"/>
    </row>
    <row r="6586" spans="5:7" hidden="1"/>
    <row r="6587" spans="5:7" hidden="1"/>
    <row r="6588" spans="5:7" hidden="1"/>
    <row r="6589" spans="5:7" hidden="1"/>
    <row r="6590" spans="5:7" hidden="1"/>
    <row r="6591" spans="5:7" hidden="1"/>
    <row r="6592" spans="5:7" hidden="1"/>
    <row r="6593" hidden="1"/>
    <row r="6594" hidden="1"/>
    <row r="6595" hidden="1"/>
    <row r="6596" hidden="1"/>
    <row r="6597" hidden="1"/>
    <row r="6598" hidden="1"/>
    <row r="6599" hidden="1"/>
    <row r="6600" hidden="1"/>
    <row r="6601" hidden="1"/>
    <row r="6602" hidden="1"/>
    <row r="6603" hidden="1"/>
    <row r="6604" hidden="1"/>
    <row r="6605" hidden="1"/>
    <row r="6606" hidden="1"/>
    <row r="6607" hidden="1"/>
    <row r="6608" hidden="1"/>
    <row r="6609" hidden="1"/>
    <row r="6610" hidden="1"/>
    <row r="6611" hidden="1"/>
    <row r="6612" hidden="1"/>
    <row r="6613" hidden="1"/>
    <row r="6614" hidden="1"/>
    <row r="6615" hidden="1"/>
    <row r="6616" hidden="1"/>
    <row r="6617" hidden="1"/>
    <row r="6618" hidden="1"/>
    <row r="6619" hidden="1"/>
    <row r="6620" hidden="1"/>
    <row r="6621" hidden="1"/>
    <row r="6622" hidden="1"/>
    <row r="6623" hidden="1"/>
    <row r="6624" hidden="1"/>
    <row r="6625" hidden="1"/>
    <row r="6626" hidden="1"/>
    <row r="6627" hidden="1"/>
    <row r="6628" hidden="1"/>
    <row r="6629" hidden="1"/>
    <row r="6630" hidden="1"/>
    <row r="6631" hidden="1"/>
    <row r="6632" hidden="1"/>
    <row r="6633" hidden="1"/>
    <row r="6634" hidden="1"/>
    <row r="6635" hidden="1"/>
    <row r="6636" hidden="1"/>
    <row r="6637" hidden="1"/>
    <row r="6638" hidden="1"/>
    <row r="6639" hidden="1"/>
    <row r="6640" hidden="1"/>
    <row r="6641" hidden="1"/>
    <row r="6642" hidden="1"/>
    <row r="6643" hidden="1"/>
    <row r="6644" hidden="1"/>
    <row r="6645" hidden="1"/>
    <row r="6646" hidden="1"/>
    <row r="6647" hidden="1"/>
    <row r="6648" hidden="1"/>
    <row r="6649" hidden="1"/>
    <row r="6650" hidden="1"/>
    <row r="6651" hidden="1"/>
    <row r="6652" hidden="1"/>
    <row r="6653" hidden="1"/>
    <row r="6654" hidden="1"/>
    <row r="6655" hidden="1"/>
    <row r="6656" hidden="1"/>
    <row r="6657" hidden="1"/>
    <row r="6658" hidden="1"/>
    <row r="6659" hidden="1"/>
    <row r="6660" hidden="1"/>
    <row r="6661" hidden="1"/>
    <row r="6662" hidden="1"/>
    <row r="6663" hidden="1"/>
    <row r="6664" hidden="1"/>
    <row r="6665" hidden="1"/>
    <row r="6666" hidden="1"/>
    <row r="6667" hidden="1"/>
    <row r="6668" hidden="1"/>
    <row r="6669" hidden="1"/>
    <row r="6670" hidden="1"/>
    <row r="6671" hidden="1"/>
    <row r="6672" hidden="1"/>
    <row r="6673" hidden="1"/>
    <row r="6674" hidden="1"/>
    <row r="6675" hidden="1"/>
    <row r="6676" hidden="1"/>
    <row r="6677" hidden="1"/>
    <row r="6678" hidden="1"/>
    <row r="6679" hidden="1"/>
    <row r="6680" hidden="1"/>
    <row r="6681" hidden="1"/>
    <row r="6682" hidden="1"/>
    <row r="6683" hidden="1"/>
    <row r="6684" hidden="1"/>
    <row r="6685" hidden="1"/>
    <row r="6686" hidden="1"/>
    <row r="6687" hidden="1"/>
    <row r="6688" hidden="1"/>
    <row r="6689" hidden="1"/>
    <row r="6690" hidden="1"/>
    <row r="6691" hidden="1"/>
    <row r="6692" hidden="1"/>
    <row r="6693" hidden="1"/>
    <row r="6694" hidden="1"/>
    <row r="6695" hidden="1"/>
    <row r="6696" hidden="1"/>
    <row r="6697" hidden="1"/>
    <row r="6698" hidden="1"/>
    <row r="6699" hidden="1"/>
    <row r="6700" hidden="1"/>
    <row r="6701" hidden="1"/>
    <row r="6702" hidden="1"/>
    <row r="6703" hidden="1"/>
    <row r="6704" hidden="1"/>
    <row r="6705" spans="5:6" hidden="1"/>
    <row r="6706" spans="5:6" hidden="1"/>
    <row r="6707" spans="5:6" hidden="1"/>
    <row r="6708" spans="5:6" hidden="1"/>
    <row r="6709" spans="5:6" hidden="1"/>
    <row r="6710" spans="5:6" hidden="1"/>
    <row r="6711" spans="5:6" hidden="1"/>
    <row r="6712" spans="5:6" hidden="1">
      <c r="E6712" s="86"/>
      <c r="F6712" s="87"/>
    </row>
    <row r="6713" spans="5:6" hidden="1"/>
    <row r="6714" spans="5:6" hidden="1"/>
    <row r="6715" spans="5:6" hidden="1"/>
    <row r="6716" spans="5:6" hidden="1"/>
    <row r="6717" spans="5:6" hidden="1"/>
    <row r="6718" spans="5:6" hidden="1"/>
    <row r="6719" spans="5:6" hidden="1"/>
    <row r="6720" spans="5:6" hidden="1"/>
    <row r="6721" hidden="1"/>
    <row r="6722" hidden="1"/>
    <row r="6723" hidden="1"/>
    <row r="6724" hidden="1"/>
    <row r="6725" hidden="1"/>
    <row r="6726" hidden="1"/>
    <row r="6727" hidden="1"/>
    <row r="6728" hidden="1"/>
    <row r="6729" hidden="1"/>
    <row r="6730" hidden="1"/>
    <row r="6731" hidden="1"/>
    <row r="6732" hidden="1"/>
    <row r="6733" hidden="1"/>
    <row r="6734" hidden="1"/>
    <row r="6735" hidden="1"/>
    <row r="6736" hidden="1"/>
    <row r="6737" hidden="1"/>
    <row r="6738" hidden="1"/>
    <row r="6739" hidden="1"/>
    <row r="6740" hidden="1"/>
    <row r="6741" hidden="1"/>
    <row r="6742" hidden="1"/>
    <row r="6743" hidden="1"/>
    <row r="6744" hidden="1"/>
    <row r="6745" hidden="1"/>
    <row r="6746" hidden="1"/>
    <row r="6747" hidden="1"/>
    <row r="6748" hidden="1"/>
    <row r="6749" hidden="1"/>
    <row r="6750" hidden="1"/>
    <row r="6751" hidden="1"/>
    <row r="6752" hidden="1"/>
    <row r="6753" hidden="1"/>
    <row r="6754" hidden="1"/>
    <row r="6755" hidden="1"/>
    <row r="6756" hidden="1"/>
    <row r="6757" hidden="1"/>
    <row r="6758" hidden="1"/>
    <row r="6759" hidden="1"/>
    <row r="6760" hidden="1"/>
    <row r="6761" hidden="1"/>
    <row r="6762" hidden="1"/>
    <row r="6763" hidden="1"/>
    <row r="6764" hidden="1"/>
    <row r="6765" hidden="1"/>
    <row r="6766" hidden="1"/>
    <row r="6767" hidden="1"/>
    <row r="6768" hidden="1"/>
    <row r="6769" hidden="1"/>
    <row r="6770" hidden="1"/>
    <row r="6771" hidden="1"/>
    <row r="6772" hidden="1"/>
    <row r="6773" hidden="1"/>
    <row r="6774" hidden="1"/>
    <row r="6775" hidden="1"/>
    <row r="6776" hidden="1"/>
    <row r="6777" hidden="1"/>
    <row r="6778" hidden="1"/>
    <row r="6779" hidden="1"/>
    <row r="6780" hidden="1"/>
    <row r="6781" hidden="1"/>
    <row r="6782" hidden="1"/>
    <row r="6783" hidden="1"/>
    <row r="6784" hidden="1"/>
    <row r="6785" spans="5:6" hidden="1"/>
    <row r="6786" spans="5:6" hidden="1"/>
    <row r="6787" spans="5:6" hidden="1"/>
    <row r="6788" spans="5:6" hidden="1"/>
    <row r="6789" spans="5:6" hidden="1"/>
    <row r="6790" spans="5:6" hidden="1"/>
    <row r="6791" spans="5:6" hidden="1"/>
    <row r="6792" spans="5:6" hidden="1"/>
    <row r="6793" spans="5:6" hidden="1"/>
    <row r="6794" spans="5:6" hidden="1"/>
    <row r="6795" spans="5:6" hidden="1"/>
    <row r="6796" spans="5:6" hidden="1"/>
    <row r="6797" spans="5:6" hidden="1"/>
    <row r="6798" spans="5:6" hidden="1"/>
    <row r="6799" spans="5:6" hidden="1"/>
    <row r="6800" spans="5:6" hidden="1">
      <c r="E6800" s="86"/>
      <c r="F6800" s="87"/>
    </row>
    <row r="6801" spans="5:6" hidden="1"/>
    <row r="6802" spans="5:6" hidden="1"/>
    <row r="6803" spans="5:6" hidden="1"/>
    <row r="6804" spans="5:6" hidden="1"/>
    <row r="6805" spans="5:6" hidden="1"/>
    <row r="6806" spans="5:6" hidden="1"/>
    <row r="6807" spans="5:6" hidden="1"/>
    <row r="6808" spans="5:6" hidden="1"/>
    <row r="6809" spans="5:6" hidden="1"/>
    <row r="6810" spans="5:6" hidden="1"/>
    <row r="6811" spans="5:6" hidden="1">
      <c r="E6811" s="86"/>
      <c r="F6811" s="87"/>
    </row>
    <row r="6812" spans="5:6" hidden="1"/>
    <row r="6813" spans="5:6" hidden="1"/>
    <row r="6814" spans="5:6" hidden="1"/>
    <row r="6815" spans="5:6" hidden="1"/>
    <row r="6816" spans="5:6" hidden="1"/>
    <row r="6817" spans="5:6" hidden="1"/>
    <row r="6818" spans="5:6" hidden="1"/>
    <row r="6819" spans="5:6" hidden="1"/>
    <row r="6820" spans="5:6" hidden="1"/>
    <row r="6821" spans="5:6" hidden="1"/>
    <row r="6822" spans="5:6" hidden="1"/>
    <row r="6823" spans="5:6" hidden="1"/>
    <row r="6824" spans="5:6" hidden="1"/>
    <row r="6825" spans="5:6" hidden="1"/>
    <row r="6826" spans="5:6" hidden="1">
      <c r="E6826" s="86"/>
      <c r="F6826" s="87"/>
    </row>
    <row r="6827" spans="5:6" hidden="1"/>
    <row r="6828" spans="5:6" hidden="1"/>
    <row r="6829" spans="5:6" hidden="1"/>
    <row r="6830" spans="5:6" hidden="1"/>
    <row r="6831" spans="5:6" hidden="1"/>
    <row r="6832" spans="5:6" hidden="1"/>
    <row r="6833" hidden="1"/>
    <row r="6834" hidden="1"/>
    <row r="6835" hidden="1"/>
    <row r="6836" hidden="1"/>
    <row r="6837" hidden="1"/>
    <row r="6838" hidden="1"/>
    <row r="6839" hidden="1"/>
    <row r="6840" hidden="1"/>
    <row r="6841" hidden="1"/>
    <row r="6842" hidden="1"/>
    <row r="6843" hidden="1"/>
    <row r="6844" hidden="1"/>
    <row r="6845" hidden="1"/>
    <row r="6846" hidden="1"/>
    <row r="6847" hidden="1"/>
    <row r="6848" hidden="1"/>
    <row r="6849" hidden="1"/>
    <row r="6850" hidden="1"/>
    <row r="6851" hidden="1"/>
    <row r="6852" hidden="1"/>
    <row r="6853" hidden="1"/>
    <row r="6854" hidden="1"/>
    <row r="6855" hidden="1"/>
    <row r="6856" hidden="1"/>
    <row r="6857" hidden="1"/>
    <row r="6858" hidden="1"/>
    <row r="6859" hidden="1"/>
    <row r="6860" hidden="1"/>
    <row r="6861" hidden="1"/>
    <row r="6862" hidden="1"/>
    <row r="6863" hidden="1"/>
    <row r="6864" hidden="1"/>
    <row r="6865" hidden="1"/>
    <row r="6866" hidden="1"/>
    <row r="6867" hidden="1"/>
    <row r="6868" hidden="1"/>
    <row r="6869" hidden="1"/>
    <row r="6870" hidden="1"/>
    <row r="6871" hidden="1"/>
    <row r="6872" hidden="1"/>
    <row r="6873" hidden="1"/>
    <row r="6874" hidden="1"/>
    <row r="6875" hidden="1"/>
    <row r="6876" hidden="1"/>
    <row r="6877" hidden="1"/>
    <row r="6878" hidden="1"/>
    <row r="6879" hidden="1"/>
    <row r="6880" hidden="1"/>
    <row r="6881" hidden="1"/>
    <row r="6882" hidden="1"/>
    <row r="6883" hidden="1"/>
    <row r="6884" hidden="1"/>
    <row r="6885" hidden="1"/>
    <row r="6886" hidden="1"/>
    <row r="6887" hidden="1"/>
    <row r="6888" hidden="1"/>
    <row r="6889" hidden="1"/>
    <row r="6890" hidden="1"/>
    <row r="6891" hidden="1"/>
    <row r="6892" hidden="1"/>
    <row r="6893" hidden="1"/>
    <row r="6894" hidden="1"/>
    <row r="6895" hidden="1"/>
    <row r="6896" hidden="1"/>
    <row r="6897" hidden="1"/>
    <row r="6898" hidden="1"/>
    <row r="6899" hidden="1"/>
    <row r="6900" hidden="1"/>
    <row r="6901" hidden="1"/>
    <row r="6902" hidden="1"/>
    <row r="6903" hidden="1"/>
    <row r="6904" hidden="1"/>
    <row r="6905" hidden="1"/>
    <row r="6906" hidden="1"/>
    <row r="6907" hidden="1"/>
    <row r="6908" hidden="1"/>
    <row r="6909" hidden="1"/>
    <row r="6910" hidden="1"/>
    <row r="6911" hidden="1"/>
    <row r="6912" hidden="1"/>
    <row r="6913" hidden="1"/>
    <row r="6914" hidden="1"/>
    <row r="6915" hidden="1"/>
    <row r="6916" hidden="1"/>
    <row r="6917" hidden="1"/>
    <row r="6918" hidden="1"/>
    <row r="6919" hidden="1"/>
    <row r="6920" hidden="1"/>
    <row r="6921" hidden="1"/>
    <row r="6922" hidden="1"/>
    <row r="6923" hidden="1"/>
    <row r="6924" hidden="1"/>
    <row r="6925" hidden="1"/>
    <row r="6926" hidden="1"/>
    <row r="6927" hidden="1"/>
    <row r="6928" hidden="1"/>
    <row r="6929" hidden="1"/>
    <row r="6930" hidden="1"/>
    <row r="6931" hidden="1"/>
    <row r="6932" hidden="1"/>
    <row r="6933" hidden="1"/>
    <row r="6934" hidden="1"/>
    <row r="6935" hidden="1"/>
    <row r="6936" hidden="1"/>
    <row r="6937" hidden="1"/>
    <row r="6938" hidden="1"/>
    <row r="6939" hidden="1"/>
    <row r="6940" hidden="1"/>
    <row r="6941" hidden="1"/>
    <row r="6942" hidden="1"/>
    <row r="6943" hidden="1"/>
    <row r="6944" hidden="1"/>
    <row r="6945" hidden="1"/>
    <row r="6946" hidden="1"/>
    <row r="6947" hidden="1"/>
    <row r="6948" hidden="1"/>
    <row r="6949" hidden="1"/>
    <row r="6950" hidden="1"/>
    <row r="6951" hidden="1"/>
    <row r="6952" hidden="1"/>
    <row r="6953" hidden="1"/>
    <row r="6954" hidden="1"/>
    <row r="6955" hidden="1"/>
    <row r="6956" hidden="1"/>
    <row r="6957" hidden="1"/>
    <row r="6958" hidden="1"/>
    <row r="6959" hidden="1"/>
    <row r="6960" hidden="1"/>
    <row r="6961" hidden="1"/>
    <row r="6962" hidden="1"/>
    <row r="6963" hidden="1"/>
    <row r="6964" hidden="1"/>
    <row r="6965" hidden="1"/>
    <row r="6966" hidden="1"/>
    <row r="6967" hidden="1"/>
    <row r="6968" hidden="1"/>
    <row r="6969" hidden="1"/>
    <row r="6970" hidden="1"/>
    <row r="6971" hidden="1"/>
    <row r="6972" hidden="1"/>
    <row r="6973" hidden="1"/>
    <row r="6974" hidden="1"/>
    <row r="6975" hidden="1"/>
    <row r="6976" hidden="1"/>
    <row r="6977" hidden="1"/>
    <row r="6978" hidden="1"/>
    <row r="6979" hidden="1"/>
    <row r="6980" hidden="1"/>
    <row r="6981" hidden="1"/>
    <row r="6982" hidden="1"/>
    <row r="6983" hidden="1"/>
    <row r="6984" hidden="1"/>
    <row r="6985" hidden="1"/>
    <row r="6986" hidden="1"/>
    <row r="6987" hidden="1"/>
    <row r="6988" hidden="1"/>
    <row r="6989" hidden="1"/>
    <row r="6990" hidden="1"/>
    <row r="6991" hidden="1"/>
    <row r="6992" hidden="1"/>
    <row r="6993" hidden="1"/>
    <row r="6994" hidden="1"/>
    <row r="6995" hidden="1"/>
    <row r="6996" hidden="1"/>
    <row r="6997" hidden="1"/>
    <row r="6998" hidden="1"/>
    <row r="6999" hidden="1"/>
    <row r="7000" hidden="1"/>
    <row r="7001" hidden="1"/>
    <row r="7002" hidden="1"/>
    <row r="7003" hidden="1"/>
    <row r="7004" hidden="1"/>
    <row r="7005" hidden="1"/>
    <row r="7006" hidden="1"/>
    <row r="7007" hidden="1"/>
    <row r="7008" hidden="1"/>
    <row r="7009" hidden="1"/>
    <row r="7010" hidden="1"/>
    <row r="7011" hidden="1"/>
    <row r="7012" hidden="1"/>
    <row r="7013" hidden="1"/>
    <row r="7014" hidden="1"/>
    <row r="7015" hidden="1"/>
    <row r="7016" hidden="1"/>
    <row r="7017" hidden="1"/>
    <row r="7018" hidden="1"/>
    <row r="7019" hidden="1"/>
    <row r="7020" hidden="1"/>
    <row r="7021" hidden="1"/>
    <row r="7022" hidden="1"/>
    <row r="7023" hidden="1"/>
    <row r="7024" hidden="1"/>
    <row r="7025" hidden="1"/>
    <row r="7026" hidden="1"/>
    <row r="7027" hidden="1"/>
    <row r="7028" hidden="1"/>
    <row r="7029" hidden="1"/>
    <row r="7030" hidden="1"/>
    <row r="7031" hidden="1"/>
    <row r="7032" hidden="1"/>
    <row r="7033" hidden="1"/>
    <row r="7034" hidden="1"/>
    <row r="7035" hidden="1"/>
    <row r="7036" hidden="1"/>
    <row r="7037" hidden="1"/>
    <row r="7038" hidden="1"/>
    <row r="7039" hidden="1"/>
    <row r="7040" hidden="1"/>
    <row r="7041" hidden="1"/>
    <row r="7042" hidden="1"/>
    <row r="7043" hidden="1"/>
    <row r="7044" hidden="1"/>
    <row r="7045" hidden="1"/>
    <row r="7046" hidden="1"/>
    <row r="7047" hidden="1"/>
    <row r="7048" hidden="1"/>
    <row r="7049" hidden="1"/>
    <row r="7050" hidden="1"/>
    <row r="7051" hidden="1"/>
    <row r="7052" hidden="1"/>
    <row r="7053" hidden="1"/>
    <row r="7054" hidden="1"/>
    <row r="7055" hidden="1"/>
    <row r="7056" hidden="1"/>
    <row r="7057" hidden="1"/>
    <row r="7058" hidden="1"/>
    <row r="7059" hidden="1"/>
    <row r="7060" hidden="1"/>
    <row r="7061" hidden="1"/>
    <row r="7062" hidden="1"/>
    <row r="7063" hidden="1"/>
    <row r="7064" hidden="1"/>
    <row r="7065" hidden="1"/>
    <row r="7066" hidden="1"/>
    <row r="7067" hidden="1"/>
    <row r="7068" hidden="1"/>
    <row r="7069" hidden="1"/>
    <row r="7070" hidden="1"/>
    <row r="7071" hidden="1"/>
    <row r="7072" hidden="1"/>
    <row r="7073" hidden="1"/>
    <row r="7074" hidden="1"/>
    <row r="7075" hidden="1"/>
    <row r="7076" hidden="1"/>
    <row r="7077" hidden="1"/>
    <row r="7078" hidden="1"/>
    <row r="7079" hidden="1"/>
    <row r="7080" hidden="1"/>
    <row r="7081" hidden="1"/>
    <row r="7082" hidden="1"/>
    <row r="7083" hidden="1"/>
    <row r="7084" hidden="1"/>
    <row r="7085" hidden="1"/>
    <row r="7086" hidden="1"/>
    <row r="7087" hidden="1"/>
    <row r="7088" hidden="1"/>
    <row r="7089" hidden="1"/>
    <row r="7090" hidden="1"/>
    <row r="7091" hidden="1"/>
    <row r="7092" hidden="1"/>
    <row r="7093" hidden="1"/>
    <row r="7094" hidden="1"/>
    <row r="7095" hidden="1"/>
    <row r="7096" hidden="1"/>
    <row r="7097" hidden="1"/>
    <row r="7098" hidden="1"/>
    <row r="7099" hidden="1"/>
    <row r="7100" hidden="1"/>
    <row r="7101" hidden="1"/>
    <row r="7102" hidden="1"/>
    <row r="7103" hidden="1"/>
    <row r="7104" hidden="1"/>
    <row r="7105" hidden="1"/>
    <row r="7106" hidden="1"/>
    <row r="7107" hidden="1"/>
    <row r="7108" hidden="1"/>
    <row r="7109" hidden="1"/>
    <row r="7110" hidden="1"/>
    <row r="7111" hidden="1"/>
    <row r="7112" hidden="1"/>
    <row r="7113" hidden="1"/>
    <row r="7114" hidden="1"/>
    <row r="7115" hidden="1"/>
    <row r="7116" hidden="1"/>
    <row r="7117" hidden="1"/>
    <row r="7118" hidden="1"/>
    <row r="7119" hidden="1"/>
    <row r="7120" hidden="1"/>
    <row r="7121" hidden="1"/>
    <row r="7122" hidden="1"/>
    <row r="7123" hidden="1"/>
    <row r="7124" hidden="1"/>
    <row r="7125" hidden="1"/>
    <row r="7126" hidden="1"/>
    <row r="7127" hidden="1"/>
    <row r="7128" hidden="1"/>
    <row r="7129" hidden="1"/>
    <row r="7130" hidden="1"/>
    <row r="7131" hidden="1"/>
    <row r="7132" hidden="1"/>
    <row r="7133" hidden="1"/>
    <row r="7134" hidden="1"/>
    <row r="7135" hidden="1"/>
    <row r="7136" hidden="1"/>
    <row r="7137" hidden="1"/>
    <row r="7138" hidden="1"/>
    <row r="7139" hidden="1"/>
    <row r="7140" hidden="1"/>
    <row r="7141" hidden="1"/>
    <row r="7142" hidden="1"/>
    <row r="7143" hidden="1"/>
    <row r="7144" hidden="1"/>
    <row r="7145" hidden="1"/>
    <row r="7146" hidden="1"/>
    <row r="7147" hidden="1"/>
    <row r="7148" hidden="1"/>
    <row r="7149" hidden="1"/>
    <row r="7150" hidden="1"/>
    <row r="7151" hidden="1"/>
    <row r="7152" hidden="1"/>
    <row r="7153" hidden="1"/>
    <row r="7154" hidden="1"/>
    <row r="7155" hidden="1"/>
    <row r="7156" hidden="1"/>
    <row r="7157" hidden="1"/>
    <row r="7158" hidden="1"/>
    <row r="7159" hidden="1"/>
    <row r="7160" hidden="1"/>
    <row r="7161" hidden="1"/>
    <row r="7162" hidden="1"/>
    <row r="7163" hidden="1"/>
    <row r="7164" hidden="1"/>
    <row r="7165" hidden="1"/>
    <row r="7166" hidden="1"/>
    <row r="7167" hidden="1"/>
    <row r="7168" hidden="1"/>
    <row r="7169" hidden="1"/>
    <row r="7170" hidden="1"/>
    <row r="7171" hidden="1"/>
    <row r="7172" hidden="1"/>
    <row r="7173" hidden="1"/>
    <row r="7174" hidden="1"/>
    <row r="7175" hidden="1"/>
    <row r="7176" hidden="1"/>
    <row r="7177" hidden="1"/>
    <row r="7178" hidden="1"/>
    <row r="7179" hidden="1"/>
    <row r="7180" hidden="1"/>
    <row r="7181" hidden="1"/>
    <row r="7182" hidden="1"/>
    <row r="7183" hidden="1"/>
    <row r="7184" hidden="1"/>
    <row r="7185" spans="5:6" hidden="1"/>
    <row r="7186" spans="5:6" hidden="1">
      <c r="E7186" s="86"/>
      <c r="F7186" s="87"/>
    </row>
    <row r="7187" spans="5:6" hidden="1"/>
    <row r="7188" spans="5:6" hidden="1"/>
    <row r="7189" spans="5:6" hidden="1"/>
    <row r="7190" spans="5:6" hidden="1"/>
    <row r="7191" spans="5:6" hidden="1"/>
    <row r="7192" spans="5:6" hidden="1"/>
    <row r="7193" spans="5:6" hidden="1"/>
    <row r="7194" spans="5:6" hidden="1"/>
    <row r="7195" spans="5:6" hidden="1"/>
    <row r="7196" spans="5:6" hidden="1"/>
    <row r="7197" spans="5:6" hidden="1"/>
    <row r="7198" spans="5:6" hidden="1"/>
    <row r="7199" spans="5:6" hidden="1"/>
    <row r="7200" spans="5:6" hidden="1"/>
    <row r="7201" hidden="1"/>
    <row r="7202" hidden="1"/>
    <row r="7203" hidden="1"/>
    <row r="7204" hidden="1"/>
    <row r="7205" hidden="1"/>
    <row r="7206" hidden="1"/>
    <row r="7207" hidden="1"/>
    <row r="7208" hidden="1"/>
    <row r="7209" hidden="1"/>
    <row r="7210" hidden="1"/>
    <row r="7211" hidden="1"/>
    <row r="7212" hidden="1"/>
    <row r="7213" hidden="1"/>
    <row r="7214" hidden="1"/>
    <row r="7215" hidden="1"/>
    <row r="7216" hidden="1"/>
    <row r="7217" hidden="1"/>
    <row r="7218" hidden="1"/>
    <row r="7219" hidden="1"/>
    <row r="7220" hidden="1"/>
    <row r="7221" hidden="1"/>
    <row r="7222" hidden="1"/>
    <row r="7223" hidden="1"/>
    <row r="7224" hidden="1"/>
    <row r="7225" hidden="1"/>
    <row r="7226" hidden="1"/>
    <row r="7227" hidden="1"/>
    <row r="7228" hidden="1"/>
    <row r="7229" hidden="1"/>
    <row r="7230" hidden="1"/>
    <row r="7231" hidden="1"/>
    <row r="7232" hidden="1"/>
    <row r="7233" hidden="1"/>
    <row r="7234" hidden="1"/>
    <row r="7235" hidden="1"/>
    <row r="7236" hidden="1"/>
    <row r="7237" hidden="1"/>
    <row r="7238" hidden="1"/>
    <row r="7239" hidden="1"/>
    <row r="7240" hidden="1"/>
    <row r="7241" hidden="1"/>
    <row r="7242" hidden="1"/>
    <row r="7243" hidden="1"/>
    <row r="7244" hidden="1"/>
    <row r="7245" hidden="1"/>
    <row r="7246" hidden="1"/>
    <row r="7247" hidden="1"/>
    <row r="7248" hidden="1"/>
    <row r="7249" hidden="1"/>
    <row r="7250" hidden="1"/>
    <row r="7251" hidden="1"/>
    <row r="7252" hidden="1"/>
    <row r="7253" hidden="1"/>
    <row r="7254" hidden="1"/>
    <row r="7255" hidden="1"/>
    <row r="7256" hidden="1"/>
    <row r="7257" hidden="1"/>
    <row r="7258" hidden="1"/>
    <row r="7259" hidden="1"/>
    <row r="7260" hidden="1"/>
    <row r="7261" hidden="1"/>
    <row r="7262" hidden="1"/>
    <row r="7263" hidden="1"/>
    <row r="7264" hidden="1"/>
    <row r="7265" hidden="1"/>
    <row r="7266" hidden="1"/>
    <row r="7267" hidden="1"/>
    <row r="7268" hidden="1"/>
    <row r="7269" hidden="1"/>
    <row r="7270" hidden="1"/>
    <row r="7271" hidden="1"/>
    <row r="7272" hidden="1"/>
    <row r="7273" hidden="1"/>
    <row r="7274" hidden="1"/>
    <row r="7275" hidden="1"/>
    <row r="7276" hidden="1"/>
    <row r="7277" hidden="1"/>
    <row r="7278" hidden="1"/>
    <row r="7279" hidden="1"/>
    <row r="7280" hidden="1"/>
    <row r="7281" hidden="1"/>
    <row r="7282" hidden="1"/>
    <row r="7283" hidden="1"/>
    <row r="7284" hidden="1"/>
    <row r="7285" hidden="1"/>
    <row r="7286" hidden="1"/>
    <row r="7287" hidden="1"/>
    <row r="7288" hidden="1"/>
    <row r="7289" hidden="1"/>
    <row r="7290" hidden="1"/>
    <row r="7291" hidden="1"/>
    <row r="7292" hidden="1"/>
    <row r="7293" hidden="1"/>
    <row r="7294" hidden="1"/>
    <row r="7295" hidden="1"/>
    <row r="7296" hidden="1"/>
    <row r="7297" hidden="1"/>
    <row r="7298" hidden="1"/>
    <row r="7299" hidden="1"/>
    <row r="7300" hidden="1"/>
    <row r="7301" hidden="1"/>
    <row r="7302" hidden="1"/>
    <row r="7303" hidden="1"/>
    <row r="7304" hidden="1"/>
    <row r="7305" hidden="1"/>
    <row r="7306" hidden="1"/>
    <row r="7307" hidden="1"/>
    <row r="7308" hidden="1"/>
    <row r="7309" hidden="1"/>
    <row r="7310" hidden="1"/>
    <row r="7311" hidden="1"/>
    <row r="7312" hidden="1"/>
    <row r="7313" hidden="1"/>
    <row r="7314" hidden="1"/>
    <row r="7315" hidden="1"/>
    <row r="7316" hidden="1"/>
    <row r="7317" hidden="1"/>
    <row r="7318" hidden="1"/>
    <row r="7319" hidden="1"/>
    <row r="7320" hidden="1"/>
    <row r="7321" hidden="1"/>
    <row r="7322" hidden="1"/>
    <row r="7323" hidden="1"/>
    <row r="7324" hidden="1"/>
    <row r="7325" hidden="1"/>
    <row r="7326" hidden="1"/>
    <row r="7327" hidden="1"/>
    <row r="7328" hidden="1"/>
    <row r="7329" hidden="1"/>
    <row r="7330" hidden="1"/>
    <row r="7331" hidden="1"/>
    <row r="7332" hidden="1"/>
    <row r="7333" hidden="1"/>
    <row r="7334" hidden="1"/>
    <row r="7335" hidden="1"/>
    <row r="7336" hidden="1"/>
    <row r="7337" hidden="1"/>
    <row r="7338" hidden="1"/>
    <row r="7339" hidden="1"/>
    <row r="7340" hidden="1"/>
    <row r="7341" hidden="1"/>
    <row r="7342" hidden="1"/>
    <row r="7343" hidden="1"/>
    <row r="7344" hidden="1"/>
    <row r="7345" hidden="1"/>
    <row r="7346" hidden="1"/>
    <row r="7347" hidden="1"/>
    <row r="7348" hidden="1"/>
    <row r="7349" hidden="1"/>
    <row r="7350" hidden="1"/>
    <row r="7351" hidden="1"/>
    <row r="7352" hidden="1"/>
    <row r="7353" hidden="1"/>
    <row r="7354" hidden="1"/>
    <row r="7355" hidden="1"/>
    <row r="7356" hidden="1"/>
    <row r="7357" hidden="1"/>
    <row r="7358" hidden="1"/>
    <row r="7359" hidden="1"/>
    <row r="7360" hidden="1"/>
    <row r="7361" hidden="1"/>
    <row r="7362" hidden="1"/>
    <row r="7363" hidden="1"/>
    <row r="7364" hidden="1"/>
    <row r="7365" hidden="1"/>
    <row r="7366" hidden="1"/>
    <row r="7367" hidden="1"/>
    <row r="7368" hidden="1"/>
    <row r="7369" hidden="1"/>
    <row r="7370" hidden="1"/>
    <row r="7371" hidden="1"/>
    <row r="7372" hidden="1"/>
    <row r="7373" hidden="1"/>
    <row r="7374" hidden="1"/>
    <row r="7375" hidden="1"/>
    <row r="7376" hidden="1"/>
    <row r="7377" hidden="1"/>
    <row r="7378" hidden="1"/>
    <row r="7379" hidden="1"/>
    <row r="7380" hidden="1"/>
    <row r="7381" hidden="1"/>
    <row r="7382" hidden="1"/>
    <row r="7383" hidden="1"/>
    <row r="7384" hidden="1"/>
    <row r="7385" hidden="1"/>
    <row r="7386" hidden="1"/>
    <row r="7387" hidden="1"/>
    <row r="7388" hidden="1"/>
    <row r="7389" hidden="1"/>
    <row r="7390" hidden="1"/>
    <row r="7391" hidden="1"/>
    <row r="7392" hidden="1"/>
    <row r="7393" hidden="1"/>
    <row r="7394" hidden="1"/>
    <row r="7395" hidden="1"/>
    <row r="7396" hidden="1"/>
    <row r="7397" hidden="1"/>
    <row r="7398" hidden="1"/>
    <row r="7399" hidden="1"/>
    <row r="7400" hidden="1"/>
    <row r="7401" hidden="1"/>
    <row r="7402" hidden="1"/>
    <row r="7403" hidden="1"/>
    <row r="7404" hidden="1"/>
    <row r="7405" hidden="1"/>
    <row r="7406" hidden="1"/>
    <row r="7407" hidden="1"/>
    <row r="7408" hidden="1"/>
    <row r="7409" hidden="1"/>
    <row r="7410" hidden="1"/>
    <row r="7411" hidden="1"/>
    <row r="7412" hidden="1"/>
    <row r="7413" hidden="1"/>
    <row r="7414" hidden="1"/>
    <row r="7415" hidden="1"/>
    <row r="7416" hidden="1"/>
    <row r="7417" hidden="1"/>
    <row r="7418" hidden="1"/>
    <row r="7419" hidden="1"/>
    <row r="7420" hidden="1"/>
    <row r="7421" hidden="1"/>
    <row r="7422" hidden="1"/>
    <row r="7423" hidden="1"/>
    <row r="7424" hidden="1"/>
    <row r="7425" hidden="1"/>
    <row r="7426" hidden="1"/>
    <row r="7427" hidden="1"/>
    <row r="7428" hidden="1"/>
    <row r="7429" hidden="1"/>
    <row r="7430" hidden="1"/>
    <row r="7431" hidden="1"/>
    <row r="7432" hidden="1"/>
    <row r="7433" hidden="1"/>
    <row r="7434" hidden="1"/>
    <row r="7435" hidden="1"/>
    <row r="7436" hidden="1"/>
    <row r="7437" hidden="1"/>
    <row r="7438" hidden="1"/>
    <row r="7439" hidden="1"/>
    <row r="7440" hidden="1"/>
    <row r="7441" hidden="1"/>
    <row r="7442" hidden="1"/>
    <row r="7443" hidden="1"/>
    <row r="7444" hidden="1"/>
    <row r="7445" hidden="1"/>
    <row r="7446" hidden="1"/>
    <row r="7447" hidden="1"/>
    <row r="7448" hidden="1"/>
    <row r="7449" hidden="1"/>
    <row r="7450" hidden="1"/>
    <row r="7451" hidden="1"/>
    <row r="7452" hidden="1"/>
    <row r="7453" hidden="1"/>
    <row r="7454" hidden="1"/>
    <row r="7455" hidden="1"/>
    <row r="7456" hidden="1"/>
    <row r="7457" hidden="1"/>
    <row r="7458" hidden="1"/>
    <row r="7459" hidden="1"/>
    <row r="7460" hidden="1"/>
    <row r="7461" hidden="1"/>
    <row r="7462" hidden="1"/>
    <row r="7463" hidden="1"/>
    <row r="7464" hidden="1"/>
    <row r="7465" hidden="1"/>
    <row r="7466" hidden="1"/>
    <row r="7467" hidden="1"/>
    <row r="7468" hidden="1"/>
    <row r="7469" hidden="1"/>
    <row r="7470" hidden="1"/>
    <row r="7471" hidden="1"/>
    <row r="7472" hidden="1"/>
    <row r="7473" hidden="1"/>
    <row r="7474" hidden="1"/>
    <row r="7475" hidden="1"/>
    <row r="7476" hidden="1"/>
    <row r="7477" hidden="1"/>
    <row r="7478" hidden="1"/>
    <row r="7479" hidden="1"/>
    <row r="7480" hidden="1"/>
    <row r="7481" hidden="1"/>
    <row r="7482" hidden="1"/>
    <row r="7483" hidden="1"/>
    <row r="7484" hidden="1"/>
    <row r="7485" hidden="1"/>
    <row r="7486" hidden="1"/>
    <row r="7487" hidden="1"/>
    <row r="7488" hidden="1"/>
    <row r="7489" hidden="1"/>
    <row r="7490" hidden="1"/>
    <row r="7491" hidden="1"/>
    <row r="7492" hidden="1"/>
    <row r="7493" hidden="1"/>
    <row r="7494" hidden="1"/>
    <row r="7495" hidden="1"/>
    <row r="7496" hidden="1"/>
    <row r="7497" hidden="1"/>
    <row r="7498" hidden="1"/>
    <row r="7499" hidden="1"/>
    <row r="7500" hidden="1"/>
    <row r="7501" hidden="1"/>
    <row r="7502" hidden="1"/>
    <row r="7503" hidden="1"/>
    <row r="7504" hidden="1"/>
    <row r="7505" hidden="1"/>
    <row r="7506" hidden="1"/>
    <row r="7507" hidden="1"/>
    <row r="7508" hidden="1"/>
    <row r="7509" hidden="1"/>
    <row r="7510" hidden="1"/>
    <row r="7511" hidden="1"/>
    <row r="7512" hidden="1"/>
    <row r="7513" hidden="1"/>
    <row r="7514" hidden="1"/>
    <row r="7515" hidden="1"/>
    <row r="7516" hidden="1"/>
    <row r="7517" hidden="1"/>
    <row r="7518" hidden="1"/>
    <row r="7519" hidden="1"/>
    <row r="7520" hidden="1"/>
    <row r="7521" hidden="1"/>
    <row r="7522" hidden="1"/>
    <row r="7523" hidden="1"/>
    <row r="7524" hidden="1"/>
    <row r="7525" hidden="1"/>
    <row r="7526" hidden="1"/>
    <row r="7527" hidden="1"/>
    <row r="7528" hidden="1"/>
    <row r="7529" hidden="1"/>
    <row r="7530" hidden="1"/>
    <row r="7531" hidden="1"/>
    <row r="7532" hidden="1"/>
    <row r="7533" hidden="1"/>
    <row r="7534" hidden="1"/>
    <row r="7535" hidden="1"/>
    <row r="7536" hidden="1"/>
    <row r="7537" hidden="1"/>
    <row r="7538" hidden="1"/>
    <row r="7539" hidden="1"/>
    <row r="7540" hidden="1"/>
    <row r="7541" hidden="1"/>
    <row r="7542" hidden="1"/>
    <row r="7543" hidden="1"/>
    <row r="7544" hidden="1"/>
    <row r="7545" hidden="1"/>
    <row r="7546" hidden="1"/>
    <row r="7547" hidden="1"/>
    <row r="7548" hidden="1"/>
    <row r="7549" hidden="1"/>
    <row r="7550" hidden="1"/>
    <row r="7551" hidden="1"/>
    <row r="7552" hidden="1"/>
    <row r="7553" hidden="1"/>
    <row r="7554" hidden="1"/>
    <row r="7555" hidden="1"/>
    <row r="7556" hidden="1"/>
    <row r="7557" hidden="1"/>
    <row r="7558" hidden="1"/>
    <row r="7559" hidden="1"/>
    <row r="7560" hidden="1"/>
    <row r="7561" hidden="1"/>
    <row r="7562" hidden="1"/>
    <row r="7563" hidden="1"/>
    <row r="7564" hidden="1"/>
    <row r="7565" hidden="1"/>
    <row r="7566" hidden="1"/>
    <row r="7567" hidden="1"/>
    <row r="7568" hidden="1"/>
    <row r="7569" hidden="1"/>
    <row r="7570" hidden="1"/>
    <row r="7571" hidden="1"/>
    <row r="7572" hidden="1"/>
    <row r="7573" hidden="1"/>
    <row r="7574" hidden="1"/>
    <row r="7575" hidden="1"/>
    <row r="7576" hidden="1"/>
    <row r="7577" hidden="1"/>
    <row r="7578" hidden="1"/>
    <row r="7579" hidden="1"/>
    <row r="7580" hidden="1"/>
    <row r="7581" hidden="1"/>
    <row r="7582" hidden="1"/>
    <row r="7583" hidden="1"/>
    <row r="7584" hidden="1"/>
    <row r="7585" hidden="1"/>
    <row r="7586" hidden="1"/>
    <row r="7587" hidden="1"/>
    <row r="7588" hidden="1"/>
    <row r="7589" hidden="1"/>
    <row r="7590" hidden="1"/>
    <row r="7591" hidden="1"/>
    <row r="7592" hidden="1"/>
    <row r="7593" hidden="1"/>
    <row r="7594" hidden="1"/>
    <row r="7595" hidden="1"/>
    <row r="7596" hidden="1"/>
    <row r="7597" hidden="1"/>
    <row r="7598" hidden="1"/>
    <row r="7599" hidden="1"/>
    <row r="7600" hidden="1"/>
    <row r="7601" hidden="1"/>
    <row r="7602" hidden="1"/>
    <row r="7603" hidden="1"/>
    <row r="7604" hidden="1"/>
    <row r="7605" hidden="1"/>
    <row r="7606" hidden="1"/>
    <row r="7607" hidden="1"/>
    <row r="7608" hidden="1"/>
    <row r="7609" hidden="1"/>
    <row r="7610" hidden="1"/>
    <row r="7611" hidden="1"/>
    <row r="7612" hidden="1"/>
    <row r="7613" hidden="1"/>
    <row r="7614" hidden="1"/>
    <row r="7615" hidden="1"/>
    <row r="7616" hidden="1"/>
    <row r="7617" hidden="1"/>
    <row r="7618" hidden="1"/>
    <row r="7619" hidden="1"/>
    <row r="7620" hidden="1"/>
    <row r="7621" hidden="1"/>
    <row r="7622" hidden="1"/>
    <row r="7623" hidden="1"/>
    <row r="7624" hidden="1"/>
    <row r="7625" hidden="1"/>
    <row r="7626" hidden="1"/>
    <row r="7627" hidden="1"/>
    <row r="7628" hidden="1"/>
    <row r="7629" hidden="1"/>
    <row r="7630" hidden="1"/>
    <row r="7631" hidden="1"/>
    <row r="7632" hidden="1"/>
    <row r="7633" hidden="1"/>
    <row r="7634" hidden="1"/>
    <row r="7635" hidden="1"/>
    <row r="7636" hidden="1"/>
    <row r="7637" hidden="1"/>
    <row r="7638" hidden="1"/>
    <row r="7639" hidden="1"/>
    <row r="7640" hidden="1"/>
    <row r="7641" hidden="1"/>
    <row r="7642" hidden="1"/>
    <row r="7643" hidden="1"/>
    <row r="7644" hidden="1"/>
    <row r="7645" hidden="1"/>
    <row r="7646" hidden="1"/>
    <row r="7647" hidden="1"/>
    <row r="7648" hidden="1"/>
    <row r="7649" hidden="1"/>
    <row r="7650" hidden="1"/>
    <row r="7651" hidden="1"/>
    <row r="7652" hidden="1"/>
    <row r="7653" hidden="1"/>
    <row r="7654" hidden="1"/>
    <row r="7655" hidden="1"/>
    <row r="7656" hidden="1"/>
    <row r="7657" hidden="1"/>
    <row r="7658" hidden="1"/>
    <row r="7659" hidden="1"/>
    <row r="7660" hidden="1"/>
    <row r="7661" hidden="1"/>
    <row r="7662" hidden="1"/>
    <row r="7663" hidden="1"/>
    <row r="7664" hidden="1"/>
    <row r="7665" hidden="1"/>
    <row r="7666" hidden="1"/>
    <row r="7667" hidden="1"/>
    <row r="7668" hidden="1"/>
    <row r="7669" hidden="1"/>
    <row r="7670" hidden="1"/>
    <row r="7671" hidden="1"/>
    <row r="7672" hidden="1"/>
    <row r="7673" hidden="1"/>
    <row r="7674" hidden="1"/>
    <row r="7675" hidden="1"/>
    <row r="7676" hidden="1"/>
    <row r="7677" hidden="1"/>
    <row r="7678" hidden="1"/>
    <row r="7679" hidden="1"/>
    <row r="7680" hidden="1"/>
    <row r="7681" hidden="1"/>
    <row r="7682" hidden="1"/>
    <row r="7683" hidden="1"/>
    <row r="7684" hidden="1"/>
    <row r="7685" hidden="1"/>
    <row r="7686" hidden="1"/>
    <row r="7687" hidden="1"/>
    <row r="7688" hidden="1"/>
    <row r="7689" hidden="1"/>
    <row r="7690" hidden="1"/>
    <row r="7691" hidden="1"/>
    <row r="7692" hidden="1"/>
    <row r="7693" hidden="1"/>
    <row r="7694" hidden="1"/>
    <row r="7695" hidden="1"/>
    <row r="7696" hidden="1"/>
    <row r="7697" hidden="1"/>
    <row r="7698" hidden="1"/>
    <row r="7699" hidden="1"/>
    <row r="7700" hidden="1"/>
    <row r="7701" hidden="1"/>
    <row r="7702" hidden="1"/>
    <row r="7703" hidden="1"/>
    <row r="7704" hidden="1"/>
    <row r="7705" hidden="1"/>
    <row r="7706" hidden="1"/>
    <row r="7707" hidden="1"/>
    <row r="7708" hidden="1"/>
    <row r="7709" hidden="1"/>
    <row r="7710" hidden="1"/>
    <row r="7711" hidden="1"/>
    <row r="7712" hidden="1"/>
    <row r="7713" hidden="1"/>
    <row r="7714" hidden="1"/>
    <row r="7715" hidden="1"/>
    <row r="7716" hidden="1"/>
    <row r="7717" hidden="1"/>
    <row r="7718" hidden="1"/>
    <row r="7719" hidden="1"/>
    <row r="7720" hidden="1"/>
    <row r="7721" hidden="1"/>
    <row r="7722" hidden="1"/>
    <row r="7723" hidden="1"/>
    <row r="7724" hidden="1"/>
    <row r="7725" hidden="1"/>
    <row r="7726" hidden="1"/>
    <row r="7727" hidden="1"/>
    <row r="7728" hidden="1"/>
    <row r="7729" spans="4:7" hidden="1"/>
    <row r="7730" spans="4:7" hidden="1"/>
    <row r="7731" spans="4:7" hidden="1"/>
    <row r="7732" spans="4:7" hidden="1"/>
    <row r="7733" spans="4:7" hidden="1">
      <c r="D7733" s="82"/>
      <c r="E7733" s="82"/>
      <c r="F7733" s="82"/>
      <c r="G7733" s="82"/>
    </row>
    <row r="7734" spans="4:7" hidden="1">
      <c r="D7734" s="82"/>
      <c r="E7734" s="82"/>
      <c r="F7734" s="82"/>
      <c r="G7734" s="82"/>
    </row>
    <row r="7735" spans="4:7" hidden="1">
      <c r="D7735" s="82"/>
      <c r="E7735" s="82"/>
      <c r="F7735" s="82"/>
      <c r="G7735" s="82"/>
    </row>
    <row r="7736" spans="4:7" hidden="1"/>
    <row r="7737" spans="4:7" hidden="1"/>
    <row r="7738" spans="4:7" hidden="1"/>
    <row r="7739" spans="4:7" hidden="1"/>
    <row r="7740" spans="4:7" hidden="1"/>
    <row r="7741" spans="4:7" hidden="1"/>
    <row r="7742" spans="4:7" hidden="1"/>
    <row r="7743" spans="4:7" hidden="1"/>
    <row r="7744" spans="4:7" hidden="1"/>
    <row r="7745" hidden="1"/>
    <row r="7746" hidden="1"/>
    <row r="7747" hidden="1"/>
    <row r="7748" hidden="1"/>
    <row r="7749" hidden="1"/>
    <row r="7750" hidden="1"/>
    <row r="7751" hidden="1"/>
    <row r="7752" hidden="1"/>
    <row r="7753" hidden="1"/>
    <row r="7754" hidden="1"/>
    <row r="7755" hidden="1"/>
    <row r="7756" hidden="1"/>
    <row r="7757" hidden="1"/>
    <row r="7758" hidden="1"/>
    <row r="7759" hidden="1"/>
    <row r="7760" hidden="1"/>
    <row r="7761" hidden="1"/>
    <row r="7762" hidden="1"/>
    <row r="7763" hidden="1"/>
    <row r="7764" hidden="1"/>
    <row r="7765" hidden="1"/>
    <row r="7766" hidden="1"/>
    <row r="7767" hidden="1"/>
    <row r="7768" hidden="1"/>
    <row r="7769" hidden="1"/>
    <row r="7770" hidden="1"/>
    <row r="7771" hidden="1"/>
    <row r="7772" hidden="1"/>
    <row r="7773" hidden="1"/>
    <row r="7774" hidden="1"/>
    <row r="7775" hidden="1"/>
    <row r="7776" hidden="1"/>
    <row r="7777" hidden="1"/>
    <row r="7778" hidden="1"/>
    <row r="7779" hidden="1"/>
    <row r="7780" hidden="1"/>
    <row r="7781" hidden="1"/>
    <row r="7782" hidden="1"/>
    <row r="7783" hidden="1"/>
    <row r="7784" hidden="1"/>
    <row r="7785" hidden="1"/>
    <row r="7786" hidden="1"/>
    <row r="7787" hidden="1"/>
    <row r="7788" hidden="1"/>
    <row r="7789" hidden="1"/>
    <row r="7790" hidden="1"/>
    <row r="7791" hidden="1"/>
    <row r="7792" hidden="1"/>
    <row r="7793" hidden="1"/>
    <row r="7794" hidden="1"/>
    <row r="7795" hidden="1"/>
    <row r="7796" hidden="1"/>
    <row r="7797" hidden="1"/>
    <row r="7798" hidden="1"/>
    <row r="7799" hidden="1"/>
    <row r="7800" hidden="1"/>
    <row r="7801" hidden="1"/>
    <row r="7802" hidden="1"/>
    <row r="7803" hidden="1"/>
    <row r="7804" hidden="1"/>
    <row r="7805" hidden="1"/>
    <row r="7806" hidden="1"/>
    <row r="7807" hidden="1"/>
    <row r="7808" hidden="1"/>
    <row r="7809" hidden="1"/>
    <row r="7810" hidden="1"/>
    <row r="7811" hidden="1"/>
    <row r="7812" hidden="1"/>
    <row r="7813" hidden="1"/>
    <row r="7814" hidden="1"/>
    <row r="7815" hidden="1"/>
    <row r="7816" hidden="1"/>
    <row r="7817" hidden="1"/>
    <row r="7818" hidden="1"/>
    <row r="7819" hidden="1"/>
    <row r="7820" hidden="1"/>
    <row r="7821" hidden="1"/>
    <row r="7822" hidden="1"/>
    <row r="7823" hidden="1"/>
    <row r="7824" hidden="1"/>
    <row r="7825" hidden="1"/>
    <row r="7826" hidden="1"/>
    <row r="7827" hidden="1"/>
    <row r="7828" hidden="1"/>
    <row r="7829" hidden="1"/>
    <row r="7830" hidden="1"/>
    <row r="7831" hidden="1"/>
    <row r="7832" hidden="1"/>
    <row r="7833" hidden="1"/>
    <row r="7834" hidden="1"/>
    <row r="7835" hidden="1"/>
    <row r="7836" hidden="1"/>
    <row r="7837" hidden="1"/>
    <row r="7838" hidden="1"/>
    <row r="7839" hidden="1"/>
    <row r="7840" hidden="1"/>
    <row r="7841" hidden="1"/>
    <row r="7842" hidden="1"/>
    <row r="7843" hidden="1"/>
    <row r="7844" hidden="1"/>
    <row r="7845" hidden="1"/>
    <row r="7846" hidden="1"/>
    <row r="7847" hidden="1"/>
    <row r="7848" hidden="1"/>
    <row r="7849" hidden="1"/>
    <row r="7850" hidden="1"/>
    <row r="7851" hidden="1"/>
    <row r="7852" hidden="1"/>
    <row r="7853" hidden="1"/>
    <row r="7854" hidden="1"/>
    <row r="7855" hidden="1"/>
    <row r="7856" hidden="1"/>
    <row r="7857" hidden="1"/>
    <row r="7858" hidden="1"/>
    <row r="7859" hidden="1"/>
    <row r="7860" hidden="1"/>
    <row r="7861" hidden="1"/>
    <row r="7862" hidden="1"/>
    <row r="7863" hidden="1"/>
    <row r="7864" hidden="1"/>
    <row r="7865" hidden="1"/>
    <row r="7866" hidden="1"/>
    <row r="7867" hidden="1"/>
    <row r="7868" hidden="1"/>
    <row r="7869" hidden="1"/>
    <row r="7870" hidden="1"/>
    <row r="7871" hidden="1"/>
    <row r="7872" hidden="1"/>
    <row r="7873" hidden="1"/>
    <row r="7874" hidden="1"/>
    <row r="7875" hidden="1"/>
    <row r="7876" hidden="1"/>
    <row r="7877" hidden="1"/>
    <row r="7878" hidden="1"/>
    <row r="7879" hidden="1"/>
    <row r="7880" hidden="1"/>
    <row r="7881" hidden="1"/>
    <row r="7882" hidden="1"/>
    <row r="7883" hidden="1"/>
    <row r="7884" hidden="1"/>
    <row r="7885" hidden="1"/>
    <row r="7886" hidden="1"/>
    <row r="7887" hidden="1"/>
    <row r="7888" hidden="1"/>
    <row r="7889" hidden="1"/>
    <row r="7890" hidden="1"/>
    <row r="7891" hidden="1"/>
    <row r="7892" hidden="1"/>
    <row r="7893" hidden="1"/>
    <row r="7894" hidden="1"/>
    <row r="7895" hidden="1"/>
    <row r="7896" hidden="1"/>
    <row r="7897" hidden="1"/>
    <row r="7898" hidden="1"/>
    <row r="7899" hidden="1"/>
    <row r="7900" hidden="1"/>
    <row r="7901" hidden="1"/>
    <row r="7902" hidden="1"/>
    <row r="7903" hidden="1"/>
    <row r="7904" hidden="1"/>
    <row r="7905" hidden="1"/>
    <row r="7906" hidden="1"/>
    <row r="7907" hidden="1"/>
    <row r="7908" hidden="1"/>
    <row r="7909" hidden="1"/>
    <row r="7910" hidden="1"/>
    <row r="7911" hidden="1"/>
    <row r="7912" hidden="1"/>
    <row r="7913" hidden="1"/>
    <row r="7914" hidden="1"/>
    <row r="7915" hidden="1"/>
    <row r="7916" hidden="1"/>
    <row r="7917" hidden="1"/>
    <row r="7918" hidden="1"/>
    <row r="7919" hidden="1"/>
    <row r="7920" hidden="1"/>
    <row r="7921" spans="5:6" hidden="1">
      <c r="E7921" s="86"/>
      <c r="F7921" s="87"/>
    </row>
    <row r="7922" spans="5:6" hidden="1"/>
    <row r="7923" spans="5:6" hidden="1"/>
    <row r="7924" spans="5:6" hidden="1"/>
    <row r="7925" spans="5:6" hidden="1"/>
    <row r="7926" spans="5:6" hidden="1"/>
    <row r="7927" spans="5:6" hidden="1"/>
    <row r="7928" spans="5:6" hidden="1"/>
    <row r="7929" spans="5:6" hidden="1"/>
    <row r="7930" spans="5:6" hidden="1"/>
    <row r="7931" spans="5:6" hidden="1"/>
    <row r="7932" spans="5:6" hidden="1"/>
    <row r="7933" spans="5:6" hidden="1"/>
    <row r="7934" spans="5:6" hidden="1"/>
    <row r="7935" spans="5:6" hidden="1"/>
    <row r="7936" spans="5:6" hidden="1"/>
    <row r="7937" hidden="1"/>
    <row r="7938" hidden="1"/>
    <row r="7939" hidden="1"/>
    <row r="7940" hidden="1"/>
    <row r="7941" hidden="1"/>
    <row r="7942" hidden="1"/>
    <row r="7943" hidden="1"/>
    <row r="7944" hidden="1"/>
    <row r="7945" hidden="1"/>
    <row r="7946" hidden="1"/>
    <row r="7947" hidden="1"/>
    <row r="7948" hidden="1"/>
    <row r="7949" hidden="1"/>
    <row r="7950" hidden="1"/>
    <row r="7951" hidden="1"/>
    <row r="7952" hidden="1"/>
    <row r="7953" hidden="1"/>
    <row r="7954" hidden="1"/>
    <row r="7955" hidden="1"/>
    <row r="7956" hidden="1"/>
    <row r="7957" hidden="1"/>
    <row r="7958" hidden="1"/>
    <row r="7959" hidden="1"/>
    <row r="7960" hidden="1"/>
    <row r="7961" hidden="1"/>
    <row r="7962" hidden="1"/>
    <row r="7963" hidden="1"/>
    <row r="7964" hidden="1"/>
    <row r="7965" hidden="1"/>
    <row r="7966" hidden="1"/>
    <row r="7967" hidden="1"/>
    <row r="7968" hidden="1"/>
    <row r="7969" hidden="1"/>
    <row r="7970" hidden="1"/>
    <row r="7971" hidden="1"/>
    <row r="7972" hidden="1"/>
    <row r="7973" hidden="1"/>
    <row r="7974" hidden="1"/>
    <row r="7975" hidden="1"/>
    <row r="7976" hidden="1"/>
    <row r="7977" hidden="1"/>
    <row r="7978" hidden="1"/>
    <row r="7979" hidden="1"/>
    <row r="7980" hidden="1"/>
    <row r="7981" hidden="1"/>
    <row r="7982" hidden="1"/>
    <row r="7983" hidden="1"/>
    <row r="7984" hidden="1"/>
    <row r="7985" hidden="1"/>
    <row r="7986" hidden="1"/>
    <row r="7987" hidden="1"/>
    <row r="7988" hidden="1"/>
    <row r="7989" hidden="1"/>
    <row r="7990" hidden="1"/>
    <row r="7991" hidden="1"/>
    <row r="7992" hidden="1"/>
    <row r="7993" hidden="1"/>
    <row r="7994" hidden="1"/>
    <row r="7995" hidden="1"/>
    <row r="7996" hidden="1"/>
    <row r="7997" hidden="1"/>
    <row r="7998" hidden="1"/>
    <row r="7999" hidden="1"/>
    <row r="8000" hidden="1"/>
    <row r="8001" hidden="1"/>
    <row r="8002" hidden="1"/>
    <row r="8003" hidden="1"/>
    <row r="8004" hidden="1"/>
    <row r="8005" hidden="1"/>
    <row r="8006" hidden="1"/>
    <row r="8007" hidden="1"/>
    <row r="8008" hidden="1"/>
    <row r="8009" hidden="1"/>
    <row r="8010" hidden="1"/>
    <row r="8011" hidden="1"/>
    <row r="8012" hidden="1"/>
    <row r="8013" hidden="1"/>
    <row r="8014" hidden="1"/>
    <row r="8015" hidden="1"/>
    <row r="8016" hidden="1"/>
    <row r="8017" hidden="1"/>
    <row r="8018" hidden="1"/>
    <row r="8019" hidden="1"/>
    <row r="8020" hidden="1"/>
    <row r="8021" hidden="1"/>
    <row r="8022" hidden="1"/>
    <row r="8023" hidden="1"/>
    <row r="8024" hidden="1"/>
    <row r="8025" hidden="1"/>
    <row r="8026" hidden="1"/>
    <row r="8027" hidden="1"/>
    <row r="8028" hidden="1"/>
    <row r="8029" hidden="1"/>
    <row r="8030" hidden="1"/>
    <row r="8031" hidden="1"/>
    <row r="8032" hidden="1"/>
    <row r="8033" hidden="1"/>
    <row r="8034" hidden="1"/>
    <row r="8035" hidden="1"/>
    <row r="8036" hidden="1"/>
    <row r="8037" hidden="1"/>
    <row r="8038" hidden="1"/>
    <row r="8039" hidden="1"/>
    <row r="8040" hidden="1"/>
    <row r="8041" hidden="1"/>
    <row r="8042" hidden="1"/>
    <row r="8043" hidden="1"/>
    <row r="8044" hidden="1"/>
    <row r="8045" hidden="1"/>
    <row r="8046" hidden="1"/>
    <row r="8047" hidden="1"/>
    <row r="8048" hidden="1"/>
    <row r="8049" hidden="1"/>
    <row r="8050" hidden="1"/>
    <row r="8051" hidden="1"/>
    <row r="8052" hidden="1"/>
    <row r="8053" hidden="1"/>
    <row r="8054" hidden="1"/>
    <row r="8055" hidden="1"/>
    <row r="8056" hidden="1"/>
    <row r="8057" hidden="1"/>
    <row r="8058" hidden="1"/>
    <row r="8059" hidden="1"/>
    <row r="8060" hidden="1"/>
    <row r="8061" hidden="1"/>
    <row r="8062" hidden="1"/>
    <row r="8063" hidden="1"/>
    <row r="8064" hidden="1"/>
    <row r="8065" spans="4:4" hidden="1"/>
    <row r="8066" spans="4:4" hidden="1">
      <c r="D8066" s="82"/>
    </row>
    <row r="8067" spans="4:4" hidden="1">
      <c r="D8067" s="82"/>
    </row>
    <row r="8068" spans="4:4" hidden="1">
      <c r="D8068" s="82"/>
    </row>
    <row r="8069" spans="4:4" hidden="1">
      <c r="D8069" s="82"/>
    </row>
    <row r="8070" spans="4:4" hidden="1"/>
    <row r="8071" spans="4:4" hidden="1"/>
    <row r="8072" spans="4:4" hidden="1"/>
    <row r="8073" spans="4:4" hidden="1"/>
    <row r="8074" spans="4:4" hidden="1"/>
    <row r="8075" spans="4:4" hidden="1"/>
    <row r="8076" spans="4:4" hidden="1"/>
    <row r="8077" spans="4:4" hidden="1"/>
    <row r="8078" spans="4:4" hidden="1"/>
    <row r="8079" spans="4:4" hidden="1"/>
    <row r="8080" spans="4:4" hidden="1"/>
    <row r="8081" spans="5:6" hidden="1"/>
    <row r="8082" spans="5:6" hidden="1"/>
    <row r="8083" spans="5:6" hidden="1"/>
    <row r="8084" spans="5:6" hidden="1"/>
    <row r="8085" spans="5:6" hidden="1"/>
    <row r="8086" spans="5:6" hidden="1"/>
    <row r="8087" spans="5:6" hidden="1"/>
    <row r="8088" spans="5:6" hidden="1">
      <c r="E8088" s="86"/>
      <c r="F8088" s="87"/>
    </row>
    <row r="8089" spans="5:6" hidden="1"/>
    <row r="8090" spans="5:6" hidden="1"/>
    <row r="8091" spans="5:6" hidden="1"/>
    <row r="8092" spans="5:6" hidden="1"/>
    <row r="8093" spans="5:6" hidden="1"/>
    <row r="8094" spans="5:6" hidden="1"/>
    <row r="8095" spans="5:6" hidden="1"/>
    <row r="8096" spans="5:6" hidden="1"/>
    <row r="8097" hidden="1"/>
    <row r="8098" hidden="1"/>
    <row r="8099" hidden="1"/>
    <row r="8100" hidden="1"/>
    <row r="8101" hidden="1"/>
    <row r="8102" hidden="1"/>
    <row r="8103" hidden="1"/>
    <row r="8104" hidden="1"/>
    <row r="8105" hidden="1"/>
    <row r="8106" hidden="1"/>
    <row r="8107" hidden="1"/>
    <row r="8108" hidden="1"/>
    <row r="8109" hidden="1"/>
    <row r="8110" hidden="1"/>
    <row r="8111" hidden="1"/>
    <row r="8112" hidden="1"/>
    <row r="8113" hidden="1"/>
    <row r="8114" hidden="1"/>
    <row r="8115" hidden="1"/>
    <row r="8116" hidden="1"/>
    <row r="8117" hidden="1"/>
    <row r="8118" hidden="1"/>
    <row r="8119" hidden="1"/>
    <row r="8120" hidden="1"/>
    <row r="8121" hidden="1"/>
    <row r="8122" hidden="1"/>
    <row r="8123" hidden="1"/>
    <row r="8124" hidden="1"/>
    <row r="8125" hidden="1"/>
    <row r="8126" hidden="1"/>
    <row r="8127" hidden="1"/>
    <row r="8128" hidden="1"/>
    <row r="8129" hidden="1"/>
    <row r="8130" hidden="1"/>
    <row r="8131" hidden="1"/>
    <row r="8132" hidden="1"/>
    <row r="8133" hidden="1"/>
    <row r="8134" hidden="1"/>
    <row r="8135" hidden="1"/>
    <row r="8136" hidden="1"/>
    <row r="8137" hidden="1"/>
    <row r="8138" hidden="1"/>
    <row r="8139" hidden="1"/>
    <row r="8140" hidden="1"/>
    <row r="8141" hidden="1"/>
    <row r="8142" hidden="1"/>
    <row r="8143" hidden="1"/>
    <row r="8144" hidden="1"/>
    <row r="8145" hidden="1"/>
    <row r="8146" hidden="1"/>
    <row r="8147" hidden="1"/>
    <row r="8148" hidden="1"/>
    <row r="8149" hidden="1"/>
    <row r="8150" hidden="1"/>
    <row r="8151" hidden="1"/>
    <row r="8152" hidden="1"/>
    <row r="8153" hidden="1"/>
    <row r="8154" hidden="1"/>
    <row r="8155" hidden="1"/>
    <row r="8156" hidden="1"/>
    <row r="8157" hidden="1"/>
    <row r="8158" hidden="1"/>
    <row r="8159" hidden="1"/>
    <row r="8160" hidden="1"/>
    <row r="8161" hidden="1"/>
    <row r="8162" hidden="1"/>
    <row r="8163" hidden="1"/>
    <row r="8164" hidden="1"/>
    <row r="8165" hidden="1"/>
    <row r="8166" hidden="1"/>
    <row r="8167" hidden="1"/>
    <row r="8168" hidden="1"/>
    <row r="8169" hidden="1"/>
    <row r="8170" hidden="1"/>
    <row r="8171" hidden="1"/>
    <row r="8172" hidden="1"/>
    <row r="8173" hidden="1"/>
    <row r="8174" hidden="1"/>
    <row r="8175" hidden="1"/>
    <row r="8176" hidden="1"/>
    <row r="8177" hidden="1"/>
    <row r="8178" hidden="1"/>
    <row r="8179" hidden="1"/>
    <row r="8180" hidden="1"/>
    <row r="8181" hidden="1"/>
    <row r="8182" hidden="1"/>
    <row r="8183" hidden="1"/>
    <row r="8184" hidden="1"/>
    <row r="8185" hidden="1"/>
    <row r="8186" hidden="1"/>
    <row r="8187" hidden="1"/>
    <row r="8188" hidden="1"/>
    <row r="8189" hidden="1"/>
    <row r="8190" hidden="1"/>
    <row r="8191" hidden="1"/>
    <row r="8192" hidden="1"/>
    <row r="8193" hidden="1"/>
    <row r="8194" hidden="1"/>
    <row r="8195" hidden="1"/>
    <row r="8196" hidden="1"/>
    <row r="8197" hidden="1"/>
    <row r="8198" hidden="1"/>
    <row r="8199" hidden="1"/>
    <row r="8200" hidden="1"/>
    <row r="8201" hidden="1"/>
    <row r="8202" hidden="1"/>
    <row r="8203" hidden="1"/>
    <row r="8204" hidden="1"/>
    <row r="8205" hidden="1"/>
    <row r="8206" hidden="1"/>
    <row r="8207" hidden="1"/>
    <row r="8208" hidden="1"/>
    <row r="8209" hidden="1"/>
    <row r="8210" hidden="1"/>
    <row r="8211" hidden="1"/>
    <row r="8212" hidden="1"/>
    <row r="8213" hidden="1"/>
    <row r="8214" hidden="1"/>
    <row r="8215" hidden="1"/>
    <row r="8216" hidden="1"/>
    <row r="8217" hidden="1"/>
    <row r="8218" hidden="1"/>
    <row r="8219" hidden="1"/>
    <row r="8220" hidden="1"/>
    <row r="8221" hidden="1"/>
    <row r="8222" hidden="1"/>
    <row r="8223" hidden="1"/>
    <row r="8224" hidden="1"/>
    <row r="8225" hidden="1"/>
    <row r="8226" hidden="1"/>
    <row r="8227" hidden="1"/>
    <row r="8228" hidden="1"/>
    <row r="8229" hidden="1"/>
    <row r="8230" hidden="1"/>
    <row r="8231" hidden="1"/>
    <row r="8232" hidden="1"/>
    <row r="8233" hidden="1"/>
    <row r="8234" hidden="1"/>
    <row r="8235" hidden="1"/>
    <row r="8236" hidden="1"/>
    <row r="8237" hidden="1"/>
    <row r="8238" hidden="1"/>
    <row r="8239" hidden="1"/>
    <row r="8240" hidden="1"/>
    <row r="8241" spans="5:7" hidden="1"/>
    <row r="8242" spans="5:7" hidden="1"/>
    <row r="8243" spans="5:7" hidden="1"/>
    <row r="8244" spans="5:7" hidden="1"/>
    <row r="8245" spans="5:7" hidden="1"/>
    <row r="8246" spans="5:7" hidden="1"/>
    <row r="8247" spans="5:7" hidden="1"/>
    <row r="8248" spans="5:7" hidden="1"/>
    <row r="8249" spans="5:7" hidden="1"/>
    <row r="8250" spans="5:7" hidden="1"/>
    <row r="8251" spans="5:7" hidden="1"/>
    <row r="8252" spans="5:7" hidden="1"/>
    <row r="8253" spans="5:7" hidden="1"/>
    <row r="8254" spans="5:7" hidden="1"/>
    <row r="8255" spans="5:7" hidden="1">
      <c r="E8255" s="86"/>
      <c r="F8255" s="87"/>
      <c r="G8255" s="83"/>
    </row>
    <row r="8256" spans="5:7" hidden="1"/>
    <row r="8257" hidden="1"/>
    <row r="8258" hidden="1"/>
    <row r="8259" hidden="1"/>
    <row r="8260" hidden="1"/>
    <row r="8261" hidden="1"/>
    <row r="8262" hidden="1"/>
    <row r="8263" hidden="1"/>
    <row r="8264" hidden="1"/>
    <row r="8265" hidden="1"/>
    <row r="8266" hidden="1"/>
    <row r="8267" hidden="1"/>
    <row r="8268" hidden="1"/>
    <row r="8269" hidden="1"/>
    <row r="8270" hidden="1"/>
    <row r="8271" hidden="1"/>
    <row r="8272" hidden="1"/>
    <row r="8273" hidden="1"/>
    <row r="8274" hidden="1"/>
    <row r="8275" hidden="1"/>
    <row r="8276" hidden="1"/>
    <row r="8277" hidden="1"/>
    <row r="8278" hidden="1"/>
    <row r="8279" hidden="1"/>
    <row r="8280" hidden="1"/>
    <row r="8281" hidden="1"/>
    <row r="8282" hidden="1"/>
    <row r="8283" hidden="1"/>
    <row r="8284" hidden="1"/>
    <row r="8285" hidden="1"/>
    <row r="8286" hidden="1"/>
    <row r="8287" hidden="1"/>
    <row r="8288" hidden="1"/>
    <row r="8289" spans="5:6" hidden="1"/>
    <row r="8290" spans="5:6" hidden="1"/>
    <row r="8291" spans="5:6" hidden="1"/>
    <row r="8292" spans="5:6" hidden="1"/>
    <row r="8293" spans="5:6" hidden="1"/>
    <row r="8294" spans="5:6" hidden="1"/>
    <row r="8295" spans="5:6" hidden="1"/>
    <row r="8296" spans="5:6" hidden="1"/>
    <row r="8297" spans="5:6" hidden="1"/>
    <row r="8298" spans="5:6" hidden="1"/>
    <row r="8299" spans="5:6" hidden="1"/>
    <row r="8300" spans="5:6" hidden="1"/>
    <row r="8301" spans="5:6" hidden="1">
      <c r="E8301" s="86"/>
      <c r="F8301" s="87"/>
    </row>
    <row r="8302" spans="5:6" hidden="1"/>
    <row r="8303" spans="5:6" hidden="1"/>
    <row r="8304" spans="5:6" hidden="1"/>
    <row r="8305" hidden="1"/>
    <row r="8306" hidden="1"/>
    <row r="8307" hidden="1"/>
    <row r="8308" hidden="1"/>
    <row r="8309" hidden="1"/>
    <row r="8310" hidden="1"/>
    <row r="8311" hidden="1"/>
    <row r="8312" hidden="1"/>
    <row r="8313" hidden="1"/>
    <row r="8314" hidden="1"/>
    <row r="8315" hidden="1"/>
    <row r="8316" hidden="1"/>
    <row r="8317" hidden="1"/>
    <row r="8318" hidden="1"/>
    <row r="8319" hidden="1"/>
    <row r="8320" hidden="1"/>
    <row r="8321" hidden="1"/>
    <row r="8322" hidden="1"/>
    <row r="8323" hidden="1"/>
    <row r="8324" hidden="1"/>
    <row r="8325" hidden="1"/>
    <row r="8326" hidden="1"/>
    <row r="8327" hidden="1"/>
    <row r="8328" hidden="1"/>
    <row r="8329" hidden="1"/>
    <row r="8330" hidden="1"/>
    <row r="8331" hidden="1"/>
    <row r="8332" hidden="1"/>
    <row r="8333" hidden="1"/>
    <row r="8334" hidden="1"/>
    <row r="8335" hidden="1"/>
    <row r="8336" hidden="1"/>
    <row r="8337" hidden="1"/>
    <row r="8338" hidden="1"/>
    <row r="8339" hidden="1"/>
    <row r="8340" hidden="1"/>
    <row r="8341" hidden="1"/>
    <row r="8342" hidden="1"/>
    <row r="8343" hidden="1"/>
    <row r="8344" hidden="1"/>
    <row r="8345" hidden="1"/>
    <row r="8346" hidden="1"/>
    <row r="8347" hidden="1"/>
    <row r="8348" hidden="1"/>
    <row r="8349" hidden="1"/>
    <row r="8350" hidden="1"/>
    <row r="8351" hidden="1"/>
    <row r="8352" hidden="1"/>
    <row r="8353" spans="5:6" hidden="1"/>
    <row r="8354" spans="5:6" hidden="1"/>
    <row r="8355" spans="5:6" hidden="1"/>
    <row r="8356" spans="5:6" hidden="1"/>
    <row r="8357" spans="5:6" hidden="1"/>
    <row r="8358" spans="5:6" hidden="1"/>
    <row r="8359" spans="5:6" hidden="1"/>
    <row r="8360" spans="5:6" hidden="1"/>
    <row r="8361" spans="5:6" hidden="1"/>
    <row r="8362" spans="5:6" hidden="1"/>
    <row r="8363" spans="5:6" hidden="1"/>
    <row r="8364" spans="5:6" hidden="1"/>
    <row r="8365" spans="5:6" hidden="1"/>
    <row r="8366" spans="5:6" hidden="1">
      <c r="E8366" s="86"/>
      <c r="F8366" s="87"/>
    </row>
    <row r="8367" spans="5:6" hidden="1"/>
    <row r="8368" spans="5:6" hidden="1"/>
    <row r="8369" hidden="1"/>
    <row r="8370" hidden="1"/>
    <row r="8371" hidden="1"/>
    <row r="8372" hidden="1"/>
    <row r="8373" hidden="1"/>
    <row r="8374" hidden="1"/>
    <row r="8375" hidden="1"/>
    <row r="8376" hidden="1"/>
    <row r="8377" hidden="1"/>
    <row r="8378" hidden="1"/>
    <row r="8379" hidden="1"/>
    <row r="8380" hidden="1"/>
    <row r="8381" hidden="1"/>
    <row r="8382" hidden="1"/>
    <row r="8383" hidden="1"/>
    <row r="8384" hidden="1"/>
    <row r="8385" hidden="1"/>
    <row r="8386" hidden="1"/>
    <row r="8387" hidden="1"/>
    <row r="8388" hidden="1"/>
    <row r="8389" hidden="1"/>
    <row r="8390" hidden="1"/>
    <row r="8391" hidden="1"/>
    <row r="8392" hidden="1"/>
    <row r="8393" hidden="1"/>
    <row r="8394" hidden="1"/>
    <row r="8395" hidden="1"/>
    <row r="8396" hidden="1"/>
    <row r="8397" hidden="1"/>
    <row r="8398" hidden="1"/>
    <row r="8399" hidden="1"/>
    <row r="8400" hidden="1"/>
    <row r="8401" hidden="1"/>
    <row r="8402" hidden="1"/>
    <row r="8403" hidden="1"/>
    <row r="8404" hidden="1"/>
    <row r="8405" hidden="1"/>
    <row r="8406" hidden="1"/>
    <row r="8407" hidden="1"/>
    <row r="8408" hidden="1"/>
    <row r="8409" hidden="1"/>
    <row r="8410" hidden="1"/>
    <row r="8411" hidden="1"/>
    <row r="8412" hidden="1"/>
    <row r="8413" hidden="1"/>
    <row r="8414" hidden="1"/>
    <row r="8415" hidden="1"/>
    <row r="8416" hidden="1"/>
    <row r="8417" hidden="1"/>
    <row r="8418" hidden="1"/>
    <row r="8419" hidden="1"/>
    <row r="8420" hidden="1"/>
    <row r="8421" hidden="1"/>
    <row r="8422" hidden="1"/>
    <row r="8423" hidden="1"/>
    <row r="8424" hidden="1"/>
    <row r="8425" hidden="1"/>
    <row r="8426" hidden="1"/>
    <row r="8427" hidden="1"/>
    <row r="8428" hidden="1"/>
    <row r="8429" hidden="1"/>
    <row r="8430" hidden="1"/>
    <row r="8431" hidden="1"/>
    <row r="8432" hidden="1"/>
    <row r="8433" hidden="1"/>
    <row r="8434" hidden="1"/>
    <row r="8435" hidden="1"/>
    <row r="8436" hidden="1"/>
    <row r="8437" hidden="1"/>
    <row r="8438" hidden="1"/>
    <row r="8439" hidden="1"/>
    <row r="8440" hidden="1"/>
    <row r="8441" hidden="1"/>
    <row r="8442" hidden="1"/>
    <row r="8443" hidden="1"/>
    <row r="8444" hidden="1"/>
    <row r="8445" hidden="1"/>
    <row r="8446" hidden="1"/>
    <row r="8447" hidden="1"/>
    <row r="8448" hidden="1"/>
    <row r="8449" hidden="1"/>
    <row r="8450" hidden="1"/>
    <row r="8451" hidden="1"/>
    <row r="8452" hidden="1"/>
    <row r="8453" hidden="1"/>
    <row r="8454" hidden="1"/>
    <row r="8455" hidden="1"/>
    <row r="8456" hidden="1"/>
    <row r="8457" hidden="1"/>
    <row r="8458" hidden="1"/>
    <row r="8459" hidden="1"/>
    <row r="8460" hidden="1"/>
    <row r="8461" hidden="1"/>
    <row r="8462" hidden="1"/>
    <row r="8463" hidden="1"/>
    <row r="8464" hidden="1"/>
    <row r="8465" hidden="1"/>
    <row r="8466" hidden="1"/>
    <row r="8467" hidden="1"/>
    <row r="8468" hidden="1"/>
    <row r="8469" hidden="1"/>
    <row r="8470" hidden="1"/>
    <row r="8471" hidden="1"/>
    <row r="8472" hidden="1"/>
    <row r="8473" hidden="1"/>
    <row r="8474" hidden="1"/>
    <row r="8475" hidden="1"/>
    <row r="8476" hidden="1"/>
    <row r="8477" hidden="1"/>
    <row r="8478" hidden="1"/>
    <row r="8479" hidden="1"/>
    <row r="8480" hidden="1"/>
    <row r="8481" hidden="1"/>
    <row r="8482" hidden="1"/>
    <row r="8483" hidden="1"/>
    <row r="8484" hidden="1"/>
    <row r="8485" hidden="1"/>
    <row r="8486" hidden="1"/>
    <row r="8487" hidden="1"/>
    <row r="8488" hidden="1"/>
    <row r="8489" hidden="1"/>
    <row r="8490" hidden="1"/>
    <row r="8491" hidden="1"/>
    <row r="8492" hidden="1"/>
    <row r="8493" hidden="1"/>
    <row r="8494" hidden="1"/>
    <row r="8495" hidden="1"/>
    <row r="8496" hidden="1"/>
    <row r="8497" hidden="1"/>
    <row r="8498" hidden="1"/>
    <row r="8499" hidden="1"/>
    <row r="8500" hidden="1"/>
    <row r="8501" hidden="1"/>
    <row r="8502" hidden="1"/>
    <row r="8503" hidden="1"/>
    <row r="8504" hidden="1"/>
    <row r="8505" hidden="1"/>
    <row r="8506" hidden="1"/>
    <row r="8507" hidden="1"/>
    <row r="8508" hidden="1"/>
    <row r="8509" hidden="1"/>
    <row r="8510" hidden="1"/>
    <row r="8511" hidden="1"/>
    <row r="8512" hidden="1"/>
    <row r="8513" hidden="1"/>
    <row r="8514" hidden="1"/>
    <row r="8515" hidden="1"/>
    <row r="8516" hidden="1"/>
    <row r="8517" hidden="1"/>
    <row r="8518" hidden="1"/>
    <row r="8519" hidden="1"/>
    <row r="8520" hidden="1"/>
    <row r="8521" hidden="1"/>
    <row r="8522" hidden="1"/>
    <row r="8523" hidden="1"/>
    <row r="8524" hidden="1"/>
    <row r="8525" hidden="1"/>
    <row r="8526" hidden="1"/>
    <row r="8527" hidden="1"/>
    <row r="8528" hidden="1"/>
    <row r="8529" hidden="1"/>
    <row r="8530" hidden="1"/>
    <row r="8531" hidden="1"/>
    <row r="8532" hidden="1"/>
    <row r="8533" hidden="1"/>
    <row r="8534" hidden="1"/>
    <row r="8535" hidden="1"/>
    <row r="8536" hidden="1"/>
    <row r="8537" hidden="1"/>
    <row r="8538" hidden="1"/>
    <row r="8539" hidden="1"/>
    <row r="8540" hidden="1"/>
    <row r="8541" hidden="1"/>
    <row r="8542" hidden="1"/>
    <row r="8543" hidden="1"/>
    <row r="8544" hidden="1"/>
    <row r="8545" hidden="1"/>
    <row r="8546" hidden="1"/>
    <row r="8547" hidden="1"/>
    <row r="8548" hidden="1"/>
    <row r="8549" hidden="1"/>
    <row r="8550" hidden="1"/>
    <row r="8551" hidden="1"/>
    <row r="8552" hidden="1"/>
    <row r="8553" hidden="1"/>
    <row r="8554" hidden="1"/>
    <row r="8555" hidden="1"/>
    <row r="8556" hidden="1"/>
    <row r="8557" hidden="1"/>
    <row r="8558" hidden="1"/>
    <row r="8559" hidden="1"/>
    <row r="8560" hidden="1"/>
    <row r="8561" hidden="1"/>
    <row r="8562" hidden="1"/>
    <row r="8563" hidden="1"/>
    <row r="8564" hidden="1"/>
    <row r="8565" hidden="1"/>
    <row r="8566" hidden="1"/>
    <row r="8567" hidden="1"/>
    <row r="8568" hidden="1"/>
    <row r="8569" hidden="1"/>
    <row r="8570" hidden="1"/>
    <row r="8571" hidden="1"/>
    <row r="8572" hidden="1"/>
    <row r="8573" hidden="1"/>
    <row r="8574" hidden="1"/>
    <row r="8575" hidden="1"/>
    <row r="8576" hidden="1"/>
    <row r="8577" hidden="1"/>
    <row r="8578" hidden="1"/>
    <row r="8579" hidden="1"/>
    <row r="8580" hidden="1"/>
    <row r="8581" hidden="1"/>
    <row r="8582" hidden="1"/>
    <row r="8583" hidden="1"/>
    <row r="8584" hidden="1"/>
    <row r="8585" hidden="1"/>
    <row r="8586" hidden="1"/>
    <row r="8587" hidden="1"/>
    <row r="8588" hidden="1"/>
    <row r="8589" hidden="1"/>
    <row r="8590" hidden="1"/>
    <row r="8591" hidden="1"/>
    <row r="8592" hidden="1"/>
    <row r="8593" hidden="1"/>
    <row r="8594" hidden="1"/>
    <row r="8595" hidden="1"/>
    <row r="8596" hidden="1"/>
    <row r="8597" hidden="1"/>
    <row r="8598" hidden="1"/>
    <row r="8599" hidden="1"/>
    <row r="8600" hidden="1"/>
    <row r="8601" hidden="1"/>
    <row r="8602" hidden="1"/>
    <row r="8603" hidden="1"/>
    <row r="8604" hidden="1"/>
    <row r="8605" hidden="1"/>
    <row r="8606" hidden="1"/>
    <row r="8607" hidden="1"/>
    <row r="8608" hidden="1"/>
    <row r="8609" spans="5:6" hidden="1"/>
    <row r="8610" spans="5:6" hidden="1"/>
    <row r="8611" spans="5:6" hidden="1"/>
    <row r="8612" spans="5:6" hidden="1"/>
    <row r="8613" spans="5:6" hidden="1"/>
    <row r="8614" spans="5:6" hidden="1"/>
    <row r="8615" spans="5:6" hidden="1"/>
    <row r="8616" spans="5:6" hidden="1"/>
    <row r="8617" spans="5:6" hidden="1"/>
    <row r="8618" spans="5:6" hidden="1">
      <c r="E8618" s="86"/>
      <c r="F8618" s="87"/>
    </row>
    <row r="8619" spans="5:6" hidden="1"/>
    <row r="8620" spans="5:6" hidden="1"/>
    <row r="8621" spans="5:6" hidden="1"/>
    <row r="8622" spans="5:6" hidden="1"/>
    <row r="8623" spans="5:6" hidden="1"/>
    <row r="8624" spans="5:6" hidden="1"/>
    <row r="8625" hidden="1"/>
    <row r="8626" hidden="1"/>
    <row r="8627" hidden="1"/>
    <row r="8628" hidden="1"/>
    <row r="8629" hidden="1"/>
    <row r="8630" hidden="1"/>
    <row r="8631" hidden="1"/>
    <row r="8632" hidden="1"/>
    <row r="8633" hidden="1"/>
    <row r="8634" hidden="1"/>
    <row r="8635" hidden="1"/>
    <row r="8636" hidden="1"/>
    <row r="8637" hidden="1"/>
    <row r="8638" hidden="1"/>
    <row r="8639" hidden="1"/>
    <row r="8640" hidden="1"/>
    <row r="8641" hidden="1"/>
    <row r="8642" hidden="1"/>
    <row r="8643" hidden="1"/>
    <row r="8644" hidden="1"/>
    <row r="8645" hidden="1"/>
    <row r="8646" hidden="1"/>
    <row r="8647" hidden="1"/>
    <row r="8648" hidden="1"/>
    <row r="8649" hidden="1"/>
    <row r="8650" hidden="1"/>
    <row r="8651" hidden="1"/>
    <row r="8652" hidden="1"/>
    <row r="8653" hidden="1"/>
    <row r="8654" hidden="1"/>
    <row r="8655" hidden="1"/>
    <row r="8656" hidden="1"/>
    <row r="8657" hidden="1"/>
    <row r="8658" hidden="1"/>
    <row r="8659" hidden="1"/>
    <row r="8660" hidden="1"/>
    <row r="8661" hidden="1"/>
    <row r="8662" hidden="1"/>
    <row r="8663" hidden="1"/>
    <row r="8664" hidden="1"/>
    <row r="8665" hidden="1"/>
    <row r="8666" hidden="1"/>
    <row r="8667" hidden="1"/>
    <row r="8668" hidden="1"/>
    <row r="8669" hidden="1"/>
    <row r="8670" hidden="1"/>
    <row r="8671" hidden="1"/>
    <row r="8672" hidden="1"/>
    <row r="8673" hidden="1"/>
    <row r="8674" hidden="1"/>
    <row r="8675" hidden="1"/>
    <row r="8676" hidden="1"/>
    <row r="8677" hidden="1"/>
    <row r="8678" hidden="1"/>
    <row r="8679" hidden="1"/>
    <row r="8680" hidden="1"/>
    <row r="8681" hidden="1"/>
    <row r="8682" hidden="1"/>
    <row r="8683" hidden="1"/>
    <row r="8684" hidden="1"/>
    <row r="8685" hidden="1"/>
    <row r="8686" hidden="1"/>
    <row r="8687" hidden="1"/>
    <row r="8688" hidden="1"/>
    <row r="8689" hidden="1"/>
    <row r="8690" hidden="1"/>
    <row r="8691" hidden="1"/>
    <row r="8692" hidden="1"/>
    <row r="8693" hidden="1"/>
    <row r="8694" hidden="1"/>
    <row r="8695" hidden="1"/>
    <row r="8696" hidden="1"/>
    <row r="8697" hidden="1"/>
    <row r="8698" hidden="1"/>
    <row r="8699" hidden="1"/>
    <row r="8700" hidden="1"/>
    <row r="8701" hidden="1"/>
    <row r="8702" hidden="1"/>
    <row r="8703" hidden="1"/>
    <row r="8704" hidden="1"/>
    <row r="8705" hidden="1"/>
    <row r="8706" hidden="1"/>
    <row r="8707" hidden="1"/>
    <row r="8708" hidden="1"/>
    <row r="8709" hidden="1"/>
    <row r="8710" hidden="1"/>
    <row r="8711" hidden="1"/>
    <row r="8712" hidden="1"/>
    <row r="8713" hidden="1"/>
    <row r="8714" hidden="1"/>
    <row r="8715" hidden="1"/>
    <row r="8716" hidden="1"/>
    <row r="8717" hidden="1"/>
    <row r="8718" hidden="1"/>
    <row r="8719" hidden="1"/>
    <row r="8720" hidden="1"/>
    <row r="8721" hidden="1"/>
    <row r="8722" hidden="1"/>
    <row r="8723" hidden="1"/>
    <row r="8724" hidden="1"/>
    <row r="8725" hidden="1"/>
    <row r="8726" hidden="1"/>
    <row r="8727" hidden="1"/>
    <row r="8728" hidden="1"/>
    <row r="8729" hidden="1"/>
    <row r="8730" hidden="1"/>
    <row r="8731" hidden="1"/>
    <row r="8732" hidden="1"/>
    <row r="8733" hidden="1"/>
    <row r="8734" hidden="1"/>
    <row r="8735" hidden="1"/>
    <row r="8736" hidden="1"/>
    <row r="8737" hidden="1"/>
    <row r="8738" hidden="1"/>
    <row r="8739" hidden="1"/>
    <row r="8740" hidden="1"/>
    <row r="8741" hidden="1"/>
    <row r="8742" hidden="1"/>
    <row r="8743" hidden="1"/>
    <row r="8744" hidden="1"/>
    <row r="8745" hidden="1"/>
    <row r="8746" hidden="1"/>
    <row r="8747" hidden="1"/>
    <row r="8748" hidden="1"/>
    <row r="8749" hidden="1"/>
    <row r="8750" hidden="1"/>
    <row r="8751" hidden="1"/>
    <row r="8752" hidden="1"/>
    <row r="8753" spans="4:6" hidden="1"/>
    <row r="8754" spans="4:6" hidden="1"/>
    <row r="8755" spans="4:6" hidden="1"/>
    <row r="8756" spans="4:6" hidden="1"/>
    <row r="8757" spans="4:6" hidden="1"/>
    <row r="8758" spans="4:6" hidden="1"/>
    <row r="8759" spans="4:6" hidden="1"/>
    <row r="8760" spans="4:6" hidden="1"/>
    <row r="8761" spans="4:6" hidden="1"/>
    <row r="8762" spans="4:6" hidden="1"/>
    <row r="8763" spans="4:6" hidden="1">
      <c r="E8763" s="86"/>
      <c r="F8763" s="87"/>
    </row>
    <row r="8764" spans="4:6" hidden="1"/>
    <row r="8765" spans="4:6" hidden="1"/>
    <row r="8766" spans="4:6" hidden="1"/>
    <row r="8767" spans="4:6" hidden="1"/>
    <row r="8768" spans="4:6" hidden="1">
      <c r="D8768" s="82"/>
    </row>
    <row r="8769" spans="4:4" hidden="1">
      <c r="D8769" s="82"/>
    </row>
    <row r="8770" spans="4:4" hidden="1">
      <c r="D8770" s="82"/>
    </row>
    <row r="8771" spans="4:4" hidden="1"/>
    <row r="8772" spans="4:4" hidden="1"/>
    <row r="8773" spans="4:4" hidden="1"/>
    <row r="8774" spans="4:4" hidden="1"/>
    <row r="8775" spans="4:4" hidden="1"/>
    <row r="8776" spans="4:4" hidden="1"/>
    <row r="8777" spans="4:4" hidden="1"/>
    <row r="8778" spans="4:4" hidden="1"/>
    <row r="8779" spans="4:4" hidden="1"/>
    <row r="8780" spans="4:4" hidden="1"/>
    <row r="8781" spans="4:4" hidden="1"/>
    <row r="8782" spans="4:4" hidden="1"/>
    <row r="8783" spans="4:4" hidden="1"/>
    <row r="8784" spans="4:4" hidden="1"/>
    <row r="8785" hidden="1"/>
    <row r="8786" hidden="1"/>
    <row r="8787" hidden="1"/>
    <row r="8788" hidden="1"/>
    <row r="8789" hidden="1"/>
    <row r="8790" hidden="1"/>
    <row r="8791" hidden="1"/>
    <row r="8792" hidden="1"/>
    <row r="8793" hidden="1"/>
    <row r="8794" hidden="1"/>
    <row r="8795" hidden="1"/>
    <row r="8796" hidden="1"/>
    <row r="8797" hidden="1"/>
    <row r="8798" hidden="1"/>
    <row r="8799" hidden="1"/>
    <row r="8800" hidden="1"/>
    <row r="8801" spans="5:6" hidden="1"/>
    <row r="8802" spans="5:6" hidden="1"/>
    <row r="8803" spans="5:6" hidden="1"/>
    <row r="8804" spans="5:6" hidden="1"/>
    <row r="8805" spans="5:6" hidden="1"/>
    <row r="8806" spans="5:6" hidden="1"/>
    <row r="8807" spans="5:6" hidden="1"/>
    <row r="8808" spans="5:6" hidden="1"/>
    <row r="8809" spans="5:6" hidden="1"/>
    <row r="8810" spans="5:6" hidden="1">
      <c r="E8810" s="86"/>
      <c r="F8810" s="87"/>
    </row>
    <row r="8811" spans="5:6" hidden="1"/>
    <row r="8812" spans="5:6" hidden="1"/>
    <row r="8813" spans="5:6" hidden="1"/>
    <row r="8814" spans="5:6" hidden="1"/>
    <row r="8815" spans="5:6" hidden="1"/>
    <row r="8816" spans="5:6" hidden="1"/>
    <row r="8817" hidden="1"/>
    <row r="8818" hidden="1"/>
    <row r="8819" hidden="1"/>
    <row r="8820" hidden="1"/>
    <row r="8821" hidden="1"/>
    <row r="8822" hidden="1"/>
    <row r="8823" hidden="1"/>
    <row r="8824" hidden="1"/>
    <row r="8825" hidden="1"/>
    <row r="8826" hidden="1"/>
    <row r="8827" hidden="1"/>
    <row r="8828" hidden="1"/>
    <row r="8829" hidden="1"/>
    <row r="8830" hidden="1"/>
    <row r="8831" hidden="1"/>
    <row r="8832" hidden="1"/>
    <row r="8833" hidden="1"/>
    <row r="8834" hidden="1"/>
    <row r="8835" hidden="1"/>
    <row r="8836" hidden="1"/>
    <row r="8837" hidden="1"/>
    <row r="8838" hidden="1"/>
    <row r="8839" hidden="1"/>
    <row r="8840" hidden="1"/>
    <row r="8841" hidden="1"/>
    <row r="8842" hidden="1"/>
    <row r="8843" hidden="1"/>
    <row r="8844" hidden="1"/>
    <row r="8845" hidden="1"/>
    <row r="8846" hidden="1"/>
    <row r="8847" hidden="1"/>
    <row r="8848" hidden="1"/>
    <row r="8849" spans="5:6" hidden="1"/>
    <row r="8850" spans="5:6" hidden="1"/>
    <row r="8851" spans="5:6" hidden="1"/>
    <row r="8852" spans="5:6" hidden="1"/>
    <row r="8853" spans="5:6" hidden="1"/>
    <row r="8854" spans="5:6" hidden="1"/>
    <row r="8855" spans="5:6" hidden="1"/>
    <row r="8856" spans="5:6" hidden="1"/>
    <row r="8857" spans="5:6" hidden="1"/>
    <row r="8858" spans="5:6" hidden="1"/>
    <row r="8859" spans="5:6" hidden="1"/>
    <row r="8860" spans="5:6" hidden="1"/>
    <row r="8861" spans="5:6" hidden="1"/>
    <row r="8862" spans="5:6" hidden="1"/>
    <row r="8863" spans="5:6" hidden="1"/>
    <row r="8864" spans="5:6" hidden="1">
      <c r="E8864" s="86"/>
      <c r="F8864" s="87"/>
    </row>
    <row r="8865" hidden="1"/>
    <row r="8866" hidden="1"/>
    <row r="8867" hidden="1"/>
    <row r="8868" hidden="1"/>
    <row r="8869" hidden="1"/>
    <row r="8870" hidden="1"/>
    <row r="8871" hidden="1"/>
    <row r="8872" hidden="1"/>
    <row r="8873" hidden="1"/>
    <row r="8874" hidden="1"/>
    <row r="8875" hidden="1"/>
    <row r="8876" hidden="1"/>
    <row r="8877" hidden="1"/>
    <row r="8878" hidden="1"/>
    <row r="8879" hidden="1"/>
    <row r="8880" hidden="1"/>
    <row r="8881" hidden="1"/>
    <row r="8882" hidden="1"/>
    <row r="8883" hidden="1"/>
    <row r="8884" hidden="1"/>
    <row r="8885" hidden="1"/>
    <row r="8886" hidden="1"/>
    <row r="8887" hidden="1"/>
    <row r="8888" hidden="1"/>
    <row r="8889" hidden="1"/>
    <row r="8890" hidden="1"/>
    <row r="8891" hidden="1"/>
    <row r="8892" hidden="1"/>
    <row r="8893" hidden="1"/>
    <row r="8894" hidden="1"/>
    <row r="8895" hidden="1"/>
    <row r="8896" hidden="1"/>
    <row r="8897" hidden="1"/>
    <row r="8898" hidden="1"/>
    <row r="8899" hidden="1"/>
    <row r="8900" hidden="1"/>
    <row r="8901" hidden="1"/>
    <row r="8902" hidden="1"/>
    <row r="8903" hidden="1"/>
    <row r="8904" hidden="1"/>
    <row r="8905" hidden="1"/>
    <row r="8906" hidden="1"/>
    <row r="8907" hidden="1"/>
    <row r="8908" hidden="1"/>
    <row r="8909" hidden="1"/>
    <row r="8910" hidden="1"/>
    <row r="8911" hidden="1"/>
    <row r="8912" hidden="1"/>
    <row r="8913" hidden="1"/>
    <row r="8914" hidden="1"/>
    <row r="8915" hidden="1"/>
    <row r="8916" hidden="1"/>
    <row r="8917" hidden="1"/>
    <row r="8918" hidden="1"/>
    <row r="8919" hidden="1"/>
    <row r="8920" hidden="1"/>
    <row r="8921" hidden="1"/>
    <row r="8922" hidden="1"/>
    <row r="8923" hidden="1"/>
    <row r="8924" hidden="1"/>
    <row r="8925" hidden="1"/>
    <row r="8926" hidden="1"/>
    <row r="8927" hidden="1"/>
    <row r="8928" hidden="1"/>
    <row r="8929" hidden="1"/>
    <row r="8930" hidden="1"/>
    <row r="8931" hidden="1"/>
    <row r="8932" hidden="1"/>
    <row r="8933" hidden="1"/>
    <row r="8934" hidden="1"/>
    <row r="8935" hidden="1"/>
    <row r="8936" hidden="1"/>
    <row r="8937" hidden="1"/>
    <row r="8938" hidden="1"/>
    <row r="8939" hidden="1"/>
    <row r="8940" hidden="1"/>
    <row r="8941" hidden="1"/>
    <row r="8942" hidden="1"/>
    <row r="8943" hidden="1"/>
    <row r="8944" hidden="1"/>
    <row r="8945" hidden="1"/>
    <row r="8946" hidden="1"/>
    <row r="8947" hidden="1"/>
    <row r="8948" hidden="1"/>
    <row r="8949" hidden="1"/>
    <row r="8950" hidden="1"/>
    <row r="8951" hidden="1"/>
    <row r="8952" hidden="1"/>
    <row r="8953" hidden="1"/>
    <row r="8954" hidden="1"/>
    <row r="8955" hidden="1"/>
    <row r="8956" hidden="1"/>
    <row r="8957" hidden="1"/>
    <row r="8958" hidden="1"/>
    <row r="8959" hidden="1"/>
    <row r="8960" hidden="1"/>
    <row r="8961" hidden="1"/>
    <row r="8962" hidden="1"/>
    <row r="8963" hidden="1"/>
    <row r="8964" hidden="1"/>
    <row r="8965" hidden="1"/>
    <row r="8966" hidden="1"/>
    <row r="8967" hidden="1"/>
    <row r="8968" hidden="1"/>
    <row r="8969" hidden="1"/>
    <row r="8970" hidden="1"/>
    <row r="8971" hidden="1"/>
    <row r="8972" hidden="1"/>
    <row r="8973" hidden="1"/>
    <row r="8974" hidden="1"/>
    <row r="8975" hidden="1"/>
    <row r="8976" hidden="1"/>
    <row r="8977" hidden="1"/>
    <row r="8978" hidden="1"/>
    <row r="8979" hidden="1"/>
    <row r="8980" hidden="1"/>
    <row r="8981" hidden="1"/>
    <row r="8982" hidden="1"/>
    <row r="8983" hidden="1"/>
    <row r="8984" hidden="1"/>
    <row r="8985" hidden="1"/>
    <row r="8986" hidden="1"/>
    <row r="8987" hidden="1"/>
    <row r="8988" hidden="1"/>
    <row r="8989" hidden="1"/>
    <row r="8990" hidden="1"/>
    <row r="8991" hidden="1"/>
    <row r="8992" hidden="1"/>
    <row r="8993" hidden="1"/>
    <row r="8994" hidden="1"/>
    <row r="8995" hidden="1"/>
    <row r="8996" hidden="1"/>
    <row r="8997" hidden="1"/>
    <row r="8998" hidden="1"/>
    <row r="8999" hidden="1"/>
    <row r="9000" hidden="1"/>
    <row r="9001" hidden="1"/>
    <row r="9002" hidden="1"/>
    <row r="9003" hidden="1"/>
    <row r="9004" hidden="1"/>
    <row r="9005" hidden="1"/>
    <row r="9006" hidden="1"/>
    <row r="9007" hidden="1"/>
    <row r="9008" hidden="1"/>
    <row r="9009" hidden="1"/>
    <row r="9010" hidden="1"/>
    <row r="9011" hidden="1"/>
    <row r="9012" hidden="1"/>
    <row r="9013" hidden="1"/>
    <row r="9014" hidden="1"/>
    <row r="9015" hidden="1"/>
    <row r="9016" hidden="1"/>
    <row r="9017" hidden="1"/>
    <row r="9018" hidden="1"/>
    <row r="9019" hidden="1"/>
    <row r="9020" hidden="1"/>
    <row r="9021" hidden="1"/>
    <row r="9022" hidden="1"/>
    <row r="9023" hidden="1"/>
    <row r="9024" hidden="1"/>
    <row r="9025" hidden="1"/>
    <row r="9026" hidden="1"/>
    <row r="9027" hidden="1"/>
    <row r="9028" hidden="1"/>
    <row r="9029" hidden="1"/>
    <row r="9030" hidden="1"/>
    <row r="9031" hidden="1"/>
    <row r="9032" hidden="1"/>
    <row r="9033" hidden="1"/>
    <row r="9034" hidden="1"/>
    <row r="9035" hidden="1"/>
    <row r="9036" hidden="1"/>
    <row r="9037" hidden="1"/>
    <row r="9038" hidden="1"/>
    <row r="9039" hidden="1"/>
    <row r="9040" hidden="1"/>
    <row r="9041" hidden="1"/>
    <row r="9042" hidden="1"/>
    <row r="9043" hidden="1"/>
    <row r="9044" hidden="1"/>
    <row r="9045" hidden="1"/>
    <row r="9046" hidden="1"/>
    <row r="9047" hidden="1"/>
    <row r="9048" hidden="1"/>
    <row r="9049" hidden="1"/>
    <row r="9050" hidden="1"/>
    <row r="9051" hidden="1"/>
    <row r="9052" hidden="1"/>
    <row r="9053" hidden="1"/>
    <row r="9054" hidden="1"/>
    <row r="9055" hidden="1"/>
    <row r="9056" hidden="1"/>
    <row r="9057" hidden="1"/>
    <row r="9058" hidden="1"/>
    <row r="9059" hidden="1"/>
    <row r="9060" hidden="1"/>
    <row r="9061" hidden="1"/>
    <row r="9062" hidden="1"/>
    <row r="9063" hidden="1"/>
    <row r="9064" hidden="1"/>
    <row r="9065" hidden="1"/>
    <row r="9066" hidden="1"/>
    <row r="9067" hidden="1"/>
    <row r="9068" hidden="1"/>
    <row r="9069" hidden="1"/>
    <row r="9070" hidden="1"/>
    <row r="9071" hidden="1"/>
    <row r="9072" hidden="1"/>
    <row r="9073" hidden="1"/>
    <row r="9074" hidden="1"/>
    <row r="9075" hidden="1"/>
    <row r="9076" hidden="1"/>
    <row r="9077" hidden="1"/>
    <row r="9078" hidden="1"/>
    <row r="9079" hidden="1"/>
    <row r="9080" hidden="1"/>
    <row r="9081" hidden="1"/>
    <row r="9082" hidden="1"/>
    <row r="9083" hidden="1"/>
    <row r="9084" hidden="1"/>
    <row r="9085" hidden="1"/>
    <row r="9086" hidden="1"/>
    <row r="9087" hidden="1"/>
    <row r="9088" hidden="1"/>
    <row r="9089" hidden="1"/>
    <row r="9090" hidden="1"/>
    <row r="9091" hidden="1"/>
    <row r="9092" hidden="1"/>
    <row r="9093" hidden="1"/>
    <row r="9094" hidden="1"/>
    <row r="9095" hidden="1"/>
    <row r="9096" hidden="1"/>
    <row r="9097" hidden="1"/>
    <row r="9098" hidden="1"/>
    <row r="9099" hidden="1"/>
    <row r="9100" hidden="1"/>
    <row r="9101" hidden="1"/>
    <row r="9102" hidden="1"/>
    <row r="9103" hidden="1"/>
    <row r="9104" hidden="1"/>
    <row r="9105" hidden="1"/>
    <row r="9106" hidden="1"/>
    <row r="9107" hidden="1"/>
    <row r="9108" hidden="1"/>
    <row r="9109" hidden="1"/>
    <row r="9110" hidden="1"/>
    <row r="9111" hidden="1"/>
    <row r="9112" hidden="1"/>
    <row r="9113" hidden="1"/>
    <row r="9114" hidden="1"/>
    <row r="9115" hidden="1"/>
    <row r="9116" hidden="1"/>
    <row r="9117" hidden="1"/>
    <row r="9118" hidden="1"/>
    <row r="9119" hidden="1"/>
    <row r="9120" hidden="1"/>
    <row r="9121" spans="5:6" hidden="1"/>
    <row r="9122" spans="5:6" hidden="1"/>
    <row r="9123" spans="5:6" hidden="1"/>
    <row r="9124" spans="5:6" hidden="1"/>
    <row r="9125" spans="5:6" hidden="1"/>
    <row r="9126" spans="5:6" hidden="1"/>
    <row r="9127" spans="5:6" hidden="1"/>
    <row r="9128" spans="5:6" hidden="1"/>
    <row r="9129" spans="5:6" hidden="1"/>
    <row r="9130" spans="5:6" hidden="1"/>
    <row r="9131" spans="5:6" hidden="1">
      <c r="E9131" s="86"/>
      <c r="F9131" s="87"/>
    </row>
    <row r="9132" spans="5:6" hidden="1"/>
    <row r="9133" spans="5:6" hidden="1"/>
    <row r="9134" spans="5:6" hidden="1"/>
    <row r="9135" spans="5:6" hidden="1"/>
    <row r="9136" spans="5:6" hidden="1"/>
    <row r="9137" hidden="1"/>
    <row r="9138" hidden="1"/>
    <row r="9139" hidden="1"/>
    <row r="9140" hidden="1"/>
    <row r="9141" hidden="1"/>
    <row r="9142" hidden="1"/>
    <row r="9143" hidden="1"/>
    <row r="9144" hidden="1"/>
    <row r="9145" hidden="1"/>
    <row r="9146" hidden="1"/>
    <row r="9147" hidden="1"/>
    <row r="9148" hidden="1"/>
    <row r="9149" hidden="1"/>
    <row r="9150" hidden="1"/>
    <row r="9151" hidden="1"/>
    <row r="9152" hidden="1"/>
    <row r="9153" hidden="1"/>
    <row r="9154" hidden="1"/>
    <row r="9155" hidden="1"/>
    <row r="9156" hidden="1"/>
    <row r="9157" hidden="1"/>
    <row r="9158" hidden="1"/>
    <row r="9159" hidden="1"/>
    <row r="9160" hidden="1"/>
    <row r="9161" hidden="1"/>
    <row r="9162" hidden="1"/>
    <row r="9163" hidden="1"/>
    <row r="9164" hidden="1"/>
    <row r="9165" hidden="1"/>
    <row r="9166" hidden="1"/>
    <row r="9167" hidden="1"/>
    <row r="9168" hidden="1"/>
    <row r="9169" hidden="1"/>
    <row r="9170" hidden="1"/>
    <row r="9171" hidden="1"/>
    <row r="9172" hidden="1"/>
    <row r="9173" hidden="1"/>
    <row r="9174" hidden="1"/>
    <row r="9175" hidden="1"/>
    <row r="9176" hidden="1"/>
    <row r="9177" hidden="1"/>
    <row r="9178" hidden="1"/>
    <row r="9179" hidden="1"/>
    <row r="9180" hidden="1"/>
    <row r="9181" hidden="1"/>
    <row r="9182" hidden="1"/>
    <row r="9183" hidden="1"/>
    <row r="9184" hidden="1"/>
    <row r="9185" hidden="1"/>
    <row r="9186" hidden="1"/>
    <row r="9187" hidden="1"/>
    <row r="9188" hidden="1"/>
    <row r="9189" hidden="1"/>
    <row r="9190" hidden="1"/>
    <row r="9191" hidden="1"/>
    <row r="9192" hidden="1"/>
    <row r="9193" hidden="1"/>
    <row r="9194" hidden="1"/>
    <row r="9195" hidden="1"/>
    <row r="9196" hidden="1"/>
    <row r="9197" hidden="1"/>
    <row r="9198" hidden="1"/>
    <row r="9199" hidden="1"/>
    <row r="9200" hidden="1"/>
    <row r="9201" hidden="1"/>
    <row r="9202" hidden="1"/>
    <row r="9203" hidden="1"/>
    <row r="9204" hidden="1"/>
    <row r="9205" hidden="1"/>
    <row r="9206" hidden="1"/>
    <row r="9207" hidden="1"/>
    <row r="9208" hidden="1"/>
    <row r="9209" hidden="1"/>
    <row r="9210" hidden="1"/>
    <row r="9211" hidden="1"/>
    <row r="9212" hidden="1"/>
    <row r="9213" hidden="1"/>
    <row r="9214" hidden="1"/>
    <row r="9215" hidden="1"/>
    <row r="9216" hidden="1"/>
    <row r="9217" hidden="1"/>
    <row r="9218" hidden="1"/>
    <row r="9219" hidden="1"/>
    <row r="9220" hidden="1"/>
    <row r="9221" hidden="1"/>
    <row r="9222" hidden="1"/>
    <row r="9223" hidden="1"/>
    <row r="9224" hidden="1"/>
    <row r="9225" hidden="1"/>
    <row r="9226" hidden="1"/>
    <row r="9227" hidden="1"/>
    <row r="9228" hidden="1"/>
    <row r="9229" hidden="1"/>
    <row r="9230" hidden="1"/>
    <row r="9231" hidden="1"/>
    <row r="9232" hidden="1"/>
    <row r="9233" hidden="1"/>
    <row r="9234" hidden="1"/>
    <row r="9235" hidden="1"/>
    <row r="9236" hidden="1"/>
    <row r="9237" hidden="1"/>
    <row r="9238" hidden="1"/>
    <row r="9239" hidden="1"/>
    <row r="9240" hidden="1"/>
    <row r="9241" hidden="1"/>
    <row r="9242" hidden="1"/>
    <row r="9243" hidden="1"/>
    <row r="9244" hidden="1"/>
    <row r="9245" hidden="1"/>
    <row r="9246" hidden="1"/>
    <row r="9247" hidden="1"/>
    <row r="9248" hidden="1"/>
    <row r="9249" hidden="1"/>
    <row r="9250" hidden="1"/>
    <row r="9251" hidden="1"/>
    <row r="9252" hidden="1"/>
    <row r="9253" hidden="1"/>
    <row r="9254" hidden="1"/>
    <row r="9255" hidden="1"/>
    <row r="9256" hidden="1"/>
    <row r="9257" hidden="1"/>
    <row r="9258" hidden="1"/>
    <row r="9259" hidden="1"/>
    <row r="9260" hidden="1"/>
    <row r="9261" hidden="1"/>
    <row r="9262" hidden="1"/>
    <row r="9263" hidden="1"/>
    <row r="9264" hidden="1"/>
    <row r="9265" spans="5:6" hidden="1">
      <c r="E9265" s="86"/>
      <c r="F9265" s="87"/>
    </row>
    <row r="9266" spans="5:6" hidden="1"/>
    <row r="9267" spans="5:6" hidden="1"/>
    <row r="9268" spans="5:6" hidden="1"/>
    <row r="9269" spans="5:6" hidden="1"/>
    <row r="9270" spans="5:6" hidden="1"/>
    <row r="9271" spans="5:6" hidden="1"/>
    <row r="9272" spans="5:6" hidden="1"/>
    <row r="9273" spans="5:6" hidden="1"/>
    <row r="9274" spans="5:6" hidden="1"/>
    <row r="9275" spans="5:6" hidden="1"/>
    <row r="9276" spans="5:6" hidden="1"/>
    <row r="9277" spans="5:6" hidden="1"/>
    <row r="9278" spans="5:6" hidden="1"/>
    <row r="9279" spans="5:6" hidden="1"/>
    <row r="9280" spans="5:6" hidden="1"/>
    <row r="9281" hidden="1"/>
    <row r="9282" hidden="1"/>
    <row r="9283" hidden="1"/>
    <row r="9284" hidden="1"/>
    <row r="9285" hidden="1"/>
    <row r="9286" hidden="1"/>
    <row r="9287" hidden="1"/>
    <row r="9288" hidden="1"/>
    <row r="9289" hidden="1"/>
    <row r="9290" hidden="1"/>
    <row r="9291" hidden="1"/>
    <row r="9292" hidden="1"/>
    <row r="9293" hidden="1"/>
    <row r="9294" hidden="1"/>
    <row r="9295" hidden="1"/>
    <row r="9296" hidden="1"/>
    <row r="9297" spans="5:7" hidden="1"/>
    <row r="9298" spans="5:7" hidden="1"/>
    <row r="9299" spans="5:7" hidden="1"/>
    <row r="9300" spans="5:7" hidden="1"/>
    <row r="9301" spans="5:7" hidden="1"/>
    <row r="9302" spans="5:7" hidden="1"/>
    <row r="9303" spans="5:7" hidden="1"/>
    <row r="9304" spans="5:7" hidden="1">
      <c r="E9304" s="86"/>
      <c r="F9304" s="87"/>
      <c r="G9304" s="83"/>
    </row>
    <row r="9305" spans="5:7" hidden="1"/>
    <row r="9306" spans="5:7" hidden="1"/>
    <row r="9307" spans="5:7" hidden="1"/>
    <row r="9308" spans="5:7" hidden="1"/>
    <row r="9309" spans="5:7" hidden="1"/>
    <row r="9310" spans="5:7" hidden="1"/>
    <row r="9311" spans="5:7" hidden="1"/>
    <row r="9312" spans="5:7" hidden="1"/>
    <row r="9313" hidden="1"/>
    <row r="9314" hidden="1"/>
    <row r="9315" hidden="1"/>
    <row r="9316" hidden="1"/>
    <row r="9317" hidden="1"/>
    <row r="9318" hidden="1"/>
    <row r="9319" hidden="1"/>
    <row r="9320" hidden="1"/>
    <row r="9321" hidden="1"/>
    <row r="9322" hidden="1"/>
    <row r="9323" hidden="1"/>
    <row r="9324" hidden="1"/>
    <row r="9325" hidden="1"/>
    <row r="9326" hidden="1"/>
    <row r="9327" hidden="1"/>
    <row r="9328" hidden="1"/>
    <row r="9329" hidden="1"/>
    <row r="9330" hidden="1"/>
    <row r="9331" hidden="1"/>
    <row r="9332" hidden="1"/>
    <row r="9333" hidden="1"/>
    <row r="9334" hidden="1"/>
    <row r="9335" hidden="1"/>
    <row r="9336" hidden="1"/>
    <row r="9337" hidden="1"/>
    <row r="9338" hidden="1"/>
    <row r="9339" hidden="1"/>
    <row r="9340" hidden="1"/>
    <row r="9341" hidden="1"/>
    <row r="9342" hidden="1"/>
    <row r="9343" hidden="1"/>
    <row r="9344" hidden="1"/>
    <row r="9345" hidden="1"/>
    <row r="9346" hidden="1"/>
    <row r="9347" hidden="1"/>
    <row r="9348" hidden="1"/>
    <row r="9349" hidden="1"/>
    <row r="9350" hidden="1"/>
    <row r="9351" hidden="1"/>
    <row r="9352" hidden="1"/>
    <row r="9353" hidden="1"/>
    <row r="9354" hidden="1"/>
    <row r="9355" hidden="1"/>
    <row r="9356" hidden="1"/>
    <row r="9357" hidden="1"/>
    <row r="9358" hidden="1"/>
    <row r="9359" hidden="1"/>
    <row r="9360" hidden="1"/>
    <row r="9361" hidden="1"/>
    <row r="9362" hidden="1"/>
    <row r="9363" hidden="1"/>
    <row r="9364" hidden="1"/>
    <row r="9365" hidden="1"/>
    <row r="9366" hidden="1"/>
    <row r="9367" hidden="1"/>
    <row r="9368" hidden="1"/>
    <row r="9369" hidden="1"/>
    <row r="9370" hidden="1"/>
    <row r="9371" hidden="1"/>
    <row r="9372" hidden="1"/>
    <row r="9373" hidden="1"/>
    <row r="9374" hidden="1"/>
    <row r="9375" hidden="1"/>
    <row r="9376" hidden="1"/>
    <row r="9377" hidden="1"/>
    <row r="9378" hidden="1"/>
    <row r="9379" hidden="1"/>
    <row r="9380" hidden="1"/>
    <row r="9381" hidden="1"/>
    <row r="9382" hidden="1"/>
    <row r="9383" hidden="1"/>
    <row r="9384" hidden="1"/>
    <row r="9385" hidden="1"/>
    <row r="9386" hidden="1"/>
    <row r="9387" hidden="1"/>
    <row r="9388" hidden="1"/>
    <row r="9389" hidden="1"/>
    <row r="9390" hidden="1"/>
    <row r="9391" hidden="1"/>
    <row r="9392" hidden="1"/>
    <row r="9393" hidden="1"/>
    <row r="9394" hidden="1"/>
    <row r="9395" hidden="1"/>
    <row r="9396" hidden="1"/>
    <row r="9397" hidden="1"/>
    <row r="9398" hidden="1"/>
    <row r="9399" hidden="1"/>
    <row r="9400" hidden="1"/>
    <row r="9401" hidden="1"/>
    <row r="9402" hidden="1"/>
    <row r="9403" hidden="1"/>
    <row r="9404" hidden="1"/>
    <row r="9405" hidden="1"/>
    <row r="9406" hidden="1"/>
    <row r="9407" hidden="1"/>
    <row r="9408" hidden="1"/>
    <row r="9409" hidden="1"/>
    <row r="9410" hidden="1"/>
    <row r="9411" hidden="1"/>
    <row r="9412" hidden="1"/>
    <row r="9413" hidden="1"/>
    <row r="9414" hidden="1"/>
    <row r="9415" hidden="1"/>
    <row r="9416" hidden="1"/>
    <row r="9417" hidden="1"/>
    <row r="9418" hidden="1"/>
    <row r="9419" hidden="1"/>
    <row r="9420" hidden="1"/>
    <row r="9421" hidden="1"/>
    <row r="9422" hidden="1"/>
    <row r="9423" hidden="1"/>
    <row r="9424" hidden="1"/>
    <row r="9425" hidden="1"/>
    <row r="9426" hidden="1"/>
    <row r="9427" hidden="1"/>
    <row r="9428" hidden="1"/>
    <row r="9429" hidden="1"/>
    <row r="9430" hidden="1"/>
    <row r="9431" hidden="1"/>
    <row r="9432" hidden="1"/>
    <row r="9433" hidden="1"/>
    <row r="9434" hidden="1"/>
    <row r="9435" hidden="1"/>
    <row r="9436" hidden="1"/>
    <row r="9437" hidden="1"/>
    <row r="9438" hidden="1"/>
    <row r="9439" hidden="1"/>
    <row r="9440" hidden="1"/>
    <row r="9441" spans="5:7" hidden="1"/>
    <row r="9442" spans="5:7" hidden="1"/>
    <row r="9443" spans="5:7" hidden="1"/>
    <row r="9444" spans="5:7" hidden="1"/>
    <row r="9445" spans="5:7" hidden="1"/>
    <row r="9446" spans="5:7" hidden="1"/>
    <row r="9447" spans="5:7" hidden="1"/>
    <row r="9448" spans="5:7" hidden="1">
      <c r="E9448" s="86"/>
      <c r="F9448" s="87"/>
      <c r="G9448" s="83"/>
    </row>
    <row r="9449" spans="5:7" hidden="1"/>
    <row r="9450" spans="5:7" hidden="1"/>
    <row r="9451" spans="5:7" hidden="1"/>
    <row r="9452" spans="5:7" hidden="1"/>
    <row r="9453" spans="5:7" hidden="1"/>
    <row r="9454" spans="5:7" hidden="1"/>
    <row r="9455" spans="5:7" hidden="1"/>
    <row r="9456" spans="5:7" hidden="1"/>
    <row r="9457" hidden="1"/>
    <row r="9458" hidden="1"/>
    <row r="9459" hidden="1"/>
    <row r="9460" hidden="1"/>
    <row r="9461" hidden="1"/>
    <row r="9462" hidden="1"/>
    <row r="9463" hidden="1"/>
    <row r="9464" hidden="1"/>
    <row r="9465" hidden="1"/>
    <row r="9466" hidden="1"/>
    <row r="9467" hidden="1"/>
    <row r="9468" hidden="1"/>
    <row r="9469" hidden="1"/>
    <row r="9470" hidden="1"/>
    <row r="9471" hidden="1"/>
    <row r="9472" hidden="1"/>
    <row r="9473" hidden="1"/>
    <row r="9474" hidden="1"/>
    <row r="9475" hidden="1"/>
    <row r="9476" hidden="1"/>
    <row r="9477" hidden="1"/>
    <row r="9478" hidden="1"/>
    <row r="9479" hidden="1"/>
    <row r="9480" hidden="1"/>
    <row r="9481" hidden="1"/>
    <row r="9482" hidden="1"/>
    <row r="9483" hidden="1"/>
    <row r="9484" hidden="1"/>
    <row r="9485" hidden="1"/>
    <row r="9486" hidden="1"/>
    <row r="9487" hidden="1"/>
    <row r="9488" hidden="1"/>
    <row r="9489" hidden="1"/>
    <row r="9490" hidden="1"/>
    <row r="9491" hidden="1"/>
    <row r="9492" hidden="1"/>
    <row r="9493" hidden="1"/>
    <row r="9494" hidden="1"/>
    <row r="9495" hidden="1"/>
    <row r="9496" hidden="1"/>
    <row r="9497" hidden="1"/>
    <row r="9498" hidden="1"/>
    <row r="9499" hidden="1"/>
    <row r="9500" hidden="1"/>
    <row r="9501" hidden="1"/>
    <row r="9502" hidden="1"/>
    <row r="9503" hidden="1"/>
    <row r="9504" hidden="1"/>
    <row r="9505" hidden="1"/>
    <row r="9506" hidden="1"/>
    <row r="9507" hidden="1"/>
    <row r="9508" hidden="1"/>
    <row r="9509" hidden="1"/>
    <row r="9510" hidden="1"/>
    <row r="9511" hidden="1"/>
    <row r="9512" hidden="1"/>
    <row r="9513" hidden="1"/>
    <row r="9514" hidden="1"/>
    <row r="9515" hidden="1"/>
    <row r="9516" hidden="1"/>
    <row r="9517" hidden="1"/>
    <row r="9518" hidden="1"/>
    <row r="9519" hidden="1"/>
    <row r="9520" hidden="1"/>
    <row r="9521" hidden="1"/>
    <row r="9522" hidden="1"/>
    <row r="9523" hidden="1"/>
    <row r="9524" hidden="1"/>
    <row r="9525" hidden="1"/>
    <row r="9526" hidden="1"/>
    <row r="9527" hidden="1"/>
    <row r="9528" hidden="1"/>
    <row r="9529" hidden="1"/>
    <row r="9530" hidden="1"/>
    <row r="9531" hidden="1"/>
    <row r="9532" hidden="1"/>
    <row r="9533" hidden="1"/>
    <row r="9534" hidden="1"/>
    <row r="9535" hidden="1"/>
    <row r="9536" hidden="1"/>
    <row r="9537" hidden="1"/>
    <row r="9538" hidden="1"/>
    <row r="9539" hidden="1"/>
    <row r="9540" hidden="1"/>
    <row r="9541" hidden="1"/>
    <row r="9542" hidden="1"/>
    <row r="9543" hidden="1"/>
    <row r="9544" hidden="1"/>
    <row r="9545" hidden="1"/>
    <row r="9546" hidden="1"/>
    <row r="9547" hidden="1"/>
    <row r="9548" hidden="1"/>
    <row r="9549" hidden="1"/>
    <row r="9550" hidden="1"/>
    <row r="9551" hidden="1"/>
    <row r="9552" hidden="1"/>
    <row r="9553" hidden="1"/>
    <row r="9554" hidden="1"/>
    <row r="9555" hidden="1"/>
    <row r="9556" hidden="1"/>
    <row r="9557" hidden="1"/>
    <row r="9558" hidden="1"/>
    <row r="9559" hidden="1"/>
    <row r="9560" hidden="1"/>
    <row r="9561" hidden="1"/>
    <row r="9562" hidden="1"/>
    <row r="9563" hidden="1"/>
    <row r="9564" hidden="1"/>
    <row r="9565" hidden="1"/>
    <row r="9566" hidden="1"/>
    <row r="9567" hidden="1"/>
    <row r="9568" hidden="1"/>
    <row r="9569" hidden="1"/>
    <row r="9570" hidden="1"/>
    <row r="9571" hidden="1"/>
    <row r="9572" hidden="1"/>
    <row r="9573" hidden="1"/>
    <row r="9574" hidden="1"/>
    <row r="9575" hidden="1"/>
    <row r="9576" hidden="1"/>
    <row r="9577" hidden="1"/>
    <row r="9578" hidden="1"/>
    <row r="9579" hidden="1"/>
    <row r="9580" hidden="1"/>
    <row r="9581" hidden="1"/>
    <row r="9582" hidden="1"/>
    <row r="9583" hidden="1"/>
    <row r="9584" hidden="1"/>
    <row r="9585" hidden="1"/>
    <row r="9586" hidden="1"/>
    <row r="9587" hidden="1"/>
    <row r="9588" hidden="1"/>
    <row r="9589" hidden="1"/>
    <row r="9590" hidden="1"/>
    <row r="9591" hidden="1"/>
    <row r="9592" hidden="1"/>
    <row r="9593" hidden="1"/>
    <row r="9594" hidden="1"/>
    <row r="9595" hidden="1"/>
    <row r="9596" hidden="1"/>
    <row r="9597" hidden="1"/>
    <row r="9598" hidden="1"/>
    <row r="9599" hidden="1"/>
    <row r="9600" hidden="1"/>
    <row r="9601" hidden="1"/>
    <row r="9602" hidden="1"/>
    <row r="9603" hidden="1"/>
    <row r="9604" hidden="1"/>
    <row r="9605" hidden="1"/>
    <row r="9606" hidden="1"/>
    <row r="9607" hidden="1"/>
    <row r="9608" hidden="1"/>
    <row r="9609" hidden="1"/>
    <row r="9610" hidden="1"/>
    <row r="9611" hidden="1"/>
    <row r="9612" hidden="1"/>
    <row r="9613" hidden="1"/>
    <row r="9614" hidden="1"/>
    <row r="9615" hidden="1"/>
    <row r="9616" hidden="1"/>
    <row r="9617" hidden="1"/>
    <row r="9618" hidden="1"/>
    <row r="9619" hidden="1"/>
    <row r="9620" hidden="1"/>
    <row r="9621" hidden="1"/>
    <row r="9622" hidden="1"/>
    <row r="9623" hidden="1"/>
    <row r="9624" hidden="1"/>
    <row r="9625" hidden="1"/>
    <row r="9626" hidden="1"/>
    <row r="9627" hidden="1"/>
    <row r="9628" hidden="1"/>
    <row r="9629" hidden="1"/>
    <row r="9630" hidden="1"/>
    <row r="9631" hidden="1"/>
    <row r="9632" hidden="1"/>
    <row r="9633" hidden="1"/>
    <row r="9634" hidden="1"/>
    <row r="9635" hidden="1"/>
    <row r="9636" hidden="1"/>
    <row r="9637" hidden="1"/>
    <row r="9638" hidden="1"/>
    <row r="9639" hidden="1"/>
    <row r="9640" hidden="1"/>
    <row r="9641" hidden="1"/>
    <row r="9642" hidden="1"/>
    <row r="9643" hidden="1"/>
    <row r="9644" hidden="1"/>
    <row r="9645" hidden="1"/>
    <row r="9646" hidden="1"/>
    <row r="9647" hidden="1"/>
    <row r="9648" hidden="1"/>
    <row r="9649" spans="5:7" hidden="1">
      <c r="E9649" s="86"/>
      <c r="F9649" s="87"/>
      <c r="G9649" s="83"/>
    </row>
    <row r="9650" spans="5:7" hidden="1"/>
    <row r="9651" spans="5:7" hidden="1"/>
    <row r="9652" spans="5:7" hidden="1"/>
    <row r="9653" spans="5:7" hidden="1"/>
    <row r="9654" spans="5:7" hidden="1"/>
    <row r="9655" spans="5:7" hidden="1"/>
    <row r="9656" spans="5:7" hidden="1"/>
    <row r="9657" spans="5:7" hidden="1"/>
    <row r="9658" spans="5:7" hidden="1"/>
    <row r="9659" spans="5:7" hidden="1"/>
    <row r="9660" spans="5:7" hidden="1"/>
    <row r="9661" spans="5:7" hidden="1"/>
    <row r="9662" spans="5:7" hidden="1"/>
    <row r="9663" spans="5:7" hidden="1"/>
    <row r="9664" spans="5:7" hidden="1"/>
    <row r="9665" spans="5:6" hidden="1"/>
    <row r="9666" spans="5:6" hidden="1"/>
    <row r="9667" spans="5:6" hidden="1"/>
    <row r="9668" spans="5:6" hidden="1"/>
    <row r="9669" spans="5:6" hidden="1"/>
    <row r="9670" spans="5:6" hidden="1"/>
    <row r="9671" spans="5:6" hidden="1"/>
    <row r="9672" spans="5:6" hidden="1"/>
    <row r="9673" spans="5:6" hidden="1">
      <c r="E9673" s="86"/>
      <c r="F9673" s="87"/>
    </row>
    <row r="9674" spans="5:6" hidden="1"/>
    <row r="9675" spans="5:6" hidden="1"/>
    <row r="9676" spans="5:6" hidden="1"/>
    <row r="9677" spans="5:6" hidden="1"/>
    <row r="9678" spans="5:6" hidden="1"/>
    <row r="9679" spans="5:6" hidden="1"/>
    <row r="9680" spans="5:6" hidden="1"/>
    <row r="9681" hidden="1"/>
    <row r="9682" hidden="1"/>
    <row r="9683" hidden="1"/>
    <row r="9684" hidden="1"/>
    <row r="9685" hidden="1"/>
    <row r="9686" hidden="1"/>
    <row r="9687" hidden="1"/>
    <row r="9688" hidden="1"/>
    <row r="9689" hidden="1"/>
    <row r="9690" hidden="1"/>
    <row r="9691" hidden="1"/>
    <row r="9692" hidden="1"/>
    <row r="9693" hidden="1"/>
    <row r="9694" hidden="1"/>
    <row r="9695" hidden="1"/>
    <row r="9696" hidden="1"/>
    <row r="9697" hidden="1"/>
    <row r="9698" hidden="1"/>
    <row r="9699" hidden="1"/>
    <row r="9700" hidden="1"/>
    <row r="9701" hidden="1"/>
    <row r="9702" hidden="1"/>
    <row r="9703" hidden="1"/>
    <row r="9704" hidden="1"/>
    <row r="9705" hidden="1"/>
    <row r="9706" hidden="1"/>
    <row r="9707" hidden="1"/>
    <row r="9708" hidden="1"/>
    <row r="9709" hidden="1"/>
    <row r="9710" hidden="1"/>
    <row r="9711" hidden="1"/>
    <row r="9712" hidden="1"/>
    <row r="9713" spans="5:6" hidden="1">
      <c r="E9713" s="86"/>
      <c r="F9713" s="87"/>
    </row>
    <row r="9714" spans="5:6" hidden="1"/>
    <row r="9715" spans="5:6" hidden="1"/>
    <row r="9716" spans="5:6" hidden="1"/>
    <row r="9717" spans="5:6" hidden="1"/>
    <row r="9718" spans="5:6" hidden="1"/>
    <row r="9719" spans="5:6" hidden="1"/>
    <row r="9720" spans="5:6" hidden="1"/>
    <row r="9721" spans="5:6" hidden="1"/>
    <row r="9722" spans="5:6" hidden="1"/>
    <row r="9723" spans="5:6" hidden="1"/>
    <row r="9724" spans="5:6" hidden="1"/>
    <row r="9725" spans="5:6" hidden="1"/>
    <row r="9726" spans="5:6" hidden="1"/>
    <row r="9727" spans="5:6" hidden="1"/>
    <row r="9728" spans="5:6" hidden="1"/>
    <row r="9729" hidden="1"/>
    <row r="9730" hidden="1"/>
    <row r="9731" hidden="1"/>
    <row r="9732" hidden="1"/>
    <row r="9733" hidden="1"/>
    <row r="9734" hidden="1"/>
    <row r="9735" hidden="1"/>
    <row r="9736" hidden="1"/>
    <row r="9737" hidden="1"/>
    <row r="9738" hidden="1"/>
    <row r="9739" hidden="1"/>
    <row r="9740" hidden="1"/>
    <row r="9741" hidden="1"/>
    <row r="9742" hidden="1"/>
    <row r="9743" hidden="1"/>
    <row r="9744" hidden="1"/>
    <row r="9745" hidden="1"/>
    <row r="9746" hidden="1"/>
    <row r="9747" hidden="1"/>
    <row r="9748" hidden="1"/>
    <row r="9749" hidden="1"/>
    <row r="9750" hidden="1"/>
    <row r="9751" hidden="1"/>
    <row r="9752" hidden="1"/>
    <row r="9753" hidden="1"/>
    <row r="9754" hidden="1"/>
    <row r="9755" hidden="1"/>
    <row r="9756" hidden="1"/>
    <row r="9757" hidden="1"/>
    <row r="9758" hidden="1"/>
    <row r="9759" hidden="1"/>
    <row r="9760" hidden="1"/>
    <row r="9761" hidden="1"/>
    <row r="9762" hidden="1"/>
    <row r="9763" hidden="1"/>
    <row r="9764" hidden="1"/>
    <row r="9765" hidden="1"/>
    <row r="9766" hidden="1"/>
    <row r="9767" hidden="1"/>
    <row r="9768" hidden="1"/>
    <row r="9769" hidden="1"/>
    <row r="9770" hidden="1"/>
    <row r="9771" hidden="1"/>
    <row r="9772" hidden="1"/>
    <row r="9773" hidden="1"/>
    <row r="9774" hidden="1"/>
    <row r="9775" hidden="1"/>
    <row r="9776" hidden="1"/>
    <row r="9777" hidden="1"/>
    <row r="9778" hidden="1"/>
    <row r="9779" hidden="1"/>
    <row r="9780" hidden="1"/>
    <row r="9781" hidden="1"/>
    <row r="9782" hidden="1"/>
    <row r="9783" hidden="1"/>
    <row r="9784" hidden="1"/>
    <row r="9785" hidden="1"/>
    <row r="9786" hidden="1"/>
    <row r="9787" hidden="1"/>
    <row r="9788" hidden="1"/>
    <row r="9789" hidden="1"/>
    <row r="9790" hidden="1"/>
    <row r="9791" hidden="1"/>
    <row r="9792" hidden="1"/>
    <row r="9793" hidden="1"/>
    <row r="9794" hidden="1"/>
    <row r="9795" hidden="1"/>
    <row r="9796" hidden="1"/>
    <row r="9797" hidden="1"/>
    <row r="9798" hidden="1"/>
    <row r="9799" hidden="1"/>
    <row r="9800" hidden="1"/>
    <row r="9801" hidden="1"/>
    <row r="9802" hidden="1"/>
    <row r="9803" hidden="1"/>
    <row r="9804" hidden="1"/>
    <row r="9805" hidden="1"/>
    <row r="9806" hidden="1"/>
    <row r="9807" hidden="1"/>
    <row r="9808" hidden="1"/>
    <row r="9809" spans="5:6" hidden="1"/>
    <row r="9810" spans="5:6" hidden="1"/>
    <row r="9811" spans="5:6" hidden="1"/>
    <row r="9812" spans="5:6" hidden="1"/>
    <row r="9813" spans="5:6" hidden="1"/>
    <row r="9814" spans="5:6" hidden="1"/>
    <row r="9815" spans="5:6" hidden="1"/>
    <row r="9816" spans="5:6" hidden="1"/>
    <row r="9817" spans="5:6" hidden="1"/>
    <row r="9818" spans="5:6" hidden="1"/>
    <row r="9819" spans="5:6" hidden="1">
      <c r="E9819" s="86"/>
      <c r="F9819" s="87"/>
    </row>
    <row r="9820" spans="5:6" hidden="1"/>
    <row r="9821" spans="5:6" hidden="1"/>
    <row r="9822" spans="5:6" hidden="1"/>
    <row r="9823" spans="5:6" hidden="1"/>
    <row r="9824" spans="5:6" hidden="1"/>
    <row r="9825" spans="5:6" hidden="1"/>
    <row r="9826" spans="5:6" hidden="1"/>
    <row r="9827" spans="5:6" hidden="1"/>
    <row r="9828" spans="5:6" hidden="1">
      <c r="E9828" s="86"/>
      <c r="F9828" s="87"/>
    </row>
    <row r="9829" spans="5:6" hidden="1"/>
    <row r="9830" spans="5:6" hidden="1"/>
    <row r="9831" spans="5:6" hidden="1"/>
    <row r="9832" spans="5:6" hidden="1"/>
    <row r="9833" spans="5:6" hidden="1"/>
    <row r="9834" spans="5:6" hidden="1"/>
    <row r="9835" spans="5:6" hidden="1"/>
    <row r="9836" spans="5:6" hidden="1"/>
    <row r="9837" spans="5:6" hidden="1"/>
    <row r="9838" spans="5:6" hidden="1"/>
    <row r="9839" spans="5:6" hidden="1"/>
    <row r="9840" spans="5:6" hidden="1"/>
    <row r="9841" hidden="1"/>
    <row r="9842" hidden="1"/>
    <row r="9843" hidden="1"/>
    <row r="9844" hidden="1"/>
    <row r="9845" hidden="1"/>
    <row r="9846" hidden="1"/>
    <row r="9847" hidden="1"/>
    <row r="9848" hidden="1"/>
    <row r="9849" hidden="1"/>
    <row r="9850" hidden="1"/>
    <row r="9851" hidden="1"/>
    <row r="9852" hidden="1"/>
    <row r="9853" hidden="1"/>
    <row r="9854" hidden="1"/>
    <row r="9855" hidden="1"/>
    <row r="9856" hidden="1"/>
    <row r="9857" spans="4:7" hidden="1"/>
    <row r="9858" spans="4:7" hidden="1"/>
    <row r="9859" spans="4:7" hidden="1"/>
    <row r="9860" spans="4:7" hidden="1"/>
    <row r="9861" spans="4:7" hidden="1"/>
    <row r="9862" spans="4:7" hidden="1"/>
    <row r="9863" spans="4:7" hidden="1"/>
    <row r="9864" spans="4:7" hidden="1"/>
    <row r="9865" spans="4:7" hidden="1"/>
    <row r="9866" spans="4:7" hidden="1"/>
    <row r="9867" spans="4:7" hidden="1"/>
    <row r="9868" spans="4:7" hidden="1"/>
    <row r="9869" spans="4:7" hidden="1">
      <c r="D9869" s="82"/>
      <c r="E9869" s="82"/>
      <c r="F9869" s="82"/>
      <c r="G9869" s="82"/>
    </row>
    <row r="9870" spans="4:7" hidden="1">
      <c r="D9870" s="82"/>
      <c r="E9870" s="82"/>
      <c r="F9870" s="82"/>
      <c r="G9870" s="82"/>
    </row>
    <row r="9871" spans="4:7" hidden="1">
      <c r="D9871" s="82"/>
      <c r="E9871" s="82"/>
      <c r="F9871" s="82"/>
      <c r="G9871" s="82"/>
    </row>
    <row r="9872" spans="4:7" hidden="1"/>
    <row r="9873" hidden="1"/>
    <row r="9874" hidden="1"/>
    <row r="9875" hidden="1"/>
    <row r="9876" hidden="1"/>
    <row r="9877" hidden="1"/>
    <row r="9878" hidden="1"/>
    <row r="9879" hidden="1"/>
    <row r="9880" hidden="1"/>
    <row r="9881" hidden="1"/>
    <row r="9882" hidden="1"/>
    <row r="9883" hidden="1"/>
    <row r="9884" hidden="1"/>
    <row r="9885" hidden="1"/>
    <row r="9886" hidden="1"/>
    <row r="9887" hidden="1"/>
    <row r="9888" hidden="1"/>
    <row r="9889" hidden="1"/>
    <row r="9890" hidden="1"/>
    <row r="9891" hidden="1"/>
    <row r="9892" hidden="1"/>
    <row r="9893" hidden="1"/>
    <row r="9894" hidden="1"/>
    <row r="9895" hidden="1"/>
    <row r="9896" hidden="1"/>
    <row r="9897" hidden="1"/>
    <row r="9898" hidden="1"/>
    <row r="9899" hidden="1"/>
    <row r="9900" hidden="1"/>
    <row r="9901" hidden="1"/>
    <row r="9902" hidden="1"/>
    <row r="9903" hidden="1"/>
    <row r="9904" hidden="1"/>
    <row r="9905" hidden="1"/>
    <row r="9906" hidden="1"/>
    <row r="9907" hidden="1"/>
    <row r="9908" hidden="1"/>
    <row r="9909" hidden="1"/>
    <row r="9910" hidden="1"/>
    <row r="9911" hidden="1"/>
    <row r="9912" hidden="1"/>
    <row r="9913" hidden="1"/>
    <row r="9914" hidden="1"/>
    <row r="9915" hidden="1"/>
    <row r="9916" hidden="1"/>
    <row r="9917" hidden="1"/>
    <row r="9918" hidden="1"/>
    <row r="9919" hidden="1"/>
    <row r="9920" hidden="1"/>
    <row r="9921" hidden="1"/>
    <row r="9922" hidden="1"/>
    <row r="9923" hidden="1"/>
    <row r="9924" hidden="1"/>
    <row r="9925" hidden="1"/>
    <row r="9926" hidden="1"/>
    <row r="9927" hidden="1"/>
    <row r="9928" hidden="1"/>
    <row r="9929" hidden="1"/>
    <row r="9930" hidden="1"/>
    <row r="9931" hidden="1"/>
    <row r="9932" hidden="1"/>
    <row r="9933" hidden="1"/>
    <row r="9934" hidden="1"/>
    <row r="9935" hidden="1"/>
    <row r="9936" hidden="1"/>
    <row r="9937" hidden="1"/>
    <row r="9938" hidden="1"/>
    <row r="9939" hidden="1"/>
    <row r="9940" hidden="1"/>
    <row r="9941" hidden="1"/>
    <row r="9942" hidden="1"/>
    <row r="9943" hidden="1"/>
    <row r="9944" hidden="1"/>
    <row r="9945" hidden="1"/>
    <row r="9946" hidden="1"/>
    <row r="9947" hidden="1"/>
    <row r="9948" hidden="1"/>
    <row r="9949" hidden="1"/>
    <row r="9950" hidden="1"/>
    <row r="9951" hidden="1"/>
    <row r="9952" hidden="1"/>
    <row r="9953" hidden="1"/>
    <row r="9954" hidden="1"/>
    <row r="9955" hidden="1"/>
    <row r="9956" hidden="1"/>
    <row r="9957" hidden="1"/>
    <row r="9958" hidden="1"/>
    <row r="9959" hidden="1"/>
    <row r="9960" hidden="1"/>
    <row r="9961" hidden="1"/>
    <row r="9962" hidden="1"/>
    <row r="9963" hidden="1"/>
    <row r="9964" hidden="1"/>
    <row r="9965" hidden="1"/>
    <row r="9966" hidden="1"/>
    <row r="9967" hidden="1"/>
    <row r="9968" hidden="1"/>
    <row r="9969" hidden="1"/>
    <row r="9970" hidden="1"/>
    <row r="9971" hidden="1"/>
    <row r="9972" hidden="1"/>
    <row r="9973" hidden="1"/>
    <row r="9974" hidden="1"/>
    <row r="9975" hidden="1"/>
    <row r="9976" hidden="1"/>
    <row r="9977" hidden="1"/>
    <row r="9978" hidden="1"/>
    <row r="9979" hidden="1"/>
    <row r="9980" hidden="1"/>
    <row r="9981" hidden="1"/>
    <row r="9982" hidden="1"/>
    <row r="9983" hidden="1"/>
    <row r="9984" hidden="1"/>
    <row r="9985" spans="3:7" hidden="1">
      <c r="C9985" s="83"/>
      <c r="E9985" s="83"/>
      <c r="F9985" s="83"/>
      <c r="G9985" s="83"/>
    </row>
    <row r="9986" spans="3:7" hidden="1">
      <c r="D9986" s="82"/>
      <c r="E9986" s="82"/>
      <c r="F9986" s="82"/>
      <c r="G9986" s="82"/>
    </row>
    <row r="9987" spans="3:7" hidden="1">
      <c r="C9987" s="83"/>
      <c r="E9987" s="83"/>
      <c r="F9987" s="83"/>
      <c r="G9987" s="83"/>
    </row>
    <row r="9988" spans="3:7" hidden="1">
      <c r="C9988" s="83"/>
      <c r="E9988" s="83"/>
      <c r="F9988" s="83"/>
      <c r="G9988" s="83"/>
    </row>
    <row r="9989" spans="3:7" hidden="1">
      <c r="E9989" s="83"/>
      <c r="F9989" s="83"/>
      <c r="G9989" s="83"/>
    </row>
    <row r="9990" spans="3:7" hidden="1"/>
    <row r="9991" spans="3:7" hidden="1"/>
    <row r="9992" spans="3:7" hidden="1"/>
    <row r="9993" spans="3:7" hidden="1"/>
    <row r="9994" spans="3:7" hidden="1"/>
    <row r="9995" spans="3:7" hidden="1"/>
    <row r="9996" spans="3:7" hidden="1"/>
    <row r="9997" spans="3:7" hidden="1"/>
    <row r="9998" spans="3:7" hidden="1"/>
    <row r="9999" spans="3:7" hidden="1"/>
    <row r="10000" spans="3:7" hidden="1"/>
    <row r="10001" hidden="1"/>
    <row r="10002" hidden="1"/>
    <row r="10003" hidden="1"/>
    <row r="10004" hidden="1"/>
    <row r="10005" hidden="1"/>
    <row r="10006" hidden="1"/>
    <row r="10007" hidden="1"/>
    <row r="10008" hidden="1"/>
    <row r="10009" hidden="1"/>
    <row r="10010" hidden="1"/>
    <row r="10011" hidden="1"/>
    <row r="10012" hidden="1"/>
    <row r="10013" hidden="1"/>
    <row r="10014" hidden="1"/>
    <row r="10015" hidden="1"/>
    <row r="10016" hidden="1"/>
    <row r="10017" hidden="1"/>
    <row r="10018" hidden="1"/>
    <row r="10019" hidden="1"/>
  </sheetData>
  <autoFilter ref="A1:G10019" xr:uid="{00000000-0009-0000-0000-000003000000}">
    <filterColumn colId="1">
      <customFilters>
        <customFilter val="**"/>
        <customFilter val="**"/>
      </customFilters>
    </filterColumn>
    <sortState ref="A2:G10019">
      <sortCondition ref="A1:A100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G10019"/>
  <sheetViews>
    <sheetView workbookViewId="0" xr3:uid="{F9CF3CF3-643B-5BE6-8B46-32C596A47465}">
      <selection activeCell="A2" sqref="A2"/>
    </sheetView>
  </sheetViews>
  <sheetFormatPr defaultRowHeight="14.45"/>
  <cols>
    <col min="1" max="1" width="21.7109375" style="102" customWidth="1"/>
    <col min="2" max="2" width="21.7109375" style="82" customWidth="1"/>
    <col min="3" max="3" width="14" style="82" customWidth="1"/>
    <col min="4" max="4" width="9.140625" style="83" customWidth="1"/>
    <col min="5" max="6" width="9.140625" style="84" customWidth="1"/>
    <col min="7" max="7" width="9.140625" style="85" customWidth="1"/>
  </cols>
  <sheetData>
    <row r="1" spans="1:7" ht="29.1">
      <c r="A1" s="101" t="s">
        <v>17479</v>
      </c>
      <c r="B1" s="80" t="s">
        <v>17480</v>
      </c>
      <c r="C1" s="80" t="s">
        <v>16</v>
      </c>
      <c r="D1" s="80" t="s">
        <v>17481</v>
      </c>
      <c r="E1" s="80" t="s">
        <v>17482</v>
      </c>
      <c r="F1" s="80" t="s">
        <v>17483</v>
      </c>
      <c r="G1" s="81" t="s">
        <v>17484</v>
      </c>
    </row>
    <row r="2" spans="1:7">
      <c r="A2" s="102">
        <v>2050</v>
      </c>
      <c r="B2" s="82" t="s">
        <v>17485</v>
      </c>
      <c r="C2" s="82" t="s">
        <v>106</v>
      </c>
      <c r="D2" s="83">
        <v>470</v>
      </c>
      <c r="E2" s="86">
        <v>240</v>
      </c>
      <c r="F2" s="87">
        <v>485</v>
      </c>
      <c r="G2" s="85">
        <v>470</v>
      </c>
    </row>
    <row r="3" spans="1:7">
      <c r="A3" s="102">
        <v>2269</v>
      </c>
      <c r="B3" s="82" t="s">
        <v>17486</v>
      </c>
      <c r="C3" s="82" t="s">
        <v>106</v>
      </c>
      <c r="D3" s="83">
        <v>169</v>
      </c>
      <c r="E3" s="86">
        <v>108</v>
      </c>
      <c r="F3" s="87">
        <v>136</v>
      </c>
      <c r="G3" s="85">
        <v>169</v>
      </c>
    </row>
    <row r="4" spans="1:7" hidden="1">
      <c r="A4" s="102">
        <v>5000000192</v>
      </c>
      <c r="B4" s="82">
        <v>5000000192</v>
      </c>
      <c r="C4" s="82" t="s">
        <v>106</v>
      </c>
      <c r="D4" s="82" t="s">
        <v>17490</v>
      </c>
      <c r="E4" s="95">
        <v>594</v>
      </c>
      <c r="F4" s="96">
        <v>753</v>
      </c>
      <c r="G4" s="82" t="s">
        <v>17491</v>
      </c>
    </row>
    <row r="5" spans="1:7">
      <c r="A5" s="102" t="s">
        <v>891</v>
      </c>
      <c r="B5" s="82" t="s">
        <v>17501</v>
      </c>
      <c r="C5" s="82" t="s">
        <v>106</v>
      </c>
      <c r="D5" s="83">
        <v>1380</v>
      </c>
      <c r="E5" s="86">
        <v>753</v>
      </c>
      <c r="F5" s="87">
        <v>958</v>
      </c>
      <c r="G5" s="85">
        <v>1613</v>
      </c>
    </row>
    <row r="6" spans="1:7">
      <c r="A6" s="102" t="s">
        <v>1109</v>
      </c>
      <c r="B6" s="82" t="s">
        <v>17504</v>
      </c>
      <c r="C6" s="82" t="s">
        <v>106</v>
      </c>
      <c r="D6" s="83">
        <v>1221</v>
      </c>
      <c r="E6" s="86">
        <v>729</v>
      </c>
      <c r="F6" s="87">
        <v>923</v>
      </c>
      <c r="G6" s="85">
        <v>1422</v>
      </c>
    </row>
    <row r="7" spans="1:7">
      <c r="A7" s="102" t="s">
        <v>130</v>
      </c>
      <c r="B7" s="82" t="s">
        <v>17510</v>
      </c>
      <c r="C7" s="82" t="s">
        <v>106</v>
      </c>
      <c r="D7" s="83">
        <v>216</v>
      </c>
      <c r="E7" s="86">
        <v>130</v>
      </c>
      <c r="F7" s="87">
        <v>164</v>
      </c>
      <c r="G7" s="85">
        <v>253</v>
      </c>
    </row>
    <row r="8" spans="1:7">
      <c r="A8" s="102" t="s">
        <v>114</v>
      </c>
      <c r="B8" s="82" t="s">
        <v>17513</v>
      </c>
      <c r="C8" s="82" t="s">
        <v>106</v>
      </c>
      <c r="D8" s="83">
        <v>876</v>
      </c>
      <c r="E8" s="86">
        <v>523</v>
      </c>
      <c r="F8" s="87">
        <v>661</v>
      </c>
      <c r="G8" s="85">
        <v>1020</v>
      </c>
    </row>
    <row r="9" spans="1:7">
      <c r="A9" s="102" t="s">
        <v>493</v>
      </c>
      <c r="B9" s="82" t="s">
        <v>17516</v>
      </c>
      <c r="C9" s="82" t="s">
        <v>106</v>
      </c>
      <c r="D9" s="83">
        <v>4585</v>
      </c>
      <c r="E9" s="86">
        <v>2426</v>
      </c>
      <c r="F9" s="87">
        <v>3063</v>
      </c>
      <c r="G9" s="85">
        <v>4745</v>
      </c>
    </row>
    <row r="10" spans="1:7">
      <c r="A10" s="102" t="s">
        <v>40</v>
      </c>
      <c r="B10" s="82" t="s">
        <v>17519</v>
      </c>
      <c r="C10" s="82" t="s">
        <v>106</v>
      </c>
      <c r="D10" s="83">
        <v>874</v>
      </c>
      <c r="E10" s="86">
        <v>613</v>
      </c>
      <c r="F10" s="87">
        <v>701</v>
      </c>
      <c r="G10" s="85">
        <v>1196</v>
      </c>
    </row>
    <row r="11" spans="1:7">
      <c r="A11" s="102" t="s">
        <v>8526</v>
      </c>
      <c r="B11" s="82" t="s">
        <v>17522</v>
      </c>
      <c r="C11" s="82" t="s">
        <v>106</v>
      </c>
      <c r="D11" s="83">
        <v>426</v>
      </c>
      <c r="E11" s="86">
        <v>268</v>
      </c>
      <c r="F11" s="87">
        <v>341</v>
      </c>
      <c r="G11" s="85">
        <v>519</v>
      </c>
    </row>
    <row r="12" spans="1:7">
      <c r="A12" s="102" t="s">
        <v>101</v>
      </c>
      <c r="B12" s="82" t="s">
        <v>17524</v>
      </c>
      <c r="C12" s="82" t="s">
        <v>106</v>
      </c>
      <c r="D12" s="83">
        <v>295</v>
      </c>
      <c r="E12" s="86">
        <v>190</v>
      </c>
      <c r="F12" s="87">
        <v>233</v>
      </c>
      <c r="G12" s="85">
        <v>295</v>
      </c>
    </row>
    <row r="13" spans="1:7">
      <c r="A13" s="102" t="s">
        <v>78</v>
      </c>
      <c r="B13" s="82" t="s">
        <v>17528</v>
      </c>
      <c r="C13" s="82" t="s">
        <v>106</v>
      </c>
      <c r="D13" s="83">
        <v>838</v>
      </c>
      <c r="E13" s="86">
        <v>582</v>
      </c>
      <c r="F13" s="87">
        <v>738</v>
      </c>
      <c r="G13" s="85">
        <v>1135</v>
      </c>
    </row>
    <row r="14" spans="1:7">
      <c r="A14" s="102" t="s">
        <v>1035</v>
      </c>
      <c r="B14" s="82" t="s">
        <v>17532</v>
      </c>
      <c r="C14" s="82" t="s">
        <v>106</v>
      </c>
      <c r="D14" s="83">
        <v>2907</v>
      </c>
      <c r="E14" s="86">
        <v>1484</v>
      </c>
      <c r="F14" s="87">
        <v>1876</v>
      </c>
      <c r="G14" s="85">
        <v>2907</v>
      </c>
    </row>
    <row r="15" spans="1:7">
      <c r="A15" s="102" t="s">
        <v>265</v>
      </c>
      <c r="B15" s="82" t="s">
        <v>17535</v>
      </c>
      <c r="C15" s="82" t="s">
        <v>106</v>
      </c>
      <c r="D15" s="83">
        <v>2054</v>
      </c>
      <c r="E15" s="86">
        <v>1225</v>
      </c>
      <c r="F15" s="87">
        <v>1557</v>
      </c>
      <c r="G15" s="85">
        <v>2395</v>
      </c>
    </row>
    <row r="16" spans="1:7">
      <c r="A16" s="102" t="s">
        <v>5120</v>
      </c>
      <c r="B16" s="82" t="s">
        <v>17538</v>
      </c>
      <c r="C16" s="82" t="s">
        <v>106</v>
      </c>
      <c r="D16" s="83">
        <v>4619</v>
      </c>
      <c r="E16" s="86">
        <v>2357</v>
      </c>
      <c r="F16" s="87">
        <v>2981</v>
      </c>
      <c r="G16" s="85">
        <v>4619</v>
      </c>
    </row>
    <row r="17" spans="1:7">
      <c r="A17" s="102" t="s">
        <v>843</v>
      </c>
      <c r="B17" s="82" t="s">
        <v>17541</v>
      </c>
      <c r="C17" s="82" t="s">
        <v>106</v>
      </c>
      <c r="D17" s="83">
        <v>982</v>
      </c>
      <c r="E17" s="86">
        <v>533</v>
      </c>
      <c r="F17" s="87">
        <v>675</v>
      </c>
      <c r="G17" s="85">
        <v>1146</v>
      </c>
    </row>
    <row r="18" spans="1:7">
      <c r="A18" s="102" t="s">
        <v>1152</v>
      </c>
      <c r="B18" s="82" t="s">
        <v>17544</v>
      </c>
      <c r="C18" s="82" t="s">
        <v>106</v>
      </c>
      <c r="D18" s="83">
        <v>615</v>
      </c>
      <c r="E18" s="86">
        <v>329</v>
      </c>
      <c r="F18" s="87">
        <v>397</v>
      </c>
      <c r="G18" s="85">
        <v>615</v>
      </c>
    </row>
    <row r="19" spans="1:7">
      <c r="A19" s="102" t="s">
        <v>546</v>
      </c>
      <c r="B19" s="82" t="s">
        <v>17547</v>
      </c>
      <c r="C19" s="82" t="s">
        <v>106</v>
      </c>
      <c r="D19" s="83">
        <v>7748</v>
      </c>
      <c r="E19" s="86">
        <v>4079</v>
      </c>
      <c r="F19" s="87">
        <v>5158</v>
      </c>
      <c r="G19" s="85">
        <v>7990</v>
      </c>
    </row>
    <row r="20" spans="1:7">
      <c r="A20" s="102" t="s">
        <v>288</v>
      </c>
      <c r="B20" s="82" t="s">
        <v>17555</v>
      </c>
      <c r="C20" s="82" t="s">
        <v>106</v>
      </c>
      <c r="D20" s="83">
        <v>3976</v>
      </c>
      <c r="E20" s="86">
        <v>2154</v>
      </c>
      <c r="F20" s="87">
        <v>2735</v>
      </c>
      <c r="G20" s="85">
        <v>4639</v>
      </c>
    </row>
    <row r="21" spans="1:7">
      <c r="A21" s="102" t="s">
        <v>17558</v>
      </c>
      <c r="B21" s="82" t="s">
        <v>17561</v>
      </c>
      <c r="C21" s="82" t="s">
        <v>106</v>
      </c>
      <c r="D21" s="83">
        <v>11017</v>
      </c>
      <c r="E21" s="86">
        <v>5624</v>
      </c>
      <c r="F21" s="87">
        <v>9126</v>
      </c>
      <c r="G21" s="85">
        <v>11017</v>
      </c>
    </row>
    <row r="22" spans="1:7">
      <c r="A22" s="102" t="s">
        <v>17569</v>
      </c>
      <c r="B22" s="82" t="s">
        <v>17572</v>
      </c>
      <c r="C22" s="82" t="s">
        <v>106</v>
      </c>
      <c r="D22" s="83">
        <v>19146</v>
      </c>
      <c r="E22" s="86">
        <v>9774</v>
      </c>
      <c r="F22" s="87">
        <v>14813</v>
      </c>
      <c r="G22" s="85">
        <v>19146</v>
      </c>
    </row>
    <row r="23" spans="1:7">
      <c r="A23" s="102" t="s">
        <v>310</v>
      </c>
      <c r="B23" s="82" t="s">
        <v>17589</v>
      </c>
      <c r="C23" s="82" t="s">
        <v>106</v>
      </c>
      <c r="D23" s="83">
        <v>88</v>
      </c>
      <c r="E23" s="86">
        <v>64</v>
      </c>
      <c r="F23" s="87">
        <v>74</v>
      </c>
      <c r="G23" s="85">
        <v>88</v>
      </c>
    </row>
    <row r="24" spans="1:7">
      <c r="A24" s="102" t="s">
        <v>1453</v>
      </c>
      <c r="B24" s="82" t="s">
        <v>17597</v>
      </c>
      <c r="C24" s="82" t="s">
        <v>106</v>
      </c>
      <c r="D24" s="83">
        <v>410</v>
      </c>
      <c r="E24" s="86">
        <v>286</v>
      </c>
      <c r="F24" s="87">
        <v>364</v>
      </c>
      <c r="G24" s="85">
        <v>555</v>
      </c>
    </row>
    <row r="25" spans="1:7">
      <c r="A25" s="102" t="s">
        <v>1462</v>
      </c>
      <c r="B25" s="82" t="s">
        <v>17610</v>
      </c>
      <c r="C25" s="82" t="s">
        <v>106</v>
      </c>
      <c r="D25" s="83">
        <v>424</v>
      </c>
      <c r="E25" s="86">
        <v>297</v>
      </c>
      <c r="F25" s="87">
        <v>377</v>
      </c>
      <c r="G25" s="85">
        <v>579</v>
      </c>
    </row>
    <row r="26" spans="1:7">
      <c r="A26" s="102" t="s">
        <v>10616</v>
      </c>
      <c r="B26" s="82" t="s">
        <v>17619</v>
      </c>
      <c r="C26" s="82" t="s">
        <v>106</v>
      </c>
      <c r="D26" s="83">
        <v>817</v>
      </c>
      <c r="E26" s="86">
        <v>573</v>
      </c>
      <c r="F26" s="87">
        <v>729</v>
      </c>
      <c r="G26" s="85">
        <v>1120</v>
      </c>
    </row>
    <row r="27" spans="1:7">
      <c r="A27" s="102" t="s">
        <v>473</v>
      </c>
      <c r="B27" s="82" t="s">
        <v>17622</v>
      </c>
      <c r="C27" s="82" t="s">
        <v>106</v>
      </c>
      <c r="D27" s="83">
        <v>511</v>
      </c>
      <c r="E27" s="86">
        <v>305</v>
      </c>
      <c r="F27" s="87">
        <v>387</v>
      </c>
      <c r="G27" s="85">
        <v>590</v>
      </c>
    </row>
    <row r="28" spans="1:7">
      <c r="A28" s="102" t="s">
        <v>516</v>
      </c>
      <c r="B28" s="82" t="s">
        <v>17625</v>
      </c>
      <c r="C28" s="82" t="s">
        <v>106</v>
      </c>
      <c r="D28" s="83">
        <v>1729</v>
      </c>
      <c r="E28" s="86">
        <v>935</v>
      </c>
      <c r="F28" s="87">
        <v>1191</v>
      </c>
      <c r="G28" s="85">
        <v>2013</v>
      </c>
    </row>
    <row r="29" spans="1:7">
      <c r="A29" s="102" t="s">
        <v>524</v>
      </c>
      <c r="B29" s="82" t="s">
        <v>17629</v>
      </c>
      <c r="C29" s="82" t="s">
        <v>106</v>
      </c>
      <c r="D29" s="83">
        <v>1336</v>
      </c>
      <c r="E29" s="86">
        <v>746</v>
      </c>
      <c r="F29" s="87">
        <v>947</v>
      </c>
      <c r="G29" s="85">
        <v>1458</v>
      </c>
    </row>
    <row r="30" spans="1:7">
      <c r="A30" s="102" t="s">
        <v>506</v>
      </c>
      <c r="B30" s="82" t="s">
        <v>17632</v>
      </c>
      <c r="C30" s="82" t="s">
        <v>106</v>
      </c>
      <c r="D30" s="83">
        <v>2974</v>
      </c>
      <c r="E30" s="86">
        <v>1639</v>
      </c>
      <c r="F30" s="87">
        <v>2071</v>
      </c>
      <c r="G30" s="85">
        <v>3081</v>
      </c>
    </row>
    <row r="31" spans="1:7">
      <c r="A31" s="102" t="s">
        <v>901</v>
      </c>
      <c r="B31" s="82" t="s">
        <v>17636</v>
      </c>
      <c r="C31" s="82" t="s">
        <v>106</v>
      </c>
      <c r="D31" s="83">
        <v>1274</v>
      </c>
      <c r="E31" s="86">
        <v>689</v>
      </c>
      <c r="F31" s="87">
        <v>876</v>
      </c>
      <c r="G31" s="85">
        <v>1486</v>
      </c>
    </row>
    <row r="32" spans="1:7">
      <c r="A32" s="102" t="s">
        <v>1189</v>
      </c>
      <c r="B32" s="82" t="s">
        <v>17639</v>
      </c>
      <c r="C32" s="82" t="s">
        <v>106</v>
      </c>
      <c r="D32" s="83">
        <v>1551</v>
      </c>
      <c r="E32" s="86">
        <v>809</v>
      </c>
      <c r="F32" s="87">
        <v>1026</v>
      </c>
      <c r="G32" s="85">
        <v>1811</v>
      </c>
    </row>
    <row r="33" spans="1:7">
      <c r="A33" s="102" t="s">
        <v>533</v>
      </c>
      <c r="B33" s="82" t="s">
        <v>17642</v>
      </c>
      <c r="C33" s="82" t="s">
        <v>106</v>
      </c>
      <c r="D33" s="83">
        <v>3651</v>
      </c>
      <c r="E33" s="86">
        <v>2029</v>
      </c>
      <c r="F33" s="87">
        <v>2566</v>
      </c>
      <c r="G33" s="85">
        <v>3969</v>
      </c>
    </row>
    <row r="34" spans="1:7">
      <c r="A34" s="102" t="s">
        <v>1397</v>
      </c>
      <c r="B34" s="82" t="s">
        <v>17646</v>
      </c>
      <c r="C34" s="82" t="s">
        <v>106</v>
      </c>
      <c r="D34" s="83">
        <v>630</v>
      </c>
      <c r="E34" s="86">
        <v>257</v>
      </c>
      <c r="F34" s="87">
        <v>325</v>
      </c>
      <c r="G34" s="85">
        <v>499</v>
      </c>
    </row>
    <row r="35" spans="1:7">
      <c r="A35" s="102" t="s">
        <v>10624</v>
      </c>
      <c r="B35" s="82" t="s">
        <v>17649</v>
      </c>
      <c r="C35" s="82" t="s">
        <v>106</v>
      </c>
      <c r="D35" s="83">
        <v>766</v>
      </c>
      <c r="E35" s="86">
        <v>497</v>
      </c>
      <c r="F35" s="87">
        <v>632</v>
      </c>
      <c r="G35" s="85">
        <v>969</v>
      </c>
    </row>
    <row r="36" spans="1:7">
      <c r="A36" s="102" t="s">
        <v>1320</v>
      </c>
      <c r="B36" s="82" t="s">
        <v>17653</v>
      </c>
      <c r="C36" s="82" t="s">
        <v>106</v>
      </c>
      <c r="D36" s="83">
        <v>878</v>
      </c>
      <c r="E36" s="86">
        <v>542</v>
      </c>
      <c r="F36" s="87">
        <v>688</v>
      </c>
      <c r="G36" s="85">
        <v>1062</v>
      </c>
    </row>
    <row r="37" spans="1:7">
      <c r="A37" s="102" t="s">
        <v>641</v>
      </c>
      <c r="B37" s="82" t="s">
        <v>17656</v>
      </c>
      <c r="C37" s="82" t="s">
        <v>106</v>
      </c>
      <c r="D37" s="83">
        <v>2169</v>
      </c>
      <c r="E37" s="86">
        <v>1365</v>
      </c>
      <c r="F37" s="87">
        <v>1751</v>
      </c>
      <c r="G37" s="85">
        <v>2169</v>
      </c>
    </row>
    <row r="38" spans="1:7">
      <c r="A38" s="102" t="s">
        <v>1379</v>
      </c>
      <c r="B38" s="82" t="s">
        <v>17659</v>
      </c>
      <c r="C38" s="82" t="s">
        <v>106</v>
      </c>
      <c r="D38" s="83">
        <v>964</v>
      </c>
      <c r="E38" s="86">
        <v>596</v>
      </c>
      <c r="F38" s="87">
        <v>757</v>
      </c>
      <c r="G38" s="85">
        <v>1164</v>
      </c>
    </row>
    <row r="39" spans="1:7">
      <c r="A39" s="102" t="s">
        <v>481</v>
      </c>
      <c r="B39" s="82" t="s">
        <v>17662</v>
      </c>
      <c r="C39" s="82" t="s">
        <v>106</v>
      </c>
      <c r="D39" s="83">
        <v>2266</v>
      </c>
      <c r="E39" s="86">
        <v>1226</v>
      </c>
      <c r="F39" s="87">
        <v>1559</v>
      </c>
      <c r="G39" s="85">
        <v>2643</v>
      </c>
    </row>
    <row r="40" spans="1:7">
      <c r="A40" s="102" t="s">
        <v>10589</v>
      </c>
      <c r="B40" s="82" t="s">
        <v>17665</v>
      </c>
      <c r="C40" s="82" t="s">
        <v>106</v>
      </c>
      <c r="D40" s="83">
        <v>264</v>
      </c>
      <c r="E40" s="86">
        <v>205</v>
      </c>
      <c r="F40" s="87">
        <v>262</v>
      </c>
      <c r="G40" s="85">
        <v>385</v>
      </c>
    </row>
    <row r="41" spans="1:7">
      <c r="A41" s="102" t="s">
        <v>653</v>
      </c>
      <c r="B41" s="82" t="s">
        <v>17672</v>
      </c>
      <c r="C41" s="82" t="s">
        <v>106</v>
      </c>
      <c r="D41" s="83">
        <v>8114</v>
      </c>
      <c r="E41" s="86">
        <v>4305</v>
      </c>
      <c r="F41" s="87">
        <v>5443</v>
      </c>
      <c r="G41" s="85">
        <v>8432</v>
      </c>
    </row>
    <row r="42" spans="1:7">
      <c r="A42" s="102" t="s">
        <v>670</v>
      </c>
      <c r="B42" s="82" t="s">
        <v>17677</v>
      </c>
      <c r="C42" s="82" t="s">
        <v>106</v>
      </c>
      <c r="D42" s="83">
        <v>9532</v>
      </c>
      <c r="E42" s="86">
        <v>5032</v>
      </c>
      <c r="F42" s="87">
        <v>6359</v>
      </c>
      <c r="G42" s="85">
        <v>9852</v>
      </c>
    </row>
    <row r="43" spans="1:7">
      <c r="A43" s="102" t="s">
        <v>1426</v>
      </c>
      <c r="B43" s="82" t="s">
        <v>17680</v>
      </c>
      <c r="C43" s="82" t="s">
        <v>106</v>
      </c>
      <c r="D43" s="83">
        <v>742</v>
      </c>
      <c r="E43" s="86">
        <v>464</v>
      </c>
      <c r="F43" s="87">
        <v>586</v>
      </c>
      <c r="G43" s="85">
        <v>896</v>
      </c>
    </row>
    <row r="44" spans="1:7">
      <c r="A44" s="102" t="s">
        <v>1491</v>
      </c>
      <c r="B44" s="82" t="s">
        <v>17689</v>
      </c>
      <c r="C44" s="82" t="s">
        <v>106</v>
      </c>
      <c r="D44" s="83">
        <v>533</v>
      </c>
      <c r="E44" s="86">
        <v>373</v>
      </c>
      <c r="F44" s="87">
        <v>474</v>
      </c>
      <c r="G44" s="85">
        <v>724</v>
      </c>
    </row>
    <row r="45" spans="1:7">
      <c r="A45" s="102" t="s">
        <v>719</v>
      </c>
      <c r="B45" s="82" t="s">
        <v>17692</v>
      </c>
      <c r="C45" s="82" t="s">
        <v>106</v>
      </c>
      <c r="D45" s="83">
        <v>1092</v>
      </c>
      <c r="E45" s="86">
        <v>853</v>
      </c>
      <c r="F45" s="87">
        <v>1077</v>
      </c>
      <c r="G45" s="85">
        <v>1662</v>
      </c>
    </row>
    <row r="46" spans="1:7">
      <c r="A46" s="102" t="s">
        <v>1499</v>
      </c>
      <c r="B46" s="82" t="s">
        <v>17695</v>
      </c>
      <c r="C46" s="82" t="s">
        <v>106</v>
      </c>
      <c r="D46" s="83">
        <v>437</v>
      </c>
      <c r="E46" s="86">
        <v>262</v>
      </c>
      <c r="F46" s="87">
        <v>348</v>
      </c>
      <c r="G46" s="85">
        <v>437</v>
      </c>
    </row>
    <row r="47" spans="1:7">
      <c r="A47" s="102" t="s">
        <v>1280</v>
      </c>
      <c r="B47" s="82" t="s">
        <v>17700</v>
      </c>
      <c r="C47" s="82" t="s">
        <v>106</v>
      </c>
      <c r="D47" s="83">
        <v>915</v>
      </c>
      <c r="E47" s="86">
        <v>562</v>
      </c>
      <c r="F47" s="87">
        <v>714</v>
      </c>
      <c r="G47" s="85">
        <v>1098</v>
      </c>
    </row>
    <row r="48" spans="1:7">
      <c r="A48" s="102" t="s">
        <v>750</v>
      </c>
      <c r="B48" s="82" t="s">
        <v>17703</v>
      </c>
      <c r="C48" s="82" t="s">
        <v>106</v>
      </c>
      <c r="D48" s="83">
        <v>3430</v>
      </c>
      <c r="E48" s="86">
        <v>2039</v>
      </c>
      <c r="F48" s="87">
        <v>2592</v>
      </c>
      <c r="G48" s="85">
        <v>3994</v>
      </c>
    </row>
    <row r="49" spans="1:7">
      <c r="A49" s="102" t="s">
        <v>1389</v>
      </c>
      <c r="B49" s="82" t="s">
        <v>17706</v>
      </c>
      <c r="C49" s="82" t="s">
        <v>106</v>
      </c>
      <c r="D49" s="83">
        <v>260</v>
      </c>
      <c r="E49" s="86">
        <v>165</v>
      </c>
      <c r="F49" s="87">
        <v>210</v>
      </c>
      <c r="G49" s="85">
        <v>260</v>
      </c>
    </row>
    <row r="50" spans="1:7">
      <c r="A50" s="102" t="s">
        <v>578</v>
      </c>
      <c r="B50" s="82" t="s">
        <v>17709</v>
      </c>
      <c r="C50" s="82" t="s">
        <v>106</v>
      </c>
      <c r="D50" s="83">
        <v>2358</v>
      </c>
      <c r="E50" s="86">
        <v>1405</v>
      </c>
      <c r="F50" s="87">
        <v>1787</v>
      </c>
      <c r="G50" s="85">
        <v>2750</v>
      </c>
    </row>
    <row r="51" spans="1:7" hidden="1">
      <c r="E51" s="86"/>
      <c r="F51" s="87"/>
    </row>
    <row r="52" spans="1:7">
      <c r="A52" s="102" t="s">
        <v>5081</v>
      </c>
      <c r="B52" s="82" t="s">
        <v>17717</v>
      </c>
      <c r="C52" s="82" t="s">
        <v>106</v>
      </c>
      <c r="D52" s="83">
        <v>965</v>
      </c>
      <c r="E52" s="86">
        <v>609</v>
      </c>
      <c r="F52" s="87">
        <v>706</v>
      </c>
      <c r="G52" s="85">
        <v>965</v>
      </c>
    </row>
    <row r="53" spans="1:7" hidden="1">
      <c r="E53" s="86"/>
      <c r="F53" s="87"/>
    </row>
    <row r="54" spans="1:7">
      <c r="A54" s="102" t="s">
        <v>589</v>
      </c>
      <c r="B54" s="82" t="s">
        <v>17721</v>
      </c>
      <c r="C54" s="82" t="s">
        <v>106</v>
      </c>
      <c r="D54" s="83">
        <v>515</v>
      </c>
      <c r="E54" s="86">
        <v>397</v>
      </c>
      <c r="F54" s="87">
        <v>501</v>
      </c>
      <c r="G54" s="85">
        <v>772</v>
      </c>
    </row>
    <row r="55" spans="1:7">
      <c r="A55" s="102" t="s">
        <v>911</v>
      </c>
      <c r="B55" s="82" t="s">
        <v>17730</v>
      </c>
      <c r="C55" s="82" t="s">
        <v>106</v>
      </c>
      <c r="D55" s="83">
        <v>1310</v>
      </c>
      <c r="E55" s="86">
        <v>830</v>
      </c>
      <c r="F55" s="87">
        <v>1047</v>
      </c>
      <c r="G55" s="85">
        <v>1623</v>
      </c>
    </row>
    <row r="56" spans="1:7">
      <c r="A56" s="102" t="s">
        <v>761</v>
      </c>
      <c r="B56" s="82" t="s">
        <v>17733</v>
      </c>
      <c r="C56" s="82" t="s">
        <v>106</v>
      </c>
      <c r="D56" s="83">
        <v>1908</v>
      </c>
      <c r="E56" s="86">
        <v>1035</v>
      </c>
      <c r="F56" s="87">
        <v>1315</v>
      </c>
      <c r="G56" s="85">
        <v>2226</v>
      </c>
    </row>
    <row r="57" spans="1:7">
      <c r="A57" s="102" t="s">
        <v>816</v>
      </c>
      <c r="B57" s="82" t="s">
        <v>17739</v>
      </c>
      <c r="C57" s="82" t="s">
        <v>106</v>
      </c>
      <c r="D57" s="83">
        <v>1622</v>
      </c>
      <c r="E57" s="86">
        <v>880</v>
      </c>
      <c r="F57" s="87">
        <v>1316</v>
      </c>
      <c r="G57" s="85">
        <v>1897</v>
      </c>
    </row>
    <row r="58" spans="1:7">
      <c r="A58" s="102" t="s">
        <v>17742</v>
      </c>
      <c r="B58" s="82" t="s">
        <v>17745</v>
      </c>
      <c r="C58" s="82" t="s">
        <v>106</v>
      </c>
      <c r="D58" s="83">
        <v>14606</v>
      </c>
      <c r="E58" s="86">
        <v>7455</v>
      </c>
      <c r="F58" s="87">
        <v>10485</v>
      </c>
      <c r="G58" s="85">
        <v>14606</v>
      </c>
    </row>
    <row r="59" spans="1:7">
      <c r="A59" s="102" t="s">
        <v>17749</v>
      </c>
      <c r="B59" s="82" t="s">
        <v>17752</v>
      </c>
      <c r="C59" s="82" t="s">
        <v>106</v>
      </c>
      <c r="D59" s="83">
        <v>18377</v>
      </c>
      <c r="E59" s="86">
        <v>9340</v>
      </c>
      <c r="F59" s="87">
        <v>12194</v>
      </c>
      <c r="G59" s="85">
        <v>18377</v>
      </c>
    </row>
    <row r="60" spans="1:7">
      <c r="A60" s="102" t="s">
        <v>999</v>
      </c>
      <c r="B60" s="82" t="s">
        <v>17758</v>
      </c>
      <c r="C60" s="82" t="s">
        <v>106</v>
      </c>
      <c r="D60" s="83">
        <v>2463</v>
      </c>
      <c r="E60" s="86">
        <v>1521</v>
      </c>
      <c r="F60" s="87">
        <v>1931</v>
      </c>
      <c r="G60" s="85">
        <v>2974</v>
      </c>
    </row>
    <row r="61" spans="1:7">
      <c r="A61" s="102" t="s">
        <v>983</v>
      </c>
      <c r="B61" s="82" t="s">
        <v>17761</v>
      </c>
      <c r="C61" s="82" t="s">
        <v>106</v>
      </c>
      <c r="D61" s="83">
        <v>235</v>
      </c>
      <c r="E61" s="86">
        <v>144</v>
      </c>
      <c r="F61" s="87">
        <v>178</v>
      </c>
      <c r="G61" s="85">
        <v>251</v>
      </c>
    </row>
    <row r="62" spans="1:7">
      <c r="A62" s="102" t="s">
        <v>990</v>
      </c>
      <c r="B62" s="82" t="s">
        <v>17764</v>
      </c>
      <c r="C62" s="82" t="s">
        <v>106</v>
      </c>
      <c r="D62" s="83">
        <v>1382</v>
      </c>
      <c r="E62" s="86">
        <v>826</v>
      </c>
      <c r="F62" s="87">
        <v>1047</v>
      </c>
      <c r="G62" s="85">
        <v>1615</v>
      </c>
    </row>
    <row r="63" spans="1:7">
      <c r="A63" s="102" t="s">
        <v>1434</v>
      </c>
      <c r="B63" s="82" t="s">
        <v>17768</v>
      </c>
      <c r="C63" s="82" t="s">
        <v>106</v>
      </c>
      <c r="D63" s="83">
        <v>377</v>
      </c>
      <c r="E63" s="86">
        <v>239</v>
      </c>
      <c r="F63" s="87">
        <v>280</v>
      </c>
      <c r="G63" s="85">
        <v>377</v>
      </c>
    </row>
    <row r="64" spans="1:7">
      <c r="A64" s="102" t="s">
        <v>1407</v>
      </c>
      <c r="B64" s="82" t="s">
        <v>17771</v>
      </c>
      <c r="C64" s="82" t="s">
        <v>106</v>
      </c>
      <c r="D64" s="83">
        <v>439</v>
      </c>
      <c r="E64" s="86">
        <v>307</v>
      </c>
      <c r="F64" s="87">
        <v>388</v>
      </c>
      <c r="G64" s="85">
        <v>598</v>
      </c>
    </row>
    <row r="65" spans="1:7">
      <c r="A65" s="102" t="s">
        <v>7449</v>
      </c>
      <c r="B65" s="82" t="s">
        <v>17775</v>
      </c>
      <c r="C65" s="82" t="s">
        <v>106</v>
      </c>
      <c r="D65" s="83">
        <v>988</v>
      </c>
      <c r="E65" s="86">
        <v>767</v>
      </c>
      <c r="F65" s="87">
        <v>915</v>
      </c>
      <c r="G65" s="85">
        <v>988</v>
      </c>
    </row>
    <row r="66" spans="1:7">
      <c r="A66" s="102" t="s">
        <v>216</v>
      </c>
      <c r="B66" s="82" t="s">
        <v>17778</v>
      </c>
      <c r="C66" s="82" t="s">
        <v>106</v>
      </c>
      <c r="D66" s="83">
        <v>1991</v>
      </c>
      <c r="E66" s="86">
        <v>1204</v>
      </c>
      <c r="F66" s="87">
        <v>1594</v>
      </c>
      <c r="G66" s="85">
        <v>1991</v>
      </c>
    </row>
    <row r="67" spans="1:7">
      <c r="A67" s="102" t="s">
        <v>1215</v>
      </c>
      <c r="B67" s="82" t="s">
        <v>17781</v>
      </c>
      <c r="C67" s="82" t="s">
        <v>106</v>
      </c>
      <c r="D67" s="83">
        <v>2782</v>
      </c>
      <c r="E67" s="86">
        <v>2030</v>
      </c>
      <c r="F67" s="87">
        <v>2577</v>
      </c>
      <c r="G67" s="85">
        <v>3973</v>
      </c>
    </row>
    <row r="68" spans="1:7">
      <c r="A68" s="102" t="s">
        <v>1011</v>
      </c>
      <c r="B68" s="82" t="s">
        <v>17784</v>
      </c>
      <c r="C68" s="82" t="s">
        <v>106</v>
      </c>
      <c r="D68" s="83">
        <v>573</v>
      </c>
      <c r="E68" s="86">
        <v>445</v>
      </c>
      <c r="F68" s="87">
        <v>530</v>
      </c>
      <c r="G68" s="85">
        <v>573</v>
      </c>
    </row>
    <row r="69" spans="1:7">
      <c r="A69" s="102" t="s">
        <v>228</v>
      </c>
      <c r="B69" s="82" t="s">
        <v>17787</v>
      </c>
      <c r="C69" s="82" t="s">
        <v>106</v>
      </c>
      <c r="D69" s="83">
        <v>853</v>
      </c>
      <c r="E69" s="86">
        <v>512</v>
      </c>
      <c r="F69" s="87">
        <v>647</v>
      </c>
      <c r="G69" s="85">
        <v>998</v>
      </c>
    </row>
    <row r="70" spans="1:7">
      <c r="A70" s="102" t="s">
        <v>1544</v>
      </c>
      <c r="B70" s="82" t="s">
        <v>17791</v>
      </c>
      <c r="C70" s="82" t="s">
        <v>106</v>
      </c>
      <c r="D70" s="83">
        <v>455</v>
      </c>
      <c r="E70" s="86">
        <v>276</v>
      </c>
      <c r="F70" s="87">
        <v>366</v>
      </c>
      <c r="G70" s="85">
        <v>455</v>
      </c>
    </row>
    <row r="71" spans="1:7">
      <c r="A71" s="102" t="s">
        <v>929</v>
      </c>
      <c r="B71" s="82" t="s">
        <v>17796</v>
      </c>
      <c r="C71" s="82" t="s">
        <v>106</v>
      </c>
      <c r="D71" s="83">
        <v>782</v>
      </c>
      <c r="E71" s="86">
        <v>439</v>
      </c>
      <c r="F71" s="87">
        <v>555</v>
      </c>
      <c r="G71" s="85">
        <v>915</v>
      </c>
    </row>
    <row r="72" spans="1:7">
      <c r="A72" s="102" t="s">
        <v>1304</v>
      </c>
      <c r="B72" s="82" t="s">
        <v>17799</v>
      </c>
      <c r="C72" s="82" t="s">
        <v>106</v>
      </c>
      <c r="D72" s="83">
        <v>453</v>
      </c>
      <c r="E72" s="86">
        <v>321</v>
      </c>
      <c r="F72" s="87">
        <v>403</v>
      </c>
      <c r="G72" s="85">
        <v>618</v>
      </c>
    </row>
    <row r="73" spans="1:7">
      <c r="A73" s="102" t="s">
        <v>1224</v>
      </c>
      <c r="B73" s="82" t="s">
        <v>17803</v>
      </c>
      <c r="C73" s="82" t="s">
        <v>106</v>
      </c>
      <c r="D73" s="83">
        <v>876</v>
      </c>
      <c r="E73" s="86">
        <v>475</v>
      </c>
      <c r="F73" s="87">
        <v>551</v>
      </c>
      <c r="G73" s="85">
        <v>876</v>
      </c>
    </row>
    <row r="74" spans="1:7">
      <c r="A74" s="102" t="s">
        <v>1060</v>
      </c>
      <c r="B74" s="82" t="s">
        <v>17806</v>
      </c>
      <c r="C74" s="82" t="s">
        <v>106</v>
      </c>
      <c r="D74" s="83">
        <v>864</v>
      </c>
      <c r="E74" s="86">
        <v>439</v>
      </c>
      <c r="F74" s="87">
        <v>560</v>
      </c>
      <c r="G74" s="85">
        <v>864</v>
      </c>
    </row>
    <row r="75" spans="1:7">
      <c r="A75" s="102" t="s">
        <v>5992</v>
      </c>
      <c r="B75" s="82" t="s">
        <v>17814</v>
      </c>
      <c r="C75" s="82" t="s">
        <v>106</v>
      </c>
      <c r="D75" s="83">
        <v>38011</v>
      </c>
      <c r="E75" s="86">
        <v>19719</v>
      </c>
      <c r="F75" s="87">
        <v>24937</v>
      </c>
      <c r="G75" s="85">
        <v>38647</v>
      </c>
    </row>
    <row r="76" spans="1:7">
      <c r="A76" s="102" t="s">
        <v>1233</v>
      </c>
      <c r="B76" s="82" t="s">
        <v>17822</v>
      </c>
      <c r="C76" s="82" t="s">
        <v>106</v>
      </c>
      <c r="D76" s="83">
        <v>387</v>
      </c>
      <c r="E76" s="86">
        <v>277</v>
      </c>
      <c r="F76" s="87">
        <v>351</v>
      </c>
      <c r="G76" s="85">
        <v>537</v>
      </c>
    </row>
    <row r="77" spans="1:7">
      <c r="A77" s="102" t="s">
        <v>10605</v>
      </c>
      <c r="B77" s="82" t="s">
        <v>17826</v>
      </c>
      <c r="C77" s="82" t="s">
        <v>106</v>
      </c>
      <c r="D77" s="83">
        <v>12375</v>
      </c>
      <c r="E77" s="86">
        <v>6479</v>
      </c>
      <c r="F77" s="87">
        <v>8191</v>
      </c>
      <c r="G77" s="85">
        <v>12693</v>
      </c>
    </row>
    <row r="78" spans="1:7">
      <c r="A78" s="102" t="s">
        <v>6837</v>
      </c>
      <c r="B78" s="82" t="s">
        <v>17829</v>
      </c>
      <c r="C78" s="82" t="s">
        <v>106</v>
      </c>
      <c r="D78" s="83">
        <v>1023</v>
      </c>
      <c r="E78" s="86">
        <v>630</v>
      </c>
      <c r="F78" s="87">
        <v>801</v>
      </c>
      <c r="G78" s="85">
        <v>1234</v>
      </c>
    </row>
    <row r="79" spans="1:7">
      <c r="A79" s="102" t="s">
        <v>458</v>
      </c>
      <c r="B79" s="82" t="s">
        <v>17832</v>
      </c>
      <c r="C79" s="82" t="s">
        <v>106</v>
      </c>
      <c r="D79" s="83">
        <v>2776</v>
      </c>
      <c r="E79" s="86">
        <v>1465</v>
      </c>
      <c r="F79" s="87">
        <v>1860</v>
      </c>
      <c r="G79" s="85">
        <v>3240</v>
      </c>
    </row>
    <row r="80" spans="1:7">
      <c r="A80" s="102" t="s">
        <v>467</v>
      </c>
      <c r="B80" s="82" t="s">
        <v>17835</v>
      </c>
      <c r="C80" s="82" t="s">
        <v>106</v>
      </c>
      <c r="D80" s="83">
        <v>2776</v>
      </c>
      <c r="E80" s="86">
        <v>1465</v>
      </c>
      <c r="F80" s="87">
        <v>1860</v>
      </c>
      <c r="G80" s="85">
        <v>3240</v>
      </c>
    </row>
    <row r="81" spans="1:7">
      <c r="A81" s="102" t="s">
        <v>1135</v>
      </c>
      <c r="B81" s="82" t="s">
        <v>17839</v>
      </c>
      <c r="C81" s="82" t="s">
        <v>106</v>
      </c>
      <c r="D81" s="83">
        <v>668</v>
      </c>
      <c r="E81" s="86">
        <v>342</v>
      </c>
      <c r="F81" s="87">
        <v>431</v>
      </c>
      <c r="G81" s="85">
        <v>665</v>
      </c>
    </row>
    <row r="82" spans="1:7">
      <c r="A82" s="102" t="s">
        <v>1124</v>
      </c>
      <c r="B82" s="82" t="s">
        <v>17842</v>
      </c>
      <c r="C82" s="82" t="s">
        <v>106</v>
      </c>
      <c r="D82" s="83">
        <v>237</v>
      </c>
      <c r="E82" s="86">
        <v>152</v>
      </c>
      <c r="F82" s="87">
        <v>174</v>
      </c>
      <c r="G82" s="85">
        <v>237</v>
      </c>
    </row>
    <row r="83" spans="1:7">
      <c r="A83" s="102" t="s">
        <v>1093</v>
      </c>
      <c r="B83" s="82" t="s">
        <v>17847</v>
      </c>
      <c r="C83" s="82" t="s">
        <v>106</v>
      </c>
      <c r="D83" s="83">
        <v>6244</v>
      </c>
      <c r="E83" s="86">
        <v>3384</v>
      </c>
      <c r="F83" s="87">
        <v>4295</v>
      </c>
      <c r="G83" s="85">
        <v>7284</v>
      </c>
    </row>
    <row r="84" spans="1:7">
      <c r="A84" s="102" t="s">
        <v>1182</v>
      </c>
      <c r="B84" s="82" t="s">
        <v>17850</v>
      </c>
      <c r="C84" s="82" t="s">
        <v>106</v>
      </c>
      <c r="D84" s="83">
        <v>510</v>
      </c>
      <c r="E84" s="86">
        <v>305</v>
      </c>
      <c r="F84" s="87">
        <v>384</v>
      </c>
      <c r="G84" s="85">
        <v>592</v>
      </c>
    </row>
    <row r="85" spans="1:7">
      <c r="A85" s="102" t="s">
        <v>1116</v>
      </c>
      <c r="B85" s="82" t="s">
        <v>17853</v>
      </c>
      <c r="C85" s="82" t="s">
        <v>106</v>
      </c>
      <c r="D85" s="83">
        <v>1776</v>
      </c>
      <c r="E85" s="86">
        <v>908</v>
      </c>
      <c r="F85" s="87">
        <v>1147</v>
      </c>
      <c r="G85" s="85">
        <v>1776</v>
      </c>
    </row>
    <row r="86" spans="1:7">
      <c r="A86" s="102" t="s">
        <v>1241</v>
      </c>
      <c r="B86" s="82" t="s">
        <v>17859</v>
      </c>
      <c r="C86" s="82" t="s">
        <v>106</v>
      </c>
      <c r="D86" s="83">
        <v>483</v>
      </c>
      <c r="E86" s="86">
        <v>311</v>
      </c>
      <c r="F86" s="87">
        <v>392</v>
      </c>
      <c r="G86" s="85">
        <v>604</v>
      </c>
    </row>
    <row r="87" spans="1:7">
      <c r="A87" s="102" t="s">
        <v>10459</v>
      </c>
      <c r="B87" s="82" t="s">
        <v>17865</v>
      </c>
      <c r="C87" s="82" t="s">
        <v>106</v>
      </c>
      <c r="D87" s="83">
        <v>719</v>
      </c>
      <c r="E87" s="86">
        <v>445</v>
      </c>
      <c r="F87" s="87">
        <v>561</v>
      </c>
      <c r="G87" s="85">
        <v>867</v>
      </c>
    </row>
    <row r="88" spans="1:7">
      <c r="A88" s="102" t="s">
        <v>7463</v>
      </c>
      <c r="B88" s="82" t="s">
        <v>17866</v>
      </c>
      <c r="C88" s="82" t="s">
        <v>106</v>
      </c>
      <c r="D88" s="83">
        <v>3581</v>
      </c>
      <c r="E88" s="86">
        <v>1829</v>
      </c>
      <c r="F88" s="87">
        <v>2539</v>
      </c>
      <c r="G88" s="85">
        <v>3935</v>
      </c>
    </row>
    <row r="89" spans="1:7" hidden="1">
      <c r="E89" s="86"/>
      <c r="F89" s="87"/>
    </row>
    <row r="90" spans="1:7">
      <c r="A90" s="102" t="s">
        <v>1259</v>
      </c>
      <c r="B90" s="82" t="s">
        <v>17879</v>
      </c>
      <c r="C90" s="82" t="s">
        <v>106</v>
      </c>
      <c r="D90" s="83">
        <v>1158</v>
      </c>
      <c r="E90" s="86">
        <v>820</v>
      </c>
      <c r="F90" s="87">
        <v>944</v>
      </c>
      <c r="G90" s="85">
        <v>1158</v>
      </c>
    </row>
    <row r="91" spans="1:7" hidden="1">
      <c r="E91" s="86"/>
      <c r="F91" s="87"/>
    </row>
    <row r="92" spans="1:7">
      <c r="A92" s="102" t="s">
        <v>1068</v>
      </c>
      <c r="B92" s="82" t="s">
        <v>17883</v>
      </c>
      <c r="C92" s="82" t="s">
        <v>106</v>
      </c>
      <c r="D92" s="83">
        <v>3676</v>
      </c>
      <c r="E92" s="86">
        <v>1879</v>
      </c>
      <c r="F92" s="87">
        <v>2374</v>
      </c>
      <c r="G92" s="85">
        <v>3676</v>
      </c>
    </row>
    <row r="93" spans="1:7">
      <c r="A93" s="102" t="s">
        <v>1346</v>
      </c>
      <c r="B93" s="82" t="s">
        <v>17891</v>
      </c>
      <c r="C93" s="82" t="s">
        <v>106</v>
      </c>
      <c r="D93" s="83">
        <v>327</v>
      </c>
      <c r="E93" s="86">
        <v>243</v>
      </c>
      <c r="F93" s="87">
        <v>306</v>
      </c>
      <c r="G93" s="85">
        <v>467</v>
      </c>
    </row>
    <row r="94" spans="1:7">
      <c r="A94" s="102" t="s">
        <v>1509</v>
      </c>
      <c r="B94" s="82" t="s">
        <v>17897</v>
      </c>
      <c r="C94" s="82" t="s">
        <v>106</v>
      </c>
      <c r="D94" s="83">
        <v>392</v>
      </c>
      <c r="E94" s="86">
        <v>273</v>
      </c>
      <c r="F94" s="87">
        <v>345</v>
      </c>
      <c r="G94" s="85">
        <v>529</v>
      </c>
    </row>
    <row r="95" spans="1:7">
      <c r="A95" s="102" t="s">
        <v>1552</v>
      </c>
      <c r="B95" s="82" t="s">
        <v>17903</v>
      </c>
      <c r="C95" s="82" t="s">
        <v>106</v>
      </c>
      <c r="D95" s="83">
        <v>916</v>
      </c>
      <c r="E95" s="86">
        <v>509</v>
      </c>
      <c r="F95" s="87">
        <v>646</v>
      </c>
      <c r="G95" s="85">
        <v>995</v>
      </c>
    </row>
    <row r="96" spans="1:7">
      <c r="A96" s="102" t="s">
        <v>1077</v>
      </c>
      <c r="B96" s="82" t="s">
        <v>17906</v>
      </c>
      <c r="C96" s="82" t="s">
        <v>106</v>
      </c>
      <c r="D96" s="83">
        <v>978</v>
      </c>
      <c r="E96" s="86">
        <v>501</v>
      </c>
      <c r="F96" s="87">
        <v>634</v>
      </c>
      <c r="G96" s="85">
        <v>978</v>
      </c>
    </row>
    <row r="97" spans="1:7">
      <c r="A97" s="102" t="s">
        <v>5758</v>
      </c>
      <c r="B97" s="82" t="s">
        <v>17912</v>
      </c>
      <c r="C97" s="82" t="s">
        <v>106</v>
      </c>
      <c r="D97" s="83">
        <v>314</v>
      </c>
      <c r="E97" s="86">
        <v>264</v>
      </c>
      <c r="F97" s="87">
        <v>315</v>
      </c>
      <c r="G97" s="85">
        <v>340</v>
      </c>
    </row>
    <row r="98" spans="1:7">
      <c r="A98" s="102" t="s">
        <v>274</v>
      </c>
      <c r="B98" s="82" t="s">
        <v>17920</v>
      </c>
      <c r="C98" s="82" t="s">
        <v>106</v>
      </c>
      <c r="D98" s="83">
        <v>2017</v>
      </c>
      <c r="E98" s="86">
        <v>1092</v>
      </c>
      <c r="F98" s="87">
        <v>1388</v>
      </c>
      <c r="G98" s="85">
        <v>2356</v>
      </c>
    </row>
    <row r="99" spans="1:7">
      <c r="A99" s="102" t="s">
        <v>1768</v>
      </c>
      <c r="B99" s="82" t="s">
        <v>17923</v>
      </c>
      <c r="C99" s="82" t="s">
        <v>106</v>
      </c>
      <c r="D99" s="83">
        <v>965</v>
      </c>
      <c r="E99" s="86">
        <v>793</v>
      </c>
      <c r="F99" s="87">
        <v>917</v>
      </c>
      <c r="G99" s="85">
        <v>1124</v>
      </c>
    </row>
    <row r="100" spans="1:7">
      <c r="A100" s="102" t="s">
        <v>1852</v>
      </c>
      <c r="B100" s="82" t="s">
        <v>17926</v>
      </c>
      <c r="C100" s="82" t="s">
        <v>106</v>
      </c>
      <c r="D100" s="83">
        <v>3783</v>
      </c>
      <c r="E100" s="86">
        <v>2370</v>
      </c>
      <c r="F100" s="87">
        <v>2777</v>
      </c>
      <c r="G100" s="85">
        <v>3866</v>
      </c>
    </row>
    <row r="101" spans="1:7">
      <c r="A101" s="102" t="s">
        <v>17927</v>
      </c>
      <c r="B101" s="82" t="s">
        <v>17930</v>
      </c>
      <c r="C101" s="82" t="s">
        <v>106</v>
      </c>
      <c r="D101" s="83">
        <v>458</v>
      </c>
      <c r="E101" s="86">
        <v>301</v>
      </c>
      <c r="F101" s="87">
        <v>381</v>
      </c>
      <c r="G101" s="85">
        <v>458</v>
      </c>
    </row>
    <row r="102" spans="1:7">
      <c r="A102" s="102" t="s">
        <v>2113</v>
      </c>
      <c r="B102" s="82" t="s">
        <v>17933</v>
      </c>
      <c r="C102" s="82" t="s">
        <v>106</v>
      </c>
      <c r="D102" s="83">
        <v>483</v>
      </c>
      <c r="E102" s="86">
        <v>385</v>
      </c>
      <c r="F102" s="87">
        <v>481</v>
      </c>
      <c r="G102" s="85">
        <v>745</v>
      </c>
    </row>
    <row r="103" spans="1:7">
      <c r="A103" s="102" t="s">
        <v>17934</v>
      </c>
      <c r="B103" s="82" t="s">
        <v>17937</v>
      </c>
      <c r="C103" s="82" t="s">
        <v>106</v>
      </c>
      <c r="D103" s="83">
        <v>671</v>
      </c>
      <c r="E103" s="86">
        <v>434</v>
      </c>
      <c r="F103" s="87">
        <v>548</v>
      </c>
      <c r="G103" s="85">
        <v>671</v>
      </c>
    </row>
    <row r="104" spans="1:7" hidden="1">
      <c r="E104" s="86"/>
      <c r="F104" s="87"/>
    </row>
    <row r="105" spans="1:7">
      <c r="A105" s="102" t="s">
        <v>1694</v>
      </c>
      <c r="B105" s="82" t="s">
        <v>17945</v>
      </c>
      <c r="C105" s="82" t="s">
        <v>106</v>
      </c>
      <c r="D105" s="83">
        <v>2640</v>
      </c>
      <c r="E105" s="86">
        <v>1349</v>
      </c>
      <c r="F105" s="87">
        <v>1708</v>
      </c>
      <c r="G105" s="85">
        <v>2640</v>
      </c>
    </row>
    <row r="106" spans="1:7" hidden="1">
      <c r="E106" s="86"/>
      <c r="F106" s="87"/>
    </row>
    <row r="107" spans="1:7">
      <c r="A107" s="102" t="s">
        <v>1753</v>
      </c>
      <c r="B107" s="82" t="s">
        <v>17951</v>
      </c>
      <c r="C107" s="82" t="s">
        <v>106</v>
      </c>
      <c r="D107" s="83">
        <v>5251</v>
      </c>
      <c r="E107" s="86">
        <v>2681</v>
      </c>
      <c r="F107" s="87">
        <v>3387</v>
      </c>
      <c r="G107" s="85">
        <v>5251</v>
      </c>
    </row>
    <row r="108" spans="1:7">
      <c r="A108" s="102" t="s">
        <v>6043</v>
      </c>
      <c r="B108" s="82" t="s">
        <v>17955</v>
      </c>
      <c r="C108" s="82" t="s">
        <v>106</v>
      </c>
      <c r="D108" s="83">
        <v>1778</v>
      </c>
      <c r="E108" s="86">
        <v>909</v>
      </c>
      <c r="F108" s="87">
        <v>1150</v>
      </c>
      <c r="G108" s="85">
        <v>1778</v>
      </c>
    </row>
    <row r="109" spans="1:7">
      <c r="A109" s="102" t="s">
        <v>2122</v>
      </c>
      <c r="B109" s="82" t="s">
        <v>17959</v>
      </c>
      <c r="C109" s="82" t="s">
        <v>106</v>
      </c>
      <c r="D109" s="83">
        <v>2268</v>
      </c>
      <c r="E109" s="86">
        <v>1353</v>
      </c>
      <c r="F109" s="87">
        <v>1716</v>
      </c>
      <c r="G109" s="85">
        <v>2644</v>
      </c>
    </row>
    <row r="110" spans="1:7">
      <c r="A110" s="102" t="s">
        <v>17964</v>
      </c>
      <c r="B110" s="82" t="s">
        <v>17967</v>
      </c>
      <c r="C110" s="82" t="s">
        <v>106</v>
      </c>
      <c r="D110" s="83">
        <v>671</v>
      </c>
      <c r="E110" s="86">
        <v>434</v>
      </c>
      <c r="F110" s="87">
        <v>548</v>
      </c>
      <c r="G110" s="85">
        <v>671</v>
      </c>
    </row>
    <row r="111" spans="1:7">
      <c r="A111" s="102" t="s">
        <v>17968</v>
      </c>
      <c r="B111" s="82" t="s">
        <v>17971</v>
      </c>
      <c r="C111" s="82" t="s">
        <v>106</v>
      </c>
      <c r="D111" s="83">
        <v>401</v>
      </c>
      <c r="E111" s="86">
        <v>206</v>
      </c>
      <c r="F111" s="87">
        <v>390</v>
      </c>
      <c r="G111" s="85">
        <v>401</v>
      </c>
    </row>
    <row r="112" spans="1:7">
      <c r="A112" s="102" t="s">
        <v>17976</v>
      </c>
      <c r="B112" s="82" t="s">
        <v>17979</v>
      </c>
      <c r="C112" s="82" t="s">
        <v>106</v>
      </c>
      <c r="D112" s="83">
        <v>3632</v>
      </c>
      <c r="E112" s="86">
        <v>1858</v>
      </c>
      <c r="F112" s="87">
        <v>2823</v>
      </c>
      <c r="G112" s="85">
        <v>3632</v>
      </c>
    </row>
    <row r="113" spans="1:7">
      <c r="A113" s="102" t="s">
        <v>1621</v>
      </c>
      <c r="B113" s="82" t="s">
        <v>17982</v>
      </c>
      <c r="C113" s="82" t="s">
        <v>106</v>
      </c>
      <c r="D113" s="83">
        <v>1557</v>
      </c>
      <c r="E113" s="86">
        <v>799</v>
      </c>
      <c r="F113" s="87">
        <v>1005</v>
      </c>
      <c r="G113" s="85">
        <v>1557</v>
      </c>
    </row>
    <row r="114" spans="1:7">
      <c r="A114" s="102" t="s">
        <v>1745</v>
      </c>
      <c r="B114" s="82" t="s">
        <v>17987</v>
      </c>
      <c r="C114" s="82" t="s">
        <v>106</v>
      </c>
      <c r="D114" s="83">
        <v>623</v>
      </c>
      <c r="E114" s="86">
        <v>429</v>
      </c>
      <c r="F114" s="87">
        <v>541</v>
      </c>
      <c r="G114" s="85">
        <v>835</v>
      </c>
    </row>
    <row r="115" spans="1:7">
      <c r="A115" s="102" t="s">
        <v>1815</v>
      </c>
      <c r="B115" s="82" t="s">
        <v>17994</v>
      </c>
      <c r="C115" s="82" t="s">
        <v>106</v>
      </c>
      <c r="D115" s="83">
        <v>777</v>
      </c>
      <c r="E115" s="86">
        <v>602</v>
      </c>
      <c r="F115" s="87">
        <v>761</v>
      </c>
      <c r="G115" s="85">
        <v>1172</v>
      </c>
    </row>
    <row r="116" spans="1:7">
      <c r="A116" s="102" t="s">
        <v>1776</v>
      </c>
      <c r="B116" s="82" t="s">
        <v>17997</v>
      </c>
      <c r="C116" s="82" t="s">
        <v>106</v>
      </c>
      <c r="D116" s="83">
        <v>14048</v>
      </c>
      <c r="E116" s="86">
        <v>7408</v>
      </c>
      <c r="F116" s="87">
        <v>9366</v>
      </c>
      <c r="G116" s="85">
        <v>14513</v>
      </c>
    </row>
    <row r="117" spans="1:7">
      <c r="A117" s="102" t="s">
        <v>17998</v>
      </c>
      <c r="B117" s="82" t="s">
        <v>18001</v>
      </c>
      <c r="C117" s="82" t="s">
        <v>106</v>
      </c>
      <c r="D117" s="83">
        <v>384</v>
      </c>
      <c r="E117" s="86">
        <v>199</v>
      </c>
      <c r="F117" s="87">
        <v>367</v>
      </c>
      <c r="G117" s="85">
        <v>384</v>
      </c>
    </row>
    <row r="118" spans="1:7">
      <c r="A118" s="102" t="s">
        <v>1920</v>
      </c>
      <c r="B118" s="82" t="s">
        <v>18007</v>
      </c>
      <c r="C118" s="82" t="s">
        <v>106</v>
      </c>
      <c r="D118" s="83">
        <v>3788</v>
      </c>
      <c r="E118" s="86">
        <v>2052</v>
      </c>
      <c r="F118" s="87">
        <v>2603</v>
      </c>
      <c r="G118" s="85">
        <v>4418</v>
      </c>
    </row>
    <row r="119" spans="1:7">
      <c r="A119" s="102" t="s">
        <v>1947</v>
      </c>
      <c r="B119" s="82" t="s">
        <v>18016</v>
      </c>
      <c r="C119" s="82" t="s">
        <v>106</v>
      </c>
      <c r="D119" s="83">
        <v>1994</v>
      </c>
      <c r="E119" s="86">
        <v>1014</v>
      </c>
      <c r="F119" s="87">
        <v>1283</v>
      </c>
      <c r="G119" s="85">
        <v>2327</v>
      </c>
    </row>
    <row r="120" spans="1:7">
      <c r="A120" s="102" t="s">
        <v>1955</v>
      </c>
      <c r="B120" s="82" t="s">
        <v>18019</v>
      </c>
      <c r="C120" s="82" t="s">
        <v>106</v>
      </c>
      <c r="D120" s="83">
        <v>3696</v>
      </c>
      <c r="E120" s="86">
        <v>1998</v>
      </c>
      <c r="F120" s="87">
        <v>2536</v>
      </c>
      <c r="G120" s="85">
        <v>4307</v>
      </c>
    </row>
    <row r="121" spans="1:7">
      <c r="A121" s="102" t="s">
        <v>1972</v>
      </c>
      <c r="B121" s="82" t="s">
        <v>18025</v>
      </c>
      <c r="C121" s="82" t="s">
        <v>106</v>
      </c>
      <c r="D121" s="83">
        <v>1358</v>
      </c>
      <c r="E121" s="86">
        <v>650</v>
      </c>
      <c r="F121" s="87">
        <v>824</v>
      </c>
      <c r="G121" s="85">
        <v>1544</v>
      </c>
    </row>
    <row r="122" spans="1:7">
      <c r="A122" s="102" t="s">
        <v>1831</v>
      </c>
      <c r="B122" s="82" t="s">
        <v>18028</v>
      </c>
      <c r="C122" s="82" t="s">
        <v>106</v>
      </c>
      <c r="D122" s="83">
        <v>1000</v>
      </c>
      <c r="E122" s="86">
        <v>599</v>
      </c>
      <c r="F122" s="87">
        <v>759</v>
      </c>
      <c r="G122" s="85">
        <v>1287</v>
      </c>
    </row>
    <row r="123" spans="1:7">
      <c r="A123" s="102" t="s">
        <v>10647</v>
      </c>
      <c r="B123" s="82" t="s">
        <v>18034</v>
      </c>
      <c r="C123" s="82" t="s">
        <v>106</v>
      </c>
      <c r="D123" s="83">
        <v>945</v>
      </c>
      <c r="E123" s="86">
        <v>521</v>
      </c>
      <c r="F123" s="87">
        <v>664</v>
      </c>
      <c r="G123" s="85">
        <v>1018</v>
      </c>
    </row>
    <row r="124" spans="1:7">
      <c r="A124" s="102" t="s">
        <v>2055</v>
      </c>
      <c r="B124" s="82" t="s">
        <v>18047</v>
      </c>
      <c r="C124" s="82" t="s">
        <v>106</v>
      </c>
      <c r="D124" s="83">
        <v>999</v>
      </c>
      <c r="E124" s="86">
        <v>669</v>
      </c>
      <c r="F124" s="87">
        <v>977</v>
      </c>
      <c r="G124" s="85">
        <v>999</v>
      </c>
    </row>
    <row r="125" spans="1:7">
      <c r="A125" s="102" t="s">
        <v>2047</v>
      </c>
      <c r="B125" s="82" t="s">
        <v>18051</v>
      </c>
      <c r="C125" s="82" t="s">
        <v>106</v>
      </c>
      <c r="D125" s="83">
        <v>862</v>
      </c>
      <c r="E125" s="86">
        <v>455</v>
      </c>
      <c r="F125" s="87">
        <v>573</v>
      </c>
      <c r="G125" s="85">
        <v>1001</v>
      </c>
    </row>
    <row r="126" spans="1:7">
      <c r="A126" s="102" t="s">
        <v>1841</v>
      </c>
      <c r="B126" s="82" t="s">
        <v>18054</v>
      </c>
      <c r="C126" s="82" t="s">
        <v>106</v>
      </c>
      <c r="D126" s="83">
        <v>1884</v>
      </c>
      <c r="E126" s="86">
        <v>1023</v>
      </c>
      <c r="F126" s="87">
        <v>1301</v>
      </c>
      <c r="G126" s="85">
        <v>2200</v>
      </c>
    </row>
    <row r="127" spans="1:7">
      <c r="A127" s="102" t="s">
        <v>1859</v>
      </c>
      <c r="B127" s="82" t="s">
        <v>18059</v>
      </c>
      <c r="C127" s="82" t="s">
        <v>106</v>
      </c>
      <c r="D127" s="83">
        <v>942</v>
      </c>
      <c r="E127" s="86">
        <v>556</v>
      </c>
      <c r="F127" s="87">
        <v>703</v>
      </c>
      <c r="G127" s="85">
        <v>1082</v>
      </c>
    </row>
    <row r="128" spans="1:7">
      <c r="A128" s="102" t="s">
        <v>2078</v>
      </c>
      <c r="B128" s="82" t="s">
        <v>18062</v>
      </c>
      <c r="C128" s="82" t="s">
        <v>106</v>
      </c>
      <c r="D128" s="83">
        <v>1579</v>
      </c>
      <c r="E128" s="86">
        <v>858</v>
      </c>
      <c r="F128" s="87">
        <v>1089</v>
      </c>
      <c r="G128" s="85">
        <v>1841</v>
      </c>
    </row>
    <row r="129" spans="1:7">
      <c r="A129" s="102" t="s">
        <v>1981</v>
      </c>
      <c r="B129" s="82" t="s">
        <v>18065</v>
      </c>
      <c r="C129" s="82" t="s">
        <v>106</v>
      </c>
      <c r="D129" s="83">
        <v>852</v>
      </c>
      <c r="E129" s="86">
        <v>467</v>
      </c>
      <c r="F129" s="87">
        <v>589</v>
      </c>
      <c r="G129" s="85">
        <v>996</v>
      </c>
    </row>
    <row r="130" spans="1:7">
      <c r="A130" s="102" t="s">
        <v>1652</v>
      </c>
      <c r="B130" s="82" t="s">
        <v>18072</v>
      </c>
      <c r="C130" s="82" t="s">
        <v>106</v>
      </c>
      <c r="D130" s="83">
        <v>923</v>
      </c>
      <c r="E130" s="86">
        <v>551</v>
      </c>
      <c r="F130" s="87">
        <v>699</v>
      </c>
      <c r="G130" s="85">
        <v>1079</v>
      </c>
    </row>
    <row r="131" spans="1:7">
      <c r="A131" s="102" t="s">
        <v>2070</v>
      </c>
      <c r="B131" s="82" t="s">
        <v>18080</v>
      </c>
      <c r="C131" s="82" t="s">
        <v>106</v>
      </c>
      <c r="D131" s="83">
        <v>1519</v>
      </c>
      <c r="E131" s="86">
        <v>682</v>
      </c>
      <c r="F131" s="87">
        <v>868</v>
      </c>
      <c r="G131" s="85">
        <v>1772</v>
      </c>
    </row>
    <row r="132" spans="1:7">
      <c r="A132" s="102" t="s">
        <v>1867</v>
      </c>
      <c r="B132" s="82" t="s">
        <v>18083</v>
      </c>
      <c r="C132" s="82" t="s">
        <v>106</v>
      </c>
      <c r="D132" s="83">
        <v>570</v>
      </c>
      <c r="E132" s="86">
        <v>315</v>
      </c>
      <c r="F132" s="87">
        <v>401</v>
      </c>
      <c r="G132" s="85">
        <v>616</v>
      </c>
    </row>
    <row r="133" spans="1:7">
      <c r="A133" s="102" t="s">
        <v>1876</v>
      </c>
      <c r="B133" s="82" t="s">
        <v>18086</v>
      </c>
      <c r="C133" s="82" t="s">
        <v>106</v>
      </c>
      <c r="D133" s="83">
        <v>464</v>
      </c>
      <c r="E133" s="86">
        <v>261</v>
      </c>
      <c r="F133" s="87">
        <v>330</v>
      </c>
      <c r="G133" s="85">
        <v>559</v>
      </c>
    </row>
    <row r="134" spans="1:7">
      <c r="A134" s="102" t="s">
        <v>2137</v>
      </c>
      <c r="B134" s="82" t="s">
        <v>18092</v>
      </c>
      <c r="C134" s="82" t="s">
        <v>106</v>
      </c>
      <c r="D134" s="83">
        <v>2324</v>
      </c>
      <c r="E134" s="86">
        <v>1190</v>
      </c>
      <c r="F134" s="87">
        <v>1503</v>
      </c>
      <c r="G134" s="85">
        <v>2324</v>
      </c>
    </row>
    <row r="135" spans="1:7">
      <c r="A135" s="102" t="s">
        <v>1630</v>
      </c>
      <c r="B135" s="82" t="s">
        <v>18095</v>
      </c>
      <c r="C135" s="82" t="s">
        <v>106</v>
      </c>
      <c r="D135" s="83">
        <v>2270</v>
      </c>
      <c r="E135" s="86">
        <v>1160</v>
      </c>
      <c r="F135" s="87">
        <v>1466</v>
      </c>
      <c r="G135" s="85">
        <v>2270</v>
      </c>
    </row>
    <row r="136" spans="1:7">
      <c r="A136" s="102" t="s">
        <v>7898</v>
      </c>
      <c r="B136" s="82" t="s">
        <v>18100</v>
      </c>
      <c r="C136" s="82" t="s">
        <v>106</v>
      </c>
      <c r="D136" s="83">
        <v>461</v>
      </c>
      <c r="E136" s="86">
        <v>400</v>
      </c>
      <c r="F136" s="87">
        <v>504</v>
      </c>
      <c r="G136" s="85">
        <v>777</v>
      </c>
    </row>
    <row r="137" spans="1:7">
      <c r="A137" s="102" t="s">
        <v>2574</v>
      </c>
      <c r="B137" s="82" t="s">
        <v>18103</v>
      </c>
      <c r="C137" s="82" t="s">
        <v>106</v>
      </c>
      <c r="D137" s="83">
        <v>6902</v>
      </c>
      <c r="E137" s="86">
        <v>3635</v>
      </c>
      <c r="F137" s="87">
        <v>4591</v>
      </c>
      <c r="G137" s="85">
        <v>7113</v>
      </c>
    </row>
    <row r="138" spans="1:7">
      <c r="A138" s="102" t="s">
        <v>2145</v>
      </c>
      <c r="B138" s="82" t="s">
        <v>18104</v>
      </c>
      <c r="C138" s="82" t="s">
        <v>106</v>
      </c>
      <c r="D138" s="83">
        <v>93</v>
      </c>
      <c r="E138" s="86">
        <v>68</v>
      </c>
      <c r="F138" s="87">
        <v>78</v>
      </c>
      <c r="G138" s="85">
        <v>93</v>
      </c>
    </row>
    <row r="139" spans="1:7">
      <c r="A139" s="102" t="s">
        <v>8534</v>
      </c>
      <c r="B139" s="82" t="s">
        <v>18107</v>
      </c>
      <c r="C139" s="82" t="s">
        <v>106</v>
      </c>
      <c r="D139" s="83">
        <v>527</v>
      </c>
      <c r="E139" s="86">
        <v>326</v>
      </c>
      <c r="F139" s="87">
        <v>408</v>
      </c>
      <c r="G139" s="85">
        <v>622</v>
      </c>
    </row>
    <row r="140" spans="1:7">
      <c r="A140" s="102" t="s">
        <v>2976</v>
      </c>
      <c r="B140" s="82" t="s">
        <v>18112</v>
      </c>
      <c r="C140" s="82" t="s">
        <v>106</v>
      </c>
      <c r="D140" s="83">
        <v>1919</v>
      </c>
      <c r="E140" s="86">
        <v>1144</v>
      </c>
      <c r="F140" s="87">
        <v>1454</v>
      </c>
      <c r="G140" s="85">
        <v>2236</v>
      </c>
    </row>
    <row r="141" spans="1:7">
      <c r="A141" s="102" t="s">
        <v>2184</v>
      </c>
      <c r="B141" s="82" t="s">
        <v>18115</v>
      </c>
      <c r="C141" s="82" t="s">
        <v>106</v>
      </c>
      <c r="D141" s="83">
        <v>392</v>
      </c>
      <c r="E141" s="86">
        <v>236</v>
      </c>
      <c r="F141" s="87">
        <v>298</v>
      </c>
      <c r="G141" s="85">
        <v>462</v>
      </c>
    </row>
    <row r="142" spans="1:7">
      <c r="A142" s="102" t="s">
        <v>2155</v>
      </c>
      <c r="B142" s="82" t="s">
        <v>18118</v>
      </c>
      <c r="C142" s="82" t="s">
        <v>106</v>
      </c>
      <c r="D142" s="83">
        <v>3725</v>
      </c>
      <c r="E142" s="86">
        <v>1969</v>
      </c>
      <c r="F142" s="87">
        <v>3031</v>
      </c>
      <c r="G142" s="85">
        <v>3809</v>
      </c>
    </row>
    <row r="143" spans="1:7">
      <c r="A143" s="102" t="s">
        <v>2439</v>
      </c>
      <c r="B143" s="82" t="s">
        <v>18121</v>
      </c>
      <c r="C143" s="82" t="s">
        <v>106</v>
      </c>
      <c r="D143" s="83">
        <v>373</v>
      </c>
      <c r="E143" s="86">
        <v>224</v>
      </c>
      <c r="F143" s="87">
        <v>282</v>
      </c>
      <c r="G143" s="85">
        <v>433</v>
      </c>
    </row>
    <row r="144" spans="1:7">
      <c r="A144" s="102" t="s">
        <v>2192</v>
      </c>
      <c r="B144" s="82" t="s">
        <v>18124</v>
      </c>
      <c r="C144" s="82" t="s">
        <v>106</v>
      </c>
      <c r="D144" s="83">
        <v>535</v>
      </c>
      <c r="E144" s="86">
        <v>295</v>
      </c>
      <c r="F144" s="87">
        <v>373</v>
      </c>
      <c r="G144" s="85">
        <v>575</v>
      </c>
    </row>
    <row r="145" spans="1:7">
      <c r="A145" s="102" t="s">
        <v>2430</v>
      </c>
      <c r="B145" s="82" t="s">
        <v>18130</v>
      </c>
      <c r="C145" s="82" t="s">
        <v>106</v>
      </c>
      <c r="D145" s="83">
        <v>774</v>
      </c>
      <c r="E145" s="86">
        <v>520</v>
      </c>
      <c r="F145" s="87">
        <v>546</v>
      </c>
      <c r="G145" s="85">
        <v>774</v>
      </c>
    </row>
    <row r="146" spans="1:7">
      <c r="A146" s="102" t="s">
        <v>6240</v>
      </c>
      <c r="B146" s="82" t="s">
        <v>18134</v>
      </c>
      <c r="C146" s="82" t="s">
        <v>106</v>
      </c>
      <c r="D146" s="83">
        <v>1886</v>
      </c>
      <c r="E146" s="86">
        <v>966</v>
      </c>
      <c r="F146" s="87">
        <v>1218</v>
      </c>
      <c r="G146" s="85">
        <v>1886</v>
      </c>
    </row>
    <row r="147" spans="1:7">
      <c r="A147" s="102" t="s">
        <v>2162</v>
      </c>
      <c r="B147" s="82" t="s">
        <v>18137</v>
      </c>
      <c r="C147" s="82" t="s">
        <v>106</v>
      </c>
      <c r="D147" s="83">
        <v>3815</v>
      </c>
      <c r="E147" s="86">
        <v>2013</v>
      </c>
      <c r="F147" s="87">
        <v>3106</v>
      </c>
      <c r="G147" s="85">
        <v>3899</v>
      </c>
    </row>
    <row r="148" spans="1:7">
      <c r="A148" s="102" t="s">
        <v>2729</v>
      </c>
      <c r="B148" s="82" t="s">
        <v>18140</v>
      </c>
      <c r="C148" s="82" t="s">
        <v>106</v>
      </c>
      <c r="D148" s="83">
        <v>4049</v>
      </c>
      <c r="E148" s="86">
        <v>2133</v>
      </c>
      <c r="F148" s="87">
        <v>3290</v>
      </c>
      <c r="G148" s="85">
        <v>4132</v>
      </c>
    </row>
    <row r="149" spans="1:7">
      <c r="A149" s="102" t="s">
        <v>6276</v>
      </c>
      <c r="B149" s="82" t="s">
        <v>18144</v>
      </c>
      <c r="C149" s="82" t="s">
        <v>106</v>
      </c>
      <c r="D149" s="83">
        <v>944</v>
      </c>
      <c r="E149" s="86">
        <v>520</v>
      </c>
      <c r="F149" s="87">
        <v>610</v>
      </c>
      <c r="G149" s="85">
        <v>944</v>
      </c>
    </row>
    <row r="150" spans="1:7">
      <c r="A150" s="102" t="s">
        <v>10661</v>
      </c>
      <c r="B150" s="82" t="s">
        <v>18158</v>
      </c>
      <c r="C150" s="82" t="s">
        <v>106</v>
      </c>
      <c r="D150" s="83">
        <v>2291</v>
      </c>
      <c r="E150" s="86">
        <v>1216</v>
      </c>
      <c r="F150" s="87">
        <v>1535</v>
      </c>
      <c r="G150" s="85">
        <v>2374</v>
      </c>
    </row>
    <row r="151" spans="1:7">
      <c r="A151" s="102" t="s">
        <v>2984</v>
      </c>
      <c r="B151" s="82" t="s">
        <v>18161</v>
      </c>
      <c r="C151" s="82" t="s">
        <v>106</v>
      </c>
      <c r="D151" s="83">
        <v>987</v>
      </c>
      <c r="E151" s="86">
        <v>505</v>
      </c>
      <c r="F151" s="87">
        <v>641</v>
      </c>
      <c r="G151" s="85">
        <v>987</v>
      </c>
    </row>
    <row r="152" spans="1:7">
      <c r="A152" s="102" t="s">
        <v>8543</v>
      </c>
      <c r="B152" s="82" t="s">
        <v>18164</v>
      </c>
      <c r="C152" s="82" t="s">
        <v>106</v>
      </c>
      <c r="D152" s="83">
        <v>426</v>
      </c>
      <c r="E152" s="86">
        <v>268</v>
      </c>
      <c r="F152" s="87">
        <v>341</v>
      </c>
      <c r="G152" s="85">
        <v>519</v>
      </c>
    </row>
    <row r="153" spans="1:7">
      <c r="A153" s="102" t="s">
        <v>2231</v>
      </c>
      <c r="B153" s="82" t="s">
        <v>18167</v>
      </c>
      <c r="C153" s="82" t="s">
        <v>106</v>
      </c>
      <c r="D153" s="83">
        <v>6674</v>
      </c>
      <c r="E153" s="86">
        <v>3598</v>
      </c>
      <c r="F153" s="87">
        <v>4549</v>
      </c>
      <c r="G153" s="85">
        <v>7044</v>
      </c>
    </row>
    <row r="154" spans="1:7">
      <c r="A154" s="102" t="s">
        <v>2463</v>
      </c>
      <c r="B154" s="82" t="s">
        <v>18170</v>
      </c>
      <c r="C154" s="82" t="s">
        <v>106</v>
      </c>
      <c r="D154" s="83">
        <v>2079</v>
      </c>
      <c r="E154" s="86">
        <v>1130</v>
      </c>
      <c r="F154" s="87">
        <v>1435</v>
      </c>
      <c r="G154" s="85">
        <v>2428</v>
      </c>
    </row>
    <row r="155" spans="1:7" hidden="1">
      <c r="E155" s="86"/>
      <c r="F155" s="87"/>
      <c r="G155" s="83"/>
    </row>
    <row r="156" spans="1:7">
      <c r="A156" s="102" t="s">
        <v>2277</v>
      </c>
      <c r="B156" s="82" t="s">
        <v>18176</v>
      </c>
      <c r="C156" s="82" t="s">
        <v>106</v>
      </c>
      <c r="D156" s="83">
        <v>1339</v>
      </c>
      <c r="E156" s="86">
        <v>1039</v>
      </c>
      <c r="F156" s="87">
        <v>1241</v>
      </c>
      <c r="G156" s="85">
        <v>1339</v>
      </c>
    </row>
    <row r="157" spans="1:7" hidden="1">
      <c r="E157" s="86"/>
      <c r="F157" s="87"/>
    </row>
    <row r="158" spans="1:7">
      <c r="A158" s="102" t="s">
        <v>6334</v>
      </c>
      <c r="B158" s="82" t="s">
        <v>18184</v>
      </c>
      <c r="C158" s="82" t="s">
        <v>106</v>
      </c>
      <c r="D158" s="83">
        <v>923</v>
      </c>
      <c r="E158" s="86">
        <v>474</v>
      </c>
      <c r="F158" s="87">
        <v>599</v>
      </c>
      <c r="G158" s="85">
        <v>923</v>
      </c>
    </row>
    <row r="159" spans="1:7">
      <c r="A159" s="102" t="s">
        <v>2773</v>
      </c>
      <c r="B159" s="82" t="s">
        <v>18187</v>
      </c>
      <c r="C159" s="82" t="s">
        <v>106</v>
      </c>
      <c r="D159" s="83">
        <v>1186</v>
      </c>
      <c r="E159" s="86">
        <v>708</v>
      </c>
      <c r="F159" s="87">
        <v>894</v>
      </c>
      <c r="G159" s="85">
        <v>1382</v>
      </c>
    </row>
    <row r="160" spans="1:7">
      <c r="A160" s="102" t="s">
        <v>10700</v>
      </c>
      <c r="B160" s="82" t="s">
        <v>18190</v>
      </c>
      <c r="C160" s="82" t="s">
        <v>106</v>
      </c>
      <c r="D160" s="83">
        <v>288</v>
      </c>
      <c r="E160" s="86">
        <v>205</v>
      </c>
      <c r="F160" s="87">
        <v>236</v>
      </c>
      <c r="G160" s="85">
        <v>288</v>
      </c>
    </row>
    <row r="161" spans="1:7">
      <c r="A161" s="102" t="s">
        <v>2970</v>
      </c>
      <c r="B161" s="82" t="s">
        <v>18194</v>
      </c>
      <c r="C161" s="82" t="s">
        <v>106</v>
      </c>
      <c r="D161" s="83">
        <v>288</v>
      </c>
      <c r="E161" s="86">
        <v>205</v>
      </c>
      <c r="F161" s="87">
        <v>236</v>
      </c>
      <c r="G161" s="85">
        <v>288</v>
      </c>
    </row>
    <row r="162" spans="1:7">
      <c r="A162" s="102" t="s">
        <v>2541</v>
      </c>
      <c r="B162" s="82" t="s">
        <v>18199</v>
      </c>
      <c r="C162" s="82" t="s">
        <v>106</v>
      </c>
      <c r="D162" s="83">
        <v>3904</v>
      </c>
      <c r="E162" s="86">
        <v>2113</v>
      </c>
      <c r="F162" s="87">
        <v>2681</v>
      </c>
      <c r="G162" s="85">
        <v>4557</v>
      </c>
    </row>
    <row r="163" spans="1:7">
      <c r="A163" s="102" t="s">
        <v>2548</v>
      </c>
      <c r="B163" s="82" t="s">
        <v>18202</v>
      </c>
      <c r="C163" s="82" t="s">
        <v>106</v>
      </c>
      <c r="D163" s="83">
        <v>4201</v>
      </c>
      <c r="E163" s="86">
        <v>2277</v>
      </c>
      <c r="F163" s="87">
        <v>2891</v>
      </c>
      <c r="G163" s="85">
        <v>4899</v>
      </c>
    </row>
    <row r="164" spans="1:7">
      <c r="A164" s="102" t="s">
        <v>2608</v>
      </c>
      <c r="B164" s="82" t="s">
        <v>18210</v>
      </c>
      <c r="C164" s="82" t="s">
        <v>106</v>
      </c>
      <c r="D164" s="83">
        <v>4002</v>
      </c>
      <c r="E164" s="86">
        <v>2163</v>
      </c>
      <c r="F164" s="87">
        <v>2744</v>
      </c>
      <c r="G164" s="85">
        <v>4670</v>
      </c>
    </row>
    <row r="165" spans="1:7">
      <c r="A165" s="102" t="s">
        <v>2558</v>
      </c>
      <c r="B165" s="82" t="s">
        <v>18216</v>
      </c>
      <c r="C165" s="82" t="s">
        <v>106</v>
      </c>
      <c r="D165" s="83">
        <v>1163</v>
      </c>
      <c r="E165" s="86">
        <v>723</v>
      </c>
      <c r="F165" s="87">
        <v>916</v>
      </c>
      <c r="G165" s="85">
        <v>1412</v>
      </c>
    </row>
    <row r="166" spans="1:7">
      <c r="A166" s="102" t="s">
        <v>2423</v>
      </c>
      <c r="B166" s="82" t="s">
        <v>18222</v>
      </c>
      <c r="C166" s="82" t="s">
        <v>106</v>
      </c>
      <c r="D166" s="83">
        <v>1283</v>
      </c>
      <c r="E166" s="86">
        <v>695</v>
      </c>
      <c r="F166" s="87">
        <v>879</v>
      </c>
      <c r="G166" s="85">
        <v>1493</v>
      </c>
    </row>
    <row r="167" spans="1:7">
      <c r="A167" s="102" t="s">
        <v>2618</v>
      </c>
      <c r="B167" s="82" t="s">
        <v>18226</v>
      </c>
      <c r="C167" s="82" t="s">
        <v>106</v>
      </c>
      <c r="D167" s="83">
        <v>2389</v>
      </c>
      <c r="E167" s="86">
        <v>1425</v>
      </c>
      <c r="F167" s="87">
        <v>1807</v>
      </c>
      <c r="G167" s="85">
        <v>2786</v>
      </c>
    </row>
    <row r="168" spans="1:7">
      <c r="A168" s="102" t="s">
        <v>2503</v>
      </c>
      <c r="B168" s="82" t="s">
        <v>18237</v>
      </c>
      <c r="C168" s="82" t="s">
        <v>106</v>
      </c>
      <c r="D168" s="83">
        <v>554</v>
      </c>
      <c r="E168" s="86">
        <v>438</v>
      </c>
      <c r="F168" s="87">
        <v>554</v>
      </c>
      <c r="G168" s="85">
        <v>757</v>
      </c>
    </row>
    <row r="169" spans="1:7">
      <c r="A169" s="102" t="s">
        <v>2365</v>
      </c>
      <c r="B169" s="82" t="s">
        <v>18241</v>
      </c>
      <c r="C169" s="82" t="s">
        <v>106</v>
      </c>
      <c r="D169" s="83">
        <v>1266</v>
      </c>
      <c r="E169" s="86">
        <v>767</v>
      </c>
      <c r="F169" s="87">
        <v>897</v>
      </c>
      <c r="G169" s="85">
        <v>1266</v>
      </c>
    </row>
    <row r="170" spans="1:7">
      <c r="A170" s="102" t="s">
        <v>18245</v>
      </c>
      <c r="B170" s="82" t="s">
        <v>18248</v>
      </c>
      <c r="C170" s="82" t="s">
        <v>106</v>
      </c>
      <c r="D170" s="83">
        <v>5225</v>
      </c>
      <c r="E170" s="86">
        <v>2667</v>
      </c>
      <c r="F170" s="87">
        <v>3967</v>
      </c>
      <c r="G170" s="85">
        <v>5225</v>
      </c>
    </row>
    <row r="171" spans="1:7">
      <c r="A171" s="102" t="s">
        <v>18249</v>
      </c>
      <c r="B171" s="82" t="s">
        <v>18252</v>
      </c>
      <c r="C171" s="82" t="s">
        <v>106</v>
      </c>
      <c r="D171" s="83">
        <v>440</v>
      </c>
      <c r="E171" s="86">
        <v>229</v>
      </c>
      <c r="F171" s="87">
        <v>417</v>
      </c>
      <c r="G171" s="85">
        <v>440</v>
      </c>
    </row>
    <row r="172" spans="1:7">
      <c r="A172" s="102" t="s">
        <v>2168</v>
      </c>
      <c r="B172" s="82" t="s">
        <v>18256</v>
      </c>
      <c r="C172" s="82" t="s">
        <v>106</v>
      </c>
      <c r="D172" s="83">
        <v>496</v>
      </c>
      <c r="E172" s="86">
        <v>254</v>
      </c>
      <c r="F172" s="87">
        <v>323</v>
      </c>
      <c r="G172" s="85">
        <v>496</v>
      </c>
    </row>
    <row r="173" spans="1:7">
      <c r="A173" s="102" t="s">
        <v>10683</v>
      </c>
      <c r="B173" s="82" t="s">
        <v>18259</v>
      </c>
      <c r="C173" s="82" t="s">
        <v>106</v>
      </c>
      <c r="D173" s="83">
        <v>2201</v>
      </c>
      <c r="E173" s="86">
        <v>1154</v>
      </c>
      <c r="F173" s="87">
        <v>1458</v>
      </c>
      <c r="G173" s="85">
        <v>2252</v>
      </c>
    </row>
    <row r="174" spans="1:7">
      <c r="A174" s="102" t="s">
        <v>18263</v>
      </c>
      <c r="B174" s="82" t="s">
        <v>18266</v>
      </c>
      <c r="C174" s="82" t="s">
        <v>106</v>
      </c>
      <c r="D174" s="83">
        <v>171</v>
      </c>
      <c r="E174" s="86">
        <v>88</v>
      </c>
      <c r="F174" s="87">
        <v>122</v>
      </c>
      <c r="G174" s="85">
        <v>171</v>
      </c>
    </row>
    <row r="175" spans="1:7">
      <c r="A175" s="102" t="s">
        <v>2518</v>
      </c>
      <c r="B175" s="82" t="s">
        <v>18269</v>
      </c>
      <c r="C175" s="82" t="s">
        <v>106</v>
      </c>
      <c r="D175" s="83">
        <v>1182</v>
      </c>
      <c r="E175" s="86">
        <v>642</v>
      </c>
      <c r="F175" s="87">
        <v>814</v>
      </c>
      <c r="G175" s="85">
        <v>1376</v>
      </c>
    </row>
    <row r="176" spans="1:7">
      <c r="A176" s="102" t="s">
        <v>2642</v>
      </c>
      <c r="B176" s="82" t="s">
        <v>18274</v>
      </c>
      <c r="C176" s="82" t="s">
        <v>106</v>
      </c>
      <c r="D176" s="83">
        <v>1696</v>
      </c>
      <c r="E176" s="86">
        <v>1010</v>
      </c>
      <c r="F176" s="87">
        <v>1283</v>
      </c>
      <c r="G176" s="85">
        <v>1977</v>
      </c>
    </row>
    <row r="177" spans="1:7">
      <c r="A177" s="102" t="s">
        <v>3070</v>
      </c>
      <c r="B177" s="82" t="s">
        <v>18277</v>
      </c>
      <c r="C177" s="82" t="s">
        <v>106</v>
      </c>
      <c r="D177" s="83">
        <v>9043</v>
      </c>
      <c r="E177" s="86">
        <v>4770</v>
      </c>
      <c r="F177" s="87">
        <v>6034</v>
      </c>
      <c r="G177" s="85">
        <v>9349</v>
      </c>
    </row>
    <row r="178" spans="1:7">
      <c r="A178" s="102" t="s">
        <v>10849</v>
      </c>
      <c r="B178" s="82" t="s">
        <v>18286</v>
      </c>
      <c r="C178" s="82" t="s">
        <v>106</v>
      </c>
      <c r="D178" s="83">
        <v>35866</v>
      </c>
      <c r="E178" s="86">
        <v>18751</v>
      </c>
      <c r="F178" s="87">
        <v>23706</v>
      </c>
      <c r="G178" s="85">
        <v>36744</v>
      </c>
    </row>
    <row r="179" spans="1:7">
      <c r="A179" s="102" t="s">
        <v>2269</v>
      </c>
      <c r="B179" s="82" t="s">
        <v>18294</v>
      </c>
      <c r="C179" s="82" t="s">
        <v>106</v>
      </c>
      <c r="D179" s="83">
        <v>986</v>
      </c>
      <c r="E179" s="86">
        <v>587</v>
      </c>
      <c r="F179" s="87">
        <v>744</v>
      </c>
      <c r="G179" s="85">
        <v>1144</v>
      </c>
    </row>
    <row r="180" spans="1:7">
      <c r="A180" s="102" t="s">
        <v>2650</v>
      </c>
      <c r="B180" s="82" t="s">
        <v>18297</v>
      </c>
      <c r="C180" s="82" t="s">
        <v>106</v>
      </c>
      <c r="D180" s="83">
        <v>2878</v>
      </c>
      <c r="E180" s="86">
        <v>1559</v>
      </c>
      <c r="F180" s="87">
        <v>1980</v>
      </c>
      <c r="G180" s="85">
        <v>3362</v>
      </c>
    </row>
    <row r="181" spans="1:7">
      <c r="A181" s="102" t="s">
        <v>2880</v>
      </c>
      <c r="B181" s="82" t="s">
        <v>18303</v>
      </c>
      <c r="C181" s="82" t="s">
        <v>106</v>
      </c>
      <c r="D181" s="83">
        <v>1333</v>
      </c>
      <c r="E181" s="86">
        <v>1145</v>
      </c>
      <c r="F181" s="87">
        <v>1454</v>
      </c>
      <c r="G181" s="85">
        <v>2240</v>
      </c>
    </row>
    <row r="182" spans="1:7">
      <c r="A182" s="102" t="s">
        <v>2902</v>
      </c>
      <c r="B182" s="82" t="s">
        <v>18306</v>
      </c>
      <c r="C182" s="82" t="s">
        <v>106</v>
      </c>
      <c r="D182" s="83">
        <v>1655</v>
      </c>
      <c r="E182" s="86">
        <v>987</v>
      </c>
      <c r="F182" s="87">
        <v>1253</v>
      </c>
      <c r="G182" s="85">
        <v>1934</v>
      </c>
    </row>
    <row r="183" spans="1:7">
      <c r="A183" s="102" t="s">
        <v>2792</v>
      </c>
      <c r="B183" s="82" t="s">
        <v>18313</v>
      </c>
      <c r="C183" s="82" t="s">
        <v>106</v>
      </c>
      <c r="D183" s="83">
        <v>1669</v>
      </c>
      <c r="E183" s="86">
        <v>1201</v>
      </c>
      <c r="F183" s="87">
        <v>1526</v>
      </c>
      <c r="G183" s="85">
        <v>2352</v>
      </c>
    </row>
    <row r="184" spans="1:7">
      <c r="A184" s="102" t="s">
        <v>2735</v>
      </c>
      <c r="B184" s="82" t="s">
        <v>18316</v>
      </c>
      <c r="C184" s="82" t="s">
        <v>106</v>
      </c>
      <c r="D184" s="83">
        <v>2572</v>
      </c>
      <c r="E184" s="86">
        <v>1395</v>
      </c>
      <c r="F184" s="87">
        <v>1763</v>
      </c>
      <c r="G184" s="85">
        <v>2730</v>
      </c>
    </row>
    <row r="185" spans="1:7">
      <c r="A185" s="102" t="s">
        <v>2888</v>
      </c>
      <c r="B185" s="82" t="s">
        <v>18319</v>
      </c>
      <c r="C185" s="82" t="s">
        <v>106</v>
      </c>
      <c r="D185" s="83">
        <v>1605</v>
      </c>
      <c r="E185" s="86">
        <v>842</v>
      </c>
      <c r="F185" s="87">
        <v>1068</v>
      </c>
      <c r="G185" s="85">
        <v>2028</v>
      </c>
    </row>
    <row r="186" spans="1:7">
      <c r="A186" s="102" t="s">
        <v>2932</v>
      </c>
      <c r="B186" s="82" t="s">
        <v>18322</v>
      </c>
      <c r="C186" s="82" t="s">
        <v>106</v>
      </c>
      <c r="D186" s="83">
        <v>3739</v>
      </c>
      <c r="E186" s="86">
        <v>2231</v>
      </c>
      <c r="F186" s="87">
        <v>2831</v>
      </c>
      <c r="G186" s="85">
        <v>4360</v>
      </c>
    </row>
    <row r="187" spans="1:7">
      <c r="A187" s="102" t="s">
        <v>2959</v>
      </c>
      <c r="B187" s="82" t="s">
        <v>18326</v>
      </c>
      <c r="C187" s="82" t="s">
        <v>106</v>
      </c>
      <c r="D187" s="83">
        <v>204</v>
      </c>
      <c r="E187" s="86">
        <v>134</v>
      </c>
      <c r="F187" s="87">
        <v>155</v>
      </c>
      <c r="G187" s="85">
        <v>204</v>
      </c>
    </row>
    <row r="188" spans="1:7">
      <c r="A188" s="102" t="s">
        <v>2685</v>
      </c>
      <c r="B188" s="82" t="s">
        <v>18329</v>
      </c>
      <c r="C188" s="82" t="s">
        <v>106</v>
      </c>
      <c r="D188" s="83">
        <v>273</v>
      </c>
      <c r="E188" s="86">
        <v>171</v>
      </c>
      <c r="F188" s="87">
        <v>222</v>
      </c>
      <c r="G188" s="85">
        <v>273</v>
      </c>
    </row>
    <row r="189" spans="1:7">
      <c r="A189" s="102" t="s">
        <v>2764</v>
      </c>
      <c r="B189" s="82" t="s">
        <v>18332</v>
      </c>
      <c r="C189" s="82" t="s">
        <v>106</v>
      </c>
      <c r="D189" s="83">
        <v>6194</v>
      </c>
      <c r="E189" s="86">
        <v>3326</v>
      </c>
      <c r="F189" s="87">
        <v>4204</v>
      </c>
      <c r="G189" s="85">
        <v>6513</v>
      </c>
    </row>
    <row r="190" spans="1:7">
      <c r="A190" s="102" t="s">
        <v>2677</v>
      </c>
      <c r="B190" s="82" t="s">
        <v>18336</v>
      </c>
      <c r="C190" s="82" t="s">
        <v>106</v>
      </c>
      <c r="D190" s="83">
        <v>2922</v>
      </c>
      <c r="E190" s="86">
        <v>1582</v>
      </c>
      <c r="F190" s="87">
        <v>2008</v>
      </c>
      <c r="G190" s="85">
        <v>3406</v>
      </c>
    </row>
    <row r="191" spans="1:7">
      <c r="A191" s="102" t="s">
        <v>2692</v>
      </c>
      <c r="B191" s="82" t="s">
        <v>18343</v>
      </c>
      <c r="C191" s="82" t="s">
        <v>106</v>
      </c>
      <c r="D191" s="83">
        <v>1598</v>
      </c>
      <c r="E191" s="86">
        <v>828</v>
      </c>
      <c r="F191" s="87">
        <v>1033</v>
      </c>
      <c r="G191" s="85">
        <v>1598</v>
      </c>
    </row>
    <row r="192" spans="1:7">
      <c r="A192" s="102" t="s">
        <v>2940</v>
      </c>
      <c r="B192" s="82" t="s">
        <v>18346</v>
      </c>
      <c r="C192" s="82" t="s">
        <v>106</v>
      </c>
      <c r="D192" s="83">
        <v>4638</v>
      </c>
      <c r="E192" s="86">
        <v>2888</v>
      </c>
      <c r="F192" s="87">
        <v>3383</v>
      </c>
      <c r="G192" s="85">
        <v>4722</v>
      </c>
    </row>
    <row r="193" spans="1:7">
      <c r="A193" s="102" t="s">
        <v>2659</v>
      </c>
      <c r="B193" s="82" t="s">
        <v>18350</v>
      </c>
      <c r="C193" s="82" t="s">
        <v>106</v>
      </c>
      <c r="D193" s="83">
        <v>1415</v>
      </c>
      <c r="E193" s="86">
        <v>885</v>
      </c>
      <c r="F193" s="87">
        <v>1057</v>
      </c>
      <c r="G193" s="85">
        <v>1415</v>
      </c>
    </row>
    <row r="194" spans="1:7">
      <c r="A194" s="102" t="s">
        <v>10654</v>
      </c>
      <c r="B194" s="82" t="s">
        <v>18357</v>
      </c>
      <c r="C194" s="82" t="s">
        <v>106</v>
      </c>
      <c r="D194" s="83">
        <v>2291</v>
      </c>
      <c r="E194" s="86">
        <v>1216</v>
      </c>
      <c r="F194" s="87">
        <v>1535</v>
      </c>
      <c r="G194" s="85">
        <v>2374</v>
      </c>
    </row>
    <row r="195" spans="1:7">
      <c r="A195" s="102" t="s">
        <v>3007</v>
      </c>
      <c r="B195" s="82" t="s">
        <v>18362</v>
      </c>
      <c r="C195" s="82" t="s">
        <v>106</v>
      </c>
      <c r="D195" s="83">
        <v>702</v>
      </c>
      <c r="E195" s="86">
        <v>377</v>
      </c>
      <c r="F195" s="87">
        <v>474</v>
      </c>
      <c r="G195" s="85">
        <v>820</v>
      </c>
    </row>
    <row r="196" spans="1:7">
      <c r="A196" s="102" t="s">
        <v>2856</v>
      </c>
      <c r="B196" s="82" t="s">
        <v>18369</v>
      </c>
      <c r="C196" s="82" t="s">
        <v>106</v>
      </c>
      <c r="D196" s="83">
        <v>535</v>
      </c>
      <c r="E196" s="86">
        <v>326</v>
      </c>
      <c r="F196" s="87">
        <v>409</v>
      </c>
      <c r="G196" s="85">
        <v>628</v>
      </c>
    </row>
    <row r="197" spans="1:7">
      <c r="A197" s="102" t="s">
        <v>2946</v>
      </c>
      <c r="B197" s="82" t="s">
        <v>18372</v>
      </c>
      <c r="C197" s="82" t="s">
        <v>106</v>
      </c>
      <c r="D197" s="83">
        <v>2177</v>
      </c>
      <c r="E197" s="86">
        <v>1112</v>
      </c>
      <c r="F197" s="87">
        <v>1403</v>
      </c>
      <c r="G197" s="85">
        <v>2177</v>
      </c>
    </row>
    <row r="198" spans="1:7">
      <c r="A198" s="102" t="s">
        <v>5187</v>
      </c>
      <c r="B198" s="82" t="s">
        <v>18379</v>
      </c>
      <c r="C198" s="82" t="s">
        <v>106</v>
      </c>
      <c r="D198" s="83">
        <v>9039</v>
      </c>
      <c r="E198" s="86">
        <v>4615</v>
      </c>
      <c r="F198" s="87">
        <v>5833</v>
      </c>
      <c r="G198" s="85">
        <v>9039</v>
      </c>
    </row>
    <row r="199" spans="1:7">
      <c r="A199" s="102" t="s">
        <v>6319</v>
      </c>
      <c r="B199" s="82" t="s">
        <v>18388</v>
      </c>
      <c r="C199" s="82" t="s">
        <v>106</v>
      </c>
      <c r="D199" s="83">
        <v>2069</v>
      </c>
      <c r="E199" s="86">
        <v>1235</v>
      </c>
      <c r="F199" s="87">
        <v>1567</v>
      </c>
      <c r="G199" s="85">
        <v>2412</v>
      </c>
    </row>
    <row r="200" spans="1:7">
      <c r="A200" s="102" t="s">
        <v>3034</v>
      </c>
      <c r="B200" s="82" t="s">
        <v>18391</v>
      </c>
      <c r="C200" s="82" t="s">
        <v>106</v>
      </c>
      <c r="D200" s="83">
        <v>429</v>
      </c>
      <c r="E200" s="86">
        <v>265</v>
      </c>
      <c r="F200" s="87">
        <v>309</v>
      </c>
      <c r="G200" s="85">
        <v>429</v>
      </c>
    </row>
    <row r="201" spans="1:7">
      <c r="A201" s="102" t="s">
        <v>3041</v>
      </c>
      <c r="B201" s="82" t="s">
        <v>18394</v>
      </c>
      <c r="C201" s="82" t="s">
        <v>106</v>
      </c>
      <c r="D201" s="83">
        <v>1084</v>
      </c>
      <c r="E201" s="86">
        <v>590</v>
      </c>
      <c r="F201" s="87">
        <v>748</v>
      </c>
      <c r="G201" s="85">
        <v>1265</v>
      </c>
    </row>
    <row r="202" spans="1:7">
      <c r="A202" s="102" t="s">
        <v>2953</v>
      </c>
      <c r="B202" s="82" t="s">
        <v>18397</v>
      </c>
      <c r="C202" s="82" t="s">
        <v>106</v>
      </c>
      <c r="D202" s="83">
        <v>146</v>
      </c>
      <c r="E202" s="86">
        <v>104</v>
      </c>
      <c r="F202" s="87">
        <v>120</v>
      </c>
      <c r="G202" s="85">
        <v>146</v>
      </c>
    </row>
    <row r="203" spans="1:7">
      <c r="A203" s="102" t="s">
        <v>3062</v>
      </c>
      <c r="B203" s="82" t="s">
        <v>18404</v>
      </c>
      <c r="C203" s="82" t="s">
        <v>106</v>
      </c>
      <c r="D203" s="83">
        <v>1796</v>
      </c>
      <c r="E203" s="86">
        <v>977</v>
      </c>
      <c r="F203" s="87">
        <v>1240</v>
      </c>
      <c r="G203" s="85">
        <v>2095</v>
      </c>
    </row>
    <row r="204" spans="1:7">
      <c r="A204" s="102" t="s">
        <v>18407</v>
      </c>
      <c r="B204" s="82" t="s">
        <v>18410</v>
      </c>
      <c r="C204" s="82" t="s">
        <v>106</v>
      </c>
      <c r="D204" s="83">
        <v>363</v>
      </c>
      <c r="E204" s="86">
        <v>234</v>
      </c>
      <c r="F204" s="87">
        <v>297</v>
      </c>
      <c r="G204" s="85">
        <v>363</v>
      </c>
    </row>
    <row r="205" spans="1:7">
      <c r="A205" s="102" t="s">
        <v>3077</v>
      </c>
      <c r="B205" s="82" t="s">
        <v>18413</v>
      </c>
      <c r="C205" s="82" t="s">
        <v>106</v>
      </c>
      <c r="D205" s="83">
        <v>4001</v>
      </c>
      <c r="E205" s="86">
        <v>2108</v>
      </c>
      <c r="F205" s="87">
        <v>3245</v>
      </c>
      <c r="G205" s="85">
        <v>4083</v>
      </c>
    </row>
    <row r="206" spans="1:7">
      <c r="A206" s="102" t="s">
        <v>3293</v>
      </c>
      <c r="B206" s="82" t="s">
        <v>18416</v>
      </c>
      <c r="C206" s="82" t="s">
        <v>106</v>
      </c>
      <c r="D206" s="83">
        <v>3285</v>
      </c>
      <c r="E206" s="86">
        <v>1830</v>
      </c>
      <c r="F206" s="87">
        <v>2627</v>
      </c>
      <c r="G206" s="85">
        <v>3285</v>
      </c>
    </row>
    <row r="207" spans="1:7">
      <c r="A207" s="102" t="s">
        <v>3235</v>
      </c>
      <c r="B207" s="82" t="s">
        <v>18419</v>
      </c>
      <c r="C207" s="82" t="s">
        <v>106</v>
      </c>
      <c r="D207" s="83">
        <v>4175</v>
      </c>
      <c r="E207" s="86">
        <v>2294</v>
      </c>
      <c r="F207" s="87">
        <v>2901</v>
      </c>
      <c r="G207" s="85">
        <v>4492</v>
      </c>
    </row>
    <row r="208" spans="1:7">
      <c r="A208" s="102" t="s">
        <v>10722</v>
      </c>
      <c r="B208" s="82" t="s">
        <v>18422</v>
      </c>
      <c r="C208" s="82" t="s">
        <v>106</v>
      </c>
      <c r="D208" s="83">
        <v>1708</v>
      </c>
      <c r="E208" s="86">
        <v>925</v>
      </c>
      <c r="F208" s="87">
        <v>1165</v>
      </c>
      <c r="G208" s="85">
        <v>1801</v>
      </c>
    </row>
    <row r="209" spans="1:7">
      <c r="A209" s="102" t="s">
        <v>5766</v>
      </c>
      <c r="B209" s="82" t="s">
        <v>18425</v>
      </c>
      <c r="C209" s="82" t="s">
        <v>106</v>
      </c>
      <c r="D209" s="83">
        <v>1355</v>
      </c>
      <c r="E209" s="86">
        <v>783</v>
      </c>
      <c r="F209" s="87">
        <v>996</v>
      </c>
      <c r="G209" s="85">
        <v>1587</v>
      </c>
    </row>
    <row r="210" spans="1:7">
      <c r="A210" s="102" t="s">
        <v>3147</v>
      </c>
      <c r="B210" s="82" t="s">
        <v>18429</v>
      </c>
      <c r="C210" s="82" t="s">
        <v>106</v>
      </c>
      <c r="D210" s="83">
        <v>1325</v>
      </c>
      <c r="E210" s="86">
        <v>792</v>
      </c>
      <c r="F210" s="87">
        <v>1003</v>
      </c>
      <c r="G210" s="85">
        <v>1545</v>
      </c>
    </row>
    <row r="211" spans="1:7">
      <c r="A211" s="102" t="s">
        <v>3272</v>
      </c>
      <c r="B211" s="82" t="s">
        <v>18432</v>
      </c>
      <c r="C211" s="82" t="s">
        <v>106</v>
      </c>
      <c r="D211" s="83">
        <v>1377</v>
      </c>
      <c r="E211" s="86">
        <v>853</v>
      </c>
      <c r="F211" s="87">
        <v>1084</v>
      </c>
      <c r="G211" s="85">
        <v>1669</v>
      </c>
    </row>
    <row r="212" spans="1:7">
      <c r="A212" s="102" t="s">
        <v>3281</v>
      </c>
      <c r="B212" s="82" t="s">
        <v>18441</v>
      </c>
      <c r="C212" s="82" t="s">
        <v>106</v>
      </c>
      <c r="D212" s="83">
        <v>4049</v>
      </c>
      <c r="E212" s="86">
        <v>2133</v>
      </c>
      <c r="F212" s="87">
        <v>3290</v>
      </c>
      <c r="G212" s="85">
        <v>4132</v>
      </c>
    </row>
    <row r="213" spans="1:7">
      <c r="A213" s="102" t="s">
        <v>3249</v>
      </c>
      <c r="B213" s="82" t="s">
        <v>18444</v>
      </c>
      <c r="C213" s="82" t="s">
        <v>106</v>
      </c>
      <c r="D213" s="83">
        <v>380</v>
      </c>
      <c r="E213" s="86">
        <v>312</v>
      </c>
      <c r="F213" s="87">
        <v>393</v>
      </c>
      <c r="G213" s="85">
        <v>605</v>
      </c>
    </row>
    <row r="214" spans="1:7">
      <c r="A214" s="102" t="s">
        <v>1885</v>
      </c>
      <c r="B214" s="82" t="s">
        <v>18445</v>
      </c>
      <c r="C214" s="82" t="s">
        <v>106</v>
      </c>
      <c r="D214" s="83">
        <v>332</v>
      </c>
      <c r="E214" s="86">
        <v>167</v>
      </c>
      <c r="F214" s="87">
        <v>194</v>
      </c>
      <c r="G214" s="85">
        <v>332</v>
      </c>
    </row>
    <row r="215" spans="1:7">
      <c r="A215" s="102" t="s">
        <v>3287</v>
      </c>
      <c r="B215" s="82" t="s">
        <v>18448</v>
      </c>
      <c r="C215" s="82" t="s">
        <v>106</v>
      </c>
      <c r="D215" s="83">
        <v>1056</v>
      </c>
      <c r="E215" s="86">
        <v>629</v>
      </c>
      <c r="F215" s="87">
        <v>798</v>
      </c>
      <c r="G215" s="85">
        <v>1227</v>
      </c>
    </row>
    <row r="216" spans="1:7">
      <c r="A216" s="102" t="s">
        <v>3242</v>
      </c>
      <c r="B216" s="82" t="s">
        <v>18451</v>
      </c>
      <c r="C216" s="82" t="s">
        <v>106</v>
      </c>
      <c r="D216" s="83">
        <v>706</v>
      </c>
      <c r="E216" s="86">
        <v>386</v>
      </c>
      <c r="F216" s="87">
        <v>490</v>
      </c>
      <c r="G216" s="85">
        <v>821</v>
      </c>
    </row>
    <row r="217" spans="1:7">
      <c r="A217" s="102" t="s">
        <v>3183</v>
      </c>
      <c r="B217" s="82" t="s">
        <v>18454</v>
      </c>
      <c r="C217" s="82" t="s">
        <v>106</v>
      </c>
      <c r="D217" s="83">
        <v>876</v>
      </c>
      <c r="E217" s="86">
        <v>501</v>
      </c>
      <c r="F217" s="87">
        <v>639</v>
      </c>
      <c r="G217" s="85">
        <v>1071</v>
      </c>
    </row>
    <row r="218" spans="1:7">
      <c r="A218" s="102" t="s">
        <v>3227</v>
      </c>
      <c r="B218" s="82" t="s">
        <v>18457</v>
      </c>
      <c r="C218" s="82" t="s">
        <v>106</v>
      </c>
      <c r="D218" s="83">
        <v>3627</v>
      </c>
      <c r="E218" s="86">
        <v>1966</v>
      </c>
      <c r="F218" s="87">
        <v>2498</v>
      </c>
      <c r="G218" s="85">
        <v>4232</v>
      </c>
    </row>
    <row r="219" spans="1:7">
      <c r="A219" s="102" t="s">
        <v>3155</v>
      </c>
      <c r="B219" s="82" t="s">
        <v>18471</v>
      </c>
      <c r="C219" s="82" t="s">
        <v>106</v>
      </c>
      <c r="D219" s="83">
        <v>1171</v>
      </c>
      <c r="E219" s="86">
        <v>701</v>
      </c>
      <c r="F219" s="87">
        <v>889</v>
      </c>
      <c r="G219" s="85">
        <v>1366</v>
      </c>
    </row>
    <row r="220" spans="1:7" hidden="1">
      <c r="E220" s="86"/>
      <c r="F220" s="87"/>
    </row>
    <row r="221" spans="1:7">
      <c r="A221" s="102" t="s">
        <v>3308</v>
      </c>
      <c r="B221" s="82" t="s">
        <v>18479</v>
      </c>
      <c r="C221" s="82" t="s">
        <v>106</v>
      </c>
      <c r="D221" s="83">
        <v>3171</v>
      </c>
      <c r="E221" s="86">
        <v>2237</v>
      </c>
      <c r="F221" s="87">
        <v>2579</v>
      </c>
      <c r="G221" s="85">
        <v>3171</v>
      </c>
    </row>
    <row r="222" spans="1:7" hidden="1">
      <c r="E222" s="86"/>
      <c r="F222" s="87"/>
    </row>
    <row r="223" spans="1:7">
      <c r="A223" s="102" t="s">
        <v>3315</v>
      </c>
      <c r="B223" s="82" t="s">
        <v>18486</v>
      </c>
      <c r="C223" s="82" t="s">
        <v>106</v>
      </c>
      <c r="D223" s="83">
        <v>753</v>
      </c>
      <c r="E223" s="86">
        <v>477</v>
      </c>
      <c r="F223" s="87">
        <v>489</v>
      </c>
      <c r="G223" s="85">
        <v>753</v>
      </c>
    </row>
    <row r="224" spans="1:7">
      <c r="A224" s="102" t="s">
        <v>3767</v>
      </c>
      <c r="B224" s="82" t="s">
        <v>18489</v>
      </c>
      <c r="C224" s="82" t="s">
        <v>106</v>
      </c>
      <c r="D224" s="83">
        <v>340</v>
      </c>
      <c r="E224" s="86">
        <v>255</v>
      </c>
      <c r="F224" s="87">
        <v>288</v>
      </c>
      <c r="G224" s="85">
        <v>340</v>
      </c>
    </row>
    <row r="225" spans="1:7">
      <c r="A225" s="102" t="s">
        <v>5258</v>
      </c>
      <c r="B225" s="82" t="s">
        <v>18493</v>
      </c>
      <c r="C225" s="82" t="s">
        <v>106</v>
      </c>
      <c r="D225" s="83">
        <v>4254</v>
      </c>
      <c r="E225" s="86">
        <v>2282</v>
      </c>
      <c r="F225" s="87">
        <v>2878</v>
      </c>
      <c r="G225" s="85">
        <v>4465</v>
      </c>
    </row>
    <row r="226" spans="1:7">
      <c r="A226" s="102" t="s">
        <v>3454</v>
      </c>
      <c r="B226" s="82" t="s">
        <v>18496</v>
      </c>
      <c r="C226" s="82" t="s">
        <v>106</v>
      </c>
      <c r="D226" s="83">
        <v>549</v>
      </c>
      <c r="E226" s="86">
        <v>297</v>
      </c>
      <c r="F226" s="87">
        <v>377</v>
      </c>
      <c r="G226" s="85">
        <v>640</v>
      </c>
    </row>
    <row r="227" spans="1:7">
      <c r="A227" s="102" t="s">
        <v>3511</v>
      </c>
      <c r="B227" s="82" t="s">
        <v>18500</v>
      </c>
      <c r="C227" s="82" t="s">
        <v>106</v>
      </c>
      <c r="D227" s="83">
        <v>695</v>
      </c>
      <c r="E227" s="86">
        <v>404</v>
      </c>
      <c r="F227" s="87">
        <v>511</v>
      </c>
      <c r="G227" s="85">
        <v>787</v>
      </c>
    </row>
    <row r="228" spans="1:7">
      <c r="A228" s="102" t="s">
        <v>3568</v>
      </c>
      <c r="B228" s="82" t="s">
        <v>18508</v>
      </c>
      <c r="C228" s="82" t="s">
        <v>106</v>
      </c>
      <c r="D228" s="83">
        <v>29523</v>
      </c>
      <c r="E228" s="86">
        <v>15551</v>
      </c>
      <c r="F228" s="87">
        <v>19662</v>
      </c>
      <c r="G228" s="85">
        <v>30478</v>
      </c>
    </row>
    <row r="229" spans="1:7">
      <c r="A229" s="102" t="s">
        <v>3526</v>
      </c>
      <c r="B229" s="82" t="s">
        <v>18520</v>
      </c>
      <c r="C229" s="82" t="s">
        <v>106</v>
      </c>
      <c r="D229" s="83">
        <v>1049</v>
      </c>
      <c r="E229" s="86">
        <v>631</v>
      </c>
      <c r="F229" s="87">
        <v>801</v>
      </c>
      <c r="G229" s="85">
        <v>1231</v>
      </c>
    </row>
    <row r="230" spans="1:7">
      <c r="A230" s="102" t="s">
        <v>3495</v>
      </c>
      <c r="B230" s="82" t="s">
        <v>18523</v>
      </c>
      <c r="C230" s="82" t="s">
        <v>106</v>
      </c>
      <c r="D230" s="83">
        <v>217</v>
      </c>
      <c r="E230" s="86">
        <v>116</v>
      </c>
      <c r="F230" s="87">
        <v>144</v>
      </c>
      <c r="G230" s="85">
        <v>217</v>
      </c>
    </row>
    <row r="231" spans="1:7">
      <c r="A231" s="102" t="s">
        <v>3518</v>
      </c>
      <c r="B231" s="82" t="s">
        <v>18526</v>
      </c>
      <c r="C231" s="82" t="s">
        <v>106</v>
      </c>
      <c r="D231" s="83">
        <v>1565</v>
      </c>
      <c r="E231" s="86">
        <v>789</v>
      </c>
      <c r="F231" s="87">
        <v>1000</v>
      </c>
      <c r="G231" s="85">
        <v>1823</v>
      </c>
    </row>
    <row r="232" spans="1:7">
      <c r="A232" s="102" t="s">
        <v>4006</v>
      </c>
      <c r="B232" s="82" t="s">
        <v>18530</v>
      </c>
      <c r="C232" s="82" t="s">
        <v>106</v>
      </c>
      <c r="D232" s="83">
        <v>766</v>
      </c>
      <c r="E232" s="86">
        <v>575</v>
      </c>
      <c r="F232" s="87">
        <v>726</v>
      </c>
      <c r="G232" s="85">
        <v>1117</v>
      </c>
    </row>
    <row r="233" spans="1:7">
      <c r="A233" s="102" t="s">
        <v>3098</v>
      </c>
      <c r="B233" s="82" t="s">
        <v>18533</v>
      </c>
      <c r="C233" s="82" t="s">
        <v>106</v>
      </c>
      <c r="D233" s="83">
        <v>1227</v>
      </c>
      <c r="E233" s="86">
        <v>735</v>
      </c>
      <c r="F233" s="87">
        <v>932</v>
      </c>
      <c r="G233" s="85">
        <v>1437</v>
      </c>
    </row>
    <row r="234" spans="1:7">
      <c r="A234" s="102" t="s">
        <v>3543</v>
      </c>
      <c r="B234" s="82" t="s">
        <v>18536</v>
      </c>
      <c r="C234" s="82" t="s">
        <v>106</v>
      </c>
      <c r="D234" s="83">
        <v>344</v>
      </c>
      <c r="E234" s="86">
        <v>295</v>
      </c>
      <c r="F234" s="87">
        <v>373</v>
      </c>
      <c r="G234" s="85">
        <v>574</v>
      </c>
    </row>
    <row r="235" spans="1:7">
      <c r="A235" s="102" t="s">
        <v>3632</v>
      </c>
      <c r="B235" s="82" t="s">
        <v>18539</v>
      </c>
      <c r="C235" s="82" t="s">
        <v>106</v>
      </c>
      <c r="D235" s="83">
        <v>4112</v>
      </c>
      <c r="E235" s="86">
        <v>2226</v>
      </c>
      <c r="F235" s="87">
        <v>2828</v>
      </c>
      <c r="G235" s="85">
        <v>4796</v>
      </c>
    </row>
    <row r="236" spans="1:7">
      <c r="A236" s="102" t="s">
        <v>3551</v>
      </c>
      <c r="B236" s="82" t="s">
        <v>18542</v>
      </c>
      <c r="C236" s="82" t="s">
        <v>106</v>
      </c>
      <c r="D236" s="83">
        <v>15789</v>
      </c>
      <c r="E236" s="86">
        <v>8275</v>
      </c>
      <c r="F236" s="87">
        <v>10462</v>
      </c>
      <c r="G236" s="85">
        <v>16212</v>
      </c>
    </row>
    <row r="237" spans="1:7">
      <c r="A237" s="102" t="s">
        <v>3681</v>
      </c>
      <c r="B237" s="82" t="s">
        <v>18545</v>
      </c>
      <c r="C237" s="82" t="s">
        <v>106</v>
      </c>
      <c r="D237" s="83">
        <v>1222</v>
      </c>
      <c r="E237" s="86">
        <v>628</v>
      </c>
      <c r="F237" s="87">
        <v>789</v>
      </c>
      <c r="G237" s="85">
        <v>1222</v>
      </c>
    </row>
    <row r="238" spans="1:7">
      <c r="A238" s="102" t="s">
        <v>3466</v>
      </c>
      <c r="B238" s="82" t="s">
        <v>18550</v>
      </c>
      <c r="C238" s="82" t="s">
        <v>106</v>
      </c>
      <c r="D238" s="83">
        <v>726</v>
      </c>
      <c r="E238" s="86">
        <v>366</v>
      </c>
      <c r="F238" s="87">
        <v>466</v>
      </c>
      <c r="G238" s="85">
        <v>846</v>
      </c>
    </row>
    <row r="239" spans="1:7">
      <c r="A239" s="102" t="s">
        <v>3828</v>
      </c>
      <c r="B239" s="82" t="s">
        <v>18554</v>
      </c>
      <c r="C239" s="82" t="s">
        <v>106</v>
      </c>
      <c r="D239" s="83">
        <v>1139</v>
      </c>
      <c r="E239" s="86">
        <v>679</v>
      </c>
      <c r="F239" s="87">
        <v>858</v>
      </c>
      <c r="G239" s="85">
        <v>1324</v>
      </c>
    </row>
    <row r="240" spans="1:7">
      <c r="A240" s="102" t="s">
        <v>3837</v>
      </c>
      <c r="B240" s="82" t="s">
        <v>18557</v>
      </c>
      <c r="C240" s="82" t="s">
        <v>106</v>
      </c>
      <c r="D240" s="83">
        <v>3017</v>
      </c>
      <c r="E240" s="86">
        <v>1802</v>
      </c>
      <c r="F240" s="87">
        <v>2286</v>
      </c>
      <c r="G240" s="85">
        <v>3523</v>
      </c>
    </row>
    <row r="241" spans="1:7">
      <c r="A241" s="102" t="s">
        <v>3844</v>
      </c>
      <c r="B241" s="82" t="s">
        <v>18560</v>
      </c>
      <c r="C241" s="82" t="s">
        <v>106</v>
      </c>
      <c r="D241" s="83">
        <v>2326</v>
      </c>
      <c r="E241" s="86">
        <v>1386</v>
      </c>
      <c r="F241" s="87">
        <v>1758</v>
      </c>
      <c r="G241" s="85">
        <v>2711</v>
      </c>
    </row>
    <row r="242" spans="1:7">
      <c r="A242" s="102" t="s">
        <v>3852</v>
      </c>
      <c r="B242" s="82" t="s">
        <v>18563</v>
      </c>
      <c r="C242" s="82" t="s">
        <v>106</v>
      </c>
      <c r="D242" s="83">
        <v>1436</v>
      </c>
      <c r="E242" s="86">
        <v>921</v>
      </c>
      <c r="F242" s="87">
        <v>1121</v>
      </c>
      <c r="G242" s="85">
        <v>1436</v>
      </c>
    </row>
    <row r="243" spans="1:7">
      <c r="A243" s="102" t="s">
        <v>18564</v>
      </c>
      <c r="B243" s="82" t="s">
        <v>18567</v>
      </c>
      <c r="C243" s="82" t="s">
        <v>106</v>
      </c>
      <c r="D243" s="83">
        <v>2977</v>
      </c>
      <c r="E243" s="86">
        <v>1522</v>
      </c>
      <c r="F243" s="87">
        <v>2383</v>
      </c>
      <c r="G243" s="85">
        <v>2977</v>
      </c>
    </row>
    <row r="244" spans="1:7">
      <c r="A244" s="102" t="s">
        <v>18570</v>
      </c>
      <c r="B244" s="82" t="s">
        <v>18573</v>
      </c>
      <c r="C244" s="82" t="s">
        <v>106</v>
      </c>
      <c r="D244" s="83">
        <v>2795</v>
      </c>
      <c r="E244" s="86">
        <v>1430</v>
      </c>
      <c r="F244" s="87">
        <v>2231</v>
      </c>
      <c r="G244" s="85">
        <v>2795</v>
      </c>
    </row>
    <row r="245" spans="1:7">
      <c r="A245" s="102" t="s">
        <v>3894</v>
      </c>
      <c r="B245" s="82" t="s">
        <v>18576</v>
      </c>
      <c r="C245" s="82" t="s">
        <v>106</v>
      </c>
      <c r="D245" s="83">
        <v>8889</v>
      </c>
      <c r="E245" s="86">
        <v>4811</v>
      </c>
      <c r="F245" s="87">
        <v>6112</v>
      </c>
      <c r="G245" s="85">
        <v>10370</v>
      </c>
    </row>
    <row r="246" spans="1:7">
      <c r="A246" s="102" t="s">
        <v>3938</v>
      </c>
      <c r="B246" s="82" t="s">
        <v>18581</v>
      </c>
      <c r="C246" s="82" t="s">
        <v>106</v>
      </c>
      <c r="D246" s="83">
        <v>1157</v>
      </c>
      <c r="E246" s="86">
        <v>652</v>
      </c>
      <c r="F246" s="87">
        <v>829</v>
      </c>
      <c r="G246" s="85">
        <v>1355</v>
      </c>
    </row>
    <row r="247" spans="1:7">
      <c r="A247" s="102" t="s">
        <v>3960</v>
      </c>
      <c r="B247" s="82" t="s">
        <v>18585</v>
      </c>
      <c r="C247" s="82" t="s">
        <v>106</v>
      </c>
      <c r="D247" s="83">
        <v>1955</v>
      </c>
      <c r="E247" s="86">
        <v>1000</v>
      </c>
      <c r="F247" s="87">
        <v>1263</v>
      </c>
      <c r="G247" s="85">
        <v>1955</v>
      </c>
    </row>
    <row r="248" spans="1:7">
      <c r="A248" s="102" t="s">
        <v>18589</v>
      </c>
      <c r="B248" s="82" t="s">
        <v>18592</v>
      </c>
      <c r="C248" s="82" t="s">
        <v>106</v>
      </c>
      <c r="D248" s="83">
        <v>8333</v>
      </c>
      <c r="E248" s="86">
        <v>4254</v>
      </c>
      <c r="F248" s="87">
        <v>6846</v>
      </c>
      <c r="G248" s="85">
        <v>8333</v>
      </c>
    </row>
    <row r="249" spans="1:7">
      <c r="A249" s="102" t="s">
        <v>3331</v>
      </c>
      <c r="B249" s="82" t="s">
        <v>18598</v>
      </c>
      <c r="C249" s="82" t="s">
        <v>106</v>
      </c>
      <c r="D249" s="83">
        <v>1010</v>
      </c>
      <c r="E249" s="86">
        <v>567</v>
      </c>
      <c r="F249" s="87">
        <v>717</v>
      </c>
      <c r="G249" s="85">
        <v>1174</v>
      </c>
    </row>
    <row r="250" spans="1:7">
      <c r="A250" s="102" t="s">
        <v>3666</v>
      </c>
      <c r="B250" s="82" t="s">
        <v>18599</v>
      </c>
      <c r="C250" s="82" t="s">
        <v>106</v>
      </c>
      <c r="D250" s="83">
        <v>6919</v>
      </c>
      <c r="E250" s="86">
        <v>3745</v>
      </c>
      <c r="F250" s="87">
        <v>4760</v>
      </c>
      <c r="G250" s="85">
        <v>8073</v>
      </c>
    </row>
    <row r="251" spans="1:7">
      <c r="A251" s="102" t="s">
        <v>3590</v>
      </c>
      <c r="B251" s="82" t="s">
        <v>18602</v>
      </c>
      <c r="C251" s="82" t="s">
        <v>106</v>
      </c>
      <c r="D251" s="83">
        <v>1179</v>
      </c>
      <c r="E251" s="86">
        <v>729</v>
      </c>
      <c r="F251" s="87">
        <v>924</v>
      </c>
      <c r="G251" s="85">
        <v>1422</v>
      </c>
    </row>
    <row r="252" spans="1:7">
      <c r="A252" s="102" t="s">
        <v>3984</v>
      </c>
      <c r="B252" s="82" t="s">
        <v>18606</v>
      </c>
      <c r="C252" s="82" t="s">
        <v>106</v>
      </c>
      <c r="D252" s="83">
        <v>1209</v>
      </c>
      <c r="E252" s="86">
        <v>642</v>
      </c>
      <c r="F252" s="87">
        <v>912</v>
      </c>
      <c r="G252" s="85">
        <v>1209</v>
      </c>
    </row>
    <row r="253" spans="1:7">
      <c r="A253" s="102" t="s">
        <v>3619</v>
      </c>
      <c r="B253" s="82" t="s">
        <v>18609</v>
      </c>
      <c r="C253" s="82" t="s">
        <v>106</v>
      </c>
      <c r="D253" s="83">
        <v>4049</v>
      </c>
      <c r="E253" s="86">
        <v>2133</v>
      </c>
      <c r="F253" s="87">
        <v>3290</v>
      </c>
      <c r="G253" s="85">
        <v>4132</v>
      </c>
    </row>
    <row r="254" spans="1:7">
      <c r="A254" s="102" t="s">
        <v>3886</v>
      </c>
      <c r="B254" s="82" t="s">
        <v>18612</v>
      </c>
      <c r="C254" s="82" t="s">
        <v>106</v>
      </c>
      <c r="D254" s="83">
        <v>3267</v>
      </c>
      <c r="E254" s="86">
        <v>2041</v>
      </c>
      <c r="F254" s="87">
        <v>2588</v>
      </c>
      <c r="G254" s="85">
        <v>3992</v>
      </c>
    </row>
    <row r="255" spans="1:7">
      <c r="A255" s="102" t="s">
        <v>3625</v>
      </c>
      <c r="B255" s="82" t="s">
        <v>18619</v>
      </c>
      <c r="C255" s="82" t="s">
        <v>106</v>
      </c>
      <c r="D255" s="83">
        <v>208</v>
      </c>
      <c r="E255" s="86">
        <v>131</v>
      </c>
      <c r="F255" s="87">
        <v>152</v>
      </c>
      <c r="G255" s="85">
        <v>208</v>
      </c>
    </row>
    <row r="256" spans="1:7">
      <c r="A256" s="102" t="s">
        <v>3902</v>
      </c>
      <c r="B256" s="82" t="s">
        <v>18623</v>
      </c>
      <c r="C256" s="82" t="s">
        <v>106</v>
      </c>
      <c r="D256" s="83">
        <v>1115</v>
      </c>
      <c r="E256" s="86">
        <v>666</v>
      </c>
      <c r="F256" s="87">
        <v>842</v>
      </c>
      <c r="G256" s="85">
        <v>1298</v>
      </c>
    </row>
    <row r="257" spans="1:7">
      <c r="A257" s="102" t="s">
        <v>3687</v>
      </c>
      <c r="B257" s="82" t="s">
        <v>18626</v>
      </c>
      <c r="C257" s="82" t="s">
        <v>106</v>
      </c>
      <c r="D257" s="83">
        <v>1268</v>
      </c>
      <c r="E257" s="86">
        <v>705</v>
      </c>
      <c r="F257" s="87">
        <v>889</v>
      </c>
      <c r="G257" s="85">
        <v>1375</v>
      </c>
    </row>
    <row r="258" spans="1:7">
      <c r="A258" s="102" t="s">
        <v>3728</v>
      </c>
      <c r="B258" s="82" t="s">
        <v>18632</v>
      </c>
      <c r="C258" s="82" t="s">
        <v>106</v>
      </c>
      <c r="D258" s="83">
        <v>2327</v>
      </c>
      <c r="E258" s="86">
        <v>1621</v>
      </c>
      <c r="F258" s="87">
        <v>2058</v>
      </c>
      <c r="G258" s="85">
        <v>3173</v>
      </c>
    </row>
    <row r="259" spans="1:7">
      <c r="A259" s="102" t="s">
        <v>3743</v>
      </c>
      <c r="B259" s="82" t="s">
        <v>18635</v>
      </c>
      <c r="C259" s="82" t="s">
        <v>106</v>
      </c>
      <c r="D259" s="83">
        <v>1583</v>
      </c>
      <c r="E259" s="86">
        <v>858</v>
      </c>
      <c r="F259" s="87">
        <v>1090</v>
      </c>
      <c r="G259" s="85">
        <v>1844</v>
      </c>
    </row>
    <row r="260" spans="1:7">
      <c r="A260" s="102" t="s">
        <v>3353</v>
      </c>
      <c r="B260" s="82" t="s">
        <v>18638</v>
      </c>
      <c r="C260" s="82" t="s">
        <v>106</v>
      </c>
      <c r="D260" s="83">
        <v>9111</v>
      </c>
      <c r="E260" s="86">
        <v>4654</v>
      </c>
      <c r="F260" s="87">
        <v>5883</v>
      </c>
      <c r="G260" s="85">
        <v>9111</v>
      </c>
    </row>
    <row r="261" spans="1:7">
      <c r="A261" s="102" t="s">
        <v>5274</v>
      </c>
      <c r="B261" s="82" t="s">
        <v>18641</v>
      </c>
      <c r="C261" s="82" t="s">
        <v>106</v>
      </c>
      <c r="D261" s="83">
        <v>9904</v>
      </c>
      <c r="E261" s="86">
        <v>5060</v>
      </c>
      <c r="F261" s="87">
        <v>6394</v>
      </c>
      <c r="G261" s="85">
        <v>9904</v>
      </c>
    </row>
    <row r="262" spans="1:7">
      <c r="A262" s="102" t="s">
        <v>3414</v>
      </c>
      <c r="B262" s="82" t="s">
        <v>18643</v>
      </c>
      <c r="C262" s="82" t="s">
        <v>106</v>
      </c>
      <c r="D262" s="83">
        <v>959</v>
      </c>
      <c r="E262" s="86">
        <v>729</v>
      </c>
      <c r="F262" s="87">
        <v>821</v>
      </c>
      <c r="G262" s="85">
        <v>959</v>
      </c>
    </row>
    <row r="263" spans="1:7">
      <c r="A263" s="102" t="s">
        <v>10736</v>
      </c>
      <c r="B263" s="82" t="s">
        <v>18648</v>
      </c>
      <c r="C263" s="82" t="s">
        <v>106</v>
      </c>
      <c r="D263" s="83">
        <v>362</v>
      </c>
      <c r="E263" s="86">
        <v>228</v>
      </c>
      <c r="F263" s="87">
        <v>287</v>
      </c>
      <c r="G263" s="85">
        <v>362</v>
      </c>
    </row>
    <row r="264" spans="1:7">
      <c r="A264" s="102" t="s">
        <v>3597</v>
      </c>
      <c r="B264" s="82" t="s">
        <v>18651</v>
      </c>
      <c r="C264" s="82" t="s">
        <v>106</v>
      </c>
      <c r="D264" s="83">
        <v>1309</v>
      </c>
      <c r="E264" s="86">
        <v>688</v>
      </c>
      <c r="F264" s="87">
        <v>869</v>
      </c>
      <c r="G264" s="85">
        <v>1339</v>
      </c>
    </row>
    <row r="265" spans="1:7">
      <c r="A265" s="102" t="s">
        <v>3796</v>
      </c>
      <c r="B265" s="82" t="s">
        <v>18654</v>
      </c>
      <c r="C265" s="82" t="s">
        <v>106</v>
      </c>
      <c r="D265" s="83">
        <v>939</v>
      </c>
      <c r="E265" s="86">
        <v>504</v>
      </c>
      <c r="F265" s="87">
        <v>608</v>
      </c>
      <c r="G265" s="85">
        <v>939</v>
      </c>
    </row>
    <row r="266" spans="1:7">
      <c r="A266" s="102" t="s">
        <v>3344</v>
      </c>
      <c r="B266" s="82" t="s">
        <v>18657</v>
      </c>
      <c r="C266" s="82" t="s">
        <v>106</v>
      </c>
      <c r="D266" s="83">
        <v>6685</v>
      </c>
      <c r="E266" s="86">
        <v>3414</v>
      </c>
      <c r="F266" s="87">
        <v>4315</v>
      </c>
      <c r="G266" s="85">
        <v>6685</v>
      </c>
    </row>
    <row r="267" spans="1:7">
      <c r="A267" s="102" t="s">
        <v>3774</v>
      </c>
      <c r="B267" s="82" t="s">
        <v>18661</v>
      </c>
      <c r="C267" s="82" t="s">
        <v>106</v>
      </c>
      <c r="D267" s="83">
        <v>3588</v>
      </c>
      <c r="E267" s="86">
        <v>2133</v>
      </c>
      <c r="F267" s="87">
        <v>2710</v>
      </c>
      <c r="G267" s="85">
        <v>4598</v>
      </c>
    </row>
    <row r="268" spans="1:7">
      <c r="A268" s="102" t="s">
        <v>3789</v>
      </c>
      <c r="B268" s="82" t="s">
        <v>18668</v>
      </c>
      <c r="C268" s="82" t="s">
        <v>106</v>
      </c>
      <c r="D268" s="83">
        <v>297</v>
      </c>
      <c r="E268" s="86">
        <v>182</v>
      </c>
      <c r="F268" s="87">
        <v>232</v>
      </c>
      <c r="G268" s="85">
        <v>349</v>
      </c>
    </row>
    <row r="269" spans="1:7">
      <c r="A269" s="102" t="s">
        <v>3803</v>
      </c>
      <c r="B269" s="82" t="s">
        <v>18671</v>
      </c>
      <c r="C269" s="82" t="s">
        <v>106</v>
      </c>
      <c r="D269" s="83">
        <v>2612</v>
      </c>
      <c r="E269" s="86">
        <v>1556</v>
      </c>
      <c r="F269" s="87">
        <v>1974</v>
      </c>
      <c r="G269" s="85">
        <v>3047</v>
      </c>
    </row>
    <row r="270" spans="1:7">
      <c r="A270" s="102" t="s">
        <v>3976</v>
      </c>
      <c r="B270" s="82" t="s">
        <v>18674</v>
      </c>
      <c r="C270" s="82" t="s">
        <v>106</v>
      </c>
      <c r="D270" s="83">
        <v>2220</v>
      </c>
      <c r="E270" s="86">
        <v>1328</v>
      </c>
      <c r="F270" s="87">
        <v>1682</v>
      </c>
      <c r="G270" s="85">
        <v>2592</v>
      </c>
    </row>
    <row r="271" spans="1:7">
      <c r="A271" s="102" t="s">
        <v>8551</v>
      </c>
      <c r="B271" s="82" t="s">
        <v>18677</v>
      </c>
      <c r="C271" s="82" t="s">
        <v>106</v>
      </c>
      <c r="D271" s="83">
        <v>454</v>
      </c>
      <c r="E271" s="86">
        <v>286</v>
      </c>
      <c r="F271" s="87">
        <v>358</v>
      </c>
      <c r="G271" s="85">
        <v>547</v>
      </c>
    </row>
    <row r="272" spans="1:7">
      <c r="A272" s="102" t="s">
        <v>4015</v>
      </c>
      <c r="B272" s="82" t="s">
        <v>18680</v>
      </c>
      <c r="C272" s="82" t="s">
        <v>106</v>
      </c>
      <c r="D272" s="83">
        <v>1147</v>
      </c>
      <c r="E272" s="86">
        <v>666</v>
      </c>
      <c r="F272" s="87">
        <v>842</v>
      </c>
      <c r="G272" s="85">
        <v>1300</v>
      </c>
    </row>
    <row r="273" spans="1:7">
      <c r="A273" s="102" t="s">
        <v>3750</v>
      </c>
      <c r="B273" s="82" t="s">
        <v>18683</v>
      </c>
      <c r="C273" s="82" t="s">
        <v>106</v>
      </c>
      <c r="D273" s="83">
        <v>824</v>
      </c>
      <c r="E273" s="86">
        <v>504</v>
      </c>
      <c r="F273" s="87">
        <v>589</v>
      </c>
      <c r="G273" s="85">
        <v>908</v>
      </c>
    </row>
    <row r="274" spans="1:7">
      <c r="A274" s="102" t="s">
        <v>3759</v>
      </c>
      <c r="B274" s="82" t="s">
        <v>18686</v>
      </c>
      <c r="C274" s="82" t="s">
        <v>106</v>
      </c>
      <c r="D274" s="83">
        <v>966</v>
      </c>
      <c r="E274" s="86">
        <v>592</v>
      </c>
      <c r="F274" s="87">
        <v>691</v>
      </c>
      <c r="G274" s="85">
        <v>1064</v>
      </c>
    </row>
    <row r="275" spans="1:7">
      <c r="A275" s="102" t="s">
        <v>4107</v>
      </c>
      <c r="B275" s="82" t="s">
        <v>18692</v>
      </c>
      <c r="C275" s="82" t="s">
        <v>106</v>
      </c>
      <c r="D275" s="83">
        <v>1487</v>
      </c>
      <c r="E275" s="86">
        <v>702</v>
      </c>
      <c r="F275" s="87">
        <v>891</v>
      </c>
      <c r="G275" s="85">
        <v>1733</v>
      </c>
    </row>
    <row r="276" spans="1:7">
      <c r="A276" s="102" t="s">
        <v>4150</v>
      </c>
      <c r="B276" s="82" t="s">
        <v>18695</v>
      </c>
      <c r="C276" s="82" t="s">
        <v>106</v>
      </c>
      <c r="D276" s="83">
        <v>1562</v>
      </c>
      <c r="E276" s="86">
        <v>852</v>
      </c>
      <c r="F276" s="87">
        <v>1079</v>
      </c>
      <c r="G276" s="85">
        <v>1821</v>
      </c>
    </row>
    <row r="277" spans="1:7">
      <c r="A277" s="102" t="s">
        <v>4135</v>
      </c>
      <c r="B277" s="82" t="s">
        <v>18698</v>
      </c>
      <c r="C277" s="82" t="s">
        <v>106</v>
      </c>
      <c r="D277" s="83">
        <v>4723</v>
      </c>
      <c r="E277" s="86">
        <v>2413</v>
      </c>
      <c r="F277" s="87">
        <v>3048</v>
      </c>
      <c r="G277" s="85">
        <v>4723</v>
      </c>
    </row>
    <row r="278" spans="1:7">
      <c r="A278" s="102" t="s">
        <v>4054</v>
      </c>
      <c r="B278" s="82" t="s">
        <v>18705</v>
      </c>
      <c r="C278" s="82" t="s">
        <v>106</v>
      </c>
      <c r="D278" s="83">
        <v>1140</v>
      </c>
      <c r="E278" s="86">
        <v>651</v>
      </c>
      <c r="F278" s="87">
        <v>827</v>
      </c>
      <c r="G278" s="85">
        <v>1272</v>
      </c>
    </row>
    <row r="279" spans="1:7">
      <c r="A279" s="102" t="s">
        <v>4047</v>
      </c>
      <c r="B279" s="82" t="s">
        <v>18708</v>
      </c>
      <c r="C279" s="82" t="s">
        <v>106</v>
      </c>
      <c r="D279" s="83">
        <v>925</v>
      </c>
      <c r="E279" s="86">
        <v>568</v>
      </c>
      <c r="F279" s="87">
        <v>664</v>
      </c>
      <c r="G279" s="85">
        <v>925</v>
      </c>
    </row>
    <row r="280" spans="1:7">
      <c r="A280" s="102" t="s">
        <v>18711</v>
      </c>
      <c r="B280" s="82" t="s">
        <v>18714</v>
      </c>
      <c r="C280" s="82" t="s">
        <v>106</v>
      </c>
      <c r="D280" s="83">
        <v>2104</v>
      </c>
      <c r="E280" s="86">
        <v>1075</v>
      </c>
      <c r="F280" s="87">
        <v>1718</v>
      </c>
      <c r="G280" s="85">
        <v>2104</v>
      </c>
    </row>
    <row r="281" spans="1:7">
      <c r="A281" s="102" t="s">
        <v>4078</v>
      </c>
      <c r="B281" s="82" t="s">
        <v>18720</v>
      </c>
      <c r="C281" s="82" t="s">
        <v>106</v>
      </c>
      <c r="D281" s="83">
        <v>6002</v>
      </c>
      <c r="E281" s="86">
        <v>3249</v>
      </c>
      <c r="F281" s="87">
        <v>4124</v>
      </c>
      <c r="G281" s="85">
        <v>7000</v>
      </c>
    </row>
    <row r="282" spans="1:7">
      <c r="A282" s="102" t="s">
        <v>4180</v>
      </c>
      <c r="B282" s="82" t="s">
        <v>18723</v>
      </c>
      <c r="C282" s="82" t="s">
        <v>106</v>
      </c>
      <c r="D282" s="83">
        <v>3487</v>
      </c>
      <c r="E282" s="86">
        <v>1781</v>
      </c>
      <c r="F282" s="87">
        <v>2252</v>
      </c>
      <c r="G282" s="85">
        <v>3487</v>
      </c>
    </row>
    <row r="283" spans="1:7">
      <c r="A283" s="102" t="s">
        <v>4101</v>
      </c>
      <c r="B283" s="82" t="s">
        <v>18726</v>
      </c>
      <c r="C283" s="82" t="s">
        <v>106</v>
      </c>
      <c r="D283" s="83">
        <v>6706</v>
      </c>
      <c r="E283" s="86">
        <v>4198</v>
      </c>
      <c r="F283" s="87">
        <v>4919</v>
      </c>
      <c r="G283" s="85">
        <v>6872</v>
      </c>
    </row>
    <row r="284" spans="1:7">
      <c r="A284" s="102" t="s">
        <v>10761</v>
      </c>
      <c r="B284" s="82" t="s">
        <v>18732</v>
      </c>
      <c r="C284" s="82" t="s">
        <v>106</v>
      </c>
      <c r="D284" s="83">
        <v>593</v>
      </c>
      <c r="E284" s="86">
        <v>429</v>
      </c>
      <c r="F284" s="87">
        <v>542</v>
      </c>
      <c r="G284" s="85">
        <v>838</v>
      </c>
    </row>
    <row r="285" spans="1:7">
      <c r="A285" s="102" t="s">
        <v>4142</v>
      </c>
      <c r="B285" s="82" t="s">
        <v>18735</v>
      </c>
      <c r="C285" s="82" t="s">
        <v>106</v>
      </c>
      <c r="D285" s="83">
        <v>789</v>
      </c>
      <c r="E285" s="86">
        <v>473</v>
      </c>
      <c r="F285" s="87">
        <v>598</v>
      </c>
      <c r="G285" s="85">
        <v>920</v>
      </c>
    </row>
    <row r="286" spans="1:7">
      <c r="A286" s="102" t="s">
        <v>4192</v>
      </c>
      <c r="B286" s="82" t="s">
        <v>18738</v>
      </c>
      <c r="C286" s="82" t="s">
        <v>106</v>
      </c>
      <c r="D286" s="83">
        <v>415</v>
      </c>
      <c r="E286" s="86">
        <v>215</v>
      </c>
      <c r="F286" s="87">
        <v>269</v>
      </c>
      <c r="G286" s="85">
        <v>546</v>
      </c>
    </row>
    <row r="287" spans="1:7">
      <c r="A287" s="102" t="s">
        <v>5568</v>
      </c>
      <c r="B287" s="82" t="s">
        <v>18741</v>
      </c>
      <c r="C287" s="82" t="s">
        <v>106</v>
      </c>
      <c r="D287" s="83">
        <v>11036</v>
      </c>
      <c r="E287" s="86">
        <v>5635</v>
      </c>
      <c r="F287" s="87">
        <v>7124</v>
      </c>
      <c r="G287" s="85">
        <v>11036</v>
      </c>
    </row>
    <row r="288" spans="1:7">
      <c r="A288" s="102" t="s">
        <v>4165</v>
      </c>
      <c r="B288" s="82" t="s">
        <v>18744</v>
      </c>
      <c r="C288" s="82" t="s">
        <v>106</v>
      </c>
      <c r="D288" s="83">
        <v>2092</v>
      </c>
      <c r="E288" s="86">
        <v>1135</v>
      </c>
      <c r="F288" s="87">
        <v>1441</v>
      </c>
      <c r="G288" s="85">
        <v>2434</v>
      </c>
    </row>
    <row r="289" spans="1:7">
      <c r="A289" s="102" t="s">
        <v>4121</v>
      </c>
      <c r="B289" s="82" t="s">
        <v>18747</v>
      </c>
      <c r="C289" s="82" t="s">
        <v>106</v>
      </c>
      <c r="D289" s="83">
        <v>922</v>
      </c>
      <c r="E289" s="86">
        <v>689</v>
      </c>
      <c r="F289" s="87">
        <v>874</v>
      </c>
      <c r="G289" s="85">
        <v>1347</v>
      </c>
    </row>
    <row r="290" spans="1:7">
      <c r="A290" s="102" t="s">
        <v>4172</v>
      </c>
      <c r="B290" s="82" t="s">
        <v>18750</v>
      </c>
      <c r="C290" s="82" t="s">
        <v>106</v>
      </c>
      <c r="D290" s="83">
        <v>2030</v>
      </c>
      <c r="E290" s="86">
        <v>1100</v>
      </c>
      <c r="F290" s="87">
        <v>1395</v>
      </c>
      <c r="G290" s="85">
        <v>2367</v>
      </c>
    </row>
    <row r="291" spans="1:7">
      <c r="A291" s="102" t="s">
        <v>6533</v>
      </c>
      <c r="B291" s="82" t="s">
        <v>18753</v>
      </c>
      <c r="C291" s="82" t="s">
        <v>106</v>
      </c>
      <c r="D291" s="83">
        <v>2871</v>
      </c>
      <c r="E291" s="86">
        <v>1466</v>
      </c>
      <c r="F291" s="87">
        <v>1857</v>
      </c>
      <c r="G291" s="85">
        <v>2871</v>
      </c>
    </row>
    <row r="292" spans="1:7">
      <c r="A292" s="102" t="s">
        <v>18754</v>
      </c>
      <c r="B292" s="82" t="s">
        <v>18757</v>
      </c>
      <c r="C292" s="82" t="s">
        <v>106</v>
      </c>
      <c r="D292" s="83">
        <v>125</v>
      </c>
      <c r="E292" s="86">
        <v>65</v>
      </c>
      <c r="F292" s="87">
        <v>87</v>
      </c>
      <c r="G292" s="85">
        <v>125</v>
      </c>
    </row>
    <row r="293" spans="1:7">
      <c r="A293" s="102" t="s">
        <v>4188</v>
      </c>
      <c r="B293" s="82" t="s">
        <v>18758</v>
      </c>
      <c r="C293" s="82" t="s">
        <v>106</v>
      </c>
      <c r="D293" s="83">
        <v>219</v>
      </c>
      <c r="E293" s="86">
        <v>117</v>
      </c>
      <c r="F293" s="87">
        <v>144</v>
      </c>
      <c r="G293" s="85">
        <v>219</v>
      </c>
    </row>
    <row r="294" spans="1:7">
      <c r="A294" s="102" t="s">
        <v>10905</v>
      </c>
      <c r="B294" s="82" t="s">
        <v>18763</v>
      </c>
      <c r="C294" s="82" t="s">
        <v>106</v>
      </c>
      <c r="D294" s="83">
        <v>3811</v>
      </c>
      <c r="E294" s="86">
        <v>2259</v>
      </c>
      <c r="F294" s="87">
        <v>2855</v>
      </c>
      <c r="G294" s="85">
        <v>4092</v>
      </c>
    </row>
    <row r="295" spans="1:7">
      <c r="A295" s="102" t="s">
        <v>4222</v>
      </c>
      <c r="B295" s="82" t="s">
        <v>18766</v>
      </c>
      <c r="C295" s="82" t="s">
        <v>106</v>
      </c>
      <c r="D295" s="83">
        <v>9372</v>
      </c>
      <c r="E295" s="86">
        <v>5076</v>
      </c>
      <c r="F295" s="87">
        <v>6446</v>
      </c>
      <c r="G295" s="85">
        <v>10937</v>
      </c>
    </row>
    <row r="296" spans="1:7">
      <c r="A296" s="102" t="s">
        <v>8391</v>
      </c>
      <c r="B296" s="82" t="s">
        <v>18771</v>
      </c>
      <c r="C296" s="82" t="s">
        <v>106</v>
      </c>
      <c r="D296" s="83">
        <v>2519</v>
      </c>
      <c r="E296" s="86">
        <v>1337</v>
      </c>
      <c r="F296" s="87">
        <v>1691</v>
      </c>
      <c r="G296" s="85">
        <v>2610</v>
      </c>
    </row>
    <row r="297" spans="1:7">
      <c r="A297" s="102" t="s">
        <v>4488</v>
      </c>
      <c r="B297" s="82" t="s">
        <v>18779</v>
      </c>
      <c r="C297" s="82" t="s">
        <v>106</v>
      </c>
      <c r="D297" s="83">
        <v>7707</v>
      </c>
      <c r="E297" s="86">
        <v>4175</v>
      </c>
      <c r="F297" s="87">
        <v>5298</v>
      </c>
      <c r="G297" s="85">
        <v>8987</v>
      </c>
    </row>
    <row r="298" spans="1:7">
      <c r="A298" s="102" t="s">
        <v>4309</v>
      </c>
      <c r="B298" s="82" t="s">
        <v>18782</v>
      </c>
      <c r="C298" s="82" t="s">
        <v>106</v>
      </c>
      <c r="D298" s="83">
        <v>4077</v>
      </c>
      <c r="E298" s="86">
        <v>2242</v>
      </c>
      <c r="F298" s="87">
        <v>2832</v>
      </c>
      <c r="G298" s="85">
        <v>4388</v>
      </c>
    </row>
    <row r="299" spans="1:7">
      <c r="A299" s="102" t="s">
        <v>4330</v>
      </c>
      <c r="B299" s="82" t="s">
        <v>18785</v>
      </c>
      <c r="C299" s="82" t="s">
        <v>106</v>
      </c>
      <c r="D299" s="83">
        <v>3196</v>
      </c>
      <c r="E299" s="86">
        <v>1740</v>
      </c>
      <c r="F299" s="87">
        <v>2197</v>
      </c>
      <c r="G299" s="85">
        <v>3405</v>
      </c>
    </row>
    <row r="300" spans="1:7">
      <c r="A300" s="102" t="s">
        <v>4439</v>
      </c>
      <c r="B300" s="82" t="s">
        <v>18790</v>
      </c>
      <c r="C300" s="82" t="s">
        <v>106</v>
      </c>
      <c r="D300" s="83">
        <v>230</v>
      </c>
      <c r="E300" s="86">
        <v>152</v>
      </c>
      <c r="F300" s="87">
        <v>190</v>
      </c>
      <c r="G300" s="85">
        <v>294</v>
      </c>
    </row>
    <row r="301" spans="1:7">
      <c r="A301" s="102" t="s">
        <v>4273</v>
      </c>
      <c r="B301" s="82" t="s">
        <v>18796</v>
      </c>
      <c r="C301" s="82" t="s">
        <v>106</v>
      </c>
      <c r="D301" s="83">
        <v>1137</v>
      </c>
      <c r="E301" s="86">
        <v>685</v>
      </c>
      <c r="F301" s="87">
        <v>869</v>
      </c>
      <c r="G301" s="85">
        <v>1553</v>
      </c>
    </row>
    <row r="302" spans="1:7">
      <c r="A302" s="102" t="s">
        <v>10768</v>
      </c>
      <c r="B302" s="82" t="s">
        <v>18799</v>
      </c>
      <c r="C302" s="82" t="s">
        <v>106</v>
      </c>
      <c r="D302" s="83">
        <v>472</v>
      </c>
      <c r="E302" s="86">
        <v>280</v>
      </c>
      <c r="F302" s="87">
        <v>356</v>
      </c>
      <c r="G302" s="85">
        <v>547</v>
      </c>
    </row>
    <row r="303" spans="1:7">
      <c r="A303" s="102" t="s">
        <v>4360</v>
      </c>
      <c r="B303" s="82" t="s">
        <v>18802</v>
      </c>
      <c r="C303" s="82" t="s">
        <v>106</v>
      </c>
      <c r="D303" s="83">
        <v>706</v>
      </c>
      <c r="E303" s="86">
        <v>439</v>
      </c>
      <c r="F303" s="87">
        <v>556</v>
      </c>
      <c r="G303" s="85">
        <v>856</v>
      </c>
    </row>
    <row r="304" spans="1:7">
      <c r="A304" s="102" t="s">
        <v>18803</v>
      </c>
      <c r="B304" s="82" t="s">
        <v>18806</v>
      </c>
      <c r="C304" s="82" t="s">
        <v>106</v>
      </c>
      <c r="D304" s="83">
        <v>238</v>
      </c>
      <c r="E304" s="86">
        <v>118</v>
      </c>
      <c r="F304" s="87">
        <v>160</v>
      </c>
      <c r="G304" s="85">
        <v>238</v>
      </c>
    </row>
    <row r="305" spans="1:7">
      <c r="A305" s="102" t="s">
        <v>4459</v>
      </c>
      <c r="B305" s="82" t="s">
        <v>18813</v>
      </c>
      <c r="C305" s="82" t="s">
        <v>106</v>
      </c>
      <c r="D305" s="83">
        <v>913</v>
      </c>
      <c r="E305" s="86">
        <v>547</v>
      </c>
      <c r="F305" s="87">
        <v>692</v>
      </c>
      <c r="G305" s="85">
        <v>1064</v>
      </c>
    </row>
    <row r="306" spans="1:7">
      <c r="A306" s="102" t="s">
        <v>4368</v>
      </c>
      <c r="B306" s="82" t="s">
        <v>18816</v>
      </c>
      <c r="C306" s="82" t="s">
        <v>106</v>
      </c>
      <c r="D306" s="83">
        <v>429</v>
      </c>
      <c r="E306" s="86">
        <v>265</v>
      </c>
      <c r="F306" s="87">
        <v>309</v>
      </c>
      <c r="G306" s="85">
        <v>429</v>
      </c>
    </row>
    <row r="307" spans="1:7">
      <c r="A307" s="102" t="s">
        <v>18817</v>
      </c>
      <c r="B307" s="82" t="s">
        <v>18820</v>
      </c>
      <c r="C307" s="82" t="s">
        <v>106</v>
      </c>
      <c r="D307" s="83">
        <v>100</v>
      </c>
      <c r="E307" s="86">
        <v>55</v>
      </c>
      <c r="F307" s="87">
        <v>95</v>
      </c>
      <c r="G307" s="85">
        <v>100</v>
      </c>
    </row>
    <row r="308" spans="1:7">
      <c r="A308" s="102" t="s">
        <v>18821</v>
      </c>
      <c r="B308" s="82" t="s">
        <v>18824</v>
      </c>
      <c r="C308" s="82" t="s">
        <v>106</v>
      </c>
      <c r="D308" s="83">
        <v>117</v>
      </c>
      <c r="E308" s="86">
        <v>82</v>
      </c>
      <c r="F308" s="87">
        <v>92</v>
      </c>
      <c r="G308" s="85">
        <v>117</v>
      </c>
    </row>
    <row r="309" spans="1:7">
      <c r="A309" s="102" t="s">
        <v>4535</v>
      </c>
      <c r="B309" s="82" t="s">
        <v>18827</v>
      </c>
      <c r="C309" s="82" t="s">
        <v>106</v>
      </c>
      <c r="D309" s="83">
        <v>2102</v>
      </c>
      <c r="E309" s="86">
        <v>1146</v>
      </c>
      <c r="F309" s="87">
        <v>1456</v>
      </c>
      <c r="G309" s="85">
        <v>2452</v>
      </c>
    </row>
    <row r="310" spans="1:7">
      <c r="A310" s="102" t="s">
        <v>4383</v>
      </c>
      <c r="B310" s="82" t="s">
        <v>18840</v>
      </c>
      <c r="C310" s="82" t="s">
        <v>106</v>
      </c>
      <c r="D310" s="83">
        <v>2877</v>
      </c>
      <c r="E310" s="86">
        <v>1469</v>
      </c>
      <c r="F310" s="87">
        <v>1860</v>
      </c>
      <c r="G310" s="85">
        <v>2877</v>
      </c>
    </row>
    <row r="311" spans="1:7">
      <c r="A311" s="102" t="s">
        <v>4446</v>
      </c>
      <c r="B311" s="82" t="s">
        <v>18843</v>
      </c>
      <c r="C311" s="82" t="s">
        <v>106</v>
      </c>
      <c r="D311" s="83">
        <v>1039</v>
      </c>
      <c r="E311" s="86">
        <v>607</v>
      </c>
      <c r="F311" s="87">
        <v>768</v>
      </c>
      <c r="G311" s="85">
        <v>1381</v>
      </c>
    </row>
    <row r="312" spans="1:7">
      <c r="A312" s="102" t="s">
        <v>4468</v>
      </c>
      <c r="B312" s="82" t="s">
        <v>18846</v>
      </c>
      <c r="C312" s="82" t="s">
        <v>106</v>
      </c>
      <c r="D312" s="83">
        <v>7146</v>
      </c>
      <c r="E312" s="86">
        <v>3859</v>
      </c>
      <c r="F312" s="87">
        <v>4881</v>
      </c>
      <c r="G312" s="85">
        <v>7561</v>
      </c>
    </row>
    <row r="313" spans="1:7">
      <c r="A313" s="102" t="s">
        <v>4403</v>
      </c>
      <c r="B313" s="82" t="s">
        <v>18854</v>
      </c>
      <c r="C313" s="82" t="s">
        <v>106</v>
      </c>
      <c r="D313" s="83">
        <v>2397</v>
      </c>
      <c r="E313" s="86">
        <v>1299</v>
      </c>
      <c r="F313" s="87">
        <v>1652</v>
      </c>
      <c r="G313" s="85">
        <v>2797</v>
      </c>
    </row>
    <row r="314" spans="1:7">
      <c r="A314" s="102" t="s">
        <v>5304</v>
      </c>
      <c r="B314" s="82" t="s">
        <v>18857</v>
      </c>
      <c r="C314" s="82" t="s">
        <v>106</v>
      </c>
      <c r="D314" s="83">
        <v>3478</v>
      </c>
      <c r="E314" s="86">
        <v>1779</v>
      </c>
      <c r="F314" s="87">
        <v>2243</v>
      </c>
      <c r="G314" s="85">
        <v>3478</v>
      </c>
    </row>
    <row r="315" spans="1:7">
      <c r="A315" s="102" t="s">
        <v>4518</v>
      </c>
      <c r="B315" s="82" t="s">
        <v>18865</v>
      </c>
      <c r="C315" s="82" t="s">
        <v>106</v>
      </c>
      <c r="D315" s="83">
        <v>541</v>
      </c>
      <c r="E315" s="86">
        <v>278</v>
      </c>
      <c r="F315" s="87">
        <v>351</v>
      </c>
      <c r="G315" s="85">
        <v>541</v>
      </c>
    </row>
    <row r="316" spans="1:7">
      <c r="A316" s="102" t="s">
        <v>4390</v>
      </c>
      <c r="B316" s="82" t="s">
        <v>18869</v>
      </c>
      <c r="C316" s="82" t="s">
        <v>106</v>
      </c>
      <c r="D316" s="83">
        <v>1522</v>
      </c>
      <c r="E316" s="86">
        <v>822</v>
      </c>
      <c r="F316" s="87">
        <v>1045</v>
      </c>
      <c r="G316" s="85">
        <v>1777</v>
      </c>
    </row>
    <row r="317" spans="1:7">
      <c r="A317" s="102" t="s">
        <v>4280</v>
      </c>
      <c r="B317" s="82" t="s">
        <v>18872</v>
      </c>
      <c r="C317" s="82" t="s">
        <v>106</v>
      </c>
      <c r="D317" s="83">
        <v>1814</v>
      </c>
      <c r="E317" s="86">
        <v>1083</v>
      </c>
      <c r="F317" s="87">
        <v>1374</v>
      </c>
      <c r="G317" s="85">
        <v>2115</v>
      </c>
    </row>
    <row r="318" spans="1:7">
      <c r="A318" s="102" t="s">
        <v>4560</v>
      </c>
      <c r="B318" s="82" t="s">
        <v>18875</v>
      </c>
      <c r="C318" s="82" t="s">
        <v>106</v>
      </c>
      <c r="D318" s="83">
        <v>909</v>
      </c>
      <c r="E318" s="86">
        <v>547</v>
      </c>
      <c r="F318" s="87">
        <v>694</v>
      </c>
      <c r="G318" s="85">
        <v>1067</v>
      </c>
    </row>
    <row r="319" spans="1:7">
      <c r="A319" s="102" t="s">
        <v>4569</v>
      </c>
      <c r="B319" s="82" t="s">
        <v>18878</v>
      </c>
      <c r="C319" s="82" t="s">
        <v>106</v>
      </c>
      <c r="D319" s="83">
        <v>419</v>
      </c>
      <c r="E319" s="86">
        <v>347</v>
      </c>
      <c r="F319" s="87">
        <v>437</v>
      </c>
      <c r="G319" s="85">
        <v>674</v>
      </c>
    </row>
    <row r="320" spans="1:7">
      <c r="A320" s="102" t="s">
        <v>4585</v>
      </c>
      <c r="B320" s="82" t="s">
        <v>18881</v>
      </c>
      <c r="C320" s="82" t="s">
        <v>106</v>
      </c>
      <c r="D320" s="83">
        <v>1936</v>
      </c>
      <c r="E320" s="86">
        <v>1051</v>
      </c>
      <c r="F320" s="87">
        <v>1334</v>
      </c>
      <c r="G320" s="85">
        <v>2258</v>
      </c>
    </row>
    <row r="321" spans="1:7">
      <c r="A321" s="102" t="s">
        <v>4593</v>
      </c>
      <c r="B321" s="82" t="s">
        <v>18884</v>
      </c>
      <c r="C321" s="82" t="s">
        <v>106</v>
      </c>
      <c r="D321" s="83">
        <v>533</v>
      </c>
      <c r="E321" s="86">
        <v>346</v>
      </c>
      <c r="F321" s="87">
        <v>404</v>
      </c>
      <c r="G321" s="85">
        <v>533</v>
      </c>
    </row>
    <row r="322" spans="1:7">
      <c r="A322" s="102" t="s">
        <v>4800</v>
      </c>
      <c r="B322" s="82" t="s">
        <v>18887</v>
      </c>
      <c r="C322" s="82" t="s">
        <v>106</v>
      </c>
      <c r="D322" s="83">
        <v>3244</v>
      </c>
      <c r="E322" s="86">
        <v>1823</v>
      </c>
      <c r="F322" s="87">
        <v>2301</v>
      </c>
      <c r="G322" s="85">
        <v>3562</v>
      </c>
    </row>
    <row r="323" spans="1:7">
      <c r="A323" s="102" t="s">
        <v>4684</v>
      </c>
      <c r="B323" s="82" t="s">
        <v>18890</v>
      </c>
      <c r="C323" s="82" t="s">
        <v>106</v>
      </c>
      <c r="D323" s="83">
        <v>467</v>
      </c>
      <c r="E323" s="86">
        <v>368</v>
      </c>
      <c r="F323" s="87">
        <v>467</v>
      </c>
      <c r="G323" s="85">
        <v>715</v>
      </c>
    </row>
    <row r="324" spans="1:7">
      <c r="A324" s="102" t="s">
        <v>8559</v>
      </c>
      <c r="B324" s="82" t="s">
        <v>18893</v>
      </c>
      <c r="C324" s="82" t="s">
        <v>106</v>
      </c>
      <c r="D324" s="83">
        <v>426</v>
      </c>
      <c r="E324" s="86">
        <v>268</v>
      </c>
      <c r="F324" s="87">
        <v>341</v>
      </c>
      <c r="G324" s="85">
        <v>519</v>
      </c>
    </row>
    <row r="325" spans="1:7">
      <c r="A325" s="102" t="s">
        <v>4715</v>
      </c>
      <c r="B325" s="82" t="s">
        <v>18896</v>
      </c>
      <c r="C325" s="82" t="s">
        <v>106</v>
      </c>
      <c r="D325" s="83">
        <v>1307</v>
      </c>
      <c r="E325" s="86">
        <v>801</v>
      </c>
      <c r="F325" s="87">
        <v>936</v>
      </c>
      <c r="G325" s="85">
        <v>1307</v>
      </c>
    </row>
    <row r="326" spans="1:7">
      <c r="A326" s="102" t="s">
        <v>4607</v>
      </c>
      <c r="B326" s="82" t="s">
        <v>18899</v>
      </c>
      <c r="C326" s="82" t="s">
        <v>106</v>
      </c>
      <c r="D326" s="83">
        <v>680</v>
      </c>
      <c r="E326" s="86">
        <v>561</v>
      </c>
      <c r="F326" s="87">
        <v>714</v>
      </c>
      <c r="G326" s="85">
        <v>1097</v>
      </c>
    </row>
    <row r="327" spans="1:7">
      <c r="A327" s="102" t="s">
        <v>4622</v>
      </c>
      <c r="B327" s="82" t="s">
        <v>18902</v>
      </c>
      <c r="C327" s="82" t="s">
        <v>106</v>
      </c>
      <c r="D327" s="83">
        <v>2807</v>
      </c>
      <c r="E327" s="86">
        <v>1425</v>
      </c>
      <c r="F327" s="87">
        <v>1814</v>
      </c>
      <c r="G327" s="85">
        <v>2807</v>
      </c>
    </row>
    <row r="328" spans="1:7">
      <c r="A328" s="102" t="s">
        <v>4600</v>
      </c>
      <c r="B328" s="82" t="s">
        <v>18905</v>
      </c>
      <c r="C328" s="82" t="s">
        <v>106</v>
      </c>
      <c r="D328" s="83">
        <v>3127</v>
      </c>
      <c r="E328" s="86">
        <v>1762</v>
      </c>
      <c r="F328" s="87">
        <v>2228</v>
      </c>
      <c r="G328" s="85">
        <v>3445</v>
      </c>
    </row>
    <row r="329" spans="1:7">
      <c r="A329" s="102" t="s">
        <v>4722</v>
      </c>
      <c r="B329" s="82" t="s">
        <v>18906</v>
      </c>
      <c r="C329" s="82" t="s">
        <v>106</v>
      </c>
      <c r="D329" s="83">
        <v>2148</v>
      </c>
      <c r="E329" s="86">
        <v>2052</v>
      </c>
      <c r="F329" s="87">
        <v>3162</v>
      </c>
      <c r="G329" s="85">
        <v>2232</v>
      </c>
    </row>
    <row r="330" spans="1:7">
      <c r="A330" s="102" t="s">
        <v>4702</v>
      </c>
      <c r="B330" s="82" t="s">
        <v>18910</v>
      </c>
      <c r="C330" s="82" t="s">
        <v>106</v>
      </c>
      <c r="D330" s="83">
        <v>2560</v>
      </c>
      <c r="E330" s="86">
        <v>1386</v>
      </c>
      <c r="F330" s="87">
        <v>1758</v>
      </c>
      <c r="G330" s="85">
        <v>2711</v>
      </c>
    </row>
    <row r="331" spans="1:7">
      <c r="A331" s="102" t="s">
        <v>4726</v>
      </c>
      <c r="B331" s="82" t="s">
        <v>18913</v>
      </c>
      <c r="C331" s="82" t="s">
        <v>106</v>
      </c>
      <c r="D331" s="83">
        <v>1033</v>
      </c>
      <c r="E331" s="86">
        <v>510</v>
      </c>
      <c r="F331" s="87">
        <v>647</v>
      </c>
      <c r="G331" s="85">
        <v>1203</v>
      </c>
    </row>
    <row r="332" spans="1:7">
      <c r="A332" s="102" t="s">
        <v>4647</v>
      </c>
      <c r="B332" s="82" t="s">
        <v>18916</v>
      </c>
      <c r="C332" s="82" t="s">
        <v>106</v>
      </c>
      <c r="D332" s="83">
        <v>1254</v>
      </c>
      <c r="E332" s="86">
        <v>934</v>
      </c>
      <c r="F332" s="87">
        <v>1187</v>
      </c>
      <c r="G332" s="85">
        <v>1829</v>
      </c>
    </row>
    <row r="333" spans="1:7">
      <c r="A333" s="102" t="s">
        <v>10782</v>
      </c>
      <c r="B333" s="82" t="s">
        <v>18919</v>
      </c>
      <c r="C333" s="82" t="s">
        <v>106</v>
      </c>
      <c r="D333" s="83">
        <v>790</v>
      </c>
      <c r="E333" s="86">
        <v>443</v>
      </c>
      <c r="F333" s="87">
        <v>561</v>
      </c>
      <c r="G333" s="85">
        <v>923</v>
      </c>
    </row>
    <row r="334" spans="1:7">
      <c r="A334" s="102" t="s">
        <v>4733</v>
      </c>
      <c r="B334" s="82" t="s">
        <v>18924</v>
      </c>
      <c r="C334" s="82" t="s">
        <v>106</v>
      </c>
      <c r="D334" s="83">
        <v>3020</v>
      </c>
      <c r="E334" s="86">
        <v>1706</v>
      </c>
      <c r="F334" s="87">
        <v>2157</v>
      </c>
      <c r="G334" s="85">
        <v>3337</v>
      </c>
    </row>
    <row r="335" spans="1:7">
      <c r="A335" s="102" t="s">
        <v>4630</v>
      </c>
      <c r="B335" s="82" t="s">
        <v>18927</v>
      </c>
      <c r="C335" s="82" t="s">
        <v>106</v>
      </c>
      <c r="D335" s="83">
        <v>1205</v>
      </c>
      <c r="E335" s="86">
        <v>655</v>
      </c>
      <c r="F335" s="87">
        <v>830</v>
      </c>
      <c r="G335" s="85">
        <v>1405</v>
      </c>
    </row>
    <row r="336" spans="1:7">
      <c r="A336" s="102" t="s">
        <v>4740</v>
      </c>
      <c r="B336" s="82" t="s">
        <v>18930</v>
      </c>
      <c r="C336" s="82" t="s">
        <v>106</v>
      </c>
      <c r="D336" s="83">
        <v>3930</v>
      </c>
      <c r="E336" s="86">
        <v>2125</v>
      </c>
      <c r="F336" s="87">
        <v>2699</v>
      </c>
      <c r="G336" s="85">
        <v>4588</v>
      </c>
    </row>
    <row r="337" spans="1:7">
      <c r="A337" s="102" t="s">
        <v>10789</v>
      </c>
      <c r="B337" s="82" t="s">
        <v>18933</v>
      </c>
      <c r="C337" s="82" t="s">
        <v>106</v>
      </c>
      <c r="D337" s="83">
        <v>286</v>
      </c>
      <c r="E337" s="86">
        <v>239</v>
      </c>
      <c r="F337" s="87">
        <v>304</v>
      </c>
      <c r="G337" s="85">
        <v>467</v>
      </c>
    </row>
    <row r="338" spans="1:7">
      <c r="A338" s="102" t="s">
        <v>4749</v>
      </c>
      <c r="B338" s="82" t="s">
        <v>18936</v>
      </c>
      <c r="C338" s="82" t="s">
        <v>106</v>
      </c>
      <c r="D338" s="83">
        <v>729</v>
      </c>
      <c r="E338" s="86">
        <v>324</v>
      </c>
      <c r="F338" s="87">
        <v>409</v>
      </c>
      <c r="G338" s="85">
        <v>851</v>
      </c>
    </row>
    <row r="339" spans="1:7">
      <c r="A339" s="102" t="s">
        <v>4767</v>
      </c>
      <c r="B339" s="82" t="s">
        <v>18942</v>
      </c>
      <c r="C339" s="82" t="s">
        <v>106</v>
      </c>
      <c r="D339" s="83">
        <v>446</v>
      </c>
      <c r="E339" s="86">
        <v>345</v>
      </c>
      <c r="F339" s="87">
        <v>436</v>
      </c>
      <c r="G339" s="85">
        <v>667</v>
      </c>
    </row>
    <row r="340" spans="1:7">
      <c r="A340" s="102" t="s">
        <v>4779</v>
      </c>
      <c r="B340" s="82" t="s">
        <v>18945</v>
      </c>
      <c r="C340" s="82" t="s">
        <v>106</v>
      </c>
      <c r="D340" s="83">
        <v>2256</v>
      </c>
      <c r="E340" s="86">
        <v>1224</v>
      </c>
      <c r="F340" s="87">
        <v>1552</v>
      </c>
      <c r="G340" s="85">
        <v>2630</v>
      </c>
    </row>
    <row r="341" spans="1:7">
      <c r="A341" s="102" t="s">
        <v>10796</v>
      </c>
      <c r="B341" s="82" t="s">
        <v>18950</v>
      </c>
      <c r="C341" s="82" t="s">
        <v>106</v>
      </c>
      <c r="D341" s="83">
        <v>1483</v>
      </c>
      <c r="E341" s="86">
        <v>730</v>
      </c>
      <c r="F341" s="87">
        <v>926</v>
      </c>
      <c r="G341" s="85">
        <v>1730</v>
      </c>
    </row>
    <row r="342" spans="1:7">
      <c r="A342" s="102" t="s">
        <v>10803</v>
      </c>
      <c r="B342" s="82" t="s">
        <v>18955</v>
      </c>
      <c r="C342" s="82" t="s">
        <v>106</v>
      </c>
      <c r="D342" s="83">
        <v>3670</v>
      </c>
      <c r="E342" s="86">
        <v>1875</v>
      </c>
      <c r="F342" s="87">
        <v>2371</v>
      </c>
      <c r="G342" s="85">
        <v>3670</v>
      </c>
    </row>
    <row r="343" spans="1:7">
      <c r="A343" s="102" t="s">
        <v>4828</v>
      </c>
      <c r="B343" s="82" t="s">
        <v>18958</v>
      </c>
      <c r="C343" s="82" t="s">
        <v>106</v>
      </c>
      <c r="D343" s="83">
        <v>648</v>
      </c>
      <c r="E343" s="86">
        <v>385</v>
      </c>
      <c r="F343" s="87">
        <v>484</v>
      </c>
      <c r="G343" s="85">
        <v>742</v>
      </c>
    </row>
    <row r="344" spans="1:7">
      <c r="A344" s="102" t="s">
        <v>4836</v>
      </c>
      <c r="B344" s="82" t="s">
        <v>18961</v>
      </c>
      <c r="C344" s="82" t="s">
        <v>106</v>
      </c>
      <c r="D344" s="83">
        <v>1537</v>
      </c>
      <c r="E344" s="86">
        <v>838</v>
      </c>
      <c r="F344" s="87">
        <v>1058</v>
      </c>
      <c r="G344" s="85">
        <v>1632</v>
      </c>
    </row>
    <row r="345" spans="1:7">
      <c r="A345" s="102" t="s">
        <v>4615</v>
      </c>
      <c r="B345" s="82" t="s">
        <v>18967</v>
      </c>
      <c r="C345" s="82" t="s">
        <v>106</v>
      </c>
      <c r="D345" s="83">
        <v>1677</v>
      </c>
      <c r="E345" s="86">
        <v>909</v>
      </c>
      <c r="F345" s="87">
        <v>1155</v>
      </c>
      <c r="G345" s="85">
        <v>1957</v>
      </c>
    </row>
    <row r="346" spans="1:7">
      <c r="A346" s="102" t="s">
        <v>4656</v>
      </c>
      <c r="B346" s="82" t="s">
        <v>18970</v>
      </c>
      <c r="C346" s="82" t="s">
        <v>106</v>
      </c>
      <c r="D346" s="83">
        <v>10146</v>
      </c>
      <c r="E346" s="86">
        <v>5292</v>
      </c>
      <c r="F346" s="87">
        <v>6683</v>
      </c>
      <c r="G346" s="85">
        <v>10358</v>
      </c>
    </row>
    <row r="347" spans="1:7">
      <c r="A347" s="102" t="s">
        <v>4814</v>
      </c>
      <c r="B347" s="82" t="s">
        <v>18973</v>
      </c>
      <c r="C347" s="82" t="s">
        <v>106</v>
      </c>
      <c r="D347" s="83">
        <v>2705</v>
      </c>
      <c r="E347" s="86">
        <v>1543</v>
      </c>
      <c r="F347" s="87">
        <v>1952</v>
      </c>
      <c r="G347" s="85">
        <v>3023</v>
      </c>
    </row>
    <row r="348" spans="1:7">
      <c r="A348" s="102" t="s">
        <v>4858</v>
      </c>
      <c r="B348" s="82" t="s">
        <v>18978</v>
      </c>
      <c r="C348" s="82" t="s">
        <v>106</v>
      </c>
      <c r="D348" s="83">
        <v>348</v>
      </c>
      <c r="E348" s="86">
        <v>222</v>
      </c>
      <c r="F348" s="87">
        <v>279</v>
      </c>
      <c r="G348" s="85">
        <v>431</v>
      </c>
    </row>
    <row r="349" spans="1:7">
      <c r="A349" s="102" t="s">
        <v>4867</v>
      </c>
      <c r="B349" s="82" t="s">
        <v>18982</v>
      </c>
      <c r="C349" s="82" t="s">
        <v>106</v>
      </c>
      <c r="D349" s="83">
        <v>1123</v>
      </c>
      <c r="E349" s="86">
        <v>608</v>
      </c>
      <c r="F349" s="87">
        <v>774</v>
      </c>
      <c r="G349" s="85">
        <v>1309</v>
      </c>
    </row>
    <row r="350" spans="1:7">
      <c r="A350" s="102" t="s">
        <v>4994</v>
      </c>
      <c r="B350" s="82" t="s">
        <v>18985</v>
      </c>
      <c r="C350" s="82" t="s">
        <v>106</v>
      </c>
      <c r="D350" s="83">
        <v>1752</v>
      </c>
      <c r="E350" s="86">
        <v>948</v>
      </c>
      <c r="F350" s="87">
        <v>1207</v>
      </c>
      <c r="G350" s="85">
        <v>2040</v>
      </c>
    </row>
    <row r="351" spans="1:7">
      <c r="A351" s="102" t="s">
        <v>5225</v>
      </c>
      <c r="B351" s="82" t="s">
        <v>18989</v>
      </c>
      <c r="C351" s="82" t="s">
        <v>106</v>
      </c>
      <c r="D351" s="83">
        <v>3126</v>
      </c>
      <c r="E351" s="86">
        <v>1691</v>
      </c>
      <c r="F351" s="87">
        <v>2147</v>
      </c>
      <c r="G351" s="85">
        <v>3647</v>
      </c>
    </row>
    <row r="352" spans="1:7">
      <c r="A352" s="102" t="s">
        <v>5241</v>
      </c>
      <c r="B352" s="82" t="s">
        <v>18992</v>
      </c>
      <c r="C352" s="82" t="s">
        <v>106</v>
      </c>
      <c r="D352" s="83">
        <v>631</v>
      </c>
      <c r="E352" s="86">
        <v>378</v>
      </c>
      <c r="F352" s="87">
        <v>482</v>
      </c>
      <c r="G352" s="85">
        <v>738</v>
      </c>
    </row>
    <row r="353" spans="1:7">
      <c r="A353" s="102" t="s">
        <v>5049</v>
      </c>
      <c r="B353" s="82" t="s">
        <v>18995</v>
      </c>
      <c r="C353" s="82" t="s">
        <v>106</v>
      </c>
      <c r="D353" s="83">
        <v>542</v>
      </c>
      <c r="E353" s="86">
        <v>343</v>
      </c>
      <c r="F353" s="87">
        <v>463</v>
      </c>
      <c r="G353" s="85">
        <v>542</v>
      </c>
    </row>
    <row r="354" spans="1:7">
      <c r="A354" s="102" t="s">
        <v>5233</v>
      </c>
      <c r="B354" s="82" t="s">
        <v>18998</v>
      </c>
      <c r="C354" s="82" t="s">
        <v>106</v>
      </c>
      <c r="D354" s="83">
        <v>1469</v>
      </c>
      <c r="E354" s="86">
        <v>797</v>
      </c>
      <c r="F354" s="87">
        <v>1009</v>
      </c>
      <c r="G354" s="85">
        <v>1719</v>
      </c>
    </row>
    <row r="355" spans="1:7">
      <c r="A355" s="102" t="s">
        <v>5065</v>
      </c>
      <c r="B355" s="82" t="s">
        <v>19002</v>
      </c>
      <c r="C355" s="82" t="s">
        <v>106</v>
      </c>
      <c r="D355" s="83">
        <v>2733</v>
      </c>
      <c r="E355" s="86">
        <v>1484</v>
      </c>
      <c r="F355" s="87">
        <v>1883</v>
      </c>
      <c r="G355" s="85">
        <v>3191</v>
      </c>
    </row>
    <row r="356" spans="1:7">
      <c r="A356" s="102" t="s">
        <v>5056</v>
      </c>
      <c r="B356" s="82" t="s">
        <v>19006</v>
      </c>
      <c r="C356" s="82" t="s">
        <v>106</v>
      </c>
      <c r="D356" s="83">
        <v>711</v>
      </c>
      <c r="E356" s="86">
        <v>491</v>
      </c>
      <c r="F356" s="87">
        <v>529</v>
      </c>
      <c r="G356" s="85">
        <v>711</v>
      </c>
    </row>
    <row r="357" spans="1:7">
      <c r="A357" s="102" t="s">
        <v>5089</v>
      </c>
      <c r="B357" s="82" t="s">
        <v>19009</v>
      </c>
      <c r="C357" s="82" t="s">
        <v>106</v>
      </c>
      <c r="D357" s="83">
        <v>1722</v>
      </c>
      <c r="E357" s="86">
        <v>951</v>
      </c>
      <c r="F357" s="87">
        <v>1112</v>
      </c>
      <c r="G357" s="85">
        <v>1722</v>
      </c>
    </row>
    <row r="358" spans="1:7">
      <c r="A358" s="102" t="s">
        <v>5126</v>
      </c>
      <c r="B358" s="82" t="s">
        <v>19013</v>
      </c>
      <c r="C358" s="82" t="s">
        <v>106</v>
      </c>
      <c r="D358" s="83">
        <v>768</v>
      </c>
      <c r="E358" s="86">
        <v>431</v>
      </c>
      <c r="F358" s="87">
        <v>543</v>
      </c>
      <c r="G358" s="85">
        <v>838</v>
      </c>
    </row>
    <row r="359" spans="1:7">
      <c r="A359" s="102" t="s">
        <v>5135</v>
      </c>
      <c r="B359" s="82" t="s">
        <v>19016</v>
      </c>
      <c r="C359" s="82" t="s">
        <v>106</v>
      </c>
      <c r="D359" s="83">
        <v>431</v>
      </c>
      <c r="E359" s="86">
        <v>265</v>
      </c>
      <c r="F359" s="87">
        <v>310</v>
      </c>
      <c r="G359" s="85">
        <v>468</v>
      </c>
    </row>
    <row r="360" spans="1:7">
      <c r="A360" s="102" t="s">
        <v>5142</v>
      </c>
      <c r="B360" s="82" t="s">
        <v>19019</v>
      </c>
      <c r="C360" s="82" t="s">
        <v>106</v>
      </c>
      <c r="D360" s="83">
        <v>523</v>
      </c>
      <c r="E360" s="86">
        <v>315</v>
      </c>
      <c r="F360" s="87">
        <v>397</v>
      </c>
      <c r="G360" s="85">
        <v>613</v>
      </c>
    </row>
    <row r="361" spans="1:7">
      <c r="A361" s="102" t="s">
        <v>5163</v>
      </c>
      <c r="B361" s="82" t="s">
        <v>19022</v>
      </c>
      <c r="C361" s="82" t="s">
        <v>106</v>
      </c>
      <c r="D361" s="83">
        <v>1323</v>
      </c>
      <c r="E361" s="86">
        <v>790</v>
      </c>
      <c r="F361" s="87">
        <v>1001</v>
      </c>
      <c r="G361" s="85">
        <v>1544</v>
      </c>
    </row>
    <row r="362" spans="1:7">
      <c r="A362" s="102" t="s">
        <v>5170</v>
      </c>
      <c r="B362" s="82" t="s">
        <v>19025</v>
      </c>
      <c r="C362" s="82" t="s">
        <v>106</v>
      </c>
      <c r="D362" s="83">
        <v>6782</v>
      </c>
      <c r="E362" s="86">
        <v>3465</v>
      </c>
      <c r="F362" s="87">
        <v>4376</v>
      </c>
      <c r="G362" s="85">
        <v>6782</v>
      </c>
    </row>
    <row r="363" spans="1:7">
      <c r="A363" s="102" t="s">
        <v>5218</v>
      </c>
      <c r="B363" s="82" t="s">
        <v>19031</v>
      </c>
      <c r="C363" s="82" t="s">
        <v>106</v>
      </c>
      <c r="D363" s="83">
        <v>2067</v>
      </c>
      <c r="E363" s="86">
        <v>1123</v>
      </c>
      <c r="F363" s="87">
        <v>1425</v>
      </c>
      <c r="G363" s="85">
        <v>2411</v>
      </c>
    </row>
    <row r="364" spans="1:7">
      <c r="A364" s="102" t="s">
        <v>5250</v>
      </c>
      <c r="B364" s="82" t="s">
        <v>19034</v>
      </c>
      <c r="C364" s="82" t="s">
        <v>106</v>
      </c>
      <c r="D364" s="83">
        <v>2540</v>
      </c>
      <c r="E364" s="86">
        <v>1513</v>
      </c>
      <c r="F364" s="87">
        <v>1922</v>
      </c>
      <c r="G364" s="85">
        <v>2962</v>
      </c>
    </row>
    <row r="365" spans="1:7">
      <c r="A365" s="102" t="s">
        <v>5265</v>
      </c>
      <c r="B365" s="82" t="s">
        <v>19037</v>
      </c>
      <c r="C365" s="82" t="s">
        <v>106</v>
      </c>
      <c r="D365" s="83">
        <v>696</v>
      </c>
      <c r="E365" s="86">
        <v>429</v>
      </c>
      <c r="F365" s="87">
        <v>546</v>
      </c>
      <c r="G365" s="85">
        <v>840</v>
      </c>
    </row>
    <row r="366" spans="1:7">
      <c r="A366" s="102" t="s">
        <v>5289</v>
      </c>
      <c r="B366" s="82" t="s">
        <v>19040</v>
      </c>
      <c r="C366" s="82" t="s">
        <v>106</v>
      </c>
      <c r="D366" s="83">
        <v>1456</v>
      </c>
      <c r="E366" s="86">
        <v>745</v>
      </c>
      <c r="F366" s="87">
        <v>943</v>
      </c>
      <c r="G366" s="85">
        <v>1456</v>
      </c>
    </row>
    <row r="367" spans="1:7">
      <c r="A367" s="102" t="s">
        <v>5296</v>
      </c>
      <c r="B367" s="82" t="s">
        <v>19043</v>
      </c>
      <c r="C367" s="82" t="s">
        <v>106</v>
      </c>
      <c r="D367" s="83">
        <v>3979</v>
      </c>
      <c r="E367" s="86">
        <v>2155</v>
      </c>
      <c r="F367" s="87">
        <v>2735</v>
      </c>
      <c r="G367" s="85">
        <v>4641</v>
      </c>
    </row>
    <row r="368" spans="1:7">
      <c r="A368" s="102" t="s">
        <v>5312</v>
      </c>
      <c r="B368" s="82" t="s">
        <v>19046</v>
      </c>
      <c r="C368" s="82" t="s">
        <v>106</v>
      </c>
      <c r="D368" s="83">
        <v>4063</v>
      </c>
      <c r="E368" s="86">
        <v>2728</v>
      </c>
      <c r="F368" s="87">
        <v>3696</v>
      </c>
      <c r="G368" s="85">
        <v>4063</v>
      </c>
    </row>
    <row r="369" spans="1:7">
      <c r="A369" s="102" t="s">
        <v>5326</v>
      </c>
      <c r="B369" s="82" t="s">
        <v>19049</v>
      </c>
      <c r="C369" s="82" t="s">
        <v>106</v>
      </c>
      <c r="D369" s="83">
        <v>2851</v>
      </c>
      <c r="E369" s="86">
        <v>1545</v>
      </c>
      <c r="F369" s="87">
        <v>1960</v>
      </c>
      <c r="G369" s="85">
        <v>3325</v>
      </c>
    </row>
    <row r="370" spans="1:7">
      <c r="A370" s="102" t="s">
        <v>5341</v>
      </c>
      <c r="B370" s="82" t="s">
        <v>19052</v>
      </c>
      <c r="C370" s="82" t="s">
        <v>106</v>
      </c>
      <c r="D370" s="83">
        <v>216</v>
      </c>
      <c r="E370" s="86">
        <v>138</v>
      </c>
      <c r="F370" s="87">
        <v>176</v>
      </c>
      <c r="G370" s="85">
        <v>263</v>
      </c>
    </row>
    <row r="371" spans="1:7">
      <c r="A371" s="102" t="s">
        <v>5348</v>
      </c>
      <c r="B371" s="82" t="s">
        <v>19055</v>
      </c>
      <c r="C371" s="82" t="s">
        <v>106</v>
      </c>
      <c r="D371" s="83">
        <v>2688</v>
      </c>
      <c r="E371" s="86">
        <v>1454</v>
      </c>
      <c r="F371" s="87">
        <v>1846</v>
      </c>
      <c r="G371" s="85">
        <v>3134</v>
      </c>
    </row>
    <row r="372" spans="1:7">
      <c r="A372" s="102" t="s">
        <v>5388</v>
      </c>
      <c r="B372" s="82" t="s">
        <v>19059</v>
      </c>
      <c r="C372" s="82" t="s">
        <v>106</v>
      </c>
      <c r="D372" s="83">
        <v>995</v>
      </c>
      <c r="E372" s="86">
        <v>698</v>
      </c>
      <c r="F372" s="87">
        <v>883</v>
      </c>
      <c r="G372" s="85">
        <v>1364</v>
      </c>
    </row>
    <row r="373" spans="1:7">
      <c r="A373" s="102" t="s">
        <v>5451</v>
      </c>
      <c r="B373" s="82" t="s">
        <v>19067</v>
      </c>
      <c r="C373" s="82" t="s">
        <v>106</v>
      </c>
      <c r="D373" s="83">
        <v>940</v>
      </c>
      <c r="E373" s="86">
        <v>473</v>
      </c>
      <c r="F373" s="87">
        <v>648</v>
      </c>
      <c r="G373" s="85">
        <v>940</v>
      </c>
    </row>
    <row r="374" spans="1:7">
      <c r="A374" s="102" t="s">
        <v>5507</v>
      </c>
      <c r="B374" s="82" t="s">
        <v>19070</v>
      </c>
      <c r="C374" s="82" t="s">
        <v>106</v>
      </c>
      <c r="D374" s="83">
        <v>1382</v>
      </c>
      <c r="E374" s="86">
        <v>827</v>
      </c>
      <c r="F374" s="87">
        <v>1046</v>
      </c>
      <c r="G374" s="85">
        <v>1613</v>
      </c>
    </row>
    <row r="375" spans="1:7">
      <c r="A375" s="102" t="s">
        <v>5523</v>
      </c>
      <c r="B375" s="82" t="s">
        <v>19073</v>
      </c>
      <c r="C375" s="82" t="s">
        <v>106</v>
      </c>
      <c r="D375" s="83">
        <v>958</v>
      </c>
      <c r="E375" s="86">
        <v>573</v>
      </c>
      <c r="F375" s="87">
        <v>724</v>
      </c>
      <c r="G375" s="85">
        <v>1117</v>
      </c>
    </row>
    <row r="376" spans="1:7">
      <c r="A376" s="102" t="s">
        <v>5537</v>
      </c>
      <c r="B376" s="82" t="s">
        <v>19077</v>
      </c>
      <c r="C376" s="82" t="s">
        <v>106</v>
      </c>
      <c r="D376" s="83">
        <v>1300</v>
      </c>
      <c r="E376" s="86">
        <v>774</v>
      </c>
      <c r="F376" s="87">
        <v>981</v>
      </c>
      <c r="G376" s="85">
        <v>1512</v>
      </c>
    </row>
    <row r="377" spans="1:7">
      <c r="A377" s="102" t="s">
        <v>5553</v>
      </c>
      <c r="B377" s="82" t="s">
        <v>19081</v>
      </c>
      <c r="C377" s="82" t="s">
        <v>106</v>
      </c>
      <c r="D377" s="83">
        <v>535</v>
      </c>
      <c r="E377" s="86">
        <v>293</v>
      </c>
      <c r="F377" s="87">
        <v>369</v>
      </c>
      <c r="G377" s="85">
        <v>624</v>
      </c>
    </row>
    <row r="378" spans="1:7">
      <c r="A378" s="102" t="s">
        <v>5544</v>
      </c>
      <c r="B378" s="82" t="s">
        <v>19084</v>
      </c>
      <c r="C378" s="82" t="s">
        <v>106</v>
      </c>
      <c r="D378" s="83">
        <v>1258</v>
      </c>
      <c r="E378" s="86">
        <v>671</v>
      </c>
      <c r="F378" s="87">
        <v>855</v>
      </c>
      <c r="G378" s="85">
        <v>1413</v>
      </c>
    </row>
    <row r="379" spans="1:7">
      <c r="A379" s="102" t="s">
        <v>5320</v>
      </c>
      <c r="B379" s="82" t="s">
        <v>19096</v>
      </c>
      <c r="C379" s="82" t="s">
        <v>106</v>
      </c>
      <c r="D379" s="83">
        <v>1879</v>
      </c>
      <c r="E379" s="86">
        <v>1040</v>
      </c>
      <c r="F379" s="87">
        <v>1318</v>
      </c>
      <c r="G379" s="85">
        <v>2037</v>
      </c>
    </row>
    <row r="380" spans="1:7">
      <c r="A380" s="102" t="s">
        <v>5000</v>
      </c>
      <c r="B380" s="82" t="s">
        <v>19099</v>
      </c>
      <c r="C380" s="82" t="s">
        <v>106</v>
      </c>
      <c r="D380" s="83">
        <v>2830</v>
      </c>
      <c r="E380" s="86">
        <v>1531</v>
      </c>
      <c r="F380" s="87">
        <v>1945</v>
      </c>
      <c r="G380" s="85">
        <v>3298</v>
      </c>
    </row>
    <row r="381" spans="1:7">
      <c r="A381" s="102" t="s">
        <v>4906</v>
      </c>
      <c r="B381" s="82" t="s">
        <v>19102</v>
      </c>
      <c r="C381" s="82" t="s">
        <v>106</v>
      </c>
      <c r="D381" s="83">
        <v>2745</v>
      </c>
      <c r="E381" s="86">
        <v>1409</v>
      </c>
      <c r="F381" s="87">
        <v>2182</v>
      </c>
      <c r="G381" s="85">
        <v>2745</v>
      </c>
    </row>
    <row r="382" spans="1:7">
      <c r="A382" s="102" t="s">
        <v>4965</v>
      </c>
      <c r="B382" s="82" t="s">
        <v>19105</v>
      </c>
      <c r="C382" s="82" t="s">
        <v>106</v>
      </c>
      <c r="D382" s="83">
        <v>939</v>
      </c>
      <c r="E382" s="86">
        <v>506</v>
      </c>
      <c r="F382" s="87">
        <v>643</v>
      </c>
      <c r="G382" s="85">
        <v>999</v>
      </c>
    </row>
    <row r="383" spans="1:7">
      <c r="A383" s="102" t="s">
        <v>5042</v>
      </c>
      <c r="B383" s="82" t="s">
        <v>19109</v>
      </c>
      <c r="C383" s="82" t="s">
        <v>106</v>
      </c>
      <c r="D383" s="83">
        <v>1840</v>
      </c>
      <c r="E383" s="86">
        <v>1138</v>
      </c>
      <c r="F383" s="87">
        <v>1442</v>
      </c>
      <c r="G383" s="85">
        <v>2225</v>
      </c>
    </row>
    <row r="384" spans="1:7">
      <c r="A384" s="102" t="s">
        <v>4898</v>
      </c>
      <c r="B384" s="82" t="s">
        <v>19112</v>
      </c>
      <c r="C384" s="82" t="s">
        <v>106</v>
      </c>
      <c r="D384" s="83">
        <v>3062</v>
      </c>
      <c r="E384" s="86">
        <v>1659</v>
      </c>
      <c r="F384" s="87">
        <v>2108</v>
      </c>
      <c r="G384" s="85">
        <v>3573</v>
      </c>
    </row>
    <row r="385" spans="1:7">
      <c r="A385" s="102" t="s">
        <v>5073</v>
      </c>
      <c r="B385" s="82" t="s">
        <v>19118</v>
      </c>
      <c r="C385" s="82" t="s">
        <v>106</v>
      </c>
      <c r="D385" s="83">
        <v>1547</v>
      </c>
      <c r="E385" s="86">
        <v>924</v>
      </c>
      <c r="F385" s="87">
        <v>1171</v>
      </c>
      <c r="G385" s="85">
        <v>1802</v>
      </c>
    </row>
    <row r="386" spans="1:7">
      <c r="A386" s="102" t="s">
        <v>4972</v>
      </c>
      <c r="B386" s="82" t="s">
        <v>19119</v>
      </c>
      <c r="C386" s="82" t="s">
        <v>106</v>
      </c>
      <c r="D386" s="83">
        <v>1067</v>
      </c>
      <c r="E386" s="86">
        <v>575</v>
      </c>
      <c r="F386" s="87">
        <v>729</v>
      </c>
      <c r="G386" s="85">
        <v>1245</v>
      </c>
    </row>
    <row r="387" spans="1:7">
      <c r="A387" s="102" t="s">
        <v>5594</v>
      </c>
      <c r="B387" s="82" t="s">
        <v>19123</v>
      </c>
      <c r="C387" s="82" t="s">
        <v>106</v>
      </c>
      <c r="D387" s="83">
        <v>604</v>
      </c>
      <c r="E387" s="86">
        <v>328</v>
      </c>
      <c r="F387" s="87">
        <v>415</v>
      </c>
      <c r="G387" s="85">
        <v>704</v>
      </c>
    </row>
    <row r="388" spans="1:7">
      <c r="A388" s="102" t="s">
        <v>5014</v>
      </c>
      <c r="B388" s="82" t="s">
        <v>19130</v>
      </c>
      <c r="C388" s="82" t="s">
        <v>106</v>
      </c>
      <c r="D388" s="83">
        <v>374</v>
      </c>
      <c r="E388" s="86">
        <v>236</v>
      </c>
      <c r="F388" s="87">
        <v>316</v>
      </c>
      <c r="G388" s="85">
        <v>374</v>
      </c>
    </row>
    <row r="389" spans="1:7">
      <c r="A389" s="102" t="s">
        <v>5333</v>
      </c>
      <c r="B389" s="82" t="s">
        <v>19133</v>
      </c>
      <c r="C389" s="82" t="s">
        <v>106</v>
      </c>
      <c r="D389" s="83">
        <v>5237</v>
      </c>
      <c r="E389" s="86">
        <v>2839</v>
      </c>
      <c r="F389" s="87">
        <v>3589</v>
      </c>
      <c r="G389" s="85">
        <v>5555</v>
      </c>
    </row>
    <row r="390" spans="1:7">
      <c r="A390" s="102" t="s">
        <v>5442</v>
      </c>
      <c r="B390" s="82" t="s">
        <v>19137</v>
      </c>
      <c r="C390" s="82" t="s">
        <v>106</v>
      </c>
      <c r="D390" s="83">
        <v>2089</v>
      </c>
      <c r="E390" s="86">
        <v>1136</v>
      </c>
      <c r="F390" s="87">
        <v>1441</v>
      </c>
      <c r="G390" s="85">
        <v>2436</v>
      </c>
    </row>
    <row r="391" spans="1:7">
      <c r="A391" s="102" t="s">
        <v>8565</v>
      </c>
      <c r="B391" s="82" t="s">
        <v>19140</v>
      </c>
      <c r="C391" s="82" t="s">
        <v>106</v>
      </c>
      <c r="D391" s="83">
        <v>433</v>
      </c>
      <c r="E391" s="86">
        <v>272</v>
      </c>
      <c r="F391" s="87">
        <v>344</v>
      </c>
      <c r="G391" s="85">
        <v>526</v>
      </c>
    </row>
    <row r="392" spans="1:7">
      <c r="A392" s="102" t="s">
        <v>5699</v>
      </c>
      <c r="B392" s="82" t="s">
        <v>19143</v>
      </c>
      <c r="C392" s="82" t="s">
        <v>106</v>
      </c>
      <c r="D392" s="83">
        <v>950</v>
      </c>
      <c r="E392" s="86">
        <v>490</v>
      </c>
      <c r="F392" s="87">
        <v>615</v>
      </c>
      <c r="G392" s="85">
        <v>950</v>
      </c>
    </row>
    <row r="393" spans="1:7">
      <c r="A393" s="102" t="s">
        <v>4936</v>
      </c>
      <c r="B393" s="82" t="s">
        <v>19146</v>
      </c>
      <c r="C393" s="82" t="s">
        <v>106</v>
      </c>
      <c r="D393" s="83">
        <v>501</v>
      </c>
      <c r="E393" s="86">
        <v>437</v>
      </c>
      <c r="F393" s="87">
        <v>554</v>
      </c>
      <c r="G393" s="85">
        <v>822</v>
      </c>
    </row>
    <row r="394" spans="1:7">
      <c r="A394" s="102" t="s">
        <v>5601</v>
      </c>
      <c r="B394" s="82" t="s">
        <v>19149</v>
      </c>
      <c r="C394" s="82" t="s">
        <v>106</v>
      </c>
      <c r="D394" s="83">
        <v>744</v>
      </c>
      <c r="E394" s="86">
        <v>493</v>
      </c>
      <c r="F394" s="87">
        <v>625</v>
      </c>
      <c r="G394" s="85">
        <v>956</v>
      </c>
    </row>
    <row r="395" spans="1:7">
      <c r="A395" s="102" t="s">
        <v>5617</v>
      </c>
      <c r="B395" s="82" t="s">
        <v>19154</v>
      </c>
      <c r="C395" s="82" t="s">
        <v>106</v>
      </c>
      <c r="D395" s="83">
        <v>362</v>
      </c>
      <c r="E395" s="86">
        <v>228</v>
      </c>
      <c r="F395" s="87">
        <v>287</v>
      </c>
      <c r="G395" s="85">
        <v>362</v>
      </c>
    </row>
    <row r="396" spans="1:7">
      <c r="A396" s="102" t="s">
        <v>4986</v>
      </c>
      <c r="B396" s="82" t="s">
        <v>19158</v>
      </c>
      <c r="C396" s="82" t="s">
        <v>106</v>
      </c>
      <c r="D396" s="83">
        <v>1702</v>
      </c>
      <c r="E396" s="86">
        <v>927</v>
      </c>
      <c r="F396" s="87">
        <v>1174</v>
      </c>
      <c r="G396" s="85">
        <v>1988</v>
      </c>
    </row>
    <row r="397" spans="1:7">
      <c r="A397" s="102" t="s">
        <v>5627</v>
      </c>
      <c r="B397" s="82" t="s">
        <v>19161</v>
      </c>
      <c r="C397" s="82" t="s">
        <v>106</v>
      </c>
      <c r="D397" s="83">
        <v>763</v>
      </c>
      <c r="E397" s="86">
        <v>348</v>
      </c>
      <c r="F397" s="87">
        <v>443</v>
      </c>
      <c r="G397" s="85">
        <v>889</v>
      </c>
    </row>
    <row r="398" spans="1:7">
      <c r="A398" s="102" t="s">
        <v>5634</v>
      </c>
      <c r="B398" s="82" t="s">
        <v>19164</v>
      </c>
      <c r="C398" s="82" t="s">
        <v>106</v>
      </c>
      <c r="D398" s="83">
        <v>477</v>
      </c>
      <c r="E398" s="86">
        <v>287</v>
      </c>
      <c r="F398" s="87">
        <v>364</v>
      </c>
      <c r="G398" s="85">
        <v>556</v>
      </c>
    </row>
    <row r="399" spans="1:7">
      <c r="A399" s="102" t="s">
        <v>5673</v>
      </c>
      <c r="B399" s="82" t="s">
        <v>19171</v>
      </c>
      <c r="C399" s="82" t="s">
        <v>106</v>
      </c>
      <c r="D399" s="83">
        <v>403</v>
      </c>
      <c r="E399" s="86">
        <v>219</v>
      </c>
      <c r="F399" s="87">
        <v>278</v>
      </c>
      <c r="G399" s="85">
        <v>468</v>
      </c>
    </row>
    <row r="400" spans="1:7">
      <c r="A400" s="102" t="s">
        <v>10826</v>
      </c>
      <c r="B400" s="82" t="s">
        <v>19174</v>
      </c>
      <c r="C400" s="82" t="s">
        <v>106</v>
      </c>
      <c r="D400" s="83">
        <v>333</v>
      </c>
      <c r="E400" s="86">
        <v>258</v>
      </c>
      <c r="F400" s="87">
        <v>327</v>
      </c>
      <c r="G400" s="85">
        <v>501</v>
      </c>
    </row>
    <row r="401" spans="1:7">
      <c r="A401" s="102" t="s">
        <v>5861</v>
      </c>
      <c r="B401" s="82" t="s">
        <v>19184</v>
      </c>
      <c r="C401" s="82" t="s">
        <v>106</v>
      </c>
      <c r="D401" s="83">
        <v>2789</v>
      </c>
      <c r="E401" s="86">
        <v>1512</v>
      </c>
      <c r="F401" s="87">
        <v>1921</v>
      </c>
      <c r="G401" s="85">
        <v>3254</v>
      </c>
    </row>
    <row r="402" spans="1:7">
      <c r="A402" s="102" t="s">
        <v>10834</v>
      </c>
      <c r="B402" s="82" t="s">
        <v>19187</v>
      </c>
      <c r="C402" s="82" t="s">
        <v>106</v>
      </c>
      <c r="D402" s="83">
        <v>365</v>
      </c>
      <c r="E402" s="86">
        <v>285</v>
      </c>
      <c r="F402" s="87">
        <v>363</v>
      </c>
      <c r="G402" s="85">
        <v>551</v>
      </c>
    </row>
    <row r="403" spans="1:7">
      <c r="A403" s="102" t="s">
        <v>5932</v>
      </c>
      <c r="B403" s="82" t="s">
        <v>19190</v>
      </c>
      <c r="C403" s="82" t="s">
        <v>106</v>
      </c>
      <c r="D403" s="83">
        <v>642</v>
      </c>
      <c r="E403" s="86">
        <v>393</v>
      </c>
      <c r="F403" s="87">
        <v>499</v>
      </c>
      <c r="G403" s="85">
        <v>767</v>
      </c>
    </row>
    <row r="404" spans="1:7">
      <c r="A404" s="102" t="s">
        <v>5155</v>
      </c>
      <c r="B404" s="82" t="s">
        <v>19193</v>
      </c>
      <c r="C404" s="82" t="s">
        <v>106</v>
      </c>
      <c r="D404" s="83">
        <v>1940</v>
      </c>
      <c r="E404" s="86">
        <v>963</v>
      </c>
      <c r="F404" s="87">
        <v>1222</v>
      </c>
      <c r="G404" s="85">
        <v>2259</v>
      </c>
    </row>
    <row r="405" spans="1:7">
      <c r="A405" s="102" t="s">
        <v>5952</v>
      </c>
      <c r="B405" s="82" t="s">
        <v>19196</v>
      </c>
      <c r="C405" s="82" t="s">
        <v>106</v>
      </c>
      <c r="D405" s="83">
        <v>2931</v>
      </c>
      <c r="E405" s="86">
        <v>1498</v>
      </c>
      <c r="F405" s="87">
        <v>1890</v>
      </c>
      <c r="G405" s="85">
        <v>2931</v>
      </c>
    </row>
    <row r="406" spans="1:7">
      <c r="A406" s="102" t="s">
        <v>5839</v>
      </c>
      <c r="B406" s="82" t="s">
        <v>19200</v>
      </c>
      <c r="C406" s="82" t="s">
        <v>106</v>
      </c>
      <c r="D406" s="83">
        <v>4172</v>
      </c>
      <c r="E406" s="86">
        <v>2257</v>
      </c>
      <c r="F406" s="87">
        <v>2868</v>
      </c>
      <c r="G406" s="85">
        <v>4866</v>
      </c>
    </row>
    <row r="407" spans="1:7">
      <c r="A407" s="102" t="s">
        <v>5818</v>
      </c>
      <c r="B407" s="82" t="s">
        <v>19204</v>
      </c>
      <c r="C407" s="82" t="s">
        <v>106</v>
      </c>
      <c r="D407" s="83">
        <v>146</v>
      </c>
      <c r="E407" s="86">
        <v>104</v>
      </c>
      <c r="F407" s="87">
        <v>120</v>
      </c>
      <c r="G407" s="85">
        <v>146</v>
      </c>
    </row>
    <row r="408" spans="1:7">
      <c r="A408" s="102" t="s">
        <v>5983</v>
      </c>
      <c r="B408" s="82" t="s">
        <v>19207</v>
      </c>
      <c r="C408" s="82" t="s">
        <v>106</v>
      </c>
      <c r="D408" s="83">
        <v>1309</v>
      </c>
      <c r="E408" s="86">
        <v>785</v>
      </c>
      <c r="F408" s="87">
        <v>996</v>
      </c>
      <c r="G408" s="85">
        <v>1531</v>
      </c>
    </row>
    <row r="409" spans="1:7">
      <c r="A409" s="102" t="s">
        <v>6000</v>
      </c>
      <c r="B409" s="82" t="s">
        <v>19210</v>
      </c>
      <c r="C409" s="82" t="s">
        <v>106</v>
      </c>
      <c r="D409" s="83">
        <v>1164</v>
      </c>
      <c r="E409" s="86">
        <v>631</v>
      </c>
      <c r="F409" s="87">
        <v>800</v>
      </c>
      <c r="G409" s="85">
        <v>1359</v>
      </c>
    </row>
    <row r="410" spans="1:7">
      <c r="A410" s="102" t="s">
        <v>6007</v>
      </c>
      <c r="B410" s="82" t="s">
        <v>19213</v>
      </c>
      <c r="C410" s="82" t="s">
        <v>106</v>
      </c>
      <c r="D410" s="83">
        <v>2304</v>
      </c>
      <c r="E410" s="86">
        <v>1314</v>
      </c>
      <c r="F410" s="87">
        <v>1666</v>
      </c>
      <c r="G410" s="85">
        <v>2566</v>
      </c>
    </row>
    <row r="411" spans="1:7">
      <c r="A411" s="102" t="s">
        <v>6015</v>
      </c>
      <c r="B411" s="82" t="s">
        <v>19216</v>
      </c>
      <c r="C411" s="82" t="s">
        <v>106</v>
      </c>
      <c r="D411" s="83">
        <v>5149</v>
      </c>
      <c r="E411" s="86">
        <v>2631</v>
      </c>
      <c r="F411" s="87">
        <v>3324</v>
      </c>
      <c r="G411" s="85">
        <v>5149</v>
      </c>
    </row>
    <row r="412" spans="1:7">
      <c r="A412" s="102" t="s">
        <v>6093</v>
      </c>
      <c r="B412" s="82" t="s">
        <v>19221</v>
      </c>
      <c r="C412" s="82" t="s">
        <v>106</v>
      </c>
      <c r="D412" s="83">
        <v>3036</v>
      </c>
      <c r="E412" s="86">
        <v>1595</v>
      </c>
      <c r="F412" s="87">
        <v>2021</v>
      </c>
      <c r="G412" s="85">
        <v>3545</v>
      </c>
    </row>
    <row r="413" spans="1:7">
      <c r="A413" s="102" t="s">
        <v>5894</v>
      </c>
      <c r="B413" s="82" t="s">
        <v>19224</v>
      </c>
      <c r="C413" s="82" t="s">
        <v>106</v>
      </c>
      <c r="D413" s="83">
        <v>2684</v>
      </c>
      <c r="E413" s="86">
        <v>1456</v>
      </c>
      <c r="F413" s="87">
        <v>1843</v>
      </c>
      <c r="G413" s="85">
        <v>3131</v>
      </c>
    </row>
    <row r="414" spans="1:7">
      <c r="A414" s="102" t="s">
        <v>6085</v>
      </c>
      <c r="B414" s="82" t="s">
        <v>19232</v>
      </c>
      <c r="C414" s="82" t="s">
        <v>106</v>
      </c>
      <c r="D414" s="83">
        <v>1218</v>
      </c>
      <c r="E414" s="86">
        <v>793</v>
      </c>
      <c r="F414" s="87">
        <v>930</v>
      </c>
      <c r="G414" s="85">
        <v>1296</v>
      </c>
    </row>
    <row r="415" spans="1:7">
      <c r="A415" s="102" t="s">
        <v>6312</v>
      </c>
      <c r="B415" s="82" t="s">
        <v>19237</v>
      </c>
      <c r="C415" s="82" t="s">
        <v>106</v>
      </c>
      <c r="D415" s="83">
        <v>456</v>
      </c>
      <c r="E415" s="86">
        <v>325</v>
      </c>
      <c r="F415" s="87">
        <v>371</v>
      </c>
      <c r="G415" s="85">
        <v>456</v>
      </c>
    </row>
    <row r="416" spans="1:7">
      <c r="A416" s="102" t="s">
        <v>6298</v>
      </c>
      <c r="B416" s="82" t="s">
        <v>19240</v>
      </c>
      <c r="C416" s="82" t="s">
        <v>106</v>
      </c>
      <c r="D416" s="83">
        <v>1335</v>
      </c>
      <c r="E416" s="86">
        <v>709</v>
      </c>
      <c r="F416" s="87">
        <v>893</v>
      </c>
      <c r="G416" s="85">
        <v>1380</v>
      </c>
    </row>
    <row r="417" spans="1:7">
      <c r="A417" s="102" t="s">
        <v>6260</v>
      </c>
      <c r="B417" s="82" t="s">
        <v>19243</v>
      </c>
      <c r="C417" s="82" t="s">
        <v>106</v>
      </c>
      <c r="D417" s="83">
        <v>2097</v>
      </c>
      <c r="E417" s="86">
        <v>1163</v>
      </c>
      <c r="F417" s="87">
        <v>1474</v>
      </c>
      <c r="G417" s="85">
        <v>2497</v>
      </c>
    </row>
    <row r="418" spans="1:7">
      <c r="A418" s="102" t="s">
        <v>6252</v>
      </c>
      <c r="B418" s="82" t="s">
        <v>19248</v>
      </c>
      <c r="C418" s="82" t="s">
        <v>106</v>
      </c>
      <c r="D418" s="83">
        <v>6062</v>
      </c>
      <c r="E418" s="86">
        <v>3310</v>
      </c>
      <c r="F418" s="87">
        <v>4184</v>
      </c>
      <c r="G418" s="85">
        <v>6483</v>
      </c>
    </row>
    <row r="419" spans="1:7">
      <c r="A419" s="102" t="s">
        <v>6291</v>
      </c>
      <c r="B419" s="82" t="s">
        <v>19251</v>
      </c>
      <c r="C419" s="82" t="s">
        <v>106</v>
      </c>
      <c r="D419" s="83">
        <v>1183</v>
      </c>
      <c r="E419" s="86">
        <v>706</v>
      </c>
      <c r="F419" s="87">
        <v>897</v>
      </c>
      <c r="G419" s="85">
        <v>1377</v>
      </c>
    </row>
    <row r="420" spans="1:7">
      <c r="A420" s="102" t="s">
        <v>6119</v>
      </c>
      <c r="B420" s="82" t="s">
        <v>19256</v>
      </c>
      <c r="C420" s="82" t="s">
        <v>106</v>
      </c>
      <c r="D420" s="83">
        <v>1390</v>
      </c>
      <c r="E420" s="86">
        <v>1105</v>
      </c>
      <c r="F420" s="87">
        <v>1401</v>
      </c>
      <c r="G420" s="85">
        <v>2162</v>
      </c>
    </row>
    <row r="421" spans="1:7">
      <c r="A421" s="102" t="s">
        <v>6214</v>
      </c>
      <c r="B421" s="82" t="s">
        <v>19259</v>
      </c>
      <c r="C421" s="82" t="s">
        <v>106</v>
      </c>
      <c r="D421" s="83">
        <v>1553</v>
      </c>
      <c r="E421" s="86">
        <v>850</v>
      </c>
      <c r="F421" s="87">
        <v>1072</v>
      </c>
      <c r="G421" s="85">
        <v>1659</v>
      </c>
    </row>
    <row r="422" spans="1:7">
      <c r="A422" s="102" t="s">
        <v>5751</v>
      </c>
      <c r="B422" s="82" t="s">
        <v>19262</v>
      </c>
      <c r="C422" s="82" t="s">
        <v>106</v>
      </c>
      <c r="D422" s="83">
        <v>2302</v>
      </c>
      <c r="E422" s="86">
        <v>1142</v>
      </c>
      <c r="F422" s="87">
        <v>1447</v>
      </c>
      <c r="G422" s="85">
        <v>2687</v>
      </c>
    </row>
    <row r="423" spans="1:7">
      <c r="A423" s="102" t="s">
        <v>6134</v>
      </c>
      <c r="B423" s="82" t="s">
        <v>19266</v>
      </c>
      <c r="C423" s="82" t="s">
        <v>106</v>
      </c>
      <c r="D423" s="83">
        <v>16708</v>
      </c>
      <c r="E423" s="86">
        <v>8691</v>
      </c>
      <c r="F423" s="87">
        <v>10990</v>
      </c>
      <c r="G423" s="85">
        <v>17027</v>
      </c>
    </row>
    <row r="424" spans="1:7">
      <c r="A424" s="102" t="s">
        <v>6191</v>
      </c>
      <c r="B424" s="82" t="s">
        <v>19269</v>
      </c>
      <c r="C424" s="82" t="s">
        <v>106</v>
      </c>
      <c r="D424" s="83">
        <v>1763</v>
      </c>
      <c r="E424" s="86">
        <v>1052</v>
      </c>
      <c r="F424" s="87">
        <v>1335</v>
      </c>
      <c r="G424" s="85">
        <v>2056</v>
      </c>
    </row>
    <row r="425" spans="1:7">
      <c r="A425" s="102" t="s">
        <v>10842</v>
      </c>
      <c r="B425" s="82" t="s">
        <v>19272</v>
      </c>
      <c r="C425" s="82" t="s">
        <v>106</v>
      </c>
      <c r="D425" s="83">
        <v>1279</v>
      </c>
      <c r="E425" s="86">
        <v>761</v>
      </c>
      <c r="F425" s="87">
        <v>963</v>
      </c>
      <c r="G425" s="85">
        <v>1484</v>
      </c>
    </row>
    <row r="426" spans="1:7">
      <c r="A426" s="102" t="s">
        <v>6207</v>
      </c>
      <c r="B426" s="82" t="s">
        <v>19275</v>
      </c>
      <c r="C426" s="82" t="s">
        <v>106</v>
      </c>
      <c r="D426" s="83">
        <v>2710</v>
      </c>
      <c r="E426" s="86">
        <v>1468</v>
      </c>
      <c r="F426" s="87">
        <v>1863</v>
      </c>
      <c r="G426" s="85">
        <v>3160</v>
      </c>
    </row>
    <row r="427" spans="1:7">
      <c r="A427" s="102" t="s">
        <v>6284</v>
      </c>
      <c r="B427" s="82" t="s">
        <v>19278</v>
      </c>
      <c r="C427" s="82" t="s">
        <v>106</v>
      </c>
      <c r="D427" s="83">
        <v>1241</v>
      </c>
      <c r="E427" s="86">
        <v>834</v>
      </c>
      <c r="F427" s="87">
        <v>1128</v>
      </c>
      <c r="G427" s="85">
        <v>1241</v>
      </c>
    </row>
    <row r="428" spans="1:7">
      <c r="A428" s="102" t="s">
        <v>6146</v>
      </c>
      <c r="B428" s="82" t="s">
        <v>19282</v>
      </c>
      <c r="C428" s="82" t="s">
        <v>106</v>
      </c>
      <c r="D428" s="83">
        <v>4207</v>
      </c>
      <c r="E428" s="86">
        <v>2148</v>
      </c>
      <c r="F428" s="87">
        <v>2718</v>
      </c>
      <c r="G428" s="85">
        <v>4207</v>
      </c>
    </row>
    <row r="429" spans="1:7">
      <c r="A429" s="102" t="s">
        <v>6221</v>
      </c>
      <c r="B429" s="82" t="s">
        <v>19285</v>
      </c>
      <c r="C429" s="82" t="s">
        <v>106</v>
      </c>
      <c r="D429" s="83">
        <v>2659</v>
      </c>
      <c r="E429" s="86">
        <v>1324</v>
      </c>
      <c r="F429" s="87">
        <v>1677</v>
      </c>
      <c r="G429" s="85">
        <v>2897</v>
      </c>
    </row>
    <row r="430" spans="1:7">
      <c r="A430" s="102" t="s">
        <v>10875</v>
      </c>
      <c r="B430" s="82" t="s">
        <v>19291</v>
      </c>
      <c r="C430" s="82" t="s">
        <v>106</v>
      </c>
      <c r="D430" s="83">
        <v>1353</v>
      </c>
      <c r="E430" s="86">
        <v>841</v>
      </c>
      <c r="F430" s="87">
        <v>1067</v>
      </c>
      <c r="G430" s="85">
        <v>1642</v>
      </c>
    </row>
    <row r="431" spans="1:7">
      <c r="A431" s="102" t="s">
        <v>7478</v>
      </c>
      <c r="B431" s="82" t="s">
        <v>19294</v>
      </c>
      <c r="C431" s="82" t="s">
        <v>106</v>
      </c>
      <c r="D431" s="83">
        <v>5087</v>
      </c>
      <c r="E431" s="86">
        <v>2760</v>
      </c>
      <c r="F431" s="87">
        <v>3506</v>
      </c>
      <c r="G431" s="85">
        <v>5934</v>
      </c>
    </row>
    <row r="432" spans="1:7">
      <c r="A432" s="102" t="s">
        <v>6343</v>
      </c>
      <c r="B432" s="82" t="s">
        <v>19301</v>
      </c>
      <c r="C432" s="82" t="s">
        <v>106</v>
      </c>
      <c r="D432" s="83">
        <v>2257</v>
      </c>
      <c r="E432" s="86">
        <v>1223</v>
      </c>
      <c r="F432" s="87">
        <v>1557</v>
      </c>
      <c r="G432" s="85">
        <v>2634</v>
      </c>
    </row>
    <row r="433" spans="1:7">
      <c r="A433" s="102" t="s">
        <v>6385</v>
      </c>
      <c r="B433" s="82" t="s">
        <v>19307</v>
      </c>
      <c r="C433" s="82" t="s">
        <v>106</v>
      </c>
      <c r="D433" s="83">
        <v>645</v>
      </c>
      <c r="E433" s="86">
        <v>409</v>
      </c>
      <c r="F433" s="87">
        <v>473</v>
      </c>
      <c r="G433" s="85">
        <v>645</v>
      </c>
    </row>
    <row r="434" spans="1:7">
      <c r="A434" s="102" t="s">
        <v>6371</v>
      </c>
      <c r="B434" s="82" t="s">
        <v>19310</v>
      </c>
      <c r="C434" s="82" t="s">
        <v>106</v>
      </c>
      <c r="D434" s="83">
        <v>711</v>
      </c>
      <c r="E434" s="86">
        <v>545</v>
      </c>
      <c r="F434" s="87">
        <v>689</v>
      </c>
      <c r="G434" s="85">
        <v>1062</v>
      </c>
    </row>
    <row r="435" spans="1:7">
      <c r="A435" s="102" t="s">
        <v>6357</v>
      </c>
      <c r="B435" s="82" t="s">
        <v>19313</v>
      </c>
      <c r="C435" s="82" t="s">
        <v>106</v>
      </c>
      <c r="D435" s="83">
        <v>614</v>
      </c>
      <c r="E435" s="86">
        <v>483</v>
      </c>
      <c r="F435" s="87">
        <v>614</v>
      </c>
      <c r="G435" s="85">
        <v>945</v>
      </c>
    </row>
    <row r="436" spans="1:7">
      <c r="A436" s="102" t="s">
        <v>8198</v>
      </c>
      <c r="B436" s="82" t="s">
        <v>19316</v>
      </c>
      <c r="C436" s="82" t="s">
        <v>106</v>
      </c>
      <c r="D436" s="83">
        <v>13507</v>
      </c>
      <c r="E436" s="86">
        <v>7055</v>
      </c>
      <c r="F436" s="87">
        <v>8919</v>
      </c>
      <c r="G436" s="85">
        <v>13823</v>
      </c>
    </row>
    <row r="437" spans="1:7">
      <c r="A437" s="102" t="s">
        <v>5958</v>
      </c>
      <c r="B437" s="82" t="s">
        <v>19319</v>
      </c>
      <c r="C437" s="82" t="s">
        <v>106</v>
      </c>
      <c r="D437" s="83">
        <v>4088</v>
      </c>
      <c r="E437" s="86">
        <v>2433</v>
      </c>
      <c r="F437" s="87">
        <v>3089</v>
      </c>
      <c r="G437" s="85">
        <v>5239</v>
      </c>
    </row>
    <row r="438" spans="1:7">
      <c r="A438" s="102" t="s">
        <v>6393</v>
      </c>
      <c r="B438" s="82" t="s">
        <v>19323</v>
      </c>
      <c r="C438" s="82" t="s">
        <v>106</v>
      </c>
      <c r="D438" s="83">
        <v>1085</v>
      </c>
      <c r="E438" s="86">
        <v>608</v>
      </c>
      <c r="F438" s="87">
        <v>768</v>
      </c>
      <c r="G438" s="85">
        <v>1185</v>
      </c>
    </row>
    <row r="439" spans="1:7">
      <c r="A439" s="102" t="s">
        <v>10818</v>
      </c>
      <c r="B439" s="82" t="s">
        <v>19326</v>
      </c>
      <c r="C439" s="82" t="s">
        <v>106</v>
      </c>
      <c r="D439" s="83">
        <v>336</v>
      </c>
      <c r="E439" s="86">
        <v>235</v>
      </c>
      <c r="F439" s="87">
        <v>299</v>
      </c>
      <c r="G439" s="85">
        <v>471</v>
      </c>
    </row>
    <row r="440" spans="1:7">
      <c r="A440" s="102" t="s">
        <v>6471</v>
      </c>
      <c r="B440" s="82" t="s">
        <v>19330</v>
      </c>
      <c r="C440" s="82" t="s">
        <v>106</v>
      </c>
      <c r="D440" s="83">
        <v>6614</v>
      </c>
      <c r="E440" s="86">
        <v>3580</v>
      </c>
      <c r="F440" s="87">
        <v>4544</v>
      </c>
      <c r="G440" s="85">
        <v>7708</v>
      </c>
    </row>
    <row r="441" spans="1:7">
      <c r="A441" s="102" t="s">
        <v>6480</v>
      </c>
      <c r="B441" s="82" t="s">
        <v>19337</v>
      </c>
      <c r="C441" s="82" t="s">
        <v>106</v>
      </c>
      <c r="D441" s="83">
        <v>3949</v>
      </c>
      <c r="E441" s="86">
        <v>2139</v>
      </c>
      <c r="F441" s="87">
        <v>2714</v>
      </c>
      <c r="G441" s="85">
        <v>4607</v>
      </c>
    </row>
    <row r="442" spans="1:7">
      <c r="A442" s="102" t="s">
        <v>10898</v>
      </c>
      <c r="B442" s="82" t="s">
        <v>19343</v>
      </c>
      <c r="C442" s="82" t="s">
        <v>106</v>
      </c>
      <c r="D442" s="83">
        <v>624</v>
      </c>
      <c r="E442" s="86">
        <v>536</v>
      </c>
      <c r="F442" s="87">
        <v>679</v>
      </c>
      <c r="G442" s="85">
        <v>1044</v>
      </c>
    </row>
    <row r="443" spans="1:7">
      <c r="A443" s="102" t="s">
        <v>6549</v>
      </c>
      <c r="B443" s="82" t="s">
        <v>19354</v>
      </c>
      <c r="C443" s="82" t="s">
        <v>106</v>
      </c>
      <c r="D443" s="83">
        <v>2278</v>
      </c>
      <c r="E443" s="86">
        <v>1416</v>
      </c>
      <c r="F443" s="87">
        <v>1794</v>
      </c>
      <c r="G443" s="85">
        <v>2767</v>
      </c>
    </row>
    <row r="444" spans="1:7">
      <c r="A444" s="102" t="s">
        <v>5870</v>
      </c>
      <c r="B444" s="82" t="s">
        <v>19379</v>
      </c>
      <c r="C444" s="82" t="s">
        <v>106</v>
      </c>
      <c r="D444" s="83">
        <v>1353</v>
      </c>
      <c r="E444" s="86">
        <v>1065</v>
      </c>
      <c r="F444" s="87">
        <v>1353</v>
      </c>
      <c r="G444" s="85">
        <v>2081</v>
      </c>
    </row>
    <row r="445" spans="1:7">
      <c r="A445" s="102" t="s">
        <v>6633</v>
      </c>
      <c r="B445" s="82" t="s">
        <v>19382</v>
      </c>
      <c r="C445" s="82" t="s">
        <v>106</v>
      </c>
      <c r="D445" s="83">
        <v>751</v>
      </c>
      <c r="E445" s="86">
        <v>480</v>
      </c>
      <c r="F445" s="87">
        <v>589</v>
      </c>
      <c r="G445" s="85">
        <v>751</v>
      </c>
    </row>
    <row r="446" spans="1:7">
      <c r="A446" s="102" t="s">
        <v>7495</v>
      </c>
      <c r="B446" s="82" t="s">
        <v>19385</v>
      </c>
      <c r="C446" s="82" t="s">
        <v>106</v>
      </c>
      <c r="D446" s="83">
        <v>808</v>
      </c>
      <c r="E446" s="86">
        <v>431</v>
      </c>
      <c r="F446" s="87">
        <v>545</v>
      </c>
      <c r="G446" s="85">
        <v>842</v>
      </c>
    </row>
    <row r="447" spans="1:7">
      <c r="A447" s="102" t="s">
        <v>6641</v>
      </c>
      <c r="B447" s="82" t="s">
        <v>19388</v>
      </c>
      <c r="C447" s="82" t="s">
        <v>106</v>
      </c>
      <c r="D447" s="83">
        <v>1863</v>
      </c>
      <c r="E447" s="86">
        <v>1016</v>
      </c>
      <c r="F447" s="87">
        <v>1281</v>
      </c>
      <c r="G447" s="85">
        <v>1983</v>
      </c>
    </row>
    <row r="448" spans="1:7" hidden="1">
      <c r="E448" s="86"/>
      <c r="F448" s="87"/>
    </row>
    <row r="449" spans="1:7">
      <c r="A449" s="102" t="s">
        <v>6625</v>
      </c>
      <c r="B449" s="82" t="s">
        <v>19397</v>
      </c>
      <c r="C449" s="82" t="s">
        <v>106</v>
      </c>
      <c r="D449" s="83">
        <v>1692</v>
      </c>
      <c r="E449" s="86">
        <v>1164</v>
      </c>
      <c r="F449" s="87">
        <v>1253</v>
      </c>
      <c r="G449" s="85">
        <v>1784</v>
      </c>
    </row>
    <row r="450" spans="1:7" hidden="1">
      <c r="E450" s="86"/>
      <c r="F450" s="87"/>
    </row>
    <row r="451" spans="1:7">
      <c r="A451" s="102" t="s">
        <v>7502</v>
      </c>
      <c r="B451" s="82" t="s">
        <v>19401</v>
      </c>
      <c r="C451" s="82" t="s">
        <v>106</v>
      </c>
      <c r="D451" s="83">
        <v>546</v>
      </c>
      <c r="E451" s="86">
        <v>350</v>
      </c>
      <c r="F451" s="87">
        <v>412</v>
      </c>
      <c r="G451" s="85">
        <v>546</v>
      </c>
    </row>
    <row r="452" spans="1:7">
      <c r="A452" s="102" t="s">
        <v>6715</v>
      </c>
      <c r="B452" s="82" t="s">
        <v>19407</v>
      </c>
      <c r="C452" s="82" t="s">
        <v>106</v>
      </c>
      <c r="D452" s="83">
        <v>2558</v>
      </c>
      <c r="E452" s="86">
        <v>1306</v>
      </c>
      <c r="F452" s="87">
        <v>1653</v>
      </c>
      <c r="G452" s="85">
        <v>2558</v>
      </c>
    </row>
    <row r="453" spans="1:7">
      <c r="A453" s="102" t="s">
        <v>6722</v>
      </c>
      <c r="B453" s="82" t="s">
        <v>19411</v>
      </c>
      <c r="C453" s="82" t="s">
        <v>106</v>
      </c>
      <c r="D453" s="83">
        <v>1382</v>
      </c>
      <c r="E453" s="86">
        <v>737</v>
      </c>
      <c r="F453" s="87">
        <v>932</v>
      </c>
      <c r="G453" s="85">
        <v>1613</v>
      </c>
    </row>
    <row r="454" spans="1:7">
      <c r="A454" s="102" t="s">
        <v>6674</v>
      </c>
      <c r="B454" s="82" t="s">
        <v>19414</v>
      </c>
      <c r="C454" s="82" t="s">
        <v>106</v>
      </c>
      <c r="D454" s="83">
        <v>2803</v>
      </c>
      <c r="E454" s="86">
        <v>2095</v>
      </c>
      <c r="F454" s="87">
        <v>2371</v>
      </c>
      <c r="G454" s="85">
        <v>2803</v>
      </c>
    </row>
    <row r="455" spans="1:7">
      <c r="A455" s="102" t="s">
        <v>6688</v>
      </c>
      <c r="B455" s="82" t="s">
        <v>19419</v>
      </c>
      <c r="C455" s="82" t="s">
        <v>106</v>
      </c>
      <c r="D455" s="83">
        <v>2051</v>
      </c>
      <c r="E455" s="86">
        <v>1113</v>
      </c>
      <c r="F455" s="87">
        <v>1413</v>
      </c>
      <c r="G455" s="85">
        <v>2390</v>
      </c>
    </row>
    <row r="456" spans="1:7">
      <c r="A456" s="102" t="s">
        <v>5357</v>
      </c>
      <c r="B456" s="82" t="s">
        <v>19434</v>
      </c>
      <c r="C456" s="82" t="s">
        <v>106</v>
      </c>
      <c r="D456" s="83">
        <v>1734</v>
      </c>
      <c r="E456" s="86">
        <v>964</v>
      </c>
      <c r="F456" s="87">
        <v>1386</v>
      </c>
      <c r="G456" s="85">
        <v>1734</v>
      </c>
    </row>
    <row r="457" spans="1:7">
      <c r="A457" s="102" t="s">
        <v>6915</v>
      </c>
      <c r="B457" s="82" t="s">
        <v>19446</v>
      </c>
      <c r="C457" s="82" t="s">
        <v>106</v>
      </c>
      <c r="D457" s="83">
        <v>290</v>
      </c>
      <c r="E457" s="86">
        <v>206</v>
      </c>
      <c r="F457" s="87">
        <v>238</v>
      </c>
      <c r="G457" s="85">
        <v>290</v>
      </c>
    </row>
    <row r="458" spans="1:7">
      <c r="A458" s="102" t="s">
        <v>6860</v>
      </c>
      <c r="B458" s="82" t="s">
        <v>19452</v>
      </c>
      <c r="C458" s="82" t="s">
        <v>106</v>
      </c>
      <c r="D458" s="83">
        <v>4239</v>
      </c>
      <c r="E458" s="86">
        <v>2298</v>
      </c>
      <c r="F458" s="87">
        <v>2917</v>
      </c>
      <c r="G458" s="85">
        <v>4946</v>
      </c>
    </row>
    <row r="459" spans="1:7">
      <c r="A459" s="102" t="s">
        <v>6867</v>
      </c>
      <c r="B459" s="82" t="s">
        <v>19455</v>
      </c>
      <c r="C459" s="82" t="s">
        <v>106</v>
      </c>
      <c r="D459" s="83">
        <v>3553</v>
      </c>
      <c r="E459" s="86">
        <v>1915</v>
      </c>
      <c r="F459" s="87">
        <v>2431</v>
      </c>
      <c r="G459" s="85">
        <v>4145</v>
      </c>
    </row>
    <row r="460" spans="1:7">
      <c r="A460" s="102" t="s">
        <v>6899</v>
      </c>
      <c r="B460" s="82" t="s">
        <v>19458</v>
      </c>
      <c r="C460" s="82" t="s">
        <v>106</v>
      </c>
      <c r="D460" s="83">
        <v>10799</v>
      </c>
      <c r="E460" s="86">
        <v>5674</v>
      </c>
      <c r="F460" s="87">
        <v>7176</v>
      </c>
      <c r="G460" s="85">
        <v>11117</v>
      </c>
    </row>
    <row r="461" spans="1:7">
      <c r="A461" s="102" t="s">
        <v>6798</v>
      </c>
      <c r="B461" s="82" t="s">
        <v>19463</v>
      </c>
      <c r="C461" s="82" t="s">
        <v>106</v>
      </c>
      <c r="D461" s="83">
        <v>3305</v>
      </c>
      <c r="E461" s="86">
        <v>1850</v>
      </c>
      <c r="F461" s="87">
        <v>2339</v>
      </c>
      <c r="G461" s="85">
        <v>3619</v>
      </c>
    </row>
    <row r="462" spans="1:7">
      <c r="A462" s="102" t="s">
        <v>6829</v>
      </c>
      <c r="B462" s="82" t="s">
        <v>19466</v>
      </c>
      <c r="C462" s="82" t="s">
        <v>106</v>
      </c>
      <c r="D462" s="83">
        <v>13825</v>
      </c>
      <c r="E462" s="86">
        <v>7056</v>
      </c>
      <c r="F462" s="87">
        <v>8920</v>
      </c>
      <c r="G462" s="85">
        <v>13825</v>
      </c>
    </row>
    <row r="463" spans="1:7">
      <c r="A463" s="102" t="s">
        <v>6852</v>
      </c>
      <c r="B463" s="82" t="s">
        <v>19469</v>
      </c>
      <c r="C463" s="82" t="s">
        <v>106</v>
      </c>
      <c r="D463" s="83">
        <v>9716</v>
      </c>
      <c r="E463" s="86">
        <v>4916</v>
      </c>
      <c r="F463" s="87">
        <v>6215</v>
      </c>
      <c r="G463" s="85">
        <v>10034</v>
      </c>
    </row>
    <row r="464" spans="1:7">
      <c r="A464" s="102" t="s">
        <v>6877</v>
      </c>
      <c r="B464" s="82" t="s">
        <v>19472</v>
      </c>
      <c r="C464" s="82" t="s">
        <v>106</v>
      </c>
      <c r="D464" s="83">
        <v>691</v>
      </c>
      <c r="E464" s="86">
        <v>491</v>
      </c>
      <c r="F464" s="87">
        <v>564</v>
      </c>
      <c r="G464" s="85">
        <v>691</v>
      </c>
    </row>
    <row r="465" spans="1:7">
      <c r="A465" s="102" t="s">
        <v>6956</v>
      </c>
      <c r="B465" s="82" t="s">
        <v>19481</v>
      </c>
      <c r="C465" s="82" t="s">
        <v>106</v>
      </c>
      <c r="D465" s="83">
        <v>21062</v>
      </c>
      <c r="E465" s="86">
        <v>10966</v>
      </c>
      <c r="F465" s="87">
        <v>13865</v>
      </c>
      <c r="G465" s="85">
        <v>21488</v>
      </c>
    </row>
    <row r="466" spans="1:7">
      <c r="A466" s="102" t="s">
        <v>6970</v>
      </c>
      <c r="B466" s="82" t="s">
        <v>19485</v>
      </c>
      <c r="C466" s="82" t="s">
        <v>106</v>
      </c>
      <c r="D466" s="83">
        <v>366</v>
      </c>
      <c r="E466" s="86">
        <v>267</v>
      </c>
      <c r="F466" s="87">
        <v>341</v>
      </c>
      <c r="G466" s="85">
        <v>520</v>
      </c>
    </row>
    <row r="467" spans="1:7">
      <c r="A467" s="102" t="s">
        <v>5884</v>
      </c>
      <c r="B467" s="82" t="s">
        <v>19488</v>
      </c>
      <c r="C467" s="82" t="s">
        <v>106</v>
      </c>
      <c r="D467" s="83">
        <v>3749</v>
      </c>
      <c r="E467" s="86">
        <v>2030</v>
      </c>
      <c r="F467" s="87">
        <v>2578</v>
      </c>
      <c r="G467" s="85">
        <v>4372</v>
      </c>
    </row>
    <row r="468" spans="1:7">
      <c r="A468" s="102" t="s">
        <v>5878</v>
      </c>
      <c r="B468" s="82" t="s">
        <v>19492</v>
      </c>
      <c r="C468" s="82" t="s">
        <v>106</v>
      </c>
      <c r="D468" s="83">
        <v>890</v>
      </c>
      <c r="E468" s="86">
        <v>532</v>
      </c>
      <c r="F468" s="87">
        <v>674</v>
      </c>
      <c r="G468" s="85">
        <v>1037</v>
      </c>
    </row>
    <row r="469" spans="1:7">
      <c r="A469" s="102" t="s">
        <v>5811</v>
      </c>
      <c r="B469" s="82" t="s">
        <v>19495</v>
      </c>
      <c r="C469" s="82" t="s">
        <v>106</v>
      </c>
      <c r="D469" s="83">
        <v>1375</v>
      </c>
      <c r="E469" s="86">
        <v>952</v>
      </c>
      <c r="F469" s="87">
        <v>1209</v>
      </c>
      <c r="G469" s="85">
        <v>1861</v>
      </c>
    </row>
    <row r="470" spans="1:7">
      <c r="A470" s="102" t="s">
        <v>7017</v>
      </c>
      <c r="B470" s="82" t="s">
        <v>19498</v>
      </c>
      <c r="C470" s="82" t="s">
        <v>106</v>
      </c>
      <c r="D470" s="83">
        <v>3872</v>
      </c>
      <c r="E470" s="86">
        <v>1978</v>
      </c>
      <c r="F470" s="87">
        <v>2504</v>
      </c>
      <c r="G470" s="85">
        <v>3872</v>
      </c>
    </row>
    <row r="471" spans="1:7">
      <c r="A471" s="102" t="s">
        <v>5194</v>
      </c>
      <c r="B471" s="82" t="s">
        <v>19503</v>
      </c>
      <c r="C471" s="82" t="s">
        <v>106</v>
      </c>
      <c r="D471" s="83">
        <v>5181</v>
      </c>
      <c r="E471" s="86">
        <v>2646</v>
      </c>
      <c r="F471" s="87">
        <v>3344</v>
      </c>
      <c r="G471" s="85">
        <v>5181</v>
      </c>
    </row>
    <row r="472" spans="1:7">
      <c r="A472" s="102" t="s">
        <v>6267</v>
      </c>
      <c r="B472" s="82" t="s">
        <v>19506</v>
      </c>
      <c r="C472" s="82" t="s">
        <v>106</v>
      </c>
      <c r="D472" s="83">
        <v>748</v>
      </c>
      <c r="E472" s="86">
        <v>699</v>
      </c>
      <c r="F472" s="87">
        <v>885</v>
      </c>
      <c r="G472" s="85">
        <v>1359</v>
      </c>
    </row>
    <row r="473" spans="1:7">
      <c r="A473" s="102" t="s">
        <v>10868</v>
      </c>
      <c r="B473" s="82" t="s">
        <v>19509</v>
      </c>
      <c r="C473" s="82" t="s">
        <v>106</v>
      </c>
      <c r="D473" s="83">
        <v>444</v>
      </c>
      <c r="E473" s="86">
        <v>289</v>
      </c>
      <c r="F473" s="87">
        <v>332</v>
      </c>
      <c r="G473" s="85">
        <v>561</v>
      </c>
    </row>
    <row r="474" spans="1:7">
      <c r="A474" s="102" t="s">
        <v>6227</v>
      </c>
      <c r="B474" s="82" t="s">
        <v>19512</v>
      </c>
      <c r="C474" s="82" t="s">
        <v>106</v>
      </c>
      <c r="D474" s="83">
        <v>217</v>
      </c>
      <c r="E474" s="86">
        <v>154</v>
      </c>
      <c r="F474" s="87">
        <v>176</v>
      </c>
      <c r="G474" s="85">
        <v>217</v>
      </c>
    </row>
    <row r="475" spans="1:7">
      <c r="A475" s="102" t="s">
        <v>6304</v>
      </c>
      <c r="B475" s="82" t="s">
        <v>19515</v>
      </c>
      <c r="C475" s="82" t="s">
        <v>106</v>
      </c>
      <c r="D475" s="83">
        <v>1329</v>
      </c>
      <c r="E475" s="86">
        <v>723</v>
      </c>
      <c r="F475" s="87">
        <v>915</v>
      </c>
      <c r="G475" s="85">
        <v>1410</v>
      </c>
    </row>
    <row r="476" spans="1:7">
      <c r="A476" s="102" t="s">
        <v>6185</v>
      </c>
      <c r="B476" s="82" t="s">
        <v>19518</v>
      </c>
      <c r="C476" s="82" t="s">
        <v>106</v>
      </c>
      <c r="D476" s="83">
        <v>3370</v>
      </c>
      <c r="E476" s="86">
        <v>1826</v>
      </c>
      <c r="F476" s="87">
        <v>2320</v>
      </c>
      <c r="G476" s="85">
        <v>3929</v>
      </c>
    </row>
    <row r="477" spans="1:7">
      <c r="A477" s="102" t="s">
        <v>6169</v>
      </c>
      <c r="B477" s="82" t="s">
        <v>19521</v>
      </c>
      <c r="C477" s="82" t="s">
        <v>106</v>
      </c>
      <c r="D477" s="83">
        <v>1243</v>
      </c>
      <c r="E477" s="86">
        <v>897</v>
      </c>
      <c r="F477" s="87">
        <v>1138</v>
      </c>
      <c r="G477" s="85">
        <v>1753</v>
      </c>
    </row>
    <row r="478" spans="1:7">
      <c r="A478" s="102" t="s">
        <v>4481</v>
      </c>
      <c r="B478" s="82" t="s">
        <v>19525</v>
      </c>
      <c r="C478" s="82" t="s">
        <v>106</v>
      </c>
      <c r="D478" s="83">
        <v>1177</v>
      </c>
      <c r="E478" s="86">
        <v>628</v>
      </c>
      <c r="F478" s="87">
        <v>793</v>
      </c>
      <c r="G478" s="85">
        <v>1224</v>
      </c>
    </row>
    <row r="479" spans="1:7">
      <c r="A479" s="102" t="s">
        <v>6378</v>
      </c>
      <c r="B479" s="82" t="s">
        <v>19528</v>
      </c>
      <c r="C479" s="82" t="s">
        <v>106</v>
      </c>
      <c r="D479" s="83">
        <v>217</v>
      </c>
      <c r="E479" s="86">
        <v>154</v>
      </c>
      <c r="F479" s="87">
        <v>176</v>
      </c>
      <c r="G479" s="85">
        <v>217</v>
      </c>
    </row>
    <row r="480" spans="1:7">
      <c r="A480" s="102" t="s">
        <v>6351</v>
      </c>
      <c r="B480" s="82" t="s">
        <v>19531</v>
      </c>
      <c r="C480" s="82" t="s">
        <v>106</v>
      </c>
      <c r="D480" s="83">
        <v>1752</v>
      </c>
      <c r="E480" s="86">
        <v>891</v>
      </c>
      <c r="F480" s="87">
        <v>1129</v>
      </c>
      <c r="G480" s="85">
        <v>2039</v>
      </c>
    </row>
    <row r="481" spans="1:7">
      <c r="A481" s="102" t="s">
        <v>6457</v>
      </c>
      <c r="B481" s="82" t="s">
        <v>19540</v>
      </c>
      <c r="C481" s="82" t="s">
        <v>106</v>
      </c>
      <c r="D481" s="83">
        <v>554</v>
      </c>
      <c r="E481" s="86">
        <v>344</v>
      </c>
      <c r="F481" s="87">
        <v>435</v>
      </c>
      <c r="G481" s="85">
        <v>666</v>
      </c>
    </row>
    <row r="482" spans="1:7">
      <c r="A482" s="102" t="s">
        <v>6449</v>
      </c>
      <c r="B482" s="82" t="s">
        <v>19543</v>
      </c>
      <c r="C482" s="82" t="s">
        <v>106</v>
      </c>
      <c r="D482" s="83">
        <v>852</v>
      </c>
      <c r="E482" s="86">
        <v>470</v>
      </c>
      <c r="F482" s="87">
        <v>595</v>
      </c>
      <c r="G482" s="85">
        <v>992</v>
      </c>
    </row>
    <row r="483" spans="1:7">
      <c r="A483" s="102" t="s">
        <v>10920</v>
      </c>
      <c r="B483" s="82" t="s">
        <v>19547</v>
      </c>
      <c r="C483" s="82" t="s">
        <v>106</v>
      </c>
      <c r="D483" s="83">
        <v>146</v>
      </c>
      <c r="E483" s="86">
        <v>104</v>
      </c>
      <c r="F483" s="87">
        <v>120</v>
      </c>
      <c r="G483" s="85">
        <v>146</v>
      </c>
    </row>
    <row r="484" spans="1:7">
      <c r="A484" s="102" t="s">
        <v>6648</v>
      </c>
      <c r="B484" s="82" t="s">
        <v>19550</v>
      </c>
      <c r="C484" s="82" t="s">
        <v>106</v>
      </c>
      <c r="D484" s="83">
        <v>1349</v>
      </c>
      <c r="E484" s="86">
        <v>675</v>
      </c>
      <c r="F484" s="87">
        <v>857</v>
      </c>
      <c r="G484" s="85">
        <v>1576</v>
      </c>
    </row>
    <row r="485" spans="1:7">
      <c r="A485" s="102" t="s">
        <v>10926</v>
      </c>
      <c r="B485" s="82" t="s">
        <v>19556</v>
      </c>
      <c r="C485" s="82" t="s">
        <v>106</v>
      </c>
      <c r="D485" s="83">
        <v>466</v>
      </c>
      <c r="E485" s="86">
        <v>308</v>
      </c>
      <c r="F485" s="87">
        <v>388</v>
      </c>
      <c r="G485" s="85">
        <v>647</v>
      </c>
    </row>
    <row r="486" spans="1:7">
      <c r="A486" s="102" t="s">
        <v>6703</v>
      </c>
      <c r="B486" s="82" t="s">
        <v>19559</v>
      </c>
      <c r="C486" s="82" t="s">
        <v>106</v>
      </c>
      <c r="D486" s="83">
        <v>2075</v>
      </c>
      <c r="E486" s="86">
        <v>1236</v>
      </c>
      <c r="F486" s="87">
        <v>1570</v>
      </c>
      <c r="G486" s="85">
        <v>2420</v>
      </c>
    </row>
    <row r="487" spans="1:7">
      <c r="A487" s="102" t="s">
        <v>6762</v>
      </c>
      <c r="B487" s="82" t="s">
        <v>19565</v>
      </c>
      <c r="C487" s="82" t="s">
        <v>106</v>
      </c>
      <c r="D487" s="83">
        <v>1426</v>
      </c>
      <c r="E487" s="86">
        <v>703</v>
      </c>
      <c r="F487" s="87">
        <v>890</v>
      </c>
      <c r="G487" s="85">
        <v>1662</v>
      </c>
    </row>
    <row r="488" spans="1:7">
      <c r="A488" s="102" t="s">
        <v>6806</v>
      </c>
      <c r="B488" s="82" t="s">
        <v>19568</v>
      </c>
      <c r="C488" s="82" t="s">
        <v>106</v>
      </c>
      <c r="D488" s="83">
        <v>3190</v>
      </c>
      <c r="E488" s="86">
        <v>1519</v>
      </c>
      <c r="F488" s="87">
        <v>1925</v>
      </c>
      <c r="G488" s="85">
        <v>3721</v>
      </c>
    </row>
    <row r="489" spans="1:7">
      <c r="A489" s="102" t="s">
        <v>6963</v>
      </c>
      <c r="B489" s="82" t="s">
        <v>19572</v>
      </c>
      <c r="C489" s="82" t="s">
        <v>106</v>
      </c>
      <c r="D489" s="83">
        <v>1571</v>
      </c>
      <c r="E489" s="86">
        <v>852</v>
      </c>
      <c r="F489" s="87">
        <v>1081</v>
      </c>
      <c r="G489" s="85">
        <v>1832</v>
      </c>
    </row>
    <row r="490" spans="1:7">
      <c r="A490" s="102" t="s">
        <v>19577</v>
      </c>
      <c r="B490" s="82" t="s">
        <v>19577</v>
      </c>
      <c r="C490" s="82" t="s">
        <v>106</v>
      </c>
      <c r="D490" s="82" t="s">
        <v>19576</v>
      </c>
      <c r="E490" s="95">
        <v>953</v>
      </c>
      <c r="F490" s="96">
        <v>1068</v>
      </c>
      <c r="G490" s="82" t="s">
        <v>19576</v>
      </c>
    </row>
    <row r="491" spans="1:7">
      <c r="A491" s="102" t="s">
        <v>7009</v>
      </c>
      <c r="B491" s="82" t="s">
        <v>19584</v>
      </c>
      <c r="C491" s="82" t="s">
        <v>106</v>
      </c>
      <c r="D491" s="83">
        <v>4776</v>
      </c>
      <c r="E491" s="86">
        <v>2667</v>
      </c>
      <c r="F491" s="87">
        <v>3385</v>
      </c>
      <c r="G491" s="85">
        <v>5739</v>
      </c>
    </row>
    <row r="492" spans="1:7">
      <c r="A492" s="102" t="s">
        <v>7001</v>
      </c>
      <c r="B492" s="82" t="s">
        <v>19587</v>
      </c>
      <c r="C492" s="82" t="s">
        <v>106</v>
      </c>
      <c r="D492" s="83">
        <v>1698</v>
      </c>
      <c r="E492" s="86">
        <v>1010</v>
      </c>
      <c r="F492" s="87">
        <v>1283</v>
      </c>
      <c r="G492" s="85">
        <v>1973</v>
      </c>
    </row>
    <row r="493" spans="1:7">
      <c r="A493" s="102" t="s">
        <v>7107</v>
      </c>
      <c r="B493" s="82" t="s">
        <v>19590</v>
      </c>
      <c r="C493" s="82" t="s">
        <v>106</v>
      </c>
      <c r="D493" s="83">
        <v>1745</v>
      </c>
      <c r="E493" s="86">
        <v>934</v>
      </c>
      <c r="F493" s="87">
        <v>1185</v>
      </c>
      <c r="G493" s="85">
        <v>2036</v>
      </c>
    </row>
    <row r="494" spans="1:7">
      <c r="A494" s="102" t="s">
        <v>10954</v>
      </c>
      <c r="B494" s="82" t="s">
        <v>19593</v>
      </c>
      <c r="C494" s="82" t="s">
        <v>106</v>
      </c>
      <c r="D494" s="83">
        <v>1235</v>
      </c>
      <c r="E494" s="86">
        <v>896</v>
      </c>
      <c r="F494" s="87">
        <v>1133</v>
      </c>
      <c r="G494" s="85">
        <v>1751</v>
      </c>
    </row>
    <row r="495" spans="1:7">
      <c r="A495" s="102" t="s">
        <v>7190</v>
      </c>
      <c r="B495" s="82" t="s">
        <v>19596</v>
      </c>
      <c r="C495" s="82" t="s">
        <v>106</v>
      </c>
      <c r="D495" s="83">
        <v>772</v>
      </c>
      <c r="E495" s="86">
        <v>648</v>
      </c>
      <c r="F495" s="87">
        <v>820</v>
      </c>
      <c r="G495" s="85">
        <v>1263</v>
      </c>
    </row>
    <row r="496" spans="1:7">
      <c r="A496" s="102" t="s">
        <v>7072</v>
      </c>
      <c r="B496" s="82" t="s">
        <v>19599</v>
      </c>
      <c r="C496" s="82" t="s">
        <v>106</v>
      </c>
      <c r="D496" s="83">
        <v>1744</v>
      </c>
      <c r="E496" s="86">
        <v>1489</v>
      </c>
      <c r="F496" s="87">
        <v>1889</v>
      </c>
      <c r="G496" s="85">
        <v>2915</v>
      </c>
    </row>
    <row r="497" spans="1:7">
      <c r="A497" s="102" t="s">
        <v>7025</v>
      </c>
      <c r="B497" s="82" t="s">
        <v>19602</v>
      </c>
      <c r="C497" s="82" t="s">
        <v>106</v>
      </c>
      <c r="D497" s="83">
        <v>1109</v>
      </c>
      <c r="E497" s="86">
        <v>731</v>
      </c>
      <c r="F497" s="87">
        <v>923</v>
      </c>
      <c r="G497" s="85">
        <v>1426</v>
      </c>
    </row>
    <row r="498" spans="1:7">
      <c r="A498" s="102" t="s">
        <v>7266</v>
      </c>
      <c r="B498" s="82" t="s">
        <v>19606</v>
      </c>
      <c r="C498" s="82" t="s">
        <v>106</v>
      </c>
      <c r="D498" s="83">
        <v>755</v>
      </c>
      <c r="E498" s="86">
        <v>382</v>
      </c>
      <c r="F498" s="87">
        <v>483</v>
      </c>
      <c r="G498" s="85">
        <v>817</v>
      </c>
    </row>
    <row r="499" spans="1:7">
      <c r="A499" s="102" t="s">
        <v>7258</v>
      </c>
      <c r="B499" s="82" t="s">
        <v>19612</v>
      </c>
      <c r="C499" s="82" t="s">
        <v>106</v>
      </c>
      <c r="D499" s="83">
        <v>732</v>
      </c>
      <c r="E499" s="86">
        <v>507</v>
      </c>
      <c r="F499" s="87">
        <v>643</v>
      </c>
      <c r="G499" s="85">
        <v>992</v>
      </c>
    </row>
    <row r="500" spans="1:7">
      <c r="A500" s="102" t="s">
        <v>7244</v>
      </c>
      <c r="B500" s="82" t="s">
        <v>19615</v>
      </c>
      <c r="C500" s="82" t="s">
        <v>106</v>
      </c>
      <c r="D500" s="83">
        <v>763</v>
      </c>
      <c r="E500" s="86">
        <v>570</v>
      </c>
      <c r="F500" s="87">
        <v>723</v>
      </c>
      <c r="G500" s="85">
        <v>1112</v>
      </c>
    </row>
    <row r="501" spans="1:7">
      <c r="A501" s="102" t="s">
        <v>7311</v>
      </c>
      <c r="B501" s="82" t="s">
        <v>19618</v>
      </c>
      <c r="C501" s="82" t="s">
        <v>106</v>
      </c>
      <c r="D501" s="83">
        <v>595</v>
      </c>
      <c r="E501" s="86">
        <v>382</v>
      </c>
      <c r="F501" s="87">
        <v>483</v>
      </c>
      <c r="G501" s="85">
        <v>741</v>
      </c>
    </row>
    <row r="502" spans="1:7">
      <c r="A502" s="102" t="s">
        <v>7372</v>
      </c>
      <c r="B502" s="82" t="s">
        <v>19621</v>
      </c>
      <c r="C502" s="82" t="s">
        <v>106</v>
      </c>
      <c r="D502" s="83">
        <v>987</v>
      </c>
      <c r="E502" s="86">
        <v>588</v>
      </c>
      <c r="F502" s="87">
        <v>745</v>
      </c>
      <c r="G502" s="85">
        <v>1145</v>
      </c>
    </row>
    <row r="503" spans="1:7">
      <c r="A503" s="102" t="s">
        <v>7363</v>
      </c>
      <c r="B503" s="82" t="s">
        <v>19624</v>
      </c>
      <c r="C503" s="82" t="s">
        <v>106</v>
      </c>
      <c r="D503" s="83">
        <v>751</v>
      </c>
      <c r="E503" s="86">
        <v>594</v>
      </c>
      <c r="F503" s="87">
        <v>753</v>
      </c>
      <c r="G503" s="85">
        <v>1160</v>
      </c>
    </row>
    <row r="504" spans="1:7">
      <c r="A504" s="102" t="s">
        <v>7034</v>
      </c>
      <c r="B504" s="82" t="s">
        <v>19628</v>
      </c>
      <c r="C504" s="82" t="s">
        <v>106</v>
      </c>
      <c r="D504" s="83">
        <v>1969</v>
      </c>
      <c r="E504" s="86">
        <v>1219</v>
      </c>
      <c r="F504" s="87">
        <v>1547</v>
      </c>
      <c r="G504" s="85">
        <v>2387</v>
      </c>
    </row>
    <row r="505" spans="1:7">
      <c r="A505" s="102" t="s">
        <v>10962</v>
      </c>
      <c r="B505" s="82" t="s">
        <v>19631</v>
      </c>
      <c r="C505" s="82" t="s">
        <v>106</v>
      </c>
      <c r="D505" s="83">
        <v>452</v>
      </c>
      <c r="E505" s="86">
        <v>351</v>
      </c>
      <c r="F505" s="87">
        <v>446</v>
      </c>
      <c r="G505" s="85">
        <v>687</v>
      </c>
    </row>
    <row r="506" spans="1:7">
      <c r="A506" s="102" t="s">
        <v>7041</v>
      </c>
      <c r="B506" s="82" t="s">
        <v>19635</v>
      </c>
      <c r="C506" s="82" t="s">
        <v>106</v>
      </c>
      <c r="D506" s="83">
        <v>587</v>
      </c>
      <c r="E506" s="86">
        <v>455</v>
      </c>
      <c r="F506" s="87">
        <v>544</v>
      </c>
      <c r="G506" s="85">
        <v>587</v>
      </c>
    </row>
    <row r="507" spans="1:7">
      <c r="A507" s="102" t="s">
        <v>7133</v>
      </c>
      <c r="B507" s="82" t="s">
        <v>19642</v>
      </c>
      <c r="C507" s="82" t="s">
        <v>106</v>
      </c>
      <c r="D507" s="83">
        <v>3359</v>
      </c>
      <c r="E507" s="86">
        <v>2002</v>
      </c>
      <c r="F507" s="87">
        <v>2541</v>
      </c>
      <c r="G507" s="85">
        <v>4305</v>
      </c>
    </row>
    <row r="508" spans="1:7">
      <c r="A508" s="102" t="s">
        <v>7093</v>
      </c>
      <c r="B508" s="82" t="s">
        <v>19648</v>
      </c>
      <c r="C508" s="82" t="s">
        <v>106</v>
      </c>
      <c r="D508" s="83">
        <v>3088</v>
      </c>
      <c r="E508" s="86">
        <v>1634</v>
      </c>
      <c r="F508" s="87">
        <v>2232</v>
      </c>
      <c r="G508" s="85">
        <v>3088</v>
      </c>
    </row>
    <row r="509" spans="1:7">
      <c r="A509" s="102" t="s">
        <v>10971</v>
      </c>
      <c r="B509" s="82" t="s">
        <v>19655</v>
      </c>
      <c r="C509" s="82" t="s">
        <v>106</v>
      </c>
      <c r="D509" s="83">
        <v>1461</v>
      </c>
      <c r="E509" s="86">
        <v>1048</v>
      </c>
      <c r="F509" s="87">
        <v>1329</v>
      </c>
      <c r="G509" s="85">
        <v>1924</v>
      </c>
    </row>
    <row r="510" spans="1:7">
      <c r="A510" s="102" t="s">
        <v>19656</v>
      </c>
      <c r="B510" s="82" t="s">
        <v>19659</v>
      </c>
      <c r="C510" s="82" t="s">
        <v>106</v>
      </c>
      <c r="D510" s="83">
        <v>1752</v>
      </c>
      <c r="E510" s="86">
        <v>896</v>
      </c>
      <c r="F510" s="87">
        <v>1336</v>
      </c>
      <c r="G510" s="85">
        <v>1752</v>
      </c>
    </row>
    <row r="511" spans="1:7">
      <c r="A511" s="102" t="s">
        <v>7199</v>
      </c>
      <c r="B511" s="82" t="s">
        <v>19662</v>
      </c>
      <c r="C511" s="82" t="s">
        <v>106</v>
      </c>
      <c r="D511" s="83">
        <v>2307</v>
      </c>
      <c r="E511" s="86">
        <v>1251</v>
      </c>
      <c r="F511" s="87">
        <v>1586</v>
      </c>
      <c r="G511" s="85">
        <v>2694</v>
      </c>
    </row>
    <row r="512" spans="1:7">
      <c r="A512" s="102" t="s">
        <v>5908</v>
      </c>
      <c r="B512" s="82" t="s">
        <v>19665</v>
      </c>
      <c r="C512" s="82" t="s">
        <v>106</v>
      </c>
      <c r="D512" s="83">
        <v>2699</v>
      </c>
      <c r="E512" s="86">
        <v>1461</v>
      </c>
      <c r="F512" s="87">
        <v>1858</v>
      </c>
      <c r="G512" s="85">
        <v>3147</v>
      </c>
    </row>
    <row r="513" spans="1:7">
      <c r="A513" s="102" t="s">
        <v>7116</v>
      </c>
      <c r="B513" s="82" t="s">
        <v>19670</v>
      </c>
      <c r="C513" s="82" t="s">
        <v>106</v>
      </c>
      <c r="D513" s="83">
        <v>1099</v>
      </c>
      <c r="E513" s="86">
        <v>717</v>
      </c>
      <c r="F513" s="87">
        <v>824</v>
      </c>
      <c r="G513" s="85">
        <v>1127</v>
      </c>
    </row>
    <row r="514" spans="1:7">
      <c r="A514" s="102" t="s">
        <v>7228</v>
      </c>
      <c r="B514" s="82" t="s">
        <v>19673</v>
      </c>
      <c r="C514" s="82" t="s">
        <v>106</v>
      </c>
      <c r="D514" s="83">
        <v>3330</v>
      </c>
      <c r="E514" s="86">
        <v>1701</v>
      </c>
      <c r="F514" s="87">
        <v>2152</v>
      </c>
      <c r="G514" s="85">
        <v>3330</v>
      </c>
    </row>
    <row r="515" spans="1:7">
      <c r="A515" s="102" t="s">
        <v>7059</v>
      </c>
      <c r="B515" s="82" t="s">
        <v>19676</v>
      </c>
      <c r="C515" s="82" t="s">
        <v>106</v>
      </c>
      <c r="D515" s="83">
        <v>1523</v>
      </c>
      <c r="E515" s="86">
        <v>909</v>
      </c>
      <c r="F515" s="87">
        <v>1151</v>
      </c>
      <c r="G515" s="85">
        <v>1774</v>
      </c>
    </row>
    <row r="516" spans="1:7">
      <c r="A516" s="102" t="s">
        <v>10979</v>
      </c>
      <c r="B516" s="82" t="s">
        <v>19679</v>
      </c>
      <c r="C516" s="82" t="s">
        <v>106</v>
      </c>
      <c r="D516" s="83">
        <v>388</v>
      </c>
      <c r="E516" s="86">
        <v>258</v>
      </c>
      <c r="F516" s="87">
        <v>326</v>
      </c>
      <c r="G516" s="85">
        <v>498</v>
      </c>
    </row>
    <row r="517" spans="1:7">
      <c r="A517" s="102" t="s">
        <v>7236</v>
      </c>
      <c r="B517" s="82" t="s">
        <v>19682</v>
      </c>
      <c r="C517" s="82" t="s">
        <v>106</v>
      </c>
      <c r="D517" s="83">
        <v>12739</v>
      </c>
      <c r="E517" s="86">
        <v>6501</v>
      </c>
      <c r="F517" s="87">
        <v>8220</v>
      </c>
      <c r="G517" s="85">
        <v>12739</v>
      </c>
    </row>
    <row r="518" spans="1:7" hidden="1">
      <c r="E518" s="86"/>
      <c r="F518" s="87"/>
    </row>
    <row r="519" spans="1:7">
      <c r="A519" s="102" t="s">
        <v>9838</v>
      </c>
      <c r="B519" s="82" t="s">
        <v>19690</v>
      </c>
      <c r="C519" s="82" t="s">
        <v>106</v>
      </c>
      <c r="D519" s="83">
        <v>867</v>
      </c>
      <c r="E519" s="86">
        <v>487</v>
      </c>
      <c r="F519" s="87">
        <v>564</v>
      </c>
      <c r="G519" s="85">
        <v>867</v>
      </c>
    </row>
    <row r="520" spans="1:7" hidden="1">
      <c r="E520" s="86"/>
      <c r="F520" s="87"/>
    </row>
    <row r="521" spans="1:7">
      <c r="A521" s="102" t="s">
        <v>7340</v>
      </c>
      <c r="B521" s="82" t="s">
        <v>19694</v>
      </c>
      <c r="C521" s="82" t="s">
        <v>106</v>
      </c>
      <c r="D521" s="83">
        <v>1024</v>
      </c>
      <c r="E521" s="86">
        <v>556</v>
      </c>
      <c r="F521" s="87">
        <v>704</v>
      </c>
      <c r="G521" s="85">
        <v>1192</v>
      </c>
    </row>
    <row r="522" spans="1:7">
      <c r="A522" s="102" t="s">
        <v>7348</v>
      </c>
      <c r="B522" s="82" t="s">
        <v>19697</v>
      </c>
      <c r="C522" s="82" t="s">
        <v>106</v>
      </c>
      <c r="D522" s="83">
        <v>501</v>
      </c>
      <c r="E522" s="86">
        <v>393</v>
      </c>
      <c r="F522" s="87">
        <v>501</v>
      </c>
      <c r="G522" s="85">
        <v>772</v>
      </c>
    </row>
    <row r="523" spans="1:7">
      <c r="A523" s="102" t="s">
        <v>10355</v>
      </c>
      <c r="B523" s="82" t="s">
        <v>19700</v>
      </c>
      <c r="C523" s="82" t="s">
        <v>106</v>
      </c>
      <c r="D523" s="83">
        <v>1378</v>
      </c>
      <c r="E523" s="86">
        <v>772</v>
      </c>
      <c r="F523" s="87">
        <v>953</v>
      </c>
      <c r="G523" s="85">
        <v>1378</v>
      </c>
    </row>
    <row r="524" spans="1:7">
      <c r="A524" s="102" t="s">
        <v>7395</v>
      </c>
      <c r="B524" s="82" t="s">
        <v>19703</v>
      </c>
      <c r="C524" s="82" t="s">
        <v>106</v>
      </c>
      <c r="D524" s="83">
        <v>284</v>
      </c>
      <c r="E524" s="86">
        <v>219</v>
      </c>
      <c r="F524" s="87">
        <v>276</v>
      </c>
      <c r="G524" s="85">
        <v>421</v>
      </c>
    </row>
    <row r="525" spans="1:7">
      <c r="A525" s="102" t="s">
        <v>7386</v>
      </c>
      <c r="B525" s="82" t="s">
        <v>19706</v>
      </c>
      <c r="C525" s="82" t="s">
        <v>106</v>
      </c>
      <c r="D525" s="83">
        <v>452</v>
      </c>
      <c r="E525" s="86">
        <v>285</v>
      </c>
      <c r="F525" s="87">
        <v>362</v>
      </c>
      <c r="G525" s="85">
        <v>551</v>
      </c>
    </row>
    <row r="526" spans="1:7">
      <c r="A526" s="102" t="s">
        <v>7403</v>
      </c>
      <c r="B526" s="82" t="s">
        <v>19709</v>
      </c>
      <c r="C526" s="82" t="s">
        <v>106</v>
      </c>
      <c r="D526" s="83">
        <v>931</v>
      </c>
      <c r="E526" s="86">
        <v>722</v>
      </c>
      <c r="F526" s="87">
        <v>862</v>
      </c>
      <c r="G526" s="85">
        <v>931</v>
      </c>
    </row>
    <row r="527" spans="1:7" hidden="1">
      <c r="E527" s="86"/>
      <c r="F527" s="87"/>
    </row>
    <row r="528" spans="1:7">
      <c r="A528" s="102" t="s">
        <v>7427</v>
      </c>
      <c r="B528" s="82" t="s">
        <v>19717</v>
      </c>
      <c r="C528" s="82" t="s">
        <v>106</v>
      </c>
      <c r="D528" s="83">
        <v>1316</v>
      </c>
      <c r="E528" s="86">
        <v>924</v>
      </c>
      <c r="F528" s="87">
        <v>1068</v>
      </c>
      <c r="G528" s="85">
        <v>1316</v>
      </c>
    </row>
    <row r="529" spans="1:7" hidden="1">
      <c r="E529" s="86"/>
      <c r="F529" s="87"/>
    </row>
    <row r="530" spans="1:7">
      <c r="A530" s="102" t="s">
        <v>7555</v>
      </c>
      <c r="B530" s="82" t="s">
        <v>19721</v>
      </c>
      <c r="C530" s="82" t="s">
        <v>106</v>
      </c>
      <c r="D530" s="83">
        <v>6482</v>
      </c>
      <c r="E530" s="86">
        <v>3309</v>
      </c>
      <c r="F530" s="87">
        <v>4184</v>
      </c>
      <c r="G530" s="85">
        <v>6482</v>
      </c>
    </row>
    <row r="531" spans="1:7">
      <c r="A531" s="102" t="s">
        <v>7562</v>
      </c>
      <c r="B531" s="82" t="s">
        <v>19724</v>
      </c>
      <c r="C531" s="82" t="s">
        <v>106</v>
      </c>
      <c r="D531" s="83">
        <v>428</v>
      </c>
      <c r="E531" s="86">
        <v>271</v>
      </c>
      <c r="F531" s="87">
        <v>324</v>
      </c>
      <c r="G531" s="85">
        <v>428</v>
      </c>
    </row>
    <row r="532" spans="1:7">
      <c r="A532" s="102" t="s">
        <v>7412</v>
      </c>
      <c r="B532" s="82" t="s">
        <v>19727</v>
      </c>
      <c r="C532" s="82" t="s">
        <v>106</v>
      </c>
      <c r="D532" s="83">
        <v>8095</v>
      </c>
      <c r="E532" s="86">
        <v>4349</v>
      </c>
      <c r="F532" s="87">
        <v>5499</v>
      </c>
      <c r="G532" s="85">
        <v>8519</v>
      </c>
    </row>
    <row r="533" spans="1:7">
      <c r="A533" s="102" t="s">
        <v>5796</v>
      </c>
      <c r="B533" s="82" t="s">
        <v>19734</v>
      </c>
      <c r="C533" s="82" t="s">
        <v>106</v>
      </c>
      <c r="D533" s="83">
        <v>276</v>
      </c>
      <c r="E533" s="86">
        <v>211</v>
      </c>
      <c r="F533" s="87">
        <v>268</v>
      </c>
      <c r="G533" s="85">
        <v>410</v>
      </c>
    </row>
    <row r="534" spans="1:7">
      <c r="A534" s="102" t="s">
        <v>7583</v>
      </c>
      <c r="B534" s="82" t="s">
        <v>19738</v>
      </c>
      <c r="C534" s="82" t="s">
        <v>106</v>
      </c>
      <c r="D534" s="83">
        <v>1570</v>
      </c>
      <c r="E534" s="86">
        <v>1178</v>
      </c>
      <c r="F534" s="87">
        <v>1496</v>
      </c>
      <c r="G534" s="85">
        <v>2302</v>
      </c>
    </row>
    <row r="535" spans="1:7">
      <c r="A535" s="102" t="s">
        <v>5530</v>
      </c>
      <c r="B535" s="82" t="s">
        <v>19741</v>
      </c>
      <c r="C535" s="82" t="s">
        <v>106</v>
      </c>
      <c r="D535" s="83">
        <v>1484</v>
      </c>
      <c r="E535" s="86">
        <v>763</v>
      </c>
      <c r="F535" s="87">
        <v>958</v>
      </c>
      <c r="G535" s="85">
        <v>1484</v>
      </c>
    </row>
    <row r="536" spans="1:7">
      <c r="A536" s="102" t="s">
        <v>7612</v>
      </c>
      <c r="B536" s="82" t="s">
        <v>19744</v>
      </c>
      <c r="C536" s="82" t="s">
        <v>106</v>
      </c>
      <c r="D536" s="83">
        <v>1440</v>
      </c>
      <c r="E536" s="86">
        <v>809</v>
      </c>
      <c r="F536" s="87">
        <v>1023</v>
      </c>
      <c r="G536" s="85">
        <v>1579</v>
      </c>
    </row>
    <row r="537" spans="1:7">
      <c r="A537" s="102" t="s">
        <v>7591</v>
      </c>
      <c r="B537" s="82" t="s">
        <v>19747</v>
      </c>
      <c r="C537" s="82" t="s">
        <v>106</v>
      </c>
      <c r="D537" s="83">
        <v>3117</v>
      </c>
      <c r="E537" s="86">
        <v>1690</v>
      </c>
      <c r="F537" s="87">
        <v>2144</v>
      </c>
      <c r="G537" s="85">
        <v>3636</v>
      </c>
    </row>
    <row r="538" spans="1:7">
      <c r="A538" s="102" t="s">
        <v>5805</v>
      </c>
      <c r="B538" s="82" t="s">
        <v>19750</v>
      </c>
      <c r="C538" s="82" t="s">
        <v>106</v>
      </c>
      <c r="D538" s="83">
        <v>1044</v>
      </c>
      <c r="E538" s="86">
        <v>644</v>
      </c>
      <c r="F538" s="87">
        <v>817</v>
      </c>
      <c r="G538" s="85">
        <v>1503</v>
      </c>
    </row>
    <row r="539" spans="1:7">
      <c r="A539" s="102" t="s">
        <v>7642</v>
      </c>
      <c r="B539" s="82" t="s">
        <v>19758</v>
      </c>
      <c r="C539" s="82" t="s">
        <v>106</v>
      </c>
      <c r="D539" s="83">
        <v>2561</v>
      </c>
      <c r="E539" s="86">
        <v>1389</v>
      </c>
      <c r="F539" s="87">
        <v>1764</v>
      </c>
      <c r="G539" s="85">
        <v>2992</v>
      </c>
    </row>
    <row r="540" spans="1:7">
      <c r="A540" s="102" t="s">
        <v>7671</v>
      </c>
      <c r="B540" s="82" t="s">
        <v>19765</v>
      </c>
      <c r="C540" s="82" t="s">
        <v>106</v>
      </c>
      <c r="D540" s="83">
        <v>3759</v>
      </c>
      <c r="E540" s="86">
        <v>2035</v>
      </c>
      <c r="F540" s="87">
        <v>2587</v>
      </c>
      <c r="G540" s="85">
        <v>4387</v>
      </c>
    </row>
    <row r="541" spans="1:7">
      <c r="A541" s="102" t="s">
        <v>7665</v>
      </c>
      <c r="B541" s="82" t="s">
        <v>19768</v>
      </c>
      <c r="C541" s="82" t="s">
        <v>106</v>
      </c>
      <c r="D541" s="83">
        <v>1955</v>
      </c>
      <c r="E541" s="86">
        <v>1164</v>
      </c>
      <c r="F541" s="87">
        <v>1481</v>
      </c>
      <c r="G541" s="85">
        <v>2501</v>
      </c>
    </row>
    <row r="542" spans="1:7">
      <c r="A542" s="102" t="s">
        <v>5179</v>
      </c>
      <c r="B542" s="82" t="s">
        <v>19771</v>
      </c>
      <c r="C542" s="82" t="s">
        <v>106</v>
      </c>
      <c r="D542" s="83">
        <v>7759</v>
      </c>
      <c r="E542" s="86">
        <v>4127</v>
      </c>
      <c r="F542" s="87">
        <v>5215</v>
      </c>
      <c r="G542" s="85">
        <v>8075</v>
      </c>
    </row>
    <row r="543" spans="1:7">
      <c r="A543" s="102" t="s">
        <v>7692</v>
      </c>
      <c r="B543" s="82" t="s">
        <v>19774</v>
      </c>
      <c r="C543" s="82" t="s">
        <v>106</v>
      </c>
      <c r="D543" s="83">
        <v>1690</v>
      </c>
      <c r="E543" s="86">
        <v>930</v>
      </c>
      <c r="F543" s="87">
        <v>1091</v>
      </c>
      <c r="G543" s="85">
        <v>1690</v>
      </c>
    </row>
    <row r="544" spans="1:7">
      <c r="A544" s="102" t="s">
        <v>7699</v>
      </c>
      <c r="B544" s="82" t="s">
        <v>19777</v>
      </c>
      <c r="C544" s="82" t="s">
        <v>106</v>
      </c>
      <c r="D544" s="83">
        <v>1097</v>
      </c>
      <c r="E544" s="86">
        <v>655</v>
      </c>
      <c r="F544" s="87">
        <v>833</v>
      </c>
      <c r="G544" s="85">
        <v>1280</v>
      </c>
    </row>
    <row r="545" spans="1:7">
      <c r="A545" s="102" t="s">
        <v>7706</v>
      </c>
      <c r="B545" s="82" t="s">
        <v>19780</v>
      </c>
      <c r="C545" s="82" t="s">
        <v>106</v>
      </c>
      <c r="D545" s="83">
        <v>948</v>
      </c>
      <c r="E545" s="86">
        <v>565</v>
      </c>
      <c r="F545" s="87">
        <v>719</v>
      </c>
      <c r="G545" s="85">
        <v>1104</v>
      </c>
    </row>
    <row r="546" spans="1:7">
      <c r="A546" s="102" t="s">
        <v>7734</v>
      </c>
      <c r="B546" s="82" t="s">
        <v>19783</v>
      </c>
      <c r="C546" s="82" t="s">
        <v>106</v>
      </c>
      <c r="D546" s="83">
        <v>615</v>
      </c>
      <c r="E546" s="86">
        <v>473</v>
      </c>
      <c r="F546" s="87">
        <v>597</v>
      </c>
      <c r="G546" s="85">
        <v>921</v>
      </c>
    </row>
    <row r="547" spans="1:7">
      <c r="A547" s="102" t="s">
        <v>11001</v>
      </c>
      <c r="B547" s="82" t="s">
        <v>19787</v>
      </c>
      <c r="C547" s="82" t="s">
        <v>106</v>
      </c>
      <c r="D547" s="83">
        <v>1124</v>
      </c>
      <c r="E547" s="86">
        <v>624</v>
      </c>
      <c r="F547" s="87">
        <v>787</v>
      </c>
      <c r="G547" s="85">
        <v>1217</v>
      </c>
    </row>
    <row r="548" spans="1:7">
      <c r="A548" s="102" t="s">
        <v>7772</v>
      </c>
      <c r="B548" s="82" t="s">
        <v>19790</v>
      </c>
      <c r="C548" s="82" t="s">
        <v>106</v>
      </c>
      <c r="D548" s="83">
        <v>598</v>
      </c>
      <c r="E548" s="86">
        <v>450</v>
      </c>
      <c r="F548" s="87">
        <v>570</v>
      </c>
      <c r="G548" s="85">
        <v>877</v>
      </c>
    </row>
    <row r="549" spans="1:7">
      <c r="A549" s="102" t="s">
        <v>19791</v>
      </c>
      <c r="B549" s="82" t="s">
        <v>19791</v>
      </c>
      <c r="C549" s="82" t="s">
        <v>106</v>
      </c>
      <c r="D549" s="82" t="s">
        <v>19792</v>
      </c>
      <c r="E549" s="95">
        <v>85</v>
      </c>
      <c r="F549" s="96">
        <v>149</v>
      </c>
      <c r="G549" s="82" t="s">
        <v>19792</v>
      </c>
    </row>
    <row r="550" spans="1:7">
      <c r="A550" s="102" t="s">
        <v>7720</v>
      </c>
      <c r="B550" s="82" t="s">
        <v>19799</v>
      </c>
      <c r="C550" s="82" t="s">
        <v>106</v>
      </c>
      <c r="D550" s="83">
        <v>2324</v>
      </c>
      <c r="E550" s="86">
        <v>1190</v>
      </c>
      <c r="F550" s="87">
        <v>1504</v>
      </c>
      <c r="G550" s="85">
        <v>2324</v>
      </c>
    </row>
    <row r="551" spans="1:7">
      <c r="A551" s="102" t="s">
        <v>7796</v>
      </c>
      <c r="B551" s="82" t="s">
        <v>19802</v>
      </c>
      <c r="C551" s="82" t="s">
        <v>106</v>
      </c>
      <c r="D551" s="83">
        <v>870</v>
      </c>
      <c r="E551" s="86">
        <v>667</v>
      </c>
      <c r="F551" s="87">
        <v>846</v>
      </c>
      <c r="G551" s="85">
        <v>1303</v>
      </c>
    </row>
    <row r="552" spans="1:7">
      <c r="A552" s="102" t="s">
        <v>19806</v>
      </c>
      <c r="B552" s="82" t="s">
        <v>19809</v>
      </c>
      <c r="C552" s="82" t="s">
        <v>106</v>
      </c>
      <c r="D552" s="83">
        <v>921</v>
      </c>
      <c r="E552" s="86">
        <v>470</v>
      </c>
      <c r="F552" s="87">
        <v>832</v>
      </c>
      <c r="G552" s="85">
        <v>921</v>
      </c>
    </row>
    <row r="553" spans="1:7">
      <c r="A553" s="102" t="s">
        <v>7866</v>
      </c>
      <c r="B553" s="82" t="s">
        <v>19816</v>
      </c>
      <c r="C553" s="82" t="s">
        <v>106</v>
      </c>
      <c r="D553" s="83">
        <v>875</v>
      </c>
      <c r="E553" s="86">
        <v>679</v>
      </c>
      <c r="F553" s="87">
        <v>810</v>
      </c>
      <c r="G553" s="85">
        <v>875</v>
      </c>
    </row>
    <row r="554" spans="1:7">
      <c r="A554" s="102" t="s">
        <v>7872</v>
      </c>
      <c r="B554" s="82" t="s">
        <v>19819</v>
      </c>
      <c r="C554" s="82" t="s">
        <v>106</v>
      </c>
      <c r="D554" s="83">
        <v>646</v>
      </c>
      <c r="E554" s="86">
        <v>342</v>
      </c>
      <c r="F554" s="87">
        <v>431</v>
      </c>
      <c r="G554" s="85">
        <v>751</v>
      </c>
    </row>
    <row r="555" spans="1:7">
      <c r="A555" s="102" t="s">
        <v>7905</v>
      </c>
      <c r="B555" s="82" t="s">
        <v>19829</v>
      </c>
      <c r="C555" s="82" t="s">
        <v>106</v>
      </c>
      <c r="D555" s="83">
        <v>5037</v>
      </c>
      <c r="E555" s="86">
        <v>2575</v>
      </c>
      <c r="F555" s="87">
        <v>3252</v>
      </c>
      <c r="G555" s="85">
        <v>5037</v>
      </c>
    </row>
    <row r="556" spans="1:7">
      <c r="A556" s="102" t="s">
        <v>7780</v>
      </c>
      <c r="B556" s="82" t="s">
        <v>19836</v>
      </c>
      <c r="C556" s="82" t="s">
        <v>106</v>
      </c>
      <c r="D556" s="83">
        <v>1966</v>
      </c>
      <c r="E556" s="86">
        <v>1057</v>
      </c>
      <c r="F556" s="87">
        <v>1334</v>
      </c>
      <c r="G556" s="85">
        <v>2059</v>
      </c>
    </row>
    <row r="557" spans="1:7" hidden="1">
      <c r="E557" s="86"/>
      <c r="F557" s="87"/>
    </row>
    <row r="558" spans="1:7">
      <c r="A558" s="102" t="s">
        <v>7918</v>
      </c>
      <c r="B558" s="82" t="s">
        <v>19844</v>
      </c>
      <c r="C558" s="82" t="s">
        <v>106</v>
      </c>
      <c r="D558" s="83">
        <v>564</v>
      </c>
      <c r="E558" s="86">
        <v>358</v>
      </c>
      <c r="F558" s="87">
        <v>417</v>
      </c>
      <c r="G558" s="85">
        <v>564</v>
      </c>
    </row>
    <row r="559" spans="1:7" hidden="1">
      <c r="E559" s="86"/>
      <c r="F559" s="87"/>
    </row>
    <row r="560" spans="1:7">
      <c r="A560" s="102" t="s">
        <v>19848</v>
      </c>
      <c r="B560" s="82" t="s">
        <v>19851</v>
      </c>
      <c r="C560" s="82" t="s">
        <v>106</v>
      </c>
      <c r="D560" s="83">
        <v>5761</v>
      </c>
      <c r="E560" s="86">
        <v>2943</v>
      </c>
      <c r="F560" s="87">
        <v>4492</v>
      </c>
      <c r="G560" s="85">
        <v>5761</v>
      </c>
    </row>
    <row r="561" spans="1:7">
      <c r="A561" s="102" t="s">
        <v>8194</v>
      </c>
      <c r="B561" s="82" t="s">
        <v>19855</v>
      </c>
      <c r="C561" s="82" t="s">
        <v>106</v>
      </c>
      <c r="D561" s="83">
        <v>519</v>
      </c>
      <c r="E561" s="86">
        <v>268</v>
      </c>
      <c r="F561" s="87">
        <v>337</v>
      </c>
      <c r="G561" s="85">
        <v>519</v>
      </c>
    </row>
    <row r="562" spans="1:7">
      <c r="A562" s="102" t="s">
        <v>8048</v>
      </c>
      <c r="B562" s="82" t="s">
        <v>19858</v>
      </c>
      <c r="C562" s="82" t="s">
        <v>106</v>
      </c>
      <c r="D562" s="83">
        <v>1914</v>
      </c>
      <c r="E562" s="86">
        <v>1496</v>
      </c>
      <c r="F562" s="87">
        <v>1900</v>
      </c>
      <c r="G562" s="85">
        <v>2928</v>
      </c>
    </row>
    <row r="563" spans="1:7">
      <c r="A563" s="102" t="s">
        <v>7985</v>
      </c>
      <c r="B563" s="82" t="s">
        <v>19863</v>
      </c>
      <c r="C563" s="82" t="s">
        <v>106</v>
      </c>
      <c r="D563" s="83">
        <v>1243</v>
      </c>
      <c r="E563" s="86">
        <v>671</v>
      </c>
      <c r="F563" s="87">
        <v>854</v>
      </c>
      <c r="G563" s="85">
        <v>1447</v>
      </c>
    </row>
    <row r="564" spans="1:7">
      <c r="A564" s="102" t="s">
        <v>19866</v>
      </c>
      <c r="B564" s="82" t="s">
        <v>19869</v>
      </c>
      <c r="C564" s="82" t="s">
        <v>106</v>
      </c>
      <c r="D564" s="83">
        <v>11338</v>
      </c>
      <c r="E564" s="86">
        <v>5789</v>
      </c>
      <c r="F564" s="87">
        <v>8738</v>
      </c>
      <c r="G564" s="85">
        <v>11338</v>
      </c>
    </row>
    <row r="565" spans="1:7">
      <c r="A565" s="102" t="s">
        <v>11016</v>
      </c>
      <c r="B565" s="82" t="s">
        <v>19872</v>
      </c>
      <c r="C565" s="82" t="s">
        <v>106</v>
      </c>
      <c r="D565" s="83">
        <v>1389</v>
      </c>
      <c r="E565" s="86">
        <v>670</v>
      </c>
      <c r="F565" s="87">
        <v>848</v>
      </c>
      <c r="G565" s="85">
        <v>1620</v>
      </c>
    </row>
    <row r="566" spans="1:7">
      <c r="A566" s="102" t="s">
        <v>9614</v>
      </c>
      <c r="B566" s="82" t="s">
        <v>19881</v>
      </c>
      <c r="C566" s="82" t="s">
        <v>106</v>
      </c>
      <c r="D566" s="83">
        <v>2752</v>
      </c>
      <c r="E566" s="86">
        <v>1720</v>
      </c>
      <c r="F566" s="87">
        <v>2177</v>
      </c>
      <c r="G566" s="85">
        <v>3033</v>
      </c>
    </row>
    <row r="567" spans="1:7">
      <c r="A567" s="102" t="s">
        <v>8019</v>
      </c>
      <c r="B567" s="82" t="s">
        <v>19887</v>
      </c>
      <c r="C567" s="82" t="s">
        <v>106</v>
      </c>
      <c r="D567" s="83">
        <v>2713</v>
      </c>
      <c r="E567" s="86">
        <v>1463</v>
      </c>
      <c r="F567" s="87">
        <v>1848</v>
      </c>
      <c r="G567" s="85">
        <v>2861</v>
      </c>
    </row>
    <row r="568" spans="1:7">
      <c r="A568" s="102" t="s">
        <v>19892</v>
      </c>
      <c r="B568" s="82" t="s">
        <v>19895</v>
      </c>
      <c r="C568" s="82" t="s">
        <v>106</v>
      </c>
      <c r="D568" s="83">
        <v>5655</v>
      </c>
      <c r="E568" s="86">
        <v>2890</v>
      </c>
      <c r="F568" s="87">
        <v>4479</v>
      </c>
      <c r="G568" s="85">
        <v>5655</v>
      </c>
    </row>
    <row r="569" spans="1:7">
      <c r="A569" s="102" t="s">
        <v>8269</v>
      </c>
      <c r="B569" s="82" t="s">
        <v>19901</v>
      </c>
      <c r="C569" s="82" t="s">
        <v>106</v>
      </c>
      <c r="D569" s="83">
        <v>5054</v>
      </c>
      <c r="E569" s="86">
        <v>2746</v>
      </c>
      <c r="F569" s="87">
        <v>3469</v>
      </c>
      <c r="G569" s="85">
        <v>5370</v>
      </c>
    </row>
    <row r="570" spans="1:7">
      <c r="A570" s="102" t="s">
        <v>7998</v>
      </c>
      <c r="B570" s="82" t="s">
        <v>19907</v>
      </c>
      <c r="C570" s="82" t="s">
        <v>106</v>
      </c>
      <c r="D570" s="83">
        <v>3391</v>
      </c>
      <c r="E570" s="86">
        <v>1734</v>
      </c>
      <c r="F570" s="87">
        <v>2189</v>
      </c>
      <c r="G570" s="85">
        <v>3391</v>
      </c>
    </row>
    <row r="571" spans="1:7">
      <c r="A571" s="102" t="s">
        <v>8332</v>
      </c>
      <c r="B571" s="82" t="s">
        <v>19910</v>
      </c>
      <c r="C571" s="82" t="s">
        <v>106</v>
      </c>
      <c r="D571" s="83">
        <v>2591</v>
      </c>
      <c r="E571" s="86">
        <v>1541</v>
      </c>
      <c r="F571" s="87">
        <v>1945</v>
      </c>
      <c r="G571" s="85">
        <v>3011</v>
      </c>
    </row>
    <row r="572" spans="1:7">
      <c r="A572" s="102" t="s">
        <v>8171</v>
      </c>
      <c r="B572" s="82" t="s">
        <v>19913</v>
      </c>
      <c r="C572" s="82" t="s">
        <v>106</v>
      </c>
      <c r="D572" s="83">
        <v>1305</v>
      </c>
      <c r="E572" s="86">
        <v>781</v>
      </c>
      <c r="F572" s="87">
        <v>987</v>
      </c>
      <c r="G572" s="85">
        <v>1522</v>
      </c>
    </row>
    <row r="573" spans="1:7">
      <c r="A573" s="102" t="s">
        <v>8127</v>
      </c>
      <c r="B573" s="82" t="s">
        <v>19916</v>
      </c>
      <c r="C573" s="82" t="s">
        <v>106</v>
      </c>
      <c r="D573" s="83">
        <v>4003</v>
      </c>
      <c r="E573" s="86">
        <v>2127</v>
      </c>
      <c r="F573" s="87">
        <v>2687</v>
      </c>
      <c r="G573" s="85">
        <v>4162</v>
      </c>
    </row>
    <row r="574" spans="1:7">
      <c r="A574" s="102" t="s">
        <v>8105</v>
      </c>
      <c r="B574" s="82" t="s">
        <v>19917</v>
      </c>
      <c r="C574" s="82" t="s">
        <v>106</v>
      </c>
      <c r="D574" s="83">
        <v>3602</v>
      </c>
      <c r="E574" s="86">
        <v>1951</v>
      </c>
      <c r="F574" s="87">
        <v>2476</v>
      </c>
      <c r="G574" s="85">
        <v>4201</v>
      </c>
    </row>
    <row r="575" spans="1:7">
      <c r="A575" s="102" t="s">
        <v>8218</v>
      </c>
      <c r="B575" s="82" t="s">
        <v>19923</v>
      </c>
      <c r="C575" s="82" t="s">
        <v>106</v>
      </c>
      <c r="D575" s="83">
        <v>386</v>
      </c>
      <c r="E575" s="86">
        <v>305</v>
      </c>
      <c r="F575" s="87">
        <v>387</v>
      </c>
      <c r="G575" s="85">
        <v>590</v>
      </c>
    </row>
    <row r="576" spans="1:7">
      <c r="A576" s="102" t="s">
        <v>8158</v>
      </c>
      <c r="B576" s="82" t="s">
        <v>19926</v>
      </c>
      <c r="C576" s="82" t="s">
        <v>106</v>
      </c>
      <c r="D576" s="83">
        <v>851</v>
      </c>
      <c r="E576" s="86">
        <v>436</v>
      </c>
      <c r="F576" s="87">
        <v>552</v>
      </c>
      <c r="G576" s="85">
        <v>851</v>
      </c>
    </row>
    <row r="577" spans="1:7">
      <c r="A577" s="102" t="s">
        <v>8141</v>
      </c>
      <c r="B577" s="82" t="s">
        <v>19929</v>
      </c>
      <c r="C577" s="82" t="s">
        <v>106</v>
      </c>
      <c r="D577" s="83">
        <v>1391</v>
      </c>
      <c r="E577" s="86">
        <v>674</v>
      </c>
      <c r="F577" s="87">
        <v>852</v>
      </c>
      <c r="G577" s="85">
        <v>1621</v>
      </c>
    </row>
    <row r="578" spans="1:7">
      <c r="A578" s="102" t="s">
        <v>11010</v>
      </c>
      <c r="B578" s="82" t="s">
        <v>19932</v>
      </c>
      <c r="C578" s="82" t="s">
        <v>106</v>
      </c>
      <c r="D578" s="83">
        <v>2678</v>
      </c>
      <c r="E578" s="86">
        <v>1686</v>
      </c>
      <c r="F578" s="87">
        <v>1956</v>
      </c>
      <c r="G578" s="85">
        <v>2678</v>
      </c>
    </row>
    <row r="579" spans="1:7">
      <c r="A579" s="102" t="s">
        <v>8134</v>
      </c>
      <c r="B579" s="82" t="s">
        <v>19935</v>
      </c>
      <c r="C579" s="82" t="s">
        <v>106</v>
      </c>
      <c r="D579" s="83">
        <v>7748</v>
      </c>
      <c r="E579" s="86">
        <v>4079</v>
      </c>
      <c r="F579" s="87">
        <v>5158</v>
      </c>
      <c r="G579" s="85">
        <v>7990</v>
      </c>
    </row>
    <row r="580" spans="1:7">
      <c r="A580" s="102" t="s">
        <v>2824</v>
      </c>
      <c r="B580" s="82" t="s">
        <v>19939</v>
      </c>
      <c r="C580" s="82" t="s">
        <v>106</v>
      </c>
      <c r="D580" s="83">
        <v>1992</v>
      </c>
      <c r="E580" s="86">
        <v>1463</v>
      </c>
      <c r="F580" s="87">
        <v>1860</v>
      </c>
      <c r="G580" s="85">
        <v>2866</v>
      </c>
    </row>
    <row r="581" spans="1:7">
      <c r="A581" s="102" t="s">
        <v>8240</v>
      </c>
      <c r="B581" s="82" t="s">
        <v>19943</v>
      </c>
      <c r="C581" s="82" t="s">
        <v>106</v>
      </c>
      <c r="D581" s="83">
        <v>1670</v>
      </c>
      <c r="E581" s="86">
        <v>819</v>
      </c>
      <c r="F581" s="87">
        <v>1038</v>
      </c>
      <c r="G581" s="85">
        <v>1951</v>
      </c>
    </row>
    <row r="582" spans="1:7">
      <c r="A582" s="102" t="s">
        <v>11030</v>
      </c>
      <c r="B582" s="82" t="s">
        <v>19946</v>
      </c>
      <c r="C582" s="82" t="s">
        <v>106</v>
      </c>
      <c r="D582" s="83">
        <v>363</v>
      </c>
      <c r="E582" s="86">
        <v>265</v>
      </c>
      <c r="F582" s="87">
        <v>334</v>
      </c>
      <c r="G582" s="85">
        <v>514</v>
      </c>
    </row>
    <row r="583" spans="1:7">
      <c r="A583" s="102" t="s">
        <v>8233</v>
      </c>
      <c r="B583" s="82" t="s">
        <v>19949</v>
      </c>
      <c r="C583" s="82" t="s">
        <v>106</v>
      </c>
      <c r="D583" s="83">
        <v>363</v>
      </c>
      <c r="E583" s="86">
        <v>219</v>
      </c>
      <c r="F583" s="87">
        <v>276</v>
      </c>
      <c r="G583" s="85">
        <v>421</v>
      </c>
    </row>
    <row r="584" spans="1:7">
      <c r="A584" s="102" t="s">
        <v>19955</v>
      </c>
      <c r="B584" s="82" t="s">
        <v>19958</v>
      </c>
      <c r="C584" s="82" t="s">
        <v>106</v>
      </c>
      <c r="D584" s="83">
        <v>1119</v>
      </c>
      <c r="E584" s="86">
        <v>577</v>
      </c>
      <c r="F584" s="87">
        <v>1070</v>
      </c>
      <c r="G584" s="85">
        <v>1119</v>
      </c>
    </row>
    <row r="585" spans="1:7">
      <c r="A585" s="102" t="s">
        <v>19959</v>
      </c>
      <c r="B585" s="82" t="s">
        <v>19962</v>
      </c>
      <c r="C585" s="82" t="s">
        <v>106</v>
      </c>
      <c r="D585" s="83">
        <v>1208</v>
      </c>
      <c r="E585" s="86">
        <v>779</v>
      </c>
      <c r="F585" s="87">
        <v>984</v>
      </c>
      <c r="G585" s="85">
        <v>1208</v>
      </c>
    </row>
    <row r="586" spans="1:7">
      <c r="A586" s="102" t="s">
        <v>19967</v>
      </c>
      <c r="B586" s="82" t="s">
        <v>19970</v>
      </c>
      <c r="C586" s="82" t="s">
        <v>106</v>
      </c>
      <c r="D586" s="83">
        <v>898</v>
      </c>
      <c r="E586" s="86">
        <v>611</v>
      </c>
      <c r="F586" s="87">
        <v>774</v>
      </c>
      <c r="G586" s="85">
        <v>1192</v>
      </c>
    </row>
    <row r="587" spans="1:7">
      <c r="A587" s="102" t="s">
        <v>19971</v>
      </c>
      <c r="B587" s="82" t="s">
        <v>19974</v>
      </c>
      <c r="C587" s="82" t="s">
        <v>106</v>
      </c>
      <c r="D587" s="83">
        <v>2234</v>
      </c>
      <c r="E587" s="86">
        <v>1335</v>
      </c>
      <c r="F587" s="87">
        <v>1691</v>
      </c>
      <c r="G587" s="85">
        <v>2605</v>
      </c>
    </row>
    <row r="588" spans="1:7">
      <c r="A588" s="102" t="s">
        <v>19975</v>
      </c>
      <c r="B588" s="82" t="s">
        <v>19978</v>
      </c>
      <c r="C588" s="82" t="s">
        <v>106</v>
      </c>
      <c r="D588" s="83">
        <v>4165</v>
      </c>
      <c r="E588" s="86">
        <v>2199</v>
      </c>
      <c r="F588" s="87">
        <v>2786</v>
      </c>
      <c r="G588" s="85">
        <v>4858</v>
      </c>
    </row>
    <row r="589" spans="1:7">
      <c r="A589" s="102" t="s">
        <v>19979</v>
      </c>
      <c r="B589" s="82" t="s">
        <v>19982</v>
      </c>
      <c r="C589" s="82" t="s">
        <v>106</v>
      </c>
      <c r="D589" s="83">
        <v>2477</v>
      </c>
      <c r="E589" s="86">
        <v>1132</v>
      </c>
      <c r="F589" s="87">
        <v>1437</v>
      </c>
      <c r="G589" s="85">
        <v>2888</v>
      </c>
    </row>
    <row r="590" spans="1:7">
      <c r="A590" s="102" t="s">
        <v>19983</v>
      </c>
      <c r="B590" s="82" t="s">
        <v>19986</v>
      </c>
      <c r="C590" s="82" t="s">
        <v>106</v>
      </c>
      <c r="D590" s="83">
        <v>2420</v>
      </c>
      <c r="E590" s="86">
        <v>1441</v>
      </c>
      <c r="F590" s="87">
        <v>1831</v>
      </c>
      <c r="G590" s="85">
        <v>2821</v>
      </c>
    </row>
    <row r="591" spans="1:7">
      <c r="A591" s="102" t="s">
        <v>19987</v>
      </c>
      <c r="B591" s="82" t="s">
        <v>19990</v>
      </c>
      <c r="C591" s="82" t="s">
        <v>106</v>
      </c>
      <c r="D591" s="83">
        <v>1134</v>
      </c>
      <c r="E591" s="86">
        <v>547</v>
      </c>
      <c r="F591" s="87">
        <v>694</v>
      </c>
      <c r="G591" s="85">
        <v>1324</v>
      </c>
    </row>
    <row r="592" spans="1:7">
      <c r="A592" s="102" t="s">
        <v>19991</v>
      </c>
      <c r="B592" s="82" t="s">
        <v>19993</v>
      </c>
      <c r="C592" s="82" t="s">
        <v>106</v>
      </c>
      <c r="D592" s="83">
        <v>6095</v>
      </c>
      <c r="E592" s="86">
        <v>3112</v>
      </c>
      <c r="F592" s="87">
        <v>3932</v>
      </c>
      <c r="G592" s="85">
        <v>6095</v>
      </c>
    </row>
    <row r="593" spans="1:7">
      <c r="A593" s="102" t="s">
        <v>19994</v>
      </c>
      <c r="B593" s="82" t="s">
        <v>19997</v>
      </c>
      <c r="C593" s="82" t="s">
        <v>106</v>
      </c>
      <c r="D593" s="83">
        <v>1483</v>
      </c>
      <c r="E593" s="86">
        <v>887</v>
      </c>
      <c r="F593" s="87">
        <v>1123</v>
      </c>
      <c r="G593" s="85">
        <v>1730</v>
      </c>
    </row>
    <row r="594" spans="1:7">
      <c r="A594" s="102" t="s">
        <v>19998</v>
      </c>
      <c r="B594" s="82" t="s">
        <v>20001</v>
      </c>
      <c r="C594" s="82" t="s">
        <v>106</v>
      </c>
      <c r="D594" s="83">
        <v>981</v>
      </c>
      <c r="E594" s="86">
        <v>603</v>
      </c>
      <c r="F594" s="87">
        <v>704</v>
      </c>
      <c r="G594" s="85">
        <v>981</v>
      </c>
    </row>
    <row r="595" spans="1:7">
      <c r="A595" s="102" t="s">
        <v>20002</v>
      </c>
      <c r="B595" s="82" t="s">
        <v>20005</v>
      </c>
      <c r="C595" s="82" t="s">
        <v>106</v>
      </c>
      <c r="D595" s="83">
        <v>1077</v>
      </c>
      <c r="E595" s="86">
        <v>771</v>
      </c>
      <c r="F595" s="87">
        <v>978</v>
      </c>
      <c r="G595" s="85">
        <v>1505</v>
      </c>
    </row>
    <row r="596" spans="1:7">
      <c r="A596" s="102" t="s">
        <v>20006</v>
      </c>
      <c r="B596" s="82" t="s">
        <v>20009</v>
      </c>
      <c r="C596" s="82" t="s">
        <v>106</v>
      </c>
      <c r="D596" s="83">
        <v>453</v>
      </c>
      <c r="E596" s="86">
        <v>352</v>
      </c>
      <c r="F596" s="87">
        <v>450</v>
      </c>
      <c r="G596" s="85">
        <v>689</v>
      </c>
    </row>
    <row r="597" spans="1:7">
      <c r="A597" s="102" t="s">
        <v>20016</v>
      </c>
      <c r="B597" s="82" t="s">
        <v>20019</v>
      </c>
      <c r="C597" s="82" t="s">
        <v>106</v>
      </c>
      <c r="D597" s="83">
        <v>1963</v>
      </c>
      <c r="E597" s="86">
        <v>1065</v>
      </c>
      <c r="F597" s="87">
        <v>1355</v>
      </c>
      <c r="G597" s="85">
        <v>2290</v>
      </c>
    </row>
    <row r="598" spans="1:7">
      <c r="A598" s="102" t="s">
        <v>20024</v>
      </c>
      <c r="B598" s="82" t="s">
        <v>20027</v>
      </c>
      <c r="C598" s="82" t="s">
        <v>106</v>
      </c>
      <c r="D598" s="83">
        <v>643</v>
      </c>
      <c r="E598" s="86">
        <v>323</v>
      </c>
      <c r="F598" s="87">
        <v>308</v>
      </c>
      <c r="G598" s="85">
        <v>643</v>
      </c>
    </row>
    <row r="599" spans="1:7">
      <c r="A599" s="102" t="s">
        <v>20028</v>
      </c>
      <c r="B599" s="82" t="s">
        <v>20031</v>
      </c>
      <c r="C599" s="82" t="s">
        <v>106</v>
      </c>
      <c r="D599" s="83">
        <v>3854</v>
      </c>
      <c r="E599" s="86">
        <v>1945</v>
      </c>
      <c r="F599" s="87">
        <v>2468</v>
      </c>
      <c r="G599" s="85">
        <v>4504</v>
      </c>
    </row>
    <row r="600" spans="1:7">
      <c r="A600" s="102" t="s">
        <v>20036</v>
      </c>
      <c r="B600" s="82" t="s">
        <v>20039</v>
      </c>
      <c r="C600" s="82" t="s">
        <v>106</v>
      </c>
      <c r="D600" s="83">
        <v>3270</v>
      </c>
      <c r="E600" s="86">
        <v>1995</v>
      </c>
      <c r="F600" s="87">
        <v>2521</v>
      </c>
      <c r="G600" s="85">
        <v>3904</v>
      </c>
    </row>
    <row r="601" spans="1:7">
      <c r="A601" s="102" t="s">
        <v>20040</v>
      </c>
      <c r="B601" s="82" t="s">
        <v>20043</v>
      </c>
      <c r="C601" s="82" t="s">
        <v>106</v>
      </c>
      <c r="D601" s="83">
        <v>2324</v>
      </c>
      <c r="E601" s="86">
        <v>1102</v>
      </c>
      <c r="F601" s="87">
        <v>1398</v>
      </c>
      <c r="G601" s="85">
        <v>2708</v>
      </c>
    </row>
    <row r="602" spans="1:7">
      <c r="A602" s="102" t="s">
        <v>20044</v>
      </c>
      <c r="B602" s="82" t="s">
        <v>20047</v>
      </c>
      <c r="C602" s="82" t="s">
        <v>106</v>
      </c>
      <c r="D602" s="83">
        <v>3210</v>
      </c>
      <c r="E602" s="86">
        <v>1791</v>
      </c>
      <c r="F602" s="87">
        <v>2412</v>
      </c>
      <c r="G602" s="85">
        <v>3507</v>
      </c>
    </row>
    <row r="603" spans="1:7">
      <c r="A603" s="102" t="s">
        <v>20048</v>
      </c>
      <c r="B603" s="82" t="s">
        <v>20051</v>
      </c>
      <c r="C603" s="82" t="s">
        <v>106</v>
      </c>
      <c r="D603" s="83">
        <v>781</v>
      </c>
      <c r="E603" s="86">
        <v>468</v>
      </c>
      <c r="F603" s="87">
        <v>593</v>
      </c>
      <c r="G603" s="85">
        <v>909</v>
      </c>
    </row>
    <row r="604" spans="1:7">
      <c r="A604" s="102" t="s">
        <v>20052</v>
      </c>
      <c r="B604" s="82" t="s">
        <v>20055</v>
      </c>
      <c r="C604" s="82" t="s">
        <v>106</v>
      </c>
      <c r="D604" s="83">
        <v>7084</v>
      </c>
      <c r="E604" s="86">
        <v>3837</v>
      </c>
      <c r="F604" s="87">
        <v>4871</v>
      </c>
      <c r="G604" s="85">
        <v>8263</v>
      </c>
    </row>
    <row r="605" spans="1:7">
      <c r="A605" s="102" t="s">
        <v>20056</v>
      </c>
      <c r="B605" s="82" t="s">
        <v>20059</v>
      </c>
      <c r="C605" s="82" t="s">
        <v>106</v>
      </c>
      <c r="D605" s="83">
        <v>667</v>
      </c>
      <c r="E605" s="86">
        <v>412</v>
      </c>
      <c r="F605" s="87">
        <v>522</v>
      </c>
      <c r="G605" s="85">
        <v>800</v>
      </c>
    </row>
    <row r="606" spans="1:7">
      <c r="A606" s="102" t="s">
        <v>20060</v>
      </c>
      <c r="B606" s="82" t="s">
        <v>20063</v>
      </c>
      <c r="C606" s="82" t="s">
        <v>106</v>
      </c>
      <c r="D606" s="83">
        <v>1614</v>
      </c>
      <c r="E606" s="86">
        <v>1234</v>
      </c>
      <c r="F606" s="87">
        <v>1563</v>
      </c>
      <c r="G606" s="85">
        <v>2409</v>
      </c>
    </row>
    <row r="607" spans="1:7">
      <c r="A607" s="102" t="s">
        <v>20064</v>
      </c>
      <c r="B607" s="82" t="s">
        <v>20067</v>
      </c>
      <c r="C607" s="82" t="s">
        <v>106</v>
      </c>
      <c r="D607" s="83">
        <v>651</v>
      </c>
      <c r="E607" s="86">
        <v>504</v>
      </c>
      <c r="F607" s="87">
        <v>637</v>
      </c>
      <c r="G607" s="85">
        <v>985</v>
      </c>
    </row>
    <row r="608" spans="1:7">
      <c r="A608" s="102" t="s">
        <v>20068</v>
      </c>
      <c r="B608" s="82" t="s">
        <v>20071</v>
      </c>
      <c r="C608" s="82" t="s">
        <v>106</v>
      </c>
      <c r="D608" s="83">
        <v>1198</v>
      </c>
      <c r="E608" s="86">
        <v>714</v>
      </c>
      <c r="F608" s="87">
        <v>906</v>
      </c>
      <c r="G608" s="85">
        <v>1271</v>
      </c>
    </row>
    <row r="609" spans="1:7">
      <c r="A609" s="102" t="s">
        <v>20072</v>
      </c>
      <c r="B609" s="82" t="s">
        <v>20075</v>
      </c>
      <c r="C609" s="82" t="s">
        <v>106</v>
      </c>
      <c r="D609" s="83">
        <v>1002</v>
      </c>
      <c r="E609" s="86">
        <v>685</v>
      </c>
      <c r="F609" s="87">
        <v>864</v>
      </c>
      <c r="G609" s="85">
        <v>1422</v>
      </c>
    </row>
    <row r="610" spans="1:7">
      <c r="A610" s="102" t="s">
        <v>20076</v>
      </c>
      <c r="B610" s="82" t="s">
        <v>20079</v>
      </c>
      <c r="C610" s="82" t="s">
        <v>106</v>
      </c>
      <c r="D610" s="83">
        <v>2299</v>
      </c>
      <c r="E610" s="86">
        <v>1175</v>
      </c>
      <c r="F610" s="87">
        <v>1492</v>
      </c>
      <c r="G610" s="85">
        <v>2299</v>
      </c>
    </row>
    <row r="611" spans="1:7">
      <c r="A611" s="102" t="s">
        <v>20084</v>
      </c>
      <c r="B611" s="82" t="s">
        <v>20087</v>
      </c>
      <c r="C611" s="82" t="s">
        <v>106</v>
      </c>
      <c r="D611" s="83">
        <v>14303</v>
      </c>
      <c r="E611" s="86">
        <v>7745</v>
      </c>
      <c r="F611" s="87">
        <v>9835</v>
      </c>
      <c r="G611" s="85">
        <v>16684</v>
      </c>
    </row>
    <row r="612" spans="1:7">
      <c r="A612" s="102" t="s">
        <v>20092</v>
      </c>
      <c r="B612" s="82" t="s">
        <v>20095</v>
      </c>
      <c r="C612" s="82" t="s">
        <v>106</v>
      </c>
      <c r="D612" s="83">
        <v>999</v>
      </c>
      <c r="E612" s="86">
        <v>599</v>
      </c>
      <c r="F612" s="87">
        <v>764</v>
      </c>
      <c r="G612" s="85">
        <v>1176</v>
      </c>
    </row>
    <row r="613" spans="1:7">
      <c r="A613" s="102" t="s">
        <v>20096</v>
      </c>
      <c r="B613" s="82" t="s">
        <v>20099</v>
      </c>
      <c r="C613" s="82" t="s">
        <v>106</v>
      </c>
      <c r="D613" s="83">
        <v>1226</v>
      </c>
      <c r="E613" s="86">
        <v>905</v>
      </c>
      <c r="F613" s="87">
        <v>1145</v>
      </c>
      <c r="G613" s="85">
        <v>1765</v>
      </c>
    </row>
    <row r="614" spans="1:7">
      <c r="A614" s="102" t="s">
        <v>20100</v>
      </c>
      <c r="B614" s="82" t="s">
        <v>20103</v>
      </c>
      <c r="C614" s="82" t="s">
        <v>106</v>
      </c>
      <c r="D614" s="83">
        <v>1016</v>
      </c>
      <c r="E614" s="86">
        <v>499</v>
      </c>
      <c r="F614" s="87">
        <v>648</v>
      </c>
      <c r="G614" s="85">
        <v>1081</v>
      </c>
    </row>
    <row r="615" spans="1:7">
      <c r="A615" s="102" t="s">
        <v>20168</v>
      </c>
      <c r="B615" s="82" t="s">
        <v>20171</v>
      </c>
      <c r="C615" s="82" t="s">
        <v>106</v>
      </c>
      <c r="D615" s="83">
        <v>970</v>
      </c>
      <c r="E615" s="86">
        <v>595</v>
      </c>
      <c r="F615" s="87">
        <v>698</v>
      </c>
      <c r="G615" s="85">
        <v>970</v>
      </c>
    </row>
    <row r="616" spans="1:7">
      <c r="A616" s="102" t="s">
        <v>20172</v>
      </c>
      <c r="B616" s="82" t="s">
        <v>20175</v>
      </c>
      <c r="C616" s="82" t="s">
        <v>106</v>
      </c>
      <c r="D616" s="83">
        <v>1554</v>
      </c>
      <c r="E616" s="86">
        <v>951</v>
      </c>
      <c r="F616" s="87">
        <v>1112</v>
      </c>
      <c r="G616" s="85">
        <v>1712</v>
      </c>
    </row>
    <row r="617" spans="1:7">
      <c r="A617" s="102" t="s">
        <v>20184</v>
      </c>
      <c r="B617" s="82" t="s">
        <v>20185</v>
      </c>
      <c r="C617" s="82" t="s">
        <v>106</v>
      </c>
      <c r="D617" s="83">
        <v>1754</v>
      </c>
      <c r="E617" s="86">
        <v>965</v>
      </c>
      <c r="F617" s="87">
        <v>1225</v>
      </c>
      <c r="G617" s="85">
        <v>1886</v>
      </c>
    </row>
    <row r="618" spans="1:7">
      <c r="A618" s="102" t="s">
        <v>20192</v>
      </c>
      <c r="B618" s="82" t="s">
        <v>20193</v>
      </c>
      <c r="C618" s="82" t="s">
        <v>106</v>
      </c>
      <c r="D618" s="83">
        <v>1094</v>
      </c>
      <c r="E618" s="86">
        <v>848</v>
      </c>
      <c r="F618" s="87">
        <v>1014</v>
      </c>
      <c r="G618" s="85">
        <v>1094</v>
      </c>
    </row>
    <row r="619" spans="1:7">
      <c r="A619" s="102" t="s">
        <v>20209</v>
      </c>
      <c r="B619" s="82" t="s">
        <v>20212</v>
      </c>
      <c r="C619" s="82" t="s">
        <v>106</v>
      </c>
      <c r="D619" s="83">
        <v>24117</v>
      </c>
      <c r="E619" s="86">
        <v>12798</v>
      </c>
      <c r="F619" s="87">
        <v>16176</v>
      </c>
      <c r="G619" s="85">
        <v>25071</v>
      </c>
    </row>
    <row r="620" spans="1:7">
      <c r="A620" s="102" t="s">
        <v>20213</v>
      </c>
      <c r="B620" s="82" t="s">
        <v>20216</v>
      </c>
      <c r="C620" s="82" t="s">
        <v>106</v>
      </c>
      <c r="D620" s="83">
        <v>2312</v>
      </c>
      <c r="E620" s="86">
        <v>1507</v>
      </c>
      <c r="F620" s="87">
        <v>1903</v>
      </c>
      <c r="G620" s="85">
        <v>2949</v>
      </c>
    </row>
    <row r="621" spans="1:7">
      <c r="A621" s="102" t="s">
        <v>20221</v>
      </c>
      <c r="B621" s="82" t="s">
        <v>20224</v>
      </c>
      <c r="C621" s="82" t="s">
        <v>106</v>
      </c>
      <c r="D621" s="83">
        <v>1334</v>
      </c>
      <c r="E621" s="86">
        <v>835</v>
      </c>
      <c r="F621" s="87">
        <v>1055</v>
      </c>
      <c r="G621" s="85">
        <v>1632</v>
      </c>
    </row>
    <row r="622" spans="1:7">
      <c r="A622" s="102" t="s">
        <v>20229</v>
      </c>
      <c r="B622" s="82" t="s">
        <v>20232</v>
      </c>
      <c r="C622" s="82" t="s">
        <v>106</v>
      </c>
      <c r="D622" s="83">
        <v>2804</v>
      </c>
      <c r="E622" s="86">
        <v>1677</v>
      </c>
      <c r="F622" s="87">
        <v>2119</v>
      </c>
      <c r="G622" s="85">
        <v>3281</v>
      </c>
    </row>
    <row r="623" spans="1:7">
      <c r="A623" s="102" t="s">
        <v>20233</v>
      </c>
      <c r="B623" s="82" t="s">
        <v>20236</v>
      </c>
      <c r="C623" s="82" t="s">
        <v>106</v>
      </c>
      <c r="D623" s="83">
        <v>2873</v>
      </c>
      <c r="E623" s="86">
        <v>1550</v>
      </c>
      <c r="F623" s="87">
        <v>1974</v>
      </c>
      <c r="G623" s="85">
        <v>3350</v>
      </c>
    </row>
    <row r="624" spans="1:7">
      <c r="A624" s="102" t="s">
        <v>20237</v>
      </c>
      <c r="B624" s="82" t="s">
        <v>20240</v>
      </c>
      <c r="C624" s="82" t="s">
        <v>106</v>
      </c>
      <c r="D624" s="83">
        <v>11866</v>
      </c>
      <c r="E624" s="86">
        <v>6300</v>
      </c>
      <c r="F624" s="87">
        <v>7966</v>
      </c>
      <c r="G624" s="85">
        <v>12354</v>
      </c>
    </row>
    <row r="625" spans="1:7">
      <c r="A625" s="102" t="s">
        <v>20241</v>
      </c>
      <c r="B625" s="82" t="s">
        <v>20244</v>
      </c>
      <c r="C625" s="82" t="s">
        <v>106</v>
      </c>
      <c r="D625" s="83">
        <v>4887</v>
      </c>
      <c r="E625" s="86">
        <v>2738</v>
      </c>
      <c r="F625" s="87">
        <v>3460</v>
      </c>
      <c r="G625" s="85">
        <v>5361</v>
      </c>
    </row>
    <row r="626" spans="1:7">
      <c r="A626" s="102" t="s">
        <v>20255</v>
      </c>
      <c r="B626" s="82" t="s">
        <v>20258</v>
      </c>
      <c r="C626" s="82" t="s">
        <v>106</v>
      </c>
      <c r="D626" s="83">
        <v>29932</v>
      </c>
      <c r="E626" s="86">
        <v>15599</v>
      </c>
      <c r="F626" s="87">
        <v>19726</v>
      </c>
      <c r="G626" s="85">
        <v>30356</v>
      </c>
    </row>
    <row r="627" spans="1:7">
      <c r="A627" s="102" t="s">
        <v>11046</v>
      </c>
      <c r="B627" s="82" t="s">
        <v>20290</v>
      </c>
      <c r="C627" s="82" t="s">
        <v>106</v>
      </c>
      <c r="D627" s="83">
        <v>410</v>
      </c>
      <c r="E627" s="86">
        <v>229</v>
      </c>
      <c r="F627" s="87">
        <v>290</v>
      </c>
      <c r="G627" s="85">
        <v>440</v>
      </c>
    </row>
    <row r="628" spans="1:7">
      <c r="A628" s="102" t="s">
        <v>8063</v>
      </c>
      <c r="B628" s="82" t="s">
        <v>20293</v>
      </c>
      <c r="C628" s="82" t="s">
        <v>106</v>
      </c>
      <c r="D628" s="83">
        <v>9772</v>
      </c>
      <c r="E628" s="86">
        <v>4988</v>
      </c>
      <c r="F628" s="87">
        <v>6306</v>
      </c>
      <c r="G628" s="85">
        <v>9772</v>
      </c>
    </row>
    <row r="629" spans="1:7">
      <c r="A629" s="102" t="s">
        <v>8296</v>
      </c>
      <c r="B629" s="82" t="s">
        <v>20297</v>
      </c>
      <c r="C629" s="82" t="s">
        <v>106</v>
      </c>
      <c r="D629" s="83">
        <v>10130</v>
      </c>
      <c r="E629" s="86">
        <v>5484</v>
      </c>
      <c r="F629" s="87">
        <v>6964</v>
      </c>
      <c r="G629" s="85">
        <v>11814</v>
      </c>
    </row>
    <row r="630" spans="1:7">
      <c r="A630" s="102" t="s">
        <v>8256</v>
      </c>
      <c r="B630" s="82" t="s">
        <v>20304</v>
      </c>
      <c r="C630" s="82" t="s">
        <v>106</v>
      </c>
      <c r="D630" s="83">
        <v>295</v>
      </c>
      <c r="E630" s="86">
        <v>235</v>
      </c>
      <c r="F630" s="87">
        <v>296</v>
      </c>
      <c r="G630" s="85">
        <v>456</v>
      </c>
    </row>
    <row r="631" spans="1:7">
      <c r="A631" s="102" t="s">
        <v>8212</v>
      </c>
      <c r="B631" s="82" t="s">
        <v>20307</v>
      </c>
      <c r="C631" s="82" t="s">
        <v>106</v>
      </c>
      <c r="D631" s="83">
        <v>5416</v>
      </c>
      <c r="E631" s="86">
        <v>2928</v>
      </c>
      <c r="F631" s="87">
        <v>3702</v>
      </c>
      <c r="G631" s="85">
        <v>5734</v>
      </c>
    </row>
    <row r="632" spans="1:7">
      <c r="A632" s="102" t="s">
        <v>8263</v>
      </c>
      <c r="B632" s="82" t="s">
        <v>20310</v>
      </c>
      <c r="C632" s="82" t="s">
        <v>106</v>
      </c>
      <c r="D632" s="83">
        <v>1151</v>
      </c>
      <c r="E632" s="86">
        <v>699</v>
      </c>
      <c r="F632" s="87">
        <v>885</v>
      </c>
      <c r="G632" s="85">
        <v>1565</v>
      </c>
    </row>
    <row r="633" spans="1:7">
      <c r="A633" s="102" t="s">
        <v>8118</v>
      </c>
      <c r="B633" s="82" t="s">
        <v>20313</v>
      </c>
      <c r="C633" s="82" t="s">
        <v>106</v>
      </c>
      <c r="D633" s="83">
        <v>1805</v>
      </c>
      <c r="E633" s="86">
        <v>1212</v>
      </c>
      <c r="F633" s="87">
        <v>1641</v>
      </c>
      <c r="G633" s="85">
        <v>1805</v>
      </c>
    </row>
    <row r="634" spans="1:7">
      <c r="A634" s="102" t="s">
        <v>7971</v>
      </c>
      <c r="B634" s="82" t="s">
        <v>20318</v>
      </c>
      <c r="C634" s="82" t="s">
        <v>106</v>
      </c>
      <c r="D634" s="83">
        <v>12724</v>
      </c>
      <c r="E634" s="86">
        <v>6494</v>
      </c>
      <c r="F634" s="87">
        <v>8210</v>
      </c>
      <c r="G634" s="85">
        <v>12724</v>
      </c>
    </row>
    <row r="635" spans="1:7">
      <c r="A635" s="102" t="s">
        <v>8318</v>
      </c>
      <c r="B635" s="82" t="s">
        <v>20321</v>
      </c>
      <c r="C635" s="82" t="s">
        <v>106</v>
      </c>
      <c r="D635" s="83">
        <v>12045</v>
      </c>
      <c r="E635" s="86">
        <v>6311</v>
      </c>
      <c r="F635" s="87">
        <v>7977</v>
      </c>
      <c r="G635" s="85">
        <v>12363</v>
      </c>
    </row>
    <row r="636" spans="1:7">
      <c r="A636" s="102" t="s">
        <v>7979</v>
      </c>
      <c r="B636" s="82" t="s">
        <v>20328</v>
      </c>
      <c r="C636" s="82" t="s">
        <v>106</v>
      </c>
      <c r="D636" s="83">
        <v>4092</v>
      </c>
      <c r="E636" s="86">
        <v>2253</v>
      </c>
      <c r="F636" s="87">
        <v>2850</v>
      </c>
      <c r="G636" s="85">
        <v>4410</v>
      </c>
    </row>
    <row r="637" spans="1:7">
      <c r="A637" s="102" t="s">
        <v>4978</v>
      </c>
      <c r="B637" s="82" t="s">
        <v>20330</v>
      </c>
      <c r="C637" s="82" t="s">
        <v>106</v>
      </c>
      <c r="D637" s="83">
        <v>110</v>
      </c>
      <c r="E637" s="86">
        <v>72</v>
      </c>
      <c r="F637" s="87">
        <v>83</v>
      </c>
      <c r="G637" s="85">
        <v>110</v>
      </c>
    </row>
    <row r="638" spans="1:7">
      <c r="A638" s="102" t="s">
        <v>8345</v>
      </c>
      <c r="B638" s="82" t="s">
        <v>20336</v>
      </c>
      <c r="C638" s="82" t="s">
        <v>106</v>
      </c>
      <c r="D638" s="83">
        <v>4979</v>
      </c>
      <c r="E638" s="86">
        <v>2705</v>
      </c>
      <c r="F638" s="87">
        <v>3419</v>
      </c>
      <c r="G638" s="85">
        <v>5296</v>
      </c>
    </row>
    <row r="639" spans="1:7">
      <c r="A639" s="102" t="s">
        <v>8367</v>
      </c>
      <c r="B639" s="82" t="s">
        <v>20339</v>
      </c>
      <c r="C639" s="82" t="s">
        <v>106</v>
      </c>
      <c r="D639" s="83">
        <v>1435</v>
      </c>
      <c r="E639" s="86">
        <v>696</v>
      </c>
      <c r="F639" s="87">
        <v>883</v>
      </c>
      <c r="G639" s="85">
        <v>1662</v>
      </c>
    </row>
    <row r="640" spans="1:7">
      <c r="A640" s="102" t="s">
        <v>11048</v>
      </c>
      <c r="B640" s="82" t="s">
        <v>20342</v>
      </c>
      <c r="C640" s="82" t="s">
        <v>106</v>
      </c>
      <c r="D640" s="83">
        <v>428</v>
      </c>
      <c r="E640" s="86">
        <v>293</v>
      </c>
      <c r="F640" s="87">
        <v>368</v>
      </c>
      <c r="G640" s="85">
        <v>568</v>
      </c>
    </row>
    <row r="641" spans="1:7">
      <c r="A641" s="102" t="s">
        <v>8085</v>
      </c>
      <c r="B641" s="82" t="s">
        <v>20345</v>
      </c>
      <c r="C641" s="82" t="s">
        <v>106</v>
      </c>
      <c r="D641" s="83">
        <v>1666</v>
      </c>
      <c r="E641" s="86">
        <v>899</v>
      </c>
      <c r="F641" s="87">
        <v>1147</v>
      </c>
      <c r="G641" s="85">
        <v>1943</v>
      </c>
    </row>
    <row r="642" spans="1:7">
      <c r="A642" s="102" t="s">
        <v>5097</v>
      </c>
      <c r="B642" s="82" t="s">
        <v>20353</v>
      </c>
      <c r="C642" s="82" t="s">
        <v>106</v>
      </c>
      <c r="D642" s="83">
        <v>9954</v>
      </c>
      <c r="E642" s="86">
        <v>5081</v>
      </c>
      <c r="F642" s="87">
        <v>6423</v>
      </c>
      <c r="G642" s="85">
        <v>9954</v>
      </c>
    </row>
    <row r="643" spans="1:7">
      <c r="A643" s="102" t="s">
        <v>8500</v>
      </c>
      <c r="B643" s="82" t="s">
        <v>20356</v>
      </c>
      <c r="C643" s="82" t="s">
        <v>106</v>
      </c>
      <c r="D643" s="83">
        <v>3684</v>
      </c>
      <c r="E643" s="86">
        <v>1995</v>
      </c>
      <c r="F643" s="87">
        <v>2531</v>
      </c>
      <c r="G643" s="85">
        <v>4292</v>
      </c>
    </row>
    <row r="644" spans="1:7">
      <c r="A644" s="102" t="s">
        <v>8407</v>
      </c>
      <c r="B644" s="82" t="s">
        <v>20360</v>
      </c>
      <c r="C644" s="82" t="s">
        <v>106</v>
      </c>
      <c r="D644" s="83">
        <v>1543</v>
      </c>
      <c r="E644" s="86">
        <v>918</v>
      </c>
      <c r="F644" s="87">
        <v>1168</v>
      </c>
      <c r="G644" s="85">
        <v>1799</v>
      </c>
    </row>
    <row r="645" spans="1:7">
      <c r="A645" s="102" t="s">
        <v>8414</v>
      </c>
      <c r="B645" s="82" t="s">
        <v>20364</v>
      </c>
      <c r="C645" s="82" t="s">
        <v>106</v>
      </c>
      <c r="D645" s="83">
        <v>3624</v>
      </c>
      <c r="E645" s="86">
        <v>2014</v>
      </c>
      <c r="F645" s="87">
        <v>2544</v>
      </c>
      <c r="G645" s="85">
        <v>3942</v>
      </c>
    </row>
    <row r="646" spans="1:7">
      <c r="A646" s="102" t="s">
        <v>8421</v>
      </c>
      <c r="B646" s="82" t="s">
        <v>20367</v>
      </c>
      <c r="C646" s="82" t="s">
        <v>106</v>
      </c>
      <c r="D646" s="83">
        <v>306</v>
      </c>
      <c r="E646" s="86">
        <v>198</v>
      </c>
      <c r="F646" s="87">
        <v>233</v>
      </c>
      <c r="G646" s="85">
        <v>306</v>
      </c>
    </row>
    <row r="647" spans="1:7">
      <c r="A647" s="102" t="s">
        <v>8644</v>
      </c>
      <c r="B647" s="82" t="s">
        <v>20370</v>
      </c>
      <c r="C647" s="82" t="s">
        <v>106</v>
      </c>
      <c r="D647" s="83">
        <v>3783</v>
      </c>
      <c r="E647" s="86">
        <v>2370</v>
      </c>
      <c r="F647" s="87">
        <v>2777</v>
      </c>
      <c r="G647" s="85">
        <v>3866</v>
      </c>
    </row>
    <row r="648" spans="1:7">
      <c r="A648" s="102" t="s">
        <v>8517</v>
      </c>
      <c r="B648" s="82" t="s">
        <v>20373</v>
      </c>
      <c r="C648" s="82" t="s">
        <v>106</v>
      </c>
      <c r="D648" s="83">
        <v>380</v>
      </c>
      <c r="E648" s="86">
        <v>267</v>
      </c>
      <c r="F648" s="87">
        <v>333</v>
      </c>
      <c r="G648" s="85">
        <v>515</v>
      </c>
    </row>
    <row r="649" spans="1:7">
      <c r="A649" s="102" t="s">
        <v>8748</v>
      </c>
      <c r="B649" s="82" t="s">
        <v>20377</v>
      </c>
      <c r="C649" s="82" t="s">
        <v>106</v>
      </c>
      <c r="D649" s="83">
        <v>1080</v>
      </c>
      <c r="E649" s="86">
        <v>587</v>
      </c>
      <c r="F649" s="87">
        <v>744</v>
      </c>
      <c r="G649" s="85">
        <v>1261</v>
      </c>
    </row>
    <row r="650" spans="1:7">
      <c r="A650" s="102" t="s">
        <v>8755</v>
      </c>
      <c r="B650" s="82" t="s">
        <v>20384</v>
      </c>
      <c r="C650" s="82" t="s">
        <v>106</v>
      </c>
      <c r="D650" s="83">
        <v>515</v>
      </c>
      <c r="E650" s="86">
        <v>399</v>
      </c>
      <c r="F650" s="87">
        <v>477</v>
      </c>
      <c r="G650" s="85">
        <v>515</v>
      </c>
    </row>
    <row r="651" spans="1:7">
      <c r="A651" s="102" t="s">
        <v>8445</v>
      </c>
      <c r="B651" s="82" t="s">
        <v>20388</v>
      </c>
      <c r="C651" s="82" t="s">
        <v>106</v>
      </c>
      <c r="D651" s="83">
        <v>1178</v>
      </c>
      <c r="E651" s="86">
        <v>862</v>
      </c>
      <c r="F651" s="87">
        <v>1095</v>
      </c>
      <c r="G651" s="85">
        <v>1500</v>
      </c>
    </row>
    <row r="652" spans="1:7">
      <c r="A652" s="102" t="s">
        <v>8484</v>
      </c>
      <c r="B652" s="82" t="s">
        <v>20393</v>
      </c>
      <c r="C652" s="82" t="s">
        <v>106</v>
      </c>
      <c r="D652" s="83">
        <v>691</v>
      </c>
      <c r="E652" s="86">
        <v>533</v>
      </c>
      <c r="F652" s="87">
        <v>673</v>
      </c>
      <c r="G652" s="85">
        <v>1039</v>
      </c>
    </row>
    <row r="653" spans="1:7">
      <c r="A653" s="102" t="s">
        <v>8461</v>
      </c>
      <c r="B653" s="82" t="s">
        <v>20396</v>
      </c>
      <c r="C653" s="82" t="s">
        <v>106</v>
      </c>
      <c r="D653" s="83">
        <v>4153</v>
      </c>
      <c r="E653" s="86">
        <v>2231</v>
      </c>
      <c r="F653" s="87">
        <v>2818</v>
      </c>
      <c r="G653" s="85">
        <v>4361</v>
      </c>
    </row>
    <row r="654" spans="1:7">
      <c r="A654" s="102" t="s">
        <v>3191</v>
      </c>
      <c r="B654" s="82" t="s">
        <v>20399</v>
      </c>
      <c r="C654" s="82" t="s">
        <v>106</v>
      </c>
      <c r="D654" s="83">
        <v>10437</v>
      </c>
      <c r="E654" s="86">
        <v>5519</v>
      </c>
      <c r="F654" s="87">
        <v>6977</v>
      </c>
      <c r="G654" s="85">
        <v>10809</v>
      </c>
    </row>
    <row r="655" spans="1:7">
      <c r="A655" s="102" t="s">
        <v>5692</v>
      </c>
      <c r="B655" s="82" t="s">
        <v>20403</v>
      </c>
      <c r="C655" s="82" t="s">
        <v>106</v>
      </c>
      <c r="D655" s="83">
        <v>1014</v>
      </c>
      <c r="E655" s="86">
        <v>604</v>
      </c>
      <c r="F655" s="87">
        <v>767</v>
      </c>
      <c r="G655" s="85">
        <v>1182</v>
      </c>
    </row>
    <row r="656" spans="1:7">
      <c r="A656" s="102" t="s">
        <v>8705</v>
      </c>
      <c r="B656" s="82" t="s">
        <v>20409</v>
      </c>
      <c r="C656" s="82" t="s">
        <v>106</v>
      </c>
      <c r="D656" s="83">
        <v>1097</v>
      </c>
      <c r="E656" s="86">
        <v>681</v>
      </c>
      <c r="F656" s="87">
        <v>864</v>
      </c>
      <c r="G656" s="85">
        <v>1330</v>
      </c>
    </row>
    <row r="657" spans="1:7">
      <c r="A657" s="102" t="s">
        <v>8719</v>
      </c>
      <c r="B657" s="82" t="s">
        <v>20412</v>
      </c>
      <c r="C657" s="82" t="s">
        <v>106</v>
      </c>
      <c r="D657" s="83">
        <v>838</v>
      </c>
      <c r="E657" s="86">
        <v>454</v>
      </c>
      <c r="F657" s="87">
        <v>579</v>
      </c>
      <c r="G657" s="85">
        <v>978</v>
      </c>
    </row>
    <row r="658" spans="1:7">
      <c r="A658" s="102" t="s">
        <v>5112</v>
      </c>
      <c r="B658" s="82" t="s">
        <v>20418</v>
      </c>
      <c r="C658" s="82" t="s">
        <v>106</v>
      </c>
      <c r="D658" s="83">
        <v>19902</v>
      </c>
      <c r="E658" s="86">
        <v>10160</v>
      </c>
      <c r="F658" s="87">
        <v>12843</v>
      </c>
      <c r="G658" s="85">
        <v>19902</v>
      </c>
    </row>
    <row r="659" spans="1:7">
      <c r="A659" s="102" t="s">
        <v>8656</v>
      </c>
      <c r="B659" s="82" t="s">
        <v>20421</v>
      </c>
      <c r="C659" s="82" t="s">
        <v>106</v>
      </c>
      <c r="D659" s="83">
        <v>494</v>
      </c>
      <c r="E659" s="86">
        <v>307</v>
      </c>
      <c r="F659" s="87">
        <v>386</v>
      </c>
      <c r="G659" s="85">
        <v>588</v>
      </c>
    </row>
    <row r="660" spans="1:7">
      <c r="A660" s="102" t="s">
        <v>2063</v>
      </c>
      <c r="B660" s="82" t="s">
        <v>20425</v>
      </c>
      <c r="C660" s="82" t="s">
        <v>106</v>
      </c>
      <c r="D660" s="83">
        <v>1064</v>
      </c>
      <c r="E660" s="86">
        <v>545</v>
      </c>
      <c r="F660" s="87">
        <v>691</v>
      </c>
      <c r="G660" s="85">
        <v>1064</v>
      </c>
    </row>
    <row r="661" spans="1:7">
      <c r="A661" s="102" t="s">
        <v>8599</v>
      </c>
      <c r="B661" s="82" t="s">
        <v>20430</v>
      </c>
      <c r="C661" s="82" t="s">
        <v>106</v>
      </c>
      <c r="D661" s="83">
        <v>652</v>
      </c>
      <c r="E661" s="86">
        <v>523</v>
      </c>
      <c r="F661" s="87">
        <v>663</v>
      </c>
      <c r="G661" s="85">
        <v>1020</v>
      </c>
    </row>
    <row r="662" spans="1:7">
      <c r="A662" s="102" t="s">
        <v>9779</v>
      </c>
      <c r="B662" s="82" t="s">
        <v>20437</v>
      </c>
      <c r="C662" s="82" t="s">
        <v>106</v>
      </c>
      <c r="D662" s="83">
        <v>4049</v>
      </c>
      <c r="E662" s="86">
        <v>2133</v>
      </c>
      <c r="F662" s="87">
        <v>3290</v>
      </c>
      <c r="G662" s="85">
        <v>4132</v>
      </c>
    </row>
    <row r="663" spans="1:7">
      <c r="A663" s="102" t="s">
        <v>11057</v>
      </c>
      <c r="B663" s="82" t="s">
        <v>20440</v>
      </c>
      <c r="C663" s="82" t="s">
        <v>106</v>
      </c>
      <c r="D663" s="83">
        <v>711</v>
      </c>
      <c r="E663" s="86">
        <v>532</v>
      </c>
      <c r="F663" s="87">
        <v>627</v>
      </c>
      <c r="G663" s="85">
        <v>852</v>
      </c>
    </row>
    <row r="664" spans="1:7">
      <c r="A664" s="102" t="s">
        <v>8615</v>
      </c>
      <c r="B664" s="82" t="s">
        <v>20443</v>
      </c>
      <c r="C664" s="82" t="s">
        <v>106</v>
      </c>
      <c r="D664" s="83">
        <v>1017</v>
      </c>
      <c r="E664" s="86">
        <v>484</v>
      </c>
      <c r="F664" s="87">
        <v>613</v>
      </c>
      <c r="G664" s="85">
        <v>1189</v>
      </c>
    </row>
    <row r="665" spans="1:7">
      <c r="A665" s="102" t="s">
        <v>8713</v>
      </c>
      <c r="B665" s="82" t="s">
        <v>20446</v>
      </c>
      <c r="C665" s="82" t="s">
        <v>106</v>
      </c>
      <c r="D665" s="83">
        <v>355</v>
      </c>
      <c r="E665" s="86">
        <v>242</v>
      </c>
      <c r="F665" s="87">
        <v>309</v>
      </c>
      <c r="G665" s="85">
        <v>473</v>
      </c>
    </row>
    <row r="666" spans="1:7">
      <c r="A666" s="102" t="s">
        <v>8698</v>
      </c>
      <c r="B666" s="82" t="s">
        <v>20449</v>
      </c>
      <c r="C666" s="82" t="s">
        <v>106</v>
      </c>
      <c r="D666" s="83">
        <v>4295</v>
      </c>
      <c r="E666" s="86">
        <v>2274</v>
      </c>
      <c r="F666" s="87">
        <v>2876</v>
      </c>
      <c r="G666" s="85">
        <v>4454</v>
      </c>
    </row>
    <row r="667" spans="1:7">
      <c r="A667" s="102" t="s">
        <v>9832</v>
      </c>
      <c r="B667" s="82" t="s">
        <v>20453</v>
      </c>
      <c r="C667" s="82" t="s">
        <v>106</v>
      </c>
      <c r="D667" s="83">
        <v>2378</v>
      </c>
      <c r="E667" s="86">
        <v>1299</v>
      </c>
      <c r="F667" s="87">
        <v>1639</v>
      </c>
      <c r="G667" s="85">
        <v>2538</v>
      </c>
    </row>
    <row r="668" spans="1:7">
      <c r="A668" s="102" t="s">
        <v>5436</v>
      </c>
      <c r="B668" s="82" t="s">
        <v>20461</v>
      </c>
      <c r="C668" s="82" t="s">
        <v>106</v>
      </c>
      <c r="D668" s="83">
        <v>2282</v>
      </c>
      <c r="E668" s="86">
        <v>1170</v>
      </c>
      <c r="F668" s="87">
        <v>1474</v>
      </c>
      <c r="G668" s="85">
        <v>2282</v>
      </c>
    </row>
    <row r="669" spans="1:7">
      <c r="A669" s="102" t="s">
        <v>8871</v>
      </c>
      <c r="B669" s="82" t="s">
        <v>20464</v>
      </c>
      <c r="C669" s="82" t="s">
        <v>106</v>
      </c>
      <c r="D669" s="83">
        <v>1303</v>
      </c>
      <c r="E669" s="86">
        <v>641</v>
      </c>
      <c r="F669" s="87">
        <v>812</v>
      </c>
      <c r="G669" s="85">
        <v>1524</v>
      </c>
    </row>
    <row r="670" spans="1:7">
      <c r="A670" s="102" t="s">
        <v>8769</v>
      </c>
      <c r="B670" s="82" t="s">
        <v>20467</v>
      </c>
      <c r="C670" s="82" t="s">
        <v>106</v>
      </c>
      <c r="D670" s="83">
        <v>1286</v>
      </c>
      <c r="E670" s="86">
        <v>703</v>
      </c>
      <c r="F670" s="87">
        <v>894</v>
      </c>
      <c r="G670" s="85">
        <v>1503</v>
      </c>
    </row>
    <row r="671" spans="1:7">
      <c r="A671" s="102" t="s">
        <v>8761</v>
      </c>
      <c r="B671" s="82" t="s">
        <v>20470</v>
      </c>
      <c r="C671" s="82" t="s">
        <v>106</v>
      </c>
      <c r="D671" s="83">
        <v>843</v>
      </c>
      <c r="E671" s="86">
        <v>543</v>
      </c>
      <c r="F671" s="87">
        <v>629</v>
      </c>
      <c r="G671" s="85">
        <v>843</v>
      </c>
    </row>
    <row r="672" spans="1:7">
      <c r="A672" s="102" t="s">
        <v>8834</v>
      </c>
      <c r="B672" s="82" t="s">
        <v>20473</v>
      </c>
      <c r="C672" s="82" t="s">
        <v>106</v>
      </c>
      <c r="D672" s="83">
        <v>6185</v>
      </c>
      <c r="E672" s="86">
        <v>3160</v>
      </c>
      <c r="F672" s="87">
        <v>3989</v>
      </c>
      <c r="G672" s="85">
        <v>6185</v>
      </c>
    </row>
    <row r="673" spans="1:7">
      <c r="A673" s="102" t="s">
        <v>8776</v>
      </c>
      <c r="B673" s="82" t="s">
        <v>20476</v>
      </c>
      <c r="C673" s="82" t="s">
        <v>106</v>
      </c>
      <c r="D673" s="83">
        <v>345</v>
      </c>
      <c r="E673" s="86">
        <v>218</v>
      </c>
      <c r="F673" s="87">
        <v>253</v>
      </c>
      <c r="G673" s="85">
        <v>345</v>
      </c>
    </row>
    <row r="674" spans="1:7">
      <c r="A674" s="102" t="s">
        <v>8863</v>
      </c>
      <c r="B674" s="82" t="s">
        <v>20479</v>
      </c>
      <c r="C674" s="82" t="s">
        <v>106</v>
      </c>
      <c r="D674" s="83">
        <v>833</v>
      </c>
      <c r="E674" s="86">
        <v>500</v>
      </c>
      <c r="F674" s="87">
        <v>632</v>
      </c>
      <c r="G674" s="85">
        <v>973</v>
      </c>
    </row>
    <row r="675" spans="1:7">
      <c r="A675" s="102" t="s">
        <v>8841</v>
      </c>
      <c r="B675" s="82" t="s">
        <v>20482</v>
      </c>
      <c r="C675" s="82" t="s">
        <v>106</v>
      </c>
      <c r="D675" s="83">
        <v>1772</v>
      </c>
      <c r="E675" s="86">
        <v>1058</v>
      </c>
      <c r="F675" s="87">
        <v>1340</v>
      </c>
      <c r="G675" s="85">
        <v>2063</v>
      </c>
    </row>
    <row r="676" spans="1:7">
      <c r="A676" s="102" t="s">
        <v>8792</v>
      </c>
      <c r="B676" s="82" t="s">
        <v>20485</v>
      </c>
      <c r="C676" s="82" t="s">
        <v>106</v>
      </c>
      <c r="D676" s="83">
        <v>6412</v>
      </c>
      <c r="E676" s="86">
        <v>3792</v>
      </c>
      <c r="F676" s="87">
        <v>4817</v>
      </c>
      <c r="G676" s="85">
        <v>7428</v>
      </c>
    </row>
    <row r="677" spans="1:7">
      <c r="A677" s="102" t="s">
        <v>8798</v>
      </c>
      <c r="B677" s="82" t="s">
        <v>20488</v>
      </c>
      <c r="C677" s="82" t="s">
        <v>106</v>
      </c>
      <c r="D677" s="83">
        <v>2410</v>
      </c>
      <c r="E677" s="86">
        <v>1323</v>
      </c>
      <c r="F677" s="87">
        <v>1681</v>
      </c>
      <c r="G677" s="85">
        <v>2587</v>
      </c>
    </row>
    <row r="678" spans="1:7">
      <c r="A678" s="102" t="s">
        <v>8879</v>
      </c>
      <c r="B678" s="82" t="s">
        <v>20492</v>
      </c>
      <c r="C678" s="82" t="s">
        <v>106</v>
      </c>
      <c r="D678" s="83">
        <v>1657</v>
      </c>
      <c r="E678" s="86">
        <v>773</v>
      </c>
      <c r="F678" s="87">
        <v>980</v>
      </c>
      <c r="G678" s="85">
        <v>1934</v>
      </c>
    </row>
    <row r="679" spans="1:7">
      <c r="A679" s="102" t="s">
        <v>8856</v>
      </c>
      <c r="B679" s="82" t="s">
        <v>20495</v>
      </c>
      <c r="C679" s="82" t="s">
        <v>106</v>
      </c>
      <c r="D679" s="83">
        <v>1009</v>
      </c>
      <c r="E679" s="86">
        <v>605</v>
      </c>
      <c r="F679" s="87">
        <v>767</v>
      </c>
      <c r="G679" s="85">
        <v>1182</v>
      </c>
    </row>
    <row r="680" spans="1:7">
      <c r="A680" s="102" t="s">
        <v>8310</v>
      </c>
      <c r="B680" s="82" t="s">
        <v>20498</v>
      </c>
      <c r="C680" s="82" t="s">
        <v>106</v>
      </c>
      <c r="D680" s="83">
        <v>1374</v>
      </c>
      <c r="E680" s="86">
        <v>819</v>
      </c>
      <c r="F680" s="87">
        <v>1040</v>
      </c>
      <c r="G680" s="85">
        <v>1601</v>
      </c>
    </row>
    <row r="681" spans="1:7" hidden="1">
      <c r="E681" s="86"/>
      <c r="F681" s="87"/>
    </row>
    <row r="682" spans="1:7">
      <c r="A682" s="102" t="s">
        <v>8804</v>
      </c>
      <c r="B682" s="82" t="s">
        <v>20506</v>
      </c>
      <c r="C682" s="82" t="s">
        <v>106</v>
      </c>
      <c r="D682" s="83">
        <v>711</v>
      </c>
      <c r="E682" s="86">
        <v>552</v>
      </c>
      <c r="F682" s="87">
        <v>659</v>
      </c>
      <c r="G682" s="85">
        <v>711</v>
      </c>
    </row>
    <row r="683" spans="1:7" hidden="1">
      <c r="E683" s="86"/>
      <c r="F683" s="87"/>
    </row>
    <row r="684" spans="1:7">
      <c r="A684" s="102" t="s">
        <v>8813</v>
      </c>
      <c r="B684" s="82" t="s">
        <v>20510</v>
      </c>
      <c r="C684" s="82" t="s">
        <v>106</v>
      </c>
      <c r="D684" s="83">
        <v>1029</v>
      </c>
      <c r="E684" s="86">
        <v>614</v>
      </c>
      <c r="F684" s="87">
        <v>779</v>
      </c>
      <c r="G684" s="85">
        <v>1200</v>
      </c>
    </row>
    <row r="685" spans="1:7">
      <c r="A685" s="102" t="s">
        <v>8820</v>
      </c>
      <c r="B685" s="82" t="s">
        <v>20512</v>
      </c>
      <c r="C685" s="82" t="s">
        <v>106</v>
      </c>
      <c r="D685" s="83">
        <v>199</v>
      </c>
      <c r="E685" s="86">
        <v>149</v>
      </c>
      <c r="F685" s="87">
        <v>168</v>
      </c>
      <c r="G685" s="85">
        <v>199</v>
      </c>
    </row>
    <row r="686" spans="1:7">
      <c r="A686" s="102" t="s">
        <v>8826</v>
      </c>
      <c r="B686" s="82" t="s">
        <v>20516</v>
      </c>
      <c r="C686" s="82" t="s">
        <v>106</v>
      </c>
      <c r="D686" s="83">
        <v>2218</v>
      </c>
      <c r="E686" s="86">
        <v>1201</v>
      </c>
      <c r="F686" s="87">
        <v>1525</v>
      </c>
      <c r="G686" s="85">
        <v>2587</v>
      </c>
    </row>
    <row r="687" spans="1:7">
      <c r="A687" s="102" t="s">
        <v>8848</v>
      </c>
      <c r="B687" s="82" t="s">
        <v>20519</v>
      </c>
      <c r="C687" s="82" t="s">
        <v>106</v>
      </c>
      <c r="D687" s="83">
        <v>782</v>
      </c>
      <c r="E687" s="86">
        <v>392</v>
      </c>
      <c r="F687" s="87">
        <v>496</v>
      </c>
      <c r="G687" s="85">
        <v>764</v>
      </c>
    </row>
    <row r="688" spans="1:7">
      <c r="A688" s="102" t="s">
        <v>8908</v>
      </c>
      <c r="B688" s="82" t="s">
        <v>20523</v>
      </c>
      <c r="C688" s="82" t="s">
        <v>106</v>
      </c>
      <c r="D688" s="83">
        <v>1450</v>
      </c>
      <c r="E688" s="86">
        <v>1129</v>
      </c>
      <c r="F688" s="87">
        <v>1433</v>
      </c>
      <c r="G688" s="85">
        <v>2206</v>
      </c>
    </row>
    <row r="689" spans="1:7">
      <c r="A689" s="102" t="s">
        <v>9665</v>
      </c>
      <c r="B689" s="82" t="s">
        <v>20526</v>
      </c>
      <c r="C689" s="82" t="s">
        <v>106</v>
      </c>
      <c r="D689" s="83">
        <v>2275</v>
      </c>
      <c r="E689" s="86">
        <v>1163</v>
      </c>
      <c r="F689" s="87">
        <v>1470</v>
      </c>
      <c r="G689" s="85">
        <v>2275</v>
      </c>
    </row>
    <row r="690" spans="1:7">
      <c r="A690" s="102" t="s">
        <v>9658</v>
      </c>
      <c r="B690" s="82" t="s">
        <v>20529</v>
      </c>
      <c r="C690" s="82" t="s">
        <v>106</v>
      </c>
      <c r="D690" s="83">
        <v>1989</v>
      </c>
      <c r="E690" s="86">
        <v>1000</v>
      </c>
      <c r="F690" s="87">
        <v>1267</v>
      </c>
      <c r="G690" s="85">
        <v>2324</v>
      </c>
    </row>
    <row r="691" spans="1:7">
      <c r="A691" s="102" t="s">
        <v>8886</v>
      </c>
      <c r="B691" s="82" t="s">
        <v>20535</v>
      </c>
      <c r="C691" s="82" t="s">
        <v>106</v>
      </c>
      <c r="D691" s="83">
        <v>897</v>
      </c>
      <c r="E691" s="86">
        <v>622</v>
      </c>
      <c r="F691" s="87">
        <v>789</v>
      </c>
      <c r="G691" s="85">
        <v>1211</v>
      </c>
    </row>
    <row r="692" spans="1:7">
      <c r="A692" s="102" t="s">
        <v>9004</v>
      </c>
      <c r="B692" s="82" t="s">
        <v>20541</v>
      </c>
      <c r="C692" s="82" t="s">
        <v>106</v>
      </c>
      <c r="D692" s="83">
        <v>1961</v>
      </c>
      <c r="E692" s="86">
        <v>1171</v>
      </c>
      <c r="F692" s="87">
        <v>1486</v>
      </c>
      <c r="G692" s="85">
        <v>2287</v>
      </c>
    </row>
    <row r="693" spans="1:7">
      <c r="A693" s="102" t="s">
        <v>7160</v>
      </c>
      <c r="B693" s="82" t="s">
        <v>20547</v>
      </c>
      <c r="C693" s="82" t="s">
        <v>106</v>
      </c>
      <c r="D693" s="83">
        <v>1885</v>
      </c>
      <c r="E693" s="86">
        <v>1067</v>
      </c>
      <c r="F693" s="87">
        <v>1354</v>
      </c>
      <c r="G693" s="85">
        <v>1977</v>
      </c>
    </row>
    <row r="694" spans="1:7">
      <c r="A694" s="102" t="s">
        <v>9011</v>
      </c>
      <c r="B694" s="82" t="s">
        <v>20550</v>
      </c>
      <c r="C694" s="82" t="s">
        <v>106</v>
      </c>
      <c r="D694" s="83">
        <v>2737</v>
      </c>
      <c r="E694" s="86">
        <v>1482</v>
      </c>
      <c r="F694" s="87">
        <v>1882</v>
      </c>
      <c r="G694" s="85">
        <v>3192</v>
      </c>
    </row>
    <row r="695" spans="1:7">
      <c r="A695" s="102" t="s">
        <v>9209</v>
      </c>
      <c r="B695" s="82" t="s">
        <v>20553</v>
      </c>
      <c r="C695" s="82" t="s">
        <v>106</v>
      </c>
      <c r="D695" s="83">
        <v>277</v>
      </c>
      <c r="E695" s="86">
        <v>210</v>
      </c>
      <c r="F695" s="87">
        <v>265</v>
      </c>
      <c r="G695" s="85">
        <v>404</v>
      </c>
    </row>
    <row r="696" spans="1:7">
      <c r="A696" s="102" t="s">
        <v>8901</v>
      </c>
      <c r="B696" s="82" t="s">
        <v>20556</v>
      </c>
      <c r="C696" s="82" t="s">
        <v>106</v>
      </c>
      <c r="D696" s="83">
        <v>611</v>
      </c>
      <c r="E696" s="86">
        <v>421</v>
      </c>
      <c r="F696" s="87">
        <v>533</v>
      </c>
      <c r="G696" s="85">
        <v>933</v>
      </c>
    </row>
    <row r="697" spans="1:7">
      <c r="A697" s="102" t="s">
        <v>9449</v>
      </c>
      <c r="B697" s="82" t="s">
        <v>20566</v>
      </c>
      <c r="C697" s="82" t="s">
        <v>106</v>
      </c>
      <c r="D697" s="83">
        <v>6940</v>
      </c>
      <c r="E697" s="86">
        <v>3545</v>
      </c>
      <c r="F697" s="87">
        <v>4480</v>
      </c>
      <c r="G697" s="85">
        <v>6940</v>
      </c>
    </row>
    <row r="698" spans="1:7">
      <c r="A698" s="102" t="s">
        <v>10933</v>
      </c>
      <c r="B698" s="82" t="s">
        <v>20569</v>
      </c>
      <c r="C698" s="82" t="s">
        <v>106</v>
      </c>
      <c r="D698" s="83">
        <v>3213</v>
      </c>
      <c r="E698" s="86">
        <v>1634</v>
      </c>
      <c r="F698" s="87">
        <v>2076</v>
      </c>
      <c r="G698" s="85">
        <v>3213</v>
      </c>
    </row>
    <row r="699" spans="1:7">
      <c r="A699" s="102" t="s">
        <v>9679</v>
      </c>
      <c r="B699" s="82" t="s">
        <v>20572</v>
      </c>
      <c r="C699" s="82" t="s">
        <v>106</v>
      </c>
      <c r="D699" s="83">
        <v>587</v>
      </c>
      <c r="E699" s="86">
        <v>464</v>
      </c>
      <c r="F699" s="87">
        <v>587</v>
      </c>
      <c r="G699" s="85">
        <v>901</v>
      </c>
    </row>
    <row r="700" spans="1:7">
      <c r="A700" s="102" t="s">
        <v>9329</v>
      </c>
      <c r="B700" s="82" t="s">
        <v>20575</v>
      </c>
      <c r="C700" s="82" t="s">
        <v>106</v>
      </c>
      <c r="D700" s="83">
        <v>3382</v>
      </c>
      <c r="E700" s="86">
        <v>2016</v>
      </c>
      <c r="F700" s="87">
        <v>2558</v>
      </c>
      <c r="G700" s="85">
        <v>4334</v>
      </c>
    </row>
    <row r="701" spans="1:7">
      <c r="A701" s="102" t="s">
        <v>9422</v>
      </c>
      <c r="B701" s="82" t="s">
        <v>20578</v>
      </c>
      <c r="C701" s="82" t="s">
        <v>106</v>
      </c>
      <c r="D701" s="83">
        <v>2956</v>
      </c>
      <c r="E701" s="86">
        <v>1592</v>
      </c>
      <c r="F701" s="87">
        <v>2012</v>
      </c>
      <c r="G701" s="85">
        <v>3115</v>
      </c>
    </row>
    <row r="702" spans="1:7">
      <c r="A702" s="102" t="s">
        <v>9298</v>
      </c>
      <c r="B702" s="82" t="s">
        <v>20581</v>
      </c>
      <c r="C702" s="82" t="s">
        <v>106</v>
      </c>
      <c r="D702" s="83">
        <v>3350</v>
      </c>
      <c r="E702" s="86">
        <v>1712</v>
      </c>
      <c r="F702" s="87">
        <v>2162</v>
      </c>
      <c r="G702" s="85">
        <v>3350</v>
      </c>
    </row>
    <row r="703" spans="1:7">
      <c r="A703" s="102" t="s">
        <v>9339</v>
      </c>
      <c r="B703" s="82" t="s">
        <v>20584</v>
      </c>
      <c r="C703" s="82" t="s">
        <v>106</v>
      </c>
      <c r="D703" s="83">
        <v>8393</v>
      </c>
      <c r="E703" s="86">
        <v>4543</v>
      </c>
      <c r="F703" s="87">
        <v>5770</v>
      </c>
      <c r="G703" s="85">
        <v>9790</v>
      </c>
    </row>
    <row r="704" spans="1:7">
      <c r="A704" s="102" t="s">
        <v>9598</v>
      </c>
      <c r="B704" s="82" t="s">
        <v>20591</v>
      </c>
      <c r="C704" s="82" t="s">
        <v>106</v>
      </c>
      <c r="D704" s="83">
        <v>2361</v>
      </c>
      <c r="E704" s="86">
        <v>1460</v>
      </c>
      <c r="F704" s="87">
        <v>1853</v>
      </c>
      <c r="G704" s="85">
        <v>2859</v>
      </c>
    </row>
    <row r="705" spans="1:7">
      <c r="A705" s="102" t="s">
        <v>9488</v>
      </c>
      <c r="B705" s="82" t="s">
        <v>20594</v>
      </c>
      <c r="C705" s="82" t="s">
        <v>106</v>
      </c>
      <c r="D705" s="83">
        <v>5084</v>
      </c>
      <c r="E705" s="86">
        <v>2600</v>
      </c>
      <c r="F705" s="87">
        <v>3282</v>
      </c>
      <c r="G705" s="85">
        <v>5084</v>
      </c>
    </row>
    <row r="706" spans="1:7">
      <c r="A706" s="102" t="s">
        <v>9026</v>
      </c>
      <c r="B706" s="82" t="s">
        <v>20597</v>
      </c>
      <c r="C706" s="82" t="s">
        <v>106</v>
      </c>
      <c r="D706" s="83">
        <v>1677</v>
      </c>
      <c r="E706" s="86">
        <v>1243</v>
      </c>
      <c r="F706" s="87">
        <v>1576</v>
      </c>
      <c r="G706" s="85">
        <v>2429</v>
      </c>
    </row>
    <row r="707" spans="1:7">
      <c r="A707" s="102" t="s">
        <v>9482</v>
      </c>
      <c r="B707" s="82" t="s">
        <v>20600</v>
      </c>
      <c r="C707" s="82" t="s">
        <v>106</v>
      </c>
      <c r="D707" s="83">
        <v>348</v>
      </c>
      <c r="E707" s="86">
        <v>163</v>
      </c>
      <c r="F707" s="87">
        <v>168</v>
      </c>
      <c r="G707" s="85">
        <v>348</v>
      </c>
    </row>
    <row r="708" spans="1:7">
      <c r="A708" s="102" t="s">
        <v>9161</v>
      </c>
      <c r="B708" s="82" t="s">
        <v>20603</v>
      </c>
      <c r="C708" s="82" t="s">
        <v>106</v>
      </c>
      <c r="D708" s="83">
        <v>2948</v>
      </c>
      <c r="E708" s="86">
        <v>1507</v>
      </c>
      <c r="F708" s="87">
        <v>1905</v>
      </c>
      <c r="G708" s="85">
        <v>2948</v>
      </c>
    </row>
    <row r="709" spans="1:7">
      <c r="A709" s="102" t="s">
        <v>8996</v>
      </c>
      <c r="B709" s="82" t="s">
        <v>20606</v>
      </c>
      <c r="C709" s="82" t="s">
        <v>106</v>
      </c>
      <c r="D709" s="83">
        <v>601</v>
      </c>
      <c r="E709" s="86">
        <v>464</v>
      </c>
      <c r="F709" s="87">
        <v>588</v>
      </c>
      <c r="G709" s="85">
        <v>905</v>
      </c>
    </row>
    <row r="710" spans="1:7">
      <c r="A710" s="102" t="s">
        <v>9435</v>
      </c>
      <c r="B710" s="82" t="s">
        <v>20611</v>
      </c>
      <c r="C710" s="82" t="s">
        <v>106</v>
      </c>
      <c r="D710" s="83">
        <v>2513</v>
      </c>
      <c r="E710" s="86">
        <v>1447</v>
      </c>
      <c r="F710" s="87">
        <v>1827</v>
      </c>
      <c r="G710" s="85">
        <v>2831</v>
      </c>
    </row>
    <row r="711" spans="1:7">
      <c r="A711" s="102" t="s">
        <v>20612</v>
      </c>
      <c r="B711" s="82" t="s">
        <v>20612</v>
      </c>
      <c r="C711" s="82" t="s">
        <v>106</v>
      </c>
      <c r="D711" s="83">
        <v>247</v>
      </c>
      <c r="E711" s="86">
        <v>191</v>
      </c>
      <c r="F711" s="87">
        <v>245</v>
      </c>
      <c r="G711" s="83">
        <v>247</v>
      </c>
    </row>
    <row r="712" spans="1:7">
      <c r="A712" s="102" t="s">
        <v>9122</v>
      </c>
      <c r="B712" s="82" t="s">
        <v>20615</v>
      </c>
      <c r="C712" s="82" t="s">
        <v>106</v>
      </c>
      <c r="D712" s="83">
        <v>695</v>
      </c>
      <c r="E712" s="86">
        <v>447</v>
      </c>
      <c r="F712" s="87">
        <v>565</v>
      </c>
      <c r="G712" s="85">
        <v>870</v>
      </c>
    </row>
    <row r="713" spans="1:7">
      <c r="A713" s="102" t="s">
        <v>3929</v>
      </c>
      <c r="B713" s="82" t="s">
        <v>20618</v>
      </c>
      <c r="C713" s="82" t="s">
        <v>106</v>
      </c>
      <c r="D713" s="83">
        <v>2377</v>
      </c>
      <c r="E713" s="86">
        <v>1214</v>
      </c>
      <c r="F713" s="87">
        <v>1533</v>
      </c>
      <c r="G713" s="85">
        <v>2377</v>
      </c>
    </row>
    <row r="714" spans="1:7">
      <c r="A714" s="102" t="s">
        <v>9076</v>
      </c>
      <c r="B714" s="82" t="s">
        <v>20623</v>
      </c>
      <c r="C714" s="82" t="s">
        <v>106</v>
      </c>
      <c r="D714" s="83">
        <v>574</v>
      </c>
      <c r="E714" s="86">
        <v>337</v>
      </c>
      <c r="F714" s="87">
        <v>424</v>
      </c>
      <c r="G714" s="85">
        <v>649</v>
      </c>
    </row>
    <row r="715" spans="1:7">
      <c r="A715" s="102" t="s">
        <v>9284</v>
      </c>
      <c r="B715" s="82" t="s">
        <v>20628</v>
      </c>
      <c r="C715" s="82" t="s">
        <v>106</v>
      </c>
      <c r="D715" s="83">
        <v>1531</v>
      </c>
      <c r="E715" s="86">
        <v>832</v>
      </c>
      <c r="F715" s="87">
        <v>1056</v>
      </c>
      <c r="G715" s="85">
        <v>1788</v>
      </c>
    </row>
    <row r="716" spans="1:7">
      <c r="A716" s="102" t="s">
        <v>779</v>
      </c>
      <c r="B716" s="82" t="s">
        <v>20631</v>
      </c>
      <c r="C716" s="82" t="s">
        <v>106</v>
      </c>
      <c r="D716" s="83">
        <v>1014</v>
      </c>
      <c r="E716" s="86">
        <v>468</v>
      </c>
      <c r="F716" s="87">
        <v>595</v>
      </c>
      <c r="G716" s="85">
        <v>1178</v>
      </c>
    </row>
    <row r="717" spans="1:7">
      <c r="A717" s="102" t="s">
        <v>9175</v>
      </c>
      <c r="B717" s="82" t="s">
        <v>20634</v>
      </c>
      <c r="C717" s="82" t="s">
        <v>106</v>
      </c>
      <c r="D717" s="83">
        <v>541</v>
      </c>
      <c r="E717" s="86">
        <v>443</v>
      </c>
      <c r="F717" s="87">
        <v>559</v>
      </c>
      <c r="G717" s="85">
        <v>861</v>
      </c>
    </row>
    <row r="718" spans="1:7">
      <c r="A718" s="102" t="s">
        <v>9182</v>
      </c>
      <c r="B718" s="82" t="s">
        <v>20637</v>
      </c>
      <c r="C718" s="82" t="s">
        <v>106</v>
      </c>
      <c r="D718" s="83">
        <v>1118</v>
      </c>
      <c r="E718" s="86">
        <v>509</v>
      </c>
      <c r="F718" s="87">
        <v>643</v>
      </c>
      <c r="G718" s="85">
        <v>1303</v>
      </c>
    </row>
    <row r="719" spans="1:7">
      <c r="A719" s="102" t="s">
        <v>9686</v>
      </c>
      <c r="B719" s="82" t="s">
        <v>20640</v>
      </c>
      <c r="C719" s="82" t="s">
        <v>106</v>
      </c>
      <c r="D719" s="83">
        <v>1051</v>
      </c>
      <c r="E719" s="86">
        <v>805</v>
      </c>
      <c r="F719" s="87">
        <v>1021</v>
      </c>
      <c r="G719" s="85">
        <v>1568</v>
      </c>
    </row>
    <row r="720" spans="1:7">
      <c r="A720" s="102" t="s">
        <v>9220</v>
      </c>
      <c r="B720" s="82" t="s">
        <v>20644</v>
      </c>
      <c r="C720" s="82" t="s">
        <v>106</v>
      </c>
      <c r="D720" s="83">
        <v>1413</v>
      </c>
      <c r="E720" s="86">
        <v>785</v>
      </c>
      <c r="F720" s="87">
        <v>996</v>
      </c>
      <c r="G720" s="85">
        <v>1534</v>
      </c>
    </row>
    <row r="721" spans="1:7">
      <c r="A721" s="102" t="s">
        <v>9228</v>
      </c>
      <c r="B721" s="82" t="s">
        <v>20647</v>
      </c>
      <c r="C721" s="82" t="s">
        <v>106</v>
      </c>
      <c r="D721" s="83">
        <v>948</v>
      </c>
      <c r="E721" s="86">
        <v>569</v>
      </c>
      <c r="F721" s="87">
        <v>723</v>
      </c>
      <c r="G721" s="85">
        <v>1110</v>
      </c>
    </row>
    <row r="722" spans="1:7">
      <c r="A722" s="102" t="s">
        <v>9442</v>
      </c>
      <c r="B722" s="82" t="s">
        <v>20651</v>
      </c>
      <c r="C722" s="82" t="s">
        <v>106</v>
      </c>
      <c r="D722" s="83">
        <v>4803</v>
      </c>
      <c r="E722" s="86">
        <v>2453</v>
      </c>
      <c r="F722" s="87">
        <v>3099</v>
      </c>
      <c r="G722" s="85">
        <v>4803</v>
      </c>
    </row>
    <row r="723" spans="1:7">
      <c r="A723" s="102" t="s">
        <v>8988</v>
      </c>
      <c r="B723" s="82" t="s">
        <v>20655</v>
      </c>
      <c r="C723" s="82" t="s">
        <v>106</v>
      </c>
      <c r="D723" s="83">
        <v>2251</v>
      </c>
      <c r="E723" s="86">
        <v>1393</v>
      </c>
      <c r="F723" s="87">
        <v>1768</v>
      </c>
      <c r="G723" s="85">
        <v>2726</v>
      </c>
    </row>
    <row r="724" spans="1:7">
      <c r="A724" s="102" t="s">
        <v>9550</v>
      </c>
      <c r="B724" s="82" t="s">
        <v>20658</v>
      </c>
      <c r="C724" s="82" t="s">
        <v>106</v>
      </c>
      <c r="D724" s="83">
        <v>3666</v>
      </c>
      <c r="E724" s="86">
        <v>1871</v>
      </c>
      <c r="F724" s="87">
        <v>2366</v>
      </c>
      <c r="G724" s="85">
        <v>3666</v>
      </c>
    </row>
    <row r="725" spans="1:7">
      <c r="A725" s="102" t="s">
        <v>9083</v>
      </c>
      <c r="B725" s="82" t="s">
        <v>20661</v>
      </c>
      <c r="C725" s="82" t="s">
        <v>106</v>
      </c>
      <c r="D725" s="83">
        <v>326</v>
      </c>
      <c r="E725" s="86">
        <v>219</v>
      </c>
      <c r="F725" s="87">
        <v>274</v>
      </c>
      <c r="G725" s="85">
        <v>418</v>
      </c>
    </row>
    <row r="726" spans="1:7">
      <c r="A726" s="102" t="s">
        <v>9628</v>
      </c>
      <c r="B726" s="82" t="s">
        <v>20664</v>
      </c>
      <c r="C726" s="82" t="s">
        <v>106</v>
      </c>
      <c r="D726" s="83">
        <v>1192</v>
      </c>
      <c r="E726" s="86">
        <v>640</v>
      </c>
      <c r="F726" s="87">
        <v>807</v>
      </c>
      <c r="G726" s="85">
        <v>1246</v>
      </c>
    </row>
    <row r="727" spans="1:7">
      <c r="A727" s="102" t="s">
        <v>20665</v>
      </c>
      <c r="B727" s="82" t="s">
        <v>20668</v>
      </c>
      <c r="C727" s="82" t="s">
        <v>106</v>
      </c>
      <c r="D727" s="83">
        <v>360</v>
      </c>
      <c r="E727" s="86">
        <v>187</v>
      </c>
      <c r="F727" s="87">
        <v>345</v>
      </c>
      <c r="G727" s="85">
        <v>360</v>
      </c>
    </row>
    <row r="728" spans="1:7" hidden="1">
      <c r="E728" s="86"/>
      <c r="F728" s="87"/>
    </row>
    <row r="729" spans="1:7">
      <c r="A729" s="102" t="s">
        <v>9114</v>
      </c>
      <c r="B729" s="82" t="s">
        <v>20683</v>
      </c>
      <c r="C729" s="82" t="s">
        <v>106</v>
      </c>
      <c r="D729" s="83">
        <v>791</v>
      </c>
      <c r="E729" s="86">
        <v>559</v>
      </c>
      <c r="F729" s="87">
        <v>649</v>
      </c>
      <c r="G729" s="85">
        <v>791</v>
      </c>
    </row>
    <row r="730" spans="1:7" hidden="1">
      <c r="E730" s="86"/>
      <c r="F730" s="87"/>
    </row>
    <row r="731" spans="1:7">
      <c r="A731" s="102" t="s">
        <v>20685</v>
      </c>
      <c r="B731" s="82" t="s">
        <v>20688</v>
      </c>
      <c r="C731" s="82" t="s">
        <v>106</v>
      </c>
      <c r="D731" s="83">
        <v>6400</v>
      </c>
      <c r="E731" s="86">
        <v>3270</v>
      </c>
      <c r="F731" s="87">
        <v>5166</v>
      </c>
      <c r="G731" s="85">
        <v>6400</v>
      </c>
    </row>
    <row r="732" spans="1:7">
      <c r="A732" s="102" t="s">
        <v>9373</v>
      </c>
      <c r="B732" s="82" t="s">
        <v>20691</v>
      </c>
      <c r="C732" s="82" t="s">
        <v>106</v>
      </c>
      <c r="D732" s="83">
        <v>828</v>
      </c>
      <c r="E732" s="86">
        <v>629</v>
      </c>
      <c r="F732" s="87">
        <v>709</v>
      </c>
      <c r="G732" s="85">
        <v>828</v>
      </c>
    </row>
    <row r="733" spans="1:7">
      <c r="A733" s="102" t="s">
        <v>9544</v>
      </c>
      <c r="B733" s="82" t="s">
        <v>20694</v>
      </c>
      <c r="C733" s="82" t="s">
        <v>106</v>
      </c>
      <c r="D733" s="83">
        <v>312</v>
      </c>
      <c r="E733" s="86">
        <v>150</v>
      </c>
      <c r="F733" s="87">
        <v>193</v>
      </c>
      <c r="G733" s="85">
        <v>312</v>
      </c>
    </row>
    <row r="734" spans="1:7">
      <c r="A734" s="102" t="s">
        <v>9536</v>
      </c>
      <c r="B734" s="82" t="s">
        <v>20702</v>
      </c>
      <c r="C734" s="82" t="s">
        <v>106</v>
      </c>
      <c r="D734" s="83">
        <v>830</v>
      </c>
      <c r="E734" s="86">
        <v>428</v>
      </c>
      <c r="F734" s="87">
        <v>537</v>
      </c>
      <c r="G734" s="85">
        <v>830</v>
      </c>
    </row>
    <row r="735" spans="1:7">
      <c r="A735" s="102" t="s">
        <v>11087</v>
      </c>
      <c r="B735" s="82" t="s">
        <v>20710</v>
      </c>
      <c r="C735" s="82" t="s">
        <v>106</v>
      </c>
      <c r="D735" s="83">
        <v>637</v>
      </c>
      <c r="E735" s="86">
        <v>325</v>
      </c>
      <c r="F735" s="87">
        <v>414</v>
      </c>
      <c r="G735" s="85">
        <v>750</v>
      </c>
    </row>
    <row r="736" spans="1:7">
      <c r="A736" s="102" t="s">
        <v>9346</v>
      </c>
      <c r="B736" s="82" t="s">
        <v>20713</v>
      </c>
      <c r="C736" s="82" t="s">
        <v>106</v>
      </c>
      <c r="D736" s="83">
        <v>2411</v>
      </c>
      <c r="E736" s="86">
        <v>1307</v>
      </c>
      <c r="F736" s="87">
        <v>1659</v>
      </c>
      <c r="G736" s="85">
        <v>2812</v>
      </c>
    </row>
    <row r="737" spans="1:7">
      <c r="A737" s="102" t="s">
        <v>9129</v>
      </c>
      <c r="B737" s="82" t="s">
        <v>20718</v>
      </c>
      <c r="C737" s="82" t="s">
        <v>106</v>
      </c>
      <c r="D737" s="83">
        <v>386</v>
      </c>
      <c r="E737" s="86">
        <v>262</v>
      </c>
      <c r="F737" s="87">
        <v>329</v>
      </c>
      <c r="G737" s="85">
        <v>504</v>
      </c>
    </row>
    <row r="738" spans="1:7">
      <c r="A738" s="102" t="s">
        <v>8923</v>
      </c>
      <c r="B738" s="82" t="s">
        <v>20721</v>
      </c>
      <c r="C738" s="82" t="s">
        <v>106</v>
      </c>
      <c r="D738" s="83">
        <v>2016</v>
      </c>
      <c r="E738" s="86">
        <v>1098</v>
      </c>
      <c r="F738" s="87">
        <v>1390</v>
      </c>
      <c r="G738" s="85">
        <v>2349</v>
      </c>
    </row>
    <row r="739" spans="1:7">
      <c r="A739" s="102" t="s">
        <v>9275</v>
      </c>
      <c r="B739" s="82" t="s">
        <v>20725</v>
      </c>
      <c r="C739" s="82" t="s">
        <v>106</v>
      </c>
      <c r="D739" s="83">
        <v>2356</v>
      </c>
      <c r="E739" s="86">
        <v>1404</v>
      </c>
      <c r="F739" s="87">
        <v>1783</v>
      </c>
      <c r="G739" s="85">
        <v>2751</v>
      </c>
    </row>
    <row r="740" spans="1:7">
      <c r="A740" s="102" t="s">
        <v>9098</v>
      </c>
      <c r="B740" s="82" t="s">
        <v>20728</v>
      </c>
      <c r="C740" s="82" t="s">
        <v>106</v>
      </c>
      <c r="D740" s="83">
        <v>2274</v>
      </c>
      <c r="E740" s="86">
        <v>1164</v>
      </c>
      <c r="F740" s="87">
        <v>1468</v>
      </c>
      <c r="G740" s="85">
        <v>2274</v>
      </c>
    </row>
    <row r="741" spans="1:7">
      <c r="A741" s="102" t="s">
        <v>9047</v>
      </c>
      <c r="B741" s="82" t="s">
        <v>20733</v>
      </c>
      <c r="C741" s="82" t="s">
        <v>106</v>
      </c>
      <c r="D741" s="83">
        <v>3947</v>
      </c>
      <c r="E741" s="86">
        <v>2180</v>
      </c>
      <c r="F741" s="87">
        <v>2755</v>
      </c>
      <c r="G741" s="85">
        <v>4265</v>
      </c>
    </row>
    <row r="742" spans="1:7">
      <c r="A742" s="102" t="s">
        <v>9090</v>
      </c>
      <c r="B742" s="82" t="s">
        <v>20740</v>
      </c>
      <c r="C742" s="82" t="s">
        <v>106</v>
      </c>
      <c r="D742" s="83">
        <v>1123</v>
      </c>
      <c r="E742" s="86">
        <v>668</v>
      </c>
      <c r="F742" s="87">
        <v>851</v>
      </c>
      <c r="G742" s="85">
        <v>1305</v>
      </c>
    </row>
    <row r="743" spans="1:7">
      <c r="A743" s="102" t="s">
        <v>20742</v>
      </c>
      <c r="B743" s="82" t="s">
        <v>20745</v>
      </c>
      <c r="C743" s="82" t="s">
        <v>106</v>
      </c>
      <c r="D743" s="83">
        <v>3187</v>
      </c>
      <c r="E743" s="86">
        <v>1627</v>
      </c>
      <c r="F743" s="87">
        <v>2579</v>
      </c>
      <c r="G743" s="85">
        <v>3187</v>
      </c>
    </row>
    <row r="744" spans="1:7">
      <c r="A744" s="102" t="s">
        <v>11095</v>
      </c>
      <c r="B744" s="82" t="s">
        <v>20752</v>
      </c>
      <c r="C744" s="82" t="s">
        <v>106</v>
      </c>
      <c r="D744" s="83">
        <v>7652</v>
      </c>
      <c r="E744" s="86">
        <v>4116</v>
      </c>
      <c r="F744" s="87">
        <v>5206</v>
      </c>
      <c r="G744" s="85">
        <v>8065</v>
      </c>
    </row>
    <row r="745" spans="1:7">
      <c r="A745" s="102" t="s">
        <v>9572</v>
      </c>
      <c r="B745" s="82" t="s">
        <v>20755</v>
      </c>
      <c r="C745" s="82" t="s">
        <v>106</v>
      </c>
      <c r="D745" s="83">
        <v>7854</v>
      </c>
      <c r="E745" s="86">
        <v>4221</v>
      </c>
      <c r="F745" s="87">
        <v>5337</v>
      </c>
      <c r="G745" s="85">
        <v>8270</v>
      </c>
    </row>
    <row r="746" spans="1:7">
      <c r="A746" s="102" t="s">
        <v>9528</v>
      </c>
      <c r="B746" s="82" t="s">
        <v>20758</v>
      </c>
      <c r="C746" s="82" t="s">
        <v>106</v>
      </c>
      <c r="D746" s="83">
        <v>934</v>
      </c>
      <c r="E746" s="86">
        <v>532</v>
      </c>
      <c r="F746" s="87">
        <v>674</v>
      </c>
      <c r="G746" s="85">
        <v>1040</v>
      </c>
    </row>
    <row r="747" spans="1:7">
      <c r="A747" s="102" t="s">
        <v>9145</v>
      </c>
      <c r="B747" s="82" t="s">
        <v>20761</v>
      </c>
      <c r="C747" s="82" t="s">
        <v>106</v>
      </c>
      <c r="D747" s="83">
        <v>3935</v>
      </c>
      <c r="E747" s="86">
        <v>2012</v>
      </c>
      <c r="F747" s="87">
        <v>2541</v>
      </c>
      <c r="G747" s="85">
        <v>3935</v>
      </c>
    </row>
    <row r="748" spans="1:7">
      <c r="A748" s="102" t="s">
        <v>9495</v>
      </c>
      <c r="B748" s="82" t="s">
        <v>20764</v>
      </c>
      <c r="C748" s="82" t="s">
        <v>106</v>
      </c>
      <c r="D748" s="83">
        <v>804</v>
      </c>
      <c r="E748" s="86">
        <v>411</v>
      </c>
      <c r="F748" s="87">
        <v>522</v>
      </c>
      <c r="G748" s="85">
        <v>804</v>
      </c>
    </row>
    <row r="749" spans="1:7">
      <c r="A749" s="102" t="s">
        <v>9305</v>
      </c>
      <c r="B749" s="82" t="s">
        <v>20783</v>
      </c>
      <c r="C749" s="82" t="s">
        <v>106</v>
      </c>
      <c r="D749" s="83">
        <v>5014</v>
      </c>
      <c r="E749" s="86">
        <v>2563</v>
      </c>
      <c r="F749" s="87">
        <v>3238</v>
      </c>
      <c r="G749" s="85">
        <v>5014</v>
      </c>
    </row>
    <row r="750" spans="1:7">
      <c r="A750" s="102" t="s">
        <v>8915</v>
      </c>
      <c r="B750" s="82" t="s">
        <v>20786</v>
      </c>
      <c r="C750" s="82" t="s">
        <v>106</v>
      </c>
      <c r="D750" s="83">
        <v>4156</v>
      </c>
      <c r="E750" s="86">
        <v>2123</v>
      </c>
      <c r="F750" s="87">
        <v>2684</v>
      </c>
      <c r="G750" s="85">
        <v>4156</v>
      </c>
    </row>
    <row r="751" spans="1:7">
      <c r="A751" s="102" t="s">
        <v>10669</v>
      </c>
      <c r="B751" s="82" t="s">
        <v>20789</v>
      </c>
      <c r="C751" s="82" t="s">
        <v>106</v>
      </c>
      <c r="D751" s="83">
        <v>2291</v>
      </c>
      <c r="E751" s="86">
        <v>1216</v>
      </c>
      <c r="F751" s="87">
        <v>1535</v>
      </c>
      <c r="G751" s="85">
        <v>2374</v>
      </c>
    </row>
    <row r="752" spans="1:7">
      <c r="A752" s="102" t="s">
        <v>9671</v>
      </c>
      <c r="B752" s="82" t="s">
        <v>20792</v>
      </c>
      <c r="C752" s="82" t="s">
        <v>106</v>
      </c>
      <c r="D752" s="83">
        <v>626</v>
      </c>
      <c r="E752" s="86">
        <v>622</v>
      </c>
      <c r="F752" s="87">
        <v>787</v>
      </c>
      <c r="G752" s="85">
        <v>1213</v>
      </c>
    </row>
    <row r="753" spans="1:7">
      <c r="A753" s="102" t="s">
        <v>9711</v>
      </c>
      <c r="B753" s="82" t="s">
        <v>20795</v>
      </c>
      <c r="C753" s="82" t="s">
        <v>106</v>
      </c>
      <c r="D753" s="83">
        <v>1609</v>
      </c>
      <c r="E753" s="86">
        <v>823</v>
      </c>
      <c r="F753" s="87">
        <v>1040</v>
      </c>
      <c r="G753" s="85">
        <v>1609</v>
      </c>
    </row>
    <row r="754" spans="1:7">
      <c r="A754" s="102" t="s">
        <v>9694</v>
      </c>
      <c r="B754" s="82" t="s">
        <v>20798</v>
      </c>
      <c r="C754" s="82" t="s">
        <v>106</v>
      </c>
      <c r="D754" s="83">
        <v>4425</v>
      </c>
      <c r="E754" s="86">
        <v>2260</v>
      </c>
      <c r="F754" s="87">
        <v>2856</v>
      </c>
      <c r="G754" s="85">
        <v>4425</v>
      </c>
    </row>
    <row r="755" spans="1:7">
      <c r="A755" s="102" t="s">
        <v>9721</v>
      </c>
      <c r="B755" s="82" t="s">
        <v>20802</v>
      </c>
      <c r="C755" s="82" t="s">
        <v>106</v>
      </c>
      <c r="D755" s="83">
        <v>2903</v>
      </c>
      <c r="E755" s="86">
        <v>1426</v>
      </c>
      <c r="F755" s="87">
        <v>1809</v>
      </c>
      <c r="G755" s="85">
        <v>3383</v>
      </c>
    </row>
    <row r="756" spans="1:7">
      <c r="A756" s="102" t="s">
        <v>9757</v>
      </c>
      <c r="B756" s="82" t="s">
        <v>20805</v>
      </c>
      <c r="C756" s="82" t="s">
        <v>106</v>
      </c>
      <c r="D756" s="83">
        <v>1840</v>
      </c>
      <c r="E756" s="86">
        <v>963</v>
      </c>
      <c r="F756" s="87">
        <v>1216</v>
      </c>
      <c r="G756" s="85">
        <v>2143</v>
      </c>
    </row>
    <row r="757" spans="1:7">
      <c r="A757" s="102" t="s">
        <v>9751</v>
      </c>
      <c r="B757" s="82" t="s">
        <v>20814</v>
      </c>
      <c r="C757" s="82" t="s">
        <v>106</v>
      </c>
      <c r="D757" s="83">
        <v>1421</v>
      </c>
      <c r="E757" s="86">
        <v>664</v>
      </c>
      <c r="F757" s="87">
        <v>840</v>
      </c>
      <c r="G757" s="85">
        <v>1654</v>
      </c>
    </row>
    <row r="758" spans="1:7">
      <c r="A758" s="102" t="s">
        <v>9744</v>
      </c>
      <c r="B758" s="82" t="s">
        <v>20817</v>
      </c>
      <c r="C758" s="82" t="s">
        <v>106</v>
      </c>
      <c r="D758" s="83">
        <v>11854</v>
      </c>
      <c r="E758" s="86">
        <v>6052</v>
      </c>
      <c r="F758" s="87">
        <v>7654</v>
      </c>
      <c r="G758" s="85">
        <v>11854</v>
      </c>
    </row>
    <row r="759" spans="1:7">
      <c r="A759" s="102" t="s">
        <v>9770</v>
      </c>
      <c r="B759" s="82" t="s">
        <v>20827</v>
      </c>
      <c r="C759" s="82" t="s">
        <v>106</v>
      </c>
      <c r="D759" s="83">
        <v>780</v>
      </c>
      <c r="E759" s="86">
        <v>582</v>
      </c>
      <c r="F759" s="87">
        <v>737</v>
      </c>
      <c r="G759" s="85">
        <v>1133</v>
      </c>
    </row>
    <row r="760" spans="1:7">
      <c r="A760" s="102" t="s">
        <v>9884</v>
      </c>
      <c r="B760" s="82" t="s">
        <v>20830</v>
      </c>
      <c r="C760" s="82" t="s">
        <v>106</v>
      </c>
      <c r="D760" s="83">
        <v>1501</v>
      </c>
      <c r="E760" s="86">
        <v>1002</v>
      </c>
      <c r="F760" s="87">
        <v>1270</v>
      </c>
      <c r="G760" s="85">
        <v>1955</v>
      </c>
    </row>
    <row r="761" spans="1:7">
      <c r="A761" s="102" t="s">
        <v>9810</v>
      </c>
      <c r="B761" s="82" t="s">
        <v>20834</v>
      </c>
      <c r="C761" s="82" t="s">
        <v>106</v>
      </c>
      <c r="D761" s="83">
        <v>1334</v>
      </c>
      <c r="E761" s="86">
        <v>699</v>
      </c>
      <c r="F761" s="87">
        <v>885</v>
      </c>
      <c r="G761" s="85">
        <v>1363</v>
      </c>
    </row>
    <row r="762" spans="1:7">
      <c r="A762" s="102" t="s">
        <v>9816</v>
      </c>
      <c r="B762" s="82" t="s">
        <v>20838</v>
      </c>
      <c r="C762" s="82" t="s">
        <v>106</v>
      </c>
      <c r="D762" s="83">
        <v>734</v>
      </c>
      <c r="E762" s="86">
        <v>401</v>
      </c>
      <c r="F762" s="87">
        <v>505</v>
      </c>
      <c r="G762" s="85">
        <v>854</v>
      </c>
    </row>
    <row r="763" spans="1:7">
      <c r="A763" s="102" t="s">
        <v>9890</v>
      </c>
      <c r="B763" s="82" t="s">
        <v>20844</v>
      </c>
      <c r="C763" s="82" t="s">
        <v>106</v>
      </c>
      <c r="D763" s="83">
        <v>717</v>
      </c>
      <c r="E763" s="86">
        <v>557</v>
      </c>
      <c r="F763" s="87">
        <v>664</v>
      </c>
      <c r="G763" s="85">
        <v>717</v>
      </c>
    </row>
    <row r="764" spans="1:7">
      <c r="A764" s="102" t="s">
        <v>9846</v>
      </c>
      <c r="B764" s="82" t="s">
        <v>20847</v>
      </c>
      <c r="C764" s="82" t="s">
        <v>106</v>
      </c>
      <c r="D764" s="83">
        <v>744</v>
      </c>
      <c r="E764" s="86">
        <v>418</v>
      </c>
      <c r="F764" s="87">
        <v>532</v>
      </c>
      <c r="G764" s="85">
        <v>814</v>
      </c>
    </row>
    <row r="765" spans="1:7">
      <c r="A765" s="102" t="s">
        <v>9938</v>
      </c>
      <c r="B765" s="82" t="s">
        <v>20851</v>
      </c>
      <c r="C765" s="82" t="s">
        <v>106</v>
      </c>
      <c r="D765" s="83">
        <v>773</v>
      </c>
      <c r="E765" s="86">
        <v>463</v>
      </c>
      <c r="F765" s="87">
        <v>586</v>
      </c>
      <c r="G765" s="85">
        <v>898</v>
      </c>
    </row>
    <row r="766" spans="1:7">
      <c r="A766" s="102" t="s">
        <v>9964</v>
      </c>
      <c r="B766" s="82" t="s">
        <v>20854</v>
      </c>
      <c r="C766" s="82" t="s">
        <v>106</v>
      </c>
      <c r="D766" s="83">
        <v>2508</v>
      </c>
      <c r="E766" s="86">
        <v>2073</v>
      </c>
      <c r="F766" s="87">
        <v>2630</v>
      </c>
      <c r="G766" s="85">
        <v>4058</v>
      </c>
    </row>
    <row r="767" spans="1:7">
      <c r="A767" s="102" t="s">
        <v>9971</v>
      </c>
      <c r="B767" s="82" t="s">
        <v>20857</v>
      </c>
      <c r="C767" s="82" t="s">
        <v>106</v>
      </c>
      <c r="D767" s="83">
        <v>279</v>
      </c>
      <c r="E767" s="86">
        <v>218</v>
      </c>
      <c r="F767" s="87">
        <v>277</v>
      </c>
      <c r="G767" s="85">
        <v>423</v>
      </c>
    </row>
    <row r="768" spans="1:7">
      <c r="A768" s="102" t="s">
        <v>5491</v>
      </c>
      <c r="B768" s="82" t="s">
        <v>20861</v>
      </c>
      <c r="C768" s="82" t="s">
        <v>106</v>
      </c>
      <c r="D768" s="83">
        <v>7223</v>
      </c>
      <c r="E768" s="86">
        <v>3689</v>
      </c>
      <c r="F768" s="87">
        <v>4661</v>
      </c>
      <c r="G768" s="85">
        <v>7223</v>
      </c>
    </row>
    <row r="769" spans="1:7">
      <c r="A769" s="102" t="s">
        <v>6464</v>
      </c>
      <c r="B769" s="82" t="s">
        <v>20864</v>
      </c>
      <c r="C769" s="82" t="s">
        <v>106</v>
      </c>
      <c r="D769" s="83">
        <v>5692</v>
      </c>
      <c r="E769" s="86">
        <v>3049</v>
      </c>
      <c r="F769" s="87">
        <v>3855</v>
      </c>
      <c r="G769" s="85">
        <v>5971</v>
      </c>
    </row>
    <row r="770" spans="1:7">
      <c r="A770" s="102" t="s">
        <v>9871</v>
      </c>
      <c r="B770" s="82" t="s">
        <v>20867</v>
      </c>
      <c r="C770" s="82" t="s">
        <v>106</v>
      </c>
      <c r="D770" s="83">
        <v>1388</v>
      </c>
      <c r="E770" s="86">
        <v>943</v>
      </c>
      <c r="F770" s="87">
        <v>1195</v>
      </c>
      <c r="G770" s="85">
        <v>1840</v>
      </c>
    </row>
    <row r="771" spans="1:7">
      <c r="A771" s="102" t="s">
        <v>9904</v>
      </c>
      <c r="B771" s="82" t="s">
        <v>20873</v>
      </c>
      <c r="C771" s="82" t="s">
        <v>106</v>
      </c>
      <c r="D771" s="83">
        <v>1606</v>
      </c>
      <c r="E771" s="86">
        <v>1098</v>
      </c>
      <c r="F771" s="87">
        <v>1392</v>
      </c>
      <c r="G771" s="85">
        <v>2145</v>
      </c>
    </row>
    <row r="772" spans="1:7">
      <c r="A772" s="102" t="s">
        <v>9897</v>
      </c>
      <c r="B772" s="82" t="s">
        <v>20876</v>
      </c>
      <c r="C772" s="82" t="s">
        <v>106</v>
      </c>
      <c r="D772" s="83">
        <v>327</v>
      </c>
      <c r="E772" s="86">
        <v>206</v>
      </c>
      <c r="F772" s="87">
        <v>261</v>
      </c>
      <c r="G772" s="85">
        <v>400</v>
      </c>
    </row>
    <row r="773" spans="1:7">
      <c r="A773" s="102" t="s">
        <v>9982</v>
      </c>
      <c r="B773" s="82" t="s">
        <v>20879</v>
      </c>
      <c r="C773" s="82" t="s">
        <v>106</v>
      </c>
      <c r="D773" s="83">
        <v>3844</v>
      </c>
      <c r="E773" s="86">
        <v>1964</v>
      </c>
      <c r="F773" s="87">
        <v>2482</v>
      </c>
      <c r="G773" s="85">
        <v>3844</v>
      </c>
    </row>
    <row r="774" spans="1:7">
      <c r="A774" s="102" t="s">
        <v>9735</v>
      </c>
      <c r="B774" s="82" t="s">
        <v>20885</v>
      </c>
      <c r="C774" s="82" t="s">
        <v>106</v>
      </c>
      <c r="D774" s="83">
        <v>2316</v>
      </c>
      <c r="E774" s="86">
        <v>1345</v>
      </c>
      <c r="F774" s="87">
        <v>1700</v>
      </c>
      <c r="G774" s="85">
        <v>2635</v>
      </c>
    </row>
    <row r="775" spans="1:7">
      <c r="A775" s="102" t="s">
        <v>7540</v>
      </c>
      <c r="B775" s="82" t="s">
        <v>20891</v>
      </c>
      <c r="C775" s="82" t="s">
        <v>106</v>
      </c>
      <c r="D775" s="83">
        <v>789</v>
      </c>
      <c r="E775" s="86">
        <v>378</v>
      </c>
      <c r="F775" s="87">
        <v>477</v>
      </c>
      <c r="G775" s="85">
        <v>839</v>
      </c>
    </row>
    <row r="776" spans="1:7">
      <c r="A776" s="102" t="s">
        <v>7548</v>
      </c>
      <c r="B776" s="82" t="s">
        <v>20894</v>
      </c>
      <c r="C776" s="82" t="s">
        <v>106</v>
      </c>
      <c r="D776" s="83">
        <v>740</v>
      </c>
      <c r="E776" s="86">
        <v>355</v>
      </c>
      <c r="F776" s="87">
        <v>448</v>
      </c>
      <c r="G776" s="85">
        <v>787</v>
      </c>
    </row>
    <row r="777" spans="1:7">
      <c r="A777" s="102" t="s">
        <v>9989</v>
      </c>
      <c r="B777" s="82" t="s">
        <v>20898</v>
      </c>
      <c r="C777" s="82" t="s">
        <v>106</v>
      </c>
      <c r="D777" s="83">
        <v>505</v>
      </c>
      <c r="E777" s="86">
        <v>312</v>
      </c>
      <c r="F777" s="87">
        <v>366</v>
      </c>
      <c r="G777" s="85">
        <v>569</v>
      </c>
    </row>
    <row r="778" spans="1:7">
      <c r="A778" s="102" t="s">
        <v>11122</v>
      </c>
      <c r="B778" s="82" t="s">
        <v>20901</v>
      </c>
      <c r="C778" s="82" t="s">
        <v>106</v>
      </c>
      <c r="D778" s="83">
        <v>369</v>
      </c>
      <c r="E778" s="86">
        <v>291</v>
      </c>
      <c r="F778" s="87">
        <v>366</v>
      </c>
      <c r="G778" s="85">
        <v>562</v>
      </c>
    </row>
    <row r="779" spans="1:7">
      <c r="A779" s="102" t="s">
        <v>11135</v>
      </c>
      <c r="B779" s="82" t="s">
        <v>20904</v>
      </c>
      <c r="C779" s="82" t="s">
        <v>106</v>
      </c>
      <c r="D779" s="83">
        <v>517</v>
      </c>
      <c r="E779" s="86">
        <v>322</v>
      </c>
      <c r="F779" s="87">
        <v>406</v>
      </c>
      <c r="G779" s="85">
        <v>627</v>
      </c>
    </row>
    <row r="780" spans="1:7">
      <c r="A780" s="102" t="s">
        <v>10409</v>
      </c>
      <c r="B780" s="82" t="s">
        <v>20910</v>
      </c>
      <c r="C780" s="82" t="s">
        <v>106</v>
      </c>
      <c r="D780" s="83">
        <v>2247</v>
      </c>
      <c r="E780" s="86">
        <v>1737</v>
      </c>
      <c r="F780" s="87">
        <v>2202</v>
      </c>
      <c r="G780" s="85">
        <v>3399</v>
      </c>
    </row>
    <row r="781" spans="1:7">
      <c r="A781" s="102" t="s">
        <v>5499</v>
      </c>
      <c r="B781" s="82" t="s">
        <v>20913</v>
      </c>
      <c r="C781" s="82" t="s">
        <v>106</v>
      </c>
      <c r="D781" s="83">
        <v>4923</v>
      </c>
      <c r="E781" s="86">
        <v>2516</v>
      </c>
      <c r="F781" s="87">
        <v>3178</v>
      </c>
      <c r="G781" s="85">
        <v>4923</v>
      </c>
    </row>
    <row r="782" spans="1:7">
      <c r="A782" s="102" t="s">
        <v>10396</v>
      </c>
      <c r="B782" s="82" t="s">
        <v>20916</v>
      </c>
      <c r="C782" s="82" t="s">
        <v>106</v>
      </c>
      <c r="D782" s="83">
        <v>4049</v>
      </c>
      <c r="E782" s="86">
        <v>2133</v>
      </c>
      <c r="F782" s="87">
        <v>3290</v>
      </c>
      <c r="G782" s="85">
        <v>4132</v>
      </c>
    </row>
    <row r="783" spans="1:7">
      <c r="A783" s="102" t="s">
        <v>10053</v>
      </c>
      <c r="B783" s="82" t="s">
        <v>20920</v>
      </c>
      <c r="C783" s="82" t="s">
        <v>106</v>
      </c>
      <c r="D783" s="83">
        <v>2428</v>
      </c>
      <c r="E783" s="86">
        <v>1322</v>
      </c>
      <c r="F783" s="87">
        <v>1671</v>
      </c>
      <c r="G783" s="85">
        <v>2587</v>
      </c>
    </row>
    <row r="784" spans="1:7">
      <c r="A784" s="102" t="s">
        <v>10038</v>
      </c>
      <c r="B784" s="82" t="s">
        <v>20923</v>
      </c>
      <c r="C784" s="82" t="s">
        <v>106</v>
      </c>
      <c r="D784" s="83">
        <v>604</v>
      </c>
      <c r="E784" s="86">
        <v>362</v>
      </c>
      <c r="F784" s="87">
        <v>454</v>
      </c>
      <c r="G784" s="85">
        <v>702</v>
      </c>
    </row>
    <row r="785" spans="1:7">
      <c r="A785" s="102" t="s">
        <v>10466</v>
      </c>
      <c r="B785" s="82" t="s">
        <v>20927</v>
      </c>
      <c r="C785" s="82" t="s">
        <v>106</v>
      </c>
      <c r="D785" s="83">
        <v>1975</v>
      </c>
      <c r="E785" s="86">
        <v>1010</v>
      </c>
      <c r="F785" s="87">
        <v>1277</v>
      </c>
      <c r="G785" s="85">
        <v>1975</v>
      </c>
    </row>
    <row r="786" spans="1:7">
      <c r="A786" s="102" t="s">
        <v>10083</v>
      </c>
      <c r="B786" s="82" t="s">
        <v>20930</v>
      </c>
      <c r="C786" s="82" t="s">
        <v>106</v>
      </c>
      <c r="D786" s="83">
        <v>985</v>
      </c>
      <c r="E786" s="86">
        <v>765</v>
      </c>
      <c r="F786" s="87">
        <v>968</v>
      </c>
      <c r="G786" s="85">
        <v>1493</v>
      </c>
    </row>
    <row r="787" spans="1:7">
      <c r="A787" s="102" t="s">
        <v>10502</v>
      </c>
      <c r="B787" s="82" t="s">
        <v>20933</v>
      </c>
      <c r="C787" s="82" t="s">
        <v>106</v>
      </c>
      <c r="D787" s="83">
        <v>1391</v>
      </c>
      <c r="E787" s="86">
        <v>714</v>
      </c>
      <c r="F787" s="87">
        <v>899</v>
      </c>
      <c r="G787" s="85">
        <v>1391</v>
      </c>
    </row>
    <row r="788" spans="1:7">
      <c r="A788" s="102" t="s">
        <v>10096</v>
      </c>
      <c r="B788" s="82" t="s">
        <v>20936</v>
      </c>
      <c r="C788" s="82" t="s">
        <v>106</v>
      </c>
      <c r="D788" s="83">
        <v>608</v>
      </c>
      <c r="E788" s="86">
        <v>385</v>
      </c>
      <c r="F788" s="87">
        <v>457</v>
      </c>
      <c r="G788" s="85">
        <v>608</v>
      </c>
    </row>
    <row r="789" spans="1:7">
      <c r="A789" s="102" t="s">
        <v>10280</v>
      </c>
      <c r="B789" s="82" t="s">
        <v>20937</v>
      </c>
      <c r="C789" s="82" t="s">
        <v>106</v>
      </c>
      <c r="D789" s="83">
        <v>341</v>
      </c>
      <c r="E789" s="86">
        <v>178</v>
      </c>
      <c r="F789" s="87">
        <v>249</v>
      </c>
      <c r="G789" s="85">
        <v>341</v>
      </c>
    </row>
    <row r="790" spans="1:7">
      <c r="A790" s="102" t="s">
        <v>10074</v>
      </c>
      <c r="B790" s="82" t="s">
        <v>20941</v>
      </c>
      <c r="C790" s="82" t="s">
        <v>106</v>
      </c>
      <c r="D790" s="83">
        <v>3003</v>
      </c>
      <c r="E790" s="86">
        <v>1630</v>
      </c>
      <c r="F790" s="87">
        <v>2071</v>
      </c>
      <c r="G790" s="85">
        <v>3502</v>
      </c>
    </row>
    <row r="791" spans="1:7">
      <c r="A791" s="102" t="s">
        <v>10362</v>
      </c>
      <c r="B791" s="82" t="s">
        <v>20944</v>
      </c>
      <c r="C791" s="82" t="s">
        <v>106</v>
      </c>
      <c r="D791" s="83">
        <v>534</v>
      </c>
      <c r="E791" s="86">
        <v>274</v>
      </c>
      <c r="F791" s="87">
        <v>348</v>
      </c>
      <c r="G791" s="85">
        <v>534</v>
      </c>
    </row>
    <row r="792" spans="1:7">
      <c r="A792" s="102" t="s">
        <v>10431</v>
      </c>
      <c r="B792" s="82" t="s">
        <v>20947</v>
      </c>
      <c r="C792" s="82" t="s">
        <v>106</v>
      </c>
      <c r="D792" s="83">
        <v>2141</v>
      </c>
      <c r="E792" s="86">
        <v>1346</v>
      </c>
      <c r="F792" s="87">
        <v>1564</v>
      </c>
      <c r="G792" s="85">
        <v>2141</v>
      </c>
    </row>
    <row r="793" spans="1:7">
      <c r="A793" s="102" t="s">
        <v>10209</v>
      </c>
      <c r="B793" s="82" t="s">
        <v>20950</v>
      </c>
      <c r="C793" s="82" t="s">
        <v>106</v>
      </c>
      <c r="D793" s="83">
        <v>1841</v>
      </c>
      <c r="E793" s="86">
        <v>819</v>
      </c>
      <c r="F793" s="87">
        <v>1039</v>
      </c>
      <c r="G793" s="85">
        <v>2145</v>
      </c>
    </row>
    <row r="794" spans="1:7">
      <c r="A794" s="102" t="s">
        <v>10452</v>
      </c>
      <c r="B794" s="82" t="s">
        <v>20953</v>
      </c>
      <c r="C794" s="82" t="s">
        <v>106</v>
      </c>
      <c r="D794" s="83">
        <v>13746</v>
      </c>
      <c r="E794" s="86">
        <v>7016</v>
      </c>
      <c r="F794" s="87">
        <v>8872</v>
      </c>
      <c r="G794" s="85">
        <v>13746</v>
      </c>
    </row>
    <row r="795" spans="1:7">
      <c r="A795" s="102" t="s">
        <v>10102</v>
      </c>
      <c r="B795" s="82" t="s">
        <v>20959</v>
      </c>
      <c r="C795" s="82" t="s">
        <v>106</v>
      </c>
      <c r="D795" s="83">
        <v>400</v>
      </c>
      <c r="E795" s="86">
        <v>197</v>
      </c>
      <c r="F795" s="87">
        <v>247</v>
      </c>
      <c r="G795" s="85">
        <v>428</v>
      </c>
    </row>
    <row r="796" spans="1:7">
      <c r="A796" s="102" t="s">
        <v>10318</v>
      </c>
      <c r="B796" s="82" t="s">
        <v>20962</v>
      </c>
      <c r="C796" s="82" t="s">
        <v>106</v>
      </c>
      <c r="D796" s="83">
        <v>9138</v>
      </c>
      <c r="E796" s="86">
        <v>4669</v>
      </c>
      <c r="F796" s="87">
        <v>5898</v>
      </c>
      <c r="G796" s="85">
        <v>9138</v>
      </c>
    </row>
    <row r="797" spans="1:7">
      <c r="A797" s="102" t="s">
        <v>11128</v>
      </c>
      <c r="B797" s="82" t="s">
        <v>20966</v>
      </c>
      <c r="C797" s="82" t="s">
        <v>106</v>
      </c>
      <c r="D797" s="83">
        <v>657</v>
      </c>
      <c r="E797" s="86">
        <v>388</v>
      </c>
      <c r="F797" s="87">
        <v>492</v>
      </c>
      <c r="G797" s="85">
        <v>806</v>
      </c>
    </row>
    <row r="798" spans="1:7">
      <c r="A798" s="102" t="s">
        <v>10023</v>
      </c>
      <c r="B798" s="82" t="s">
        <v>20969</v>
      </c>
      <c r="C798" s="82" t="s">
        <v>106</v>
      </c>
      <c r="D798" s="83">
        <v>1775</v>
      </c>
      <c r="E798" s="86">
        <v>977</v>
      </c>
      <c r="F798" s="87">
        <v>1240</v>
      </c>
      <c r="G798" s="85">
        <v>2070</v>
      </c>
    </row>
    <row r="799" spans="1:7">
      <c r="A799" s="102" t="s">
        <v>10031</v>
      </c>
      <c r="B799" s="82" t="s">
        <v>20972</v>
      </c>
      <c r="C799" s="82" t="s">
        <v>106</v>
      </c>
      <c r="D799" s="83">
        <v>406</v>
      </c>
      <c r="E799" s="86">
        <v>233</v>
      </c>
      <c r="F799" s="87">
        <v>296</v>
      </c>
      <c r="G799" s="85">
        <v>474</v>
      </c>
    </row>
    <row r="800" spans="1:7">
      <c r="A800" s="102" t="s">
        <v>10061</v>
      </c>
      <c r="B800" s="82" t="s">
        <v>20978</v>
      </c>
      <c r="C800" s="82" t="s">
        <v>106</v>
      </c>
      <c r="D800" s="83">
        <v>763</v>
      </c>
      <c r="E800" s="86">
        <v>393</v>
      </c>
      <c r="F800" s="87">
        <v>497</v>
      </c>
      <c r="G800" s="85">
        <v>885</v>
      </c>
    </row>
    <row r="801" spans="1:7">
      <c r="A801" s="102" t="s">
        <v>10438</v>
      </c>
      <c r="B801" s="82" t="s">
        <v>20986</v>
      </c>
      <c r="C801" s="82" t="s">
        <v>106</v>
      </c>
      <c r="D801" s="83">
        <v>1016</v>
      </c>
      <c r="E801" s="86">
        <v>720</v>
      </c>
      <c r="F801" s="87">
        <v>828</v>
      </c>
      <c r="G801" s="85">
        <v>1016</v>
      </c>
    </row>
    <row r="802" spans="1:7">
      <c r="A802" s="102" t="s">
        <v>10370</v>
      </c>
      <c r="B802" s="82" t="s">
        <v>20990</v>
      </c>
      <c r="C802" s="82" t="s">
        <v>106</v>
      </c>
      <c r="D802" s="83">
        <v>3779</v>
      </c>
      <c r="E802" s="86">
        <v>1934</v>
      </c>
      <c r="F802" s="87">
        <v>2442</v>
      </c>
      <c r="G802" s="85">
        <v>3779</v>
      </c>
    </row>
    <row r="803" spans="1:7">
      <c r="A803" s="102" t="s">
        <v>10251</v>
      </c>
      <c r="B803" s="82" t="s">
        <v>21009</v>
      </c>
      <c r="C803" s="82" t="s">
        <v>106</v>
      </c>
      <c r="D803" s="83">
        <v>506</v>
      </c>
      <c r="E803" s="86">
        <v>316</v>
      </c>
      <c r="F803" s="87">
        <v>380</v>
      </c>
      <c r="G803" s="85">
        <v>506</v>
      </c>
    </row>
    <row r="804" spans="1:7">
      <c r="A804" s="102" t="s">
        <v>10195</v>
      </c>
      <c r="B804" s="82" t="s">
        <v>21012</v>
      </c>
      <c r="C804" s="82" t="s">
        <v>106</v>
      </c>
      <c r="D804" s="83">
        <v>328</v>
      </c>
      <c r="E804" s="86">
        <v>253</v>
      </c>
      <c r="F804" s="87">
        <v>322</v>
      </c>
      <c r="G804" s="85">
        <v>492</v>
      </c>
    </row>
    <row r="805" spans="1:7" hidden="1">
      <c r="E805" s="86"/>
      <c r="F805" s="87"/>
    </row>
    <row r="806" spans="1:7">
      <c r="A806" s="102" t="s">
        <v>10244</v>
      </c>
      <c r="B806" s="82" t="s">
        <v>21024</v>
      </c>
      <c r="C806" s="82" t="s">
        <v>106</v>
      </c>
      <c r="D806" s="83">
        <v>675</v>
      </c>
      <c r="E806" s="86">
        <v>452</v>
      </c>
      <c r="F806" s="87">
        <v>610</v>
      </c>
      <c r="G806" s="85">
        <v>675</v>
      </c>
    </row>
    <row r="807" spans="1:7" hidden="1">
      <c r="E807" s="86"/>
      <c r="F807" s="87"/>
    </row>
    <row r="808" spans="1:7">
      <c r="A808" s="102" t="s">
        <v>10179</v>
      </c>
      <c r="B808" s="82" t="s">
        <v>21028</v>
      </c>
      <c r="C808" s="82" t="s">
        <v>106</v>
      </c>
      <c r="D808" s="83">
        <v>861</v>
      </c>
      <c r="E808" s="86">
        <v>514</v>
      </c>
      <c r="F808" s="87">
        <v>650</v>
      </c>
      <c r="G808" s="85">
        <v>1002</v>
      </c>
    </row>
    <row r="809" spans="1:7">
      <c r="A809" s="102" t="s">
        <v>10225</v>
      </c>
      <c r="B809" s="82" t="s">
        <v>21032</v>
      </c>
      <c r="C809" s="82" t="s">
        <v>106</v>
      </c>
      <c r="D809" s="83">
        <v>7539</v>
      </c>
      <c r="E809" s="86">
        <v>3849</v>
      </c>
      <c r="F809" s="87">
        <v>4868</v>
      </c>
      <c r="G809" s="85">
        <v>7539</v>
      </c>
    </row>
    <row r="810" spans="1:7">
      <c r="A810" s="102" t="s">
        <v>10164</v>
      </c>
      <c r="B810" s="82" t="s">
        <v>21036</v>
      </c>
      <c r="C810" s="82" t="s">
        <v>106</v>
      </c>
      <c r="D810" s="83">
        <v>2266</v>
      </c>
      <c r="E810" s="86">
        <v>1116</v>
      </c>
      <c r="F810" s="87">
        <v>1418</v>
      </c>
      <c r="G810" s="85">
        <v>2643</v>
      </c>
    </row>
    <row r="811" spans="1:7">
      <c r="A811" s="102" t="s">
        <v>10472</v>
      </c>
      <c r="B811" s="82" t="s">
        <v>21039</v>
      </c>
      <c r="C811" s="82" t="s">
        <v>106</v>
      </c>
      <c r="D811" s="83">
        <v>543</v>
      </c>
      <c r="E811" s="86">
        <v>325</v>
      </c>
      <c r="F811" s="87">
        <v>380</v>
      </c>
      <c r="G811" s="85">
        <v>543</v>
      </c>
    </row>
    <row r="812" spans="1:7">
      <c r="A812" s="102" t="s">
        <v>10523</v>
      </c>
      <c r="B812" s="82" t="s">
        <v>21042</v>
      </c>
      <c r="C812" s="82" t="s">
        <v>106</v>
      </c>
      <c r="D812" s="83">
        <v>1355</v>
      </c>
      <c r="E812" s="86">
        <v>695</v>
      </c>
      <c r="F812" s="87">
        <v>877</v>
      </c>
      <c r="G812" s="85">
        <v>1355</v>
      </c>
    </row>
    <row r="813" spans="1:7">
      <c r="A813" s="102" t="s">
        <v>21043</v>
      </c>
      <c r="B813" s="82" t="s">
        <v>21046</v>
      </c>
      <c r="C813" s="82" t="s">
        <v>106</v>
      </c>
      <c r="D813" s="83">
        <v>2498</v>
      </c>
      <c r="E813" s="86">
        <v>1461</v>
      </c>
      <c r="F813" s="87">
        <v>1703</v>
      </c>
      <c r="G813" s="85">
        <v>2498</v>
      </c>
    </row>
    <row r="814" spans="1:7">
      <c r="A814" s="102" t="s">
        <v>10118</v>
      </c>
      <c r="B814" s="82" t="s">
        <v>21049</v>
      </c>
      <c r="C814" s="82" t="s">
        <v>106</v>
      </c>
      <c r="D814" s="83">
        <v>1044</v>
      </c>
      <c r="E814" s="86">
        <v>625</v>
      </c>
      <c r="F814" s="87">
        <v>793</v>
      </c>
      <c r="G814" s="85">
        <v>1221</v>
      </c>
    </row>
    <row r="815" spans="1:7">
      <c r="A815" s="102" t="s">
        <v>8579</v>
      </c>
      <c r="B815" s="82" t="s">
        <v>21052</v>
      </c>
      <c r="C815" s="82" t="s">
        <v>106</v>
      </c>
      <c r="D815" s="83">
        <v>426</v>
      </c>
      <c r="E815" s="86">
        <v>267</v>
      </c>
      <c r="F815" s="87">
        <v>337</v>
      </c>
      <c r="G815" s="85">
        <v>519</v>
      </c>
    </row>
    <row r="816" spans="1:7">
      <c r="A816" s="102" t="s">
        <v>10046</v>
      </c>
      <c r="B816" s="82" t="s">
        <v>21055</v>
      </c>
      <c r="C816" s="82" t="s">
        <v>106</v>
      </c>
      <c r="D816" s="83">
        <v>391</v>
      </c>
      <c r="E816" s="86">
        <v>241</v>
      </c>
      <c r="F816" s="87">
        <v>284</v>
      </c>
      <c r="G816" s="85">
        <v>391</v>
      </c>
    </row>
    <row r="817" spans="1:7">
      <c r="A817" s="102" t="s">
        <v>21060</v>
      </c>
      <c r="B817" s="82" t="s">
        <v>21063</v>
      </c>
      <c r="C817" s="82" t="s">
        <v>106</v>
      </c>
      <c r="D817" s="83">
        <v>671</v>
      </c>
      <c r="E817" s="86">
        <v>434</v>
      </c>
      <c r="F817" s="87">
        <v>548</v>
      </c>
      <c r="G817" s="85">
        <v>671</v>
      </c>
    </row>
    <row r="818" spans="1:7">
      <c r="A818" s="102" t="s">
        <v>21065</v>
      </c>
      <c r="B818" s="82" t="s">
        <v>21068</v>
      </c>
      <c r="C818" s="82" t="s">
        <v>106</v>
      </c>
      <c r="D818" s="83">
        <v>3139</v>
      </c>
      <c r="E818" s="86">
        <v>1602</v>
      </c>
      <c r="F818" s="87">
        <v>2468</v>
      </c>
      <c r="G818" s="85">
        <v>3139</v>
      </c>
    </row>
    <row r="819" spans="1:7">
      <c r="A819" s="102" t="s">
        <v>21070</v>
      </c>
      <c r="B819" s="82" t="s">
        <v>21073</v>
      </c>
      <c r="C819" s="82" t="s">
        <v>106</v>
      </c>
      <c r="D819" s="83">
        <v>1029</v>
      </c>
      <c r="E819" s="86">
        <v>518</v>
      </c>
      <c r="F819" s="87">
        <v>655</v>
      </c>
      <c r="G819" s="83">
        <v>1029</v>
      </c>
    </row>
    <row r="820" spans="1:7" hidden="1">
      <c r="E820" s="86"/>
      <c r="F820" s="87"/>
    </row>
    <row r="821" spans="1:7">
      <c r="A821" s="102" t="s">
        <v>10339</v>
      </c>
      <c r="B821" s="82" t="s">
        <v>21081</v>
      </c>
      <c r="C821" s="82" t="s">
        <v>106</v>
      </c>
      <c r="D821" s="83">
        <v>1744</v>
      </c>
      <c r="E821" s="86">
        <v>892</v>
      </c>
      <c r="F821" s="87">
        <v>1128</v>
      </c>
      <c r="G821" s="85">
        <v>1744</v>
      </c>
    </row>
    <row r="822" spans="1:7" hidden="1">
      <c r="E822" s="86"/>
      <c r="F822" s="87"/>
    </row>
    <row r="823" spans="1:7">
      <c r="A823" s="102" t="s">
        <v>10402</v>
      </c>
      <c r="B823" s="82" t="s">
        <v>21086</v>
      </c>
      <c r="C823" s="82" t="s">
        <v>106</v>
      </c>
      <c r="D823" s="83">
        <v>833</v>
      </c>
      <c r="E823" s="86">
        <v>452</v>
      </c>
      <c r="F823" s="87">
        <v>573</v>
      </c>
      <c r="G823" s="85">
        <v>964</v>
      </c>
    </row>
    <row r="824" spans="1:7">
      <c r="A824" s="102" t="s">
        <v>21088</v>
      </c>
      <c r="B824" s="82" t="s">
        <v>21091</v>
      </c>
      <c r="C824" s="82" t="s">
        <v>106</v>
      </c>
      <c r="D824" s="83">
        <v>1171</v>
      </c>
      <c r="E824" s="86">
        <v>821</v>
      </c>
      <c r="F824" s="87">
        <v>946</v>
      </c>
      <c r="G824" s="85">
        <v>1171</v>
      </c>
    </row>
    <row r="825" spans="1:7">
      <c r="A825" s="102" t="s">
        <v>10446</v>
      </c>
      <c r="B825" s="82" t="s">
        <v>21092</v>
      </c>
      <c r="C825" s="82" t="s">
        <v>106</v>
      </c>
      <c r="D825" s="83">
        <v>871</v>
      </c>
      <c r="E825" s="86">
        <v>461</v>
      </c>
      <c r="F825" s="87">
        <v>578</v>
      </c>
      <c r="G825" s="85">
        <v>1011</v>
      </c>
    </row>
    <row r="826" spans="1:7">
      <c r="A826" s="102" t="s">
        <v>10232</v>
      </c>
      <c r="B826" s="82" t="s">
        <v>21095</v>
      </c>
      <c r="C826" s="82" t="s">
        <v>106</v>
      </c>
      <c r="D826" s="83">
        <v>1399</v>
      </c>
      <c r="E826" s="86">
        <v>757</v>
      </c>
      <c r="F826" s="87">
        <v>960</v>
      </c>
      <c r="G826" s="85">
        <v>1635</v>
      </c>
    </row>
    <row r="827" spans="1:7">
      <c r="A827" s="102" t="s">
        <v>10510</v>
      </c>
      <c r="B827" s="82" t="s">
        <v>21101</v>
      </c>
      <c r="C827" s="82" t="s">
        <v>106</v>
      </c>
      <c r="D827" s="83">
        <v>2690</v>
      </c>
      <c r="E827" s="86">
        <v>1455</v>
      </c>
      <c r="F827" s="87">
        <v>1851</v>
      </c>
      <c r="G827" s="85">
        <v>3139</v>
      </c>
    </row>
    <row r="828" spans="1:7">
      <c r="A828" s="102" t="s">
        <v>10495</v>
      </c>
      <c r="B828" s="82" t="s">
        <v>21108</v>
      </c>
      <c r="C828" s="82" t="s">
        <v>106</v>
      </c>
      <c r="D828" s="83">
        <v>663</v>
      </c>
      <c r="E828" s="86">
        <v>398</v>
      </c>
      <c r="F828" s="87">
        <v>502</v>
      </c>
      <c r="G828" s="85">
        <v>773</v>
      </c>
    </row>
    <row r="829" spans="1:7">
      <c r="A829" s="102" t="s">
        <v>10517</v>
      </c>
      <c r="B829" s="82" t="s">
        <v>21111</v>
      </c>
      <c r="C829" s="82" t="s">
        <v>106</v>
      </c>
      <c r="D829" s="83">
        <v>1620</v>
      </c>
      <c r="E829" s="86">
        <v>885</v>
      </c>
      <c r="F829" s="87">
        <v>1116</v>
      </c>
      <c r="G829" s="85">
        <v>1726</v>
      </c>
    </row>
    <row r="830" spans="1:7">
      <c r="A830" s="102" t="s">
        <v>10632</v>
      </c>
      <c r="B830" s="82" t="s">
        <v>21114</v>
      </c>
      <c r="C830" s="82" t="s">
        <v>106</v>
      </c>
      <c r="D830" s="83">
        <v>466</v>
      </c>
      <c r="E830" s="86">
        <v>244</v>
      </c>
      <c r="F830" s="87">
        <v>306</v>
      </c>
      <c r="G830" s="85">
        <v>466</v>
      </c>
    </row>
    <row r="831" spans="1:7">
      <c r="A831" s="102" t="s">
        <v>4788</v>
      </c>
      <c r="B831" s="82" t="s">
        <v>21118</v>
      </c>
      <c r="C831" s="82" t="s">
        <v>106</v>
      </c>
      <c r="D831" s="83">
        <v>2035</v>
      </c>
      <c r="E831" s="86">
        <v>1215</v>
      </c>
      <c r="F831" s="87">
        <v>1542</v>
      </c>
      <c r="G831" s="85">
        <v>2373</v>
      </c>
    </row>
    <row r="832" spans="1:7">
      <c r="A832" s="102" t="s">
        <v>11191</v>
      </c>
      <c r="B832" s="82" t="s">
        <v>21121</v>
      </c>
      <c r="C832" s="82" t="s">
        <v>106</v>
      </c>
      <c r="D832" s="83">
        <v>889</v>
      </c>
      <c r="E832" s="86">
        <v>551</v>
      </c>
      <c r="F832" s="87">
        <v>699</v>
      </c>
      <c r="G832" s="85">
        <v>1070</v>
      </c>
    </row>
    <row r="833" spans="1:7">
      <c r="A833" s="102" t="s">
        <v>11276</v>
      </c>
      <c r="B833" s="82" t="s">
        <v>21124</v>
      </c>
      <c r="C833" s="82" t="s">
        <v>106</v>
      </c>
      <c r="D833" s="83">
        <v>3323</v>
      </c>
      <c r="E833" s="86">
        <v>1802</v>
      </c>
      <c r="F833" s="87">
        <v>2288</v>
      </c>
      <c r="G833" s="85">
        <v>3872</v>
      </c>
    </row>
    <row r="834" spans="1:7">
      <c r="A834" s="102" t="s">
        <v>10639</v>
      </c>
      <c r="B834" s="82" t="s">
        <v>21127</v>
      </c>
      <c r="C834" s="82" t="s">
        <v>106</v>
      </c>
      <c r="D834" s="83">
        <v>1011</v>
      </c>
      <c r="E834" s="86">
        <v>818</v>
      </c>
      <c r="F834" s="87">
        <v>1037</v>
      </c>
      <c r="G834" s="85">
        <v>1600</v>
      </c>
    </row>
    <row r="835" spans="1:7">
      <c r="A835" s="102" t="s">
        <v>7281</v>
      </c>
      <c r="B835" s="82" t="s">
        <v>21132</v>
      </c>
      <c r="C835" s="82" t="s">
        <v>106</v>
      </c>
      <c r="D835" s="83">
        <v>2639</v>
      </c>
      <c r="E835" s="86">
        <v>1484</v>
      </c>
      <c r="F835" s="87">
        <v>1877</v>
      </c>
      <c r="G835" s="85">
        <v>2905</v>
      </c>
    </row>
    <row r="836" spans="1:7" hidden="1">
      <c r="E836" s="86"/>
      <c r="F836" s="87"/>
    </row>
    <row r="837" spans="1:7">
      <c r="A837" s="102" t="s">
        <v>4880</v>
      </c>
      <c r="B837" s="82" t="s">
        <v>21143</v>
      </c>
      <c r="C837" s="82" t="s">
        <v>106</v>
      </c>
      <c r="D837" s="83">
        <v>2057</v>
      </c>
      <c r="E837" s="86">
        <v>1052</v>
      </c>
      <c r="F837" s="87">
        <v>1328</v>
      </c>
      <c r="G837" s="85">
        <v>2057</v>
      </c>
    </row>
    <row r="838" spans="1:7" hidden="1">
      <c r="E838" s="86"/>
      <c r="F838" s="87"/>
    </row>
    <row r="839" spans="1:7">
      <c r="A839" s="102" t="s">
        <v>10559</v>
      </c>
      <c r="B839" s="82" t="s">
        <v>21147</v>
      </c>
      <c r="C839" s="82" t="s">
        <v>106</v>
      </c>
      <c r="D839" s="83">
        <v>2052</v>
      </c>
      <c r="E839" s="86">
        <v>1117</v>
      </c>
      <c r="F839" s="87">
        <v>1419</v>
      </c>
      <c r="G839" s="85">
        <v>2392</v>
      </c>
    </row>
    <row r="840" spans="1:7" hidden="1">
      <c r="E840" s="86"/>
      <c r="F840" s="87"/>
    </row>
    <row r="841" spans="1:7">
      <c r="A841" s="102" t="s">
        <v>7598</v>
      </c>
      <c r="B841" s="82" t="s">
        <v>21155</v>
      </c>
      <c r="C841" s="82" t="s">
        <v>106</v>
      </c>
      <c r="D841" s="83">
        <v>2851</v>
      </c>
      <c r="E841" s="86">
        <v>1458</v>
      </c>
      <c r="F841" s="87">
        <v>1850</v>
      </c>
      <c r="G841" s="85">
        <v>2851</v>
      </c>
    </row>
    <row r="842" spans="1:7" hidden="1">
      <c r="E842" s="86"/>
      <c r="F842" s="87"/>
    </row>
    <row r="843" spans="1:7">
      <c r="A843" s="102" t="s">
        <v>11211</v>
      </c>
      <c r="B843" s="82" t="s">
        <v>21159</v>
      </c>
      <c r="C843" s="82" t="s">
        <v>106</v>
      </c>
      <c r="D843" s="83">
        <v>755</v>
      </c>
      <c r="E843" s="86">
        <v>436</v>
      </c>
      <c r="F843" s="87">
        <v>554</v>
      </c>
      <c r="G843" s="85">
        <v>878</v>
      </c>
    </row>
    <row r="844" spans="1:7">
      <c r="A844" s="102" t="s">
        <v>10576</v>
      </c>
      <c r="B844" s="82" t="s">
        <v>21160</v>
      </c>
      <c r="C844" s="82" t="s">
        <v>106</v>
      </c>
      <c r="D844" s="83">
        <v>593</v>
      </c>
      <c r="E844" s="86">
        <v>381</v>
      </c>
      <c r="F844" s="87">
        <v>448</v>
      </c>
      <c r="G844" s="85">
        <v>593</v>
      </c>
    </row>
    <row r="845" spans="1:7">
      <c r="A845" s="102" t="s">
        <v>10538</v>
      </c>
      <c r="B845" s="82" t="s">
        <v>21163</v>
      </c>
      <c r="C845" s="82" t="s">
        <v>106</v>
      </c>
      <c r="D845" s="83">
        <v>168</v>
      </c>
      <c r="E845" s="86">
        <v>93</v>
      </c>
      <c r="F845" s="87">
        <v>116</v>
      </c>
      <c r="G845" s="85">
        <v>198</v>
      </c>
    </row>
    <row r="846" spans="1:7">
      <c r="A846" s="102" t="s">
        <v>10545</v>
      </c>
      <c r="B846" s="82" t="s">
        <v>21166</v>
      </c>
      <c r="C846" s="82" t="s">
        <v>106</v>
      </c>
      <c r="D846" s="83">
        <v>782</v>
      </c>
      <c r="E846" s="86">
        <v>467</v>
      </c>
      <c r="F846" s="87">
        <v>589</v>
      </c>
      <c r="G846" s="85">
        <v>905</v>
      </c>
    </row>
    <row r="847" spans="1:7">
      <c r="A847" s="102" t="s">
        <v>11116</v>
      </c>
      <c r="B847" s="82" t="s">
        <v>21170</v>
      </c>
      <c r="C847" s="82" t="s">
        <v>106</v>
      </c>
      <c r="D847" s="83">
        <v>210</v>
      </c>
      <c r="E847" s="86">
        <v>109</v>
      </c>
      <c r="F847" s="87">
        <v>136</v>
      </c>
      <c r="G847" s="85">
        <v>210</v>
      </c>
    </row>
    <row r="848" spans="1:7">
      <c r="A848" s="102" t="s">
        <v>11205</v>
      </c>
      <c r="B848" s="82" t="s">
        <v>21177</v>
      </c>
      <c r="C848" s="82" t="s">
        <v>106</v>
      </c>
      <c r="D848" s="83">
        <v>1186</v>
      </c>
      <c r="E848" s="86">
        <v>681</v>
      </c>
      <c r="F848" s="87">
        <v>860</v>
      </c>
      <c r="G848" s="85">
        <v>1324</v>
      </c>
    </row>
    <row r="849" spans="1:7">
      <c r="A849" s="102" t="s">
        <v>10944</v>
      </c>
      <c r="B849" s="82" t="s">
        <v>21180</v>
      </c>
      <c r="C849" s="82" t="s">
        <v>106</v>
      </c>
      <c r="D849" s="83">
        <v>9123</v>
      </c>
      <c r="E849" s="86">
        <v>4937</v>
      </c>
      <c r="F849" s="87">
        <v>6270</v>
      </c>
      <c r="G849" s="85">
        <v>10643</v>
      </c>
    </row>
    <row r="850" spans="1:7">
      <c r="A850" s="102" t="s">
        <v>8586</v>
      </c>
      <c r="B850" s="82" t="s">
        <v>21184</v>
      </c>
      <c r="C850" s="82" t="s">
        <v>106</v>
      </c>
      <c r="D850" s="83">
        <v>426</v>
      </c>
      <c r="E850" s="86">
        <v>267</v>
      </c>
      <c r="F850" s="87">
        <v>337</v>
      </c>
      <c r="G850" s="85">
        <v>519</v>
      </c>
    </row>
    <row r="851" spans="1:7">
      <c r="A851" s="102" t="s">
        <v>11300</v>
      </c>
      <c r="B851" s="82" t="s">
        <v>21187</v>
      </c>
      <c r="C851" s="82" t="s">
        <v>106</v>
      </c>
      <c r="D851" s="83">
        <v>1542</v>
      </c>
      <c r="E851" s="86">
        <v>833</v>
      </c>
      <c r="F851" s="87">
        <v>1059</v>
      </c>
      <c r="G851" s="85">
        <v>1800</v>
      </c>
    </row>
    <row r="852" spans="1:7">
      <c r="A852" s="102" t="s">
        <v>11333</v>
      </c>
      <c r="B852" s="82" t="s">
        <v>21190</v>
      </c>
      <c r="C852" s="82" t="s">
        <v>106</v>
      </c>
      <c r="D852" s="83">
        <v>2634</v>
      </c>
      <c r="E852" s="86">
        <v>1427</v>
      </c>
      <c r="F852" s="87">
        <v>1811</v>
      </c>
      <c r="G852" s="85">
        <v>3077</v>
      </c>
    </row>
    <row r="853" spans="1:7">
      <c r="A853" s="102" t="s">
        <v>11063</v>
      </c>
      <c r="B853" s="82" t="s">
        <v>21193</v>
      </c>
      <c r="C853" s="82" t="s">
        <v>106</v>
      </c>
      <c r="D853" s="83">
        <v>303</v>
      </c>
      <c r="E853" s="86">
        <v>214</v>
      </c>
      <c r="F853" s="87">
        <v>247</v>
      </c>
      <c r="G853" s="85">
        <v>303</v>
      </c>
    </row>
    <row r="854" spans="1:7">
      <c r="A854" s="102" t="s">
        <v>3702</v>
      </c>
      <c r="B854" s="82" t="s">
        <v>21199</v>
      </c>
      <c r="C854" s="82" t="s">
        <v>106</v>
      </c>
      <c r="D854" s="83">
        <v>1984</v>
      </c>
      <c r="E854" s="86">
        <v>1098</v>
      </c>
      <c r="F854" s="87">
        <v>1385</v>
      </c>
      <c r="G854" s="85">
        <v>2143</v>
      </c>
    </row>
    <row r="855" spans="1:7">
      <c r="A855" s="102" t="s">
        <v>11078</v>
      </c>
      <c r="B855" s="82" t="s">
        <v>21202</v>
      </c>
      <c r="C855" s="82" t="s">
        <v>106</v>
      </c>
      <c r="D855" s="83">
        <v>7274</v>
      </c>
      <c r="E855" s="86">
        <v>3936</v>
      </c>
      <c r="F855" s="87">
        <v>4996</v>
      </c>
      <c r="G855" s="85">
        <v>8488</v>
      </c>
    </row>
    <row r="856" spans="1:7">
      <c r="A856" s="102" t="s">
        <v>3695</v>
      </c>
      <c r="B856" s="82" t="s">
        <v>21205</v>
      </c>
      <c r="C856" s="82" t="s">
        <v>106</v>
      </c>
      <c r="D856" s="83">
        <v>1717</v>
      </c>
      <c r="E856" s="86">
        <v>892</v>
      </c>
      <c r="F856" s="87">
        <v>1128</v>
      </c>
      <c r="G856" s="85">
        <v>1746</v>
      </c>
    </row>
    <row r="857" spans="1:7">
      <c r="A857" s="102" t="s">
        <v>11254</v>
      </c>
      <c r="B857" s="82" t="s">
        <v>21212</v>
      </c>
      <c r="C857" s="82" t="s">
        <v>106</v>
      </c>
      <c r="D857" s="83">
        <v>885</v>
      </c>
      <c r="E857" s="86">
        <v>528</v>
      </c>
      <c r="F857" s="87">
        <v>664</v>
      </c>
      <c r="G857" s="85">
        <v>1029</v>
      </c>
    </row>
    <row r="858" spans="1:7">
      <c r="A858" s="102" t="s">
        <v>11327</v>
      </c>
      <c r="B858" s="82" t="s">
        <v>21215</v>
      </c>
      <c r="C858" s="82" t="s">
        <v>106</v>
      </c>
      <c r="D858" s="83">
        <v>221</v>
      </c>
      <c r="E858" s="86">
        <v>96</v>
      </c>
      <c r="F858" s="87">
        <v>133</v>
      </c>
      <c r="G858" s="85">
        <v>221</v>
      </c>
    </row>
    <row r="859" spans="1:7">
      <c r="A859" s="102" t="s">
        <v>11261</v>
      </c>
      <c r="B859" s="82" t="s">
        <v>21222</v>
      </c>
      <c r="C859" s="82" t="s">
        <v>106</v>
      </c>
      <c r="D859" s="83">
        <v>1249</v>
      </c>
      <c r="E859" s="86">
        <v>623</v>
      </c>
      <c r="F859" s="87">
        <v>790</v>
      </c>
      <c r="G859" s="85">
        <v>1460</v>
      </c>
    </row>
    <row r="860" spans="1:7">
      <c r="A860" s="102" t="s">
        <v>11158</v>
      </c>
      <c r="B860" s="82" t="s">
        <v>21228</v>
      </c>
      <c r="C860" s="82" t="s">
        <v>106</v>
      </c>
      <c r="D860" s="83">
        <v>3725</v>
      </c>
      <c r="E860" s="86">
        <v>1969</v>
      </c>
      <c r="F860" s="87">
        <v>3031</v>
      </c>
      <c r="G860" s="85">
        <v>3809</v>
      </c>
    </row>
    <row r="861" spans="1:7">
      <c r="A861" s="102" t="s">
        <v>11170</v>
      </c>
      <c r="B861" s="82" t="s">
        <v>21231</v>
      </c>
      <c r="C861" s="82" t="s">
        <v>106</v>
      </c>
      <c r="D861" s="83">
        <v>4137</v>
      </c>
      <c r="E861" s="86">
        <v>2097</v>
      </c>
      <c r="F861" s="87">
        <v>2665</v>
      </c>
      <c r="G861" s="85">
        <v>4823</v>
      </c>
    </row>
    <row r="862" spans="1:7">
      <c r="A862" s="102" t="s">
        <v>21232</v>
      </c>
      <c r="B862" s="82" t="s">
        <v>21233</v>
      </c>
      <c r="C862" s="82" t="s">
        <v>106</v>
      </c>
      <c r="D862" s="83">
        <v>292</v>
      </c>
      <c r="E862" s="86">
        <v>171</v>
      </c>
      <c r="F862" s="87">
        <v>215</v>
      </c>
      <c r="G862" s="85">
        <v>292</v>
      </c>
    </row>
    <row r="863" spans="1:7">
      <c r="A863" s="102" t="s">
        <v>11341</v>
      </c>
      <c r="B863" s="82" t="s">
        <v>21236</v>
      </c>
      <c r="C863" s="82" t="s">
        <v>106</v>
      </c>
      <c r="D863" s="83">
        <v>2049</v>
      </c>
      <c r="E863" s="86">
        <v>1047</v>
      </c>
      <c r="F863" s="87">
        <v>1323</v>
      </c>
      <c r="G863" s="85">
        <v>2049</v>
      </c>
    </row>
    <row r="864" spans="1:7">
      <c r="A864" s="102" t="s">
        <v>11358</v>
      </c>
      <c r="B864" s="82" t="s">
        <v>21242</v>
      </c>
      <c r="C864" s="82" t="s">
        <v>106</v>
      </c>
      <c r="D864" s="83">
        <v>939</v>
      </c>
      <c r="E864" s="86">
        <v>510</v>
      </c>
      <c r="F864" s="87">
        <v>647</v>
      </c>
      <c r="G864" s="85">
        <v>1102</v>
      </c>
    </row>
    <row r="865" spans="1:7">
      <c r="A865" s="102" t="s">
        <v>11373</v>
      </c>
      <c r="B865" s="82" t="s">
        <v>21246</v>
      </c>
      <c r="C865" s="82" t="s">
        <v>106</v>
      </c>
      <c r="D865" s="83">
        <v>2159</v>
      </c>
      <c r="E865" s="86">
        <v>1174</v>
      </c>
      <c r="F865" s="87">
        <v>1489</v>
      </c>
      <c r="G865" s="85">
        <v>2516</v>
      </c>
    </row>
    <row r="866" spans="1:7">
      <c r="A866" s="102" t="s">
        <v>7634</v>
      </c>
      <c r="B866" s="82" t="s">
        <v>21249</v>
      </c>
      <c r="C866" s="82" t="s">
        <v>106</v>
      </c>
      <c r="D866" s="83">
        <v>926</v>
      </c>
      <c r="E866" s="86">
        <v>679</v>
      </c>
      <c r="F866" s="87">
        <v>861</v>
      </c>
      <c r="G866" s="85">
        <v>1322</v>
      </c>
    </row>
    <row r="867" spans="1:7">
      <c r="A867" s="102" t="s">
        <v>21250</v>
      </c>
      <c r="B867" s="82" t="s">
        <v>21253</v>
      </c>
      <c r="C867" s="82" t="s">
        <v>106</v>
      </c>
      <c r="D867" s="83">
        <v>493</v>
      </c>
      <c r="E867" s="86">
        <v>252</v>
      </c>
      <c r="F867" s="87">
        <v>432</v>
      </c>
      <c r="G867" s="85">
        <v>493</v>
      </c>
    </row>
    <row r="868" spans="1:7">
      <c r="A868" s="102" t="s">
        <v>11164</v>
      </c>
      <c r="B868" s="82" t="s">
        <v>21256</v>
      </c>
      <c r="C868" s="82" t="s">
        <v>106</v>
      </c>
      <c r="D868" s="83">
        <v>1871</v>
      </c>
      <c r="E868" s="86">
        <v>1178</v>
      </c>
      <c r="F868" s="87">
        <v>1366</v>
      </c>
      <c r="G868" s="85">
        <v>1871</v>
      </c>
    </row>
    <row r="869" spans="1:7">
      <c r="A869" s="102" t="s">
        <v>7650</v>
      </c>
      <c r="B869" s="82" t="s">
        <v>21259</v>
      </c>
      <c r="C869" s="82" t="s">
        <v>106</v>
      </c>
      <c r="D869" s="83">
        <v>1098</v>
      </c>
      <c r="E869" s="86">
        <v>617</v>
      </c>
      <c r="F869" s="87">
        <v>779</v>
      </c>
      <c r="G869" s="85">
        <v>1204</v>
      </c>
    </row>
    <row r="870" spans="1:7">
      <c r="A870" s="102" t="s">
        <v>11419</v>
      </c>
      <c r="B870" s="82" t="s">
        <v>21262</v>
      </c>
      <c r="C870" s="82" t="s">
        <v>106</v>
      </c>
      <c r="D870" s="83">
        <v>1865</v>
      </c>
      <c r="E870" s="86">
        <v>1009</v>
      </c>
      <c r="F870" s="87">
        <v>1280</v>
      </c>
      <c r="G870" s="85">
        <v>2175</v>
      </c>
    </row>
    <row r="871" spans="1:7">
      <c r="A871" s="102" t="s">
        <v>11390</v>
      </c>
      <c r="B871" s="82" t="s">
        <v>21265</v>
      </c>
      <c r="C871" s="82" t="s">
        <v>106</v>
      </c>
      <c r="D871" s="83">
        <v>826</v>
      </c>
      <c r="E871" s="86">
        <v>632</v>
      </c>
      <c r="F871" s="87">
        <v>802</v>
      </c>
      <c r="G871" s="85">
        <v>1235</v>
      </c>
    </row>
    <row r="872" spans="1:7">
      <c r="A872" s="102" t="s">
        <v>11399</v>
      </c>
      <c r="B872" s="82" t="s">
        <v>21268</v>
      </c>
      <c r="C872" s="82" t="s">
        <v>106</v>
      </c>
      <c r="D872" s="83">
        <v>812</v>
      </c>
      <c r="E872" s="86">
        <v>623</v>
      </c>
      <c r="F872" s="87">
        <v>791</v>
      </c>
      <c r="G872" s="85">
        <v>1216</v>
      </c>
    </row>
    <row r="873" spans="1:7">
      <c r="A873" s="102" t="s">
        <v>11563</v>
      </c>
      <c r="B873" s="82" t="s">
        <v>21287</v>
      </c>
      <c r="C873" s="82" t="s">
        <v>106</v>
      </c>
      <c r="D873" s="83">
        <v>1719</v>
      </c>
      <c r="E873" s="86">
        <v>879</v>
      </c>
      <c r="F873" s="87">
        <v>1112</v>
      </c>
      <c r="G873" s="85">
        <v>1719</v>
      </c>
    </row>
    <row r="874" spans="1:7">
      <c r="A874" s="102" t="s">
        <v>11445</v>
      </c>
      <c r="B874" s="82" t="s">
        <v>21290</v>
      </c>
      <c r="C874" s="82" t="s">
        <v>106</v>
      </c>
      <c r="D874" s="83">
        <v>171</v>
      </c>
      <c r="E874" s="86">
        <v>92</v>
      </c>
      <c r="F874" s="87">
        <v>114</v>
      </c>
      <c r="G874" s="85">
        <v>171</v>
      </c>
    </row>
    <row r="875" spans="1:7">
      <c r="A875" s="102" t="s">
        <v>11591</v>
      </c>
      <c r="B875" s="82" t="s">
        <v>21299</v>
      </c>
      <c r="C875" s="82" t="s">
        <v>106</v>
      </c>
      <c r="D875" s="83">
        <v>1908</v>
      </c>
      <c r="E875" s="86">
        <v>1099</v>
      </c>
      <c r="F875" s="87">
        <v>1397</v>
      </c>
      <c r="G875" s="85">
        <v>2225</v>
      </c>
    </row>
    <row r="876" spans="1:7">
      <c r="A876" s="102" t="s">
        <v>11577</v>
      </c>
      <c r="B876" s="82" t="s">
        <v>21302</v>
      </c>
      <c r="C876" s="82" t="s">
        <v>106</v>
      </c>
      <c r="D876" s="83">
        <v>1010</v>
      </c>
      <c r="E876" s="86">
        <v>700</v>
      </c>
      <c r="F876" s="87">
        <v>857</v>
      </c>
      <c r="G876" s="85">
        <v>1094</v>
      </c>
    </row>
    <row r="877" spans="1:7">
      <c r="A877" s="102" t="s">
        <v>11556</v>
      </c>
      <c r="B877" s="82" t="s">
        <v>21311</v>
      </c>
      <c r="C877" s="82" t="s">
        <v>106</v>
      </c>
      <c r="D877" s="83">
        <v>1092</v>
      </c>
      <c r="E877" s="86">
        <v>624</v>
      </c>
      <c r="F877" s="87">
        <v>830</v>
      </c>
      <c r="G877" s="85">
        <v>1092</v>
      </c>
    </row>
    <row r="878" spans="1:7">
      <c r="A878" s="102" t="s">
        <v>11583</v>
      </c>
      <c r="B878" s="82" t="s">
        <v>21318</v>
      </c>
      <c r="C878" s="82" t="s">
        <v>106</v>
      </c>
      <c r="D878" s="83">
        <v>4228</v>
      </c>
      <c r="E878" s="86">
        <v>2518</v>
      </c>
      <c r="F878" s="87">
        <v>3196</v>
      </c>
      <c r="G878" s="85">
        <v>4934</v>
      </c>
    </row>
    <row r="879" spans="1:7">
      <c r="A879" s="102" t="s">
        <v>11603</v>
      </c>
      <c r="B879" s="82" t="s">
        <v>21321</v>
      </c>
      <c r="C879" s="82" t="s">
        <v>106</v>
      </c>
      <c r="D879" s="83">
        <v>2965</v>
      </c>
      <c r="E879" s="86">
        <v>1700</v>
      </c>
      <c r="F879" s="87">
        <v>2158</v>
      </c>
      <c r="G879" s="85">
        <v>3324</v>
      </c>
    </row>
    <row r="880" spans="1:7">
      <c r="A880" s="102" t="s">
        <v>11458</v>
      </c>
      <c r="B880" s="82" t="s">
        <v>21327</v>
      </c>
      <c r="C880" s="82" t="s">
        <v>106</v>
      </c>
      <c r="D880" s="83">
        <v>1945</v>
      </c>
      <c r="E880" s="86">
        <v>1053</v>
      </c>
      <c r="F880" s="87">
        <v>1334</v>
      </c>
      <c r="G880" s="85">
        <v>2267</v>
      </c>
    </row>
    <row r="881" spans="1:7">
      <c r="A881" s="102" t="s">
        <v>11616</v>
      </c>
      <c r="B881" s="82" t="s">
        <v>21333</v>
      </c>
      <c r="C881" s="82" t="s">
        <v>106</v>
      </c>
      <c r="D881" s="83">
        <v>852</v>
      </c>
      <c r="E881" s="86">
        <v>673</v>
      </c>
      <c r="F881" s="87">
        <v>852</v>
      </c>
      <c r="G881" s="85">
        <v>1310</v>
      </c>
    </row>
    <row r="882" spans="1:7">
      <c r="A882" s="102" t="s">
        <v>11609</v>
      </c>
      <c r="B882" s="82" t="s">
        <v>21343</v>
      </c>
      <c r="C882" s="82" t="s">
        <v>106</v>
      </c>
      <c r="D882" s="83">
        <v>618</v>
      </c>
      <c r="E882" s="86">
        <v>453</v>
      </c>
      <c r="F882" s="87">
        <v>569</v>
      </c>
      <c r="G882" s="85">
        <v>876</v>
      </c>
    </row>
    <row r="883" spans="1:7">
      <c r="A883" s="102" t="s">
        <v>11632</v>
      </c>
      <c r="B883" s="82" t="s">
        <v>21347</v>
      </c>
      <c r="C883" s="82" t="s">
        <v>106</v>
      </c>
      <c r="D883" s="83">
        <v>6636</v>
      </c>
      <c r="E883" s="86">
        <v>3388</v>
      </c>
      <c r="F883" s="87">
        <v>4284</v>
      </c>
      <c r="G883" s="85">
        <v>6636</v>
      </c>
    </row>
    <row r="884" spans="1:7">
      <c r="A884" s="102" t="s">
        <v>8572</v>
      </c>
      <c r="B884" s="82" t="s">
        <v>21350</v>
      </c>
      <c r="C884" s="82" t="s">
        <v>106</v>
      </c>
      <c r="D884" s="83">
        <v>434</v>
      </c>
      <c r="E884" s="86">
        <v>272</v>
      </c>
      <c r="F884" s="87">
        <v>344</v>
      </c>
      <c r="G884" s="85">
        <v>527</v>
      </c>
    </row>
    <row r="885" spans="1:7">
      <c r="A885" s="102" t="s">
        <v>11639</v>
      </c>
      <c r="B885" s="82" t="s">
        <v>21353</v>
      </c>
      <c r="C885" s="82" t="s">
        <v>106</v>
      </c>
      <c r="D885" s="83">
        <v>5382</v>
      </c>
      <c r="E885" s="86">
        <v>2750</v>
      </c>
      <c r="F885" s="87">
        <v>3473</v>
      </c>
      <c r="G885" s="85">
        <v>5382</v>
      </c>
    </row>
    <row r="886" spans="1:7">
      <c r="A886" s="102" t="s">
        <v>11177</v>
      </c>
      <c r="B886" s="82" t="s">
        <v>21356</v>
      </c>
      <c r="C886" s="82" t="s">
        <v>106</v>
      </c>
      <c r="D886" s="83">
        <v>243</v>
      </c>
      <c r="E886" s="86">
        <v>189</v>
      </c>
      <c r="F886" s="87">
        <v>238</v>
      </c>
      <c r="G886" s="85">
        <v>366</v>
      </c>
    </row>
    <row r="887" spans="1:7">
      <c r="A887" s="102" t="s">
        <v>11660</v>
      </c>
      <c r="B887" s="82" t="s">
        <v>21361</v>
      </c>
      <c r="C887" s="82" t="s">
        <v>106</v>
      </c>
      <c r="D887" s="83">
        <v>3762</v>
      </c>
      <c r="E887" s="86">
        <v>2003</v>
      </c>
      <c r="F887" s="87">
        <v>2532</v>
      </c>
      <c r="G887" s="85">
        <v>3922</v>
      </c>
    </row>
    <row r="888" spans="1:7">
      <c r="A888" s="102" t="s">
        <v>11674</v>
      </c>
      <c r="B888" s="82" t="s">
        <v>21364</v>
      </c>
      <c r="C888" s="82" t="s">
        <v>106</v>
      </c>
      <c r="D888" s="83">
        <v>3212</v>
      </c>
      <c r="E888" s="86">
        <v>1741</v>
      </c>
      <c r="F888" s="87">
        <v>2212</v>
      </c>
      <c r="G888" s="85">
        <v>3743</v>
      </c>
    </row>
    <row r="889" spans="1:7">
      <c r="A889" s="102" t="s">
        <v>11666</v>
      </c>
      <c r="B889" s="82" t="s">
        <v>21367</v>
      </c>
      <c r="C889" s="82" t="s">
        <v>106</v>
      </c>
      <c r="D889" s="83">
        <v>3994</v>
      </c>
      <c r="E889" s="86">
        <v>2161</v>
      </c>
      <c r="F889" s="87">
        <v>2745</v>
      </c>
      <c r="G889" s="85">
        <v>4655</v>
      </c>
    </row>
    <row r="890" spans="1:7">
      <c r="A890" s="102" t="s">
        <v>11681</v>
      </c>
      <c r="B890" s="82" t="s">
        <v>21370</v>
      </c>
      <c r="C890" s="82" t="s">
        <v>106</v>
      </c>
      <c r="D890" s="83">
        <v>412</v>
      </c>
      <c r="E890" s="86">
        <v>344</v>
      </c>
      <c r="F890" s="87">
        <v>433</v>
      </c>
      <c r="G890" s="85">
        <v>667</v>
      </c>
    </row>
    <row r="891" spans="1:7" hidden="1">
      <c r="E891" s="86"/>
      <c r="F891" s="87"/>
    </row>
    <row r="892" spans="1:7" hidden="1">
      <c r="D892" s="82"/>
      <c r="E892" s="95"/>
      <c r="F892" s="96"/>
      <c r="G892" s="82"/>
    </row>
    <row r="893" spans="1:7" hidden="1">
      <c r="D893" s="82"/>
      <c r="E893" s="95"/>
      <c r="F893" s="96"/>
      <c r="G893" s="82"/>
    </row>
    <row r="894" spans="1:7" hidden="1">
      <c r="D894" s="82"/>
      <c r="E894" s="95"/>
      <c r="F894" s="96"/>
      <c r="G894" s="82"/>
    </row>
    <row r="895" spans="1:7" hidden="1">
      <c r="A895" s="103"/>
      <c r="B895" s="84"/>
      <c r="C895" s="84"/>
      <c r="D895" s="84"/>
      <c r="E895" s="86"/>
      <c r="F895" s="87"/>
    </row>
    <row r="896" spans="1:7" hidden="1">
      <c r="A896" s="103"/>
      <c r="B896" s="84"/>
      <c r="C896" s="84"/>
      <c r="D896" s="84"/>
      <c r="E896" s="86"/>
      <c r="F896" s="87"/>
    </row>
    <row r="897" spans="4:7" hidden="1">
      <c r="E897" s="86"/>
      <c r="F897" s="87"/>
    </row>
    <row r="898" spans="4:7" hidden="1">
      <c r="E898" s="86"/>
      <c r="F898" s="87"/>
    </row>
    <row r="899" spans="4:7" hidden="1">
      <c r="E899" s="86"/>
      <c r="F899" s="87"/>
    </row>
    <row r="900" spans="4:7" hidden="1">
      <c r="E900" s="86"/>
      <c r="F900" s="87"/>
    </row>
    <row r="901" spans="4:7" hidden="1">
      <c r="E901" s="86"/>
      <c r="F901" s="87"/>
    </row>
    <row r="902" spans="4:7" hidden="1">
      <c r="E902" s="86"/>
      <c r="F902" s="87"/>
    </row>
    <row r="903" spans="4:7" hidden="1">
      <c r="E903" s="86"/>
      <c r="F903" s="87"/>
    </row>
    <row r="904" spans="4:7" hidden="1">
      <c r="E904" s="86"/>
      <c r="F904" s="87"/>
    </row>
    <row r="905" spans="4:7" hidden="1">
      <c r="D905" s="88"/>
      <c r="E905" s="89"/>
      <c r="F905" s="90"/>
      <c r="G905" s="91"/>
    </row>
    <row r="906" spans="4:7" hidden="1">
      <c r="E906" s="86"/>
      <c r="F906" s="87"/>
    </row>
    <row r="907" spans="4:7" hidden="1">
      <c r="E907" s="86"/>
      <c r="F907" s="87"/>
    </row>
    <row r="908" spans="4:7" hidden="1">
      <c r="E908" s="86"/>
      <c r="F908" s="87"/>
    </row>
    <row r="909" spans="4:7" hidden="1">
      <c r="E909" s="86"/>
      <c r="F909" s="87"/>
    </row>
    <row r="910" spans="4:7" hidden="1">
      <c r="E910" s="86"/>
      <c r="F910" s="87"/>
    </row>
    <row r="911" spans="4:7" hidden="1">
      <c r="E911" s="86"/>
      <c r="F911" s="87"/>
    </row>
    <row r="912" spans="4:7" hidden="1">
      <c r="E912" s="86"/>
      <c r="F912" s="87"/>
    </row>
    <row r="913" spans="5:6" hidden="1">
      <c r="E913" s="86"/>
      <c r="F913" s="87"/>
    </row>
    <row r="914" spans="5:6" hidden="1">
      <c r="E914" s="86"/>
      <c r="F914" s="87"/>
    </row>
    <row r="915" spans="5:6" hidden="1">
      <c r="E915" s="86"/>
      <c r="F915" s="87"/>
    </row>
    <row r="916" spans="5:6" hidden="1">
      <c r="E916" s="86"/>
      <c r="F916" s="87"/>
    </row>
    <row r="917" spans="5:6" hidden="1">
      <c r="E917" s="86"/>
      <c r="F917" s="87"/>
    </row>
    <row r="918" spans="5:6" hidden="1">
      <c r="E918" s="86"/>
      <c r="F918" s="87"/>
    </row>
    <row r="919" spans="5:6" hidden="1">
      <c r="E919" s="86"/>
      <c r="F919" s="87"/>
    </row>
    <row r="920" spans="5:6" hidden="1">
      <c r="E920" s="86"/>
      <c r="F920" s="87"/>
    </row>
    <row r="921" spans="5:6" hidden="1">
      <c r="E921" s="86"/>
      <c r="F921" s="87"/>
    </row>
    <row r="922" spans="5:6" hidden="1">
      <c r="E922" s="86"/>
      <c r="F922" s="87"/>
    </row>
    <row r="923" spans="5:6" hidden="1">
      <c r="E923" s="86"/>
      <c r="F923" s="87"/>
    </row>
    <row r="924" spans="5:6" hidden="1">
      <c r="E924" s="86"/>
      <c r="F924" s="87"/>
    </row>
    <row r="925" spans="5:6" hidden="1">
      <c r="E925" s="86"/>
      <c r="F925" s="87"/>
    </row>
    <row r="926" spans="5:6" hidden="1">
      <c r="E926" s="86"/>
      <c r="F926" s="87"/>
    </row>
    <row r="927" spans="5:6" hidden="1">
      <c r="E927" s="86"/>
      <c r="F927" s="87"/>
    </row>
    <row r="928" spans="5:6" hidden="1">
      <c r="E928" s="86"/>
      <c r="F928" s="87"/>
    </row>
    <row r="929" spans="5:6" hidden="1">
      <c r="E929" s="86"/>
      <c r="F929" s="87"/>
    </row>
    <row r="930" spans="5:6" hidden="1">
      <c r="E930" s="86"/>
      <c r="F930" s="87"/>
    </row>
    <row r="931" spans="5:6" hidden="1">
      <c r="E931" s="86"/>
      <c r="F931" s="87"/>
    </row>
    <row r="932" spans="5:6" hidden="1">
      <c r="E932" s="86"/>
      <c r="F932" s="87"/>
    </row>
    <row r="933" spans="5:6" hidden="1">
      <c r="E933" s="86"/>
      <c r="F933" s="87"/>
    </row>
    <row r="934" spans="5:6" hidden="1">
      <c r="E934" s="86"/>
      <c r="F934" s="87"/>
    </row>
    <row r="935" spans="5:6" hidden="1">
      <c r="E935" s="86"/>
      <c r="F935" s="87"/>
    </row>
    <row r="936" spans="5:6" hidden="1">
      <c r="E936" s="86"/>
      <c r="F936" s="87"/>
    </row>
    <row r="937" spans="5:6" hidden="1">
      <c r="E937" s="86"/>
      <c r="F937" s="87"/>
    </row>
    <row r="938" spans="5:6" hidden="1">
      <c r="E938" s="86"/>
      <c r="F938" s="87"/>
    </row>
    <row r="939" spans="5:6" hidden="1">
      <c r="E939" s="86"/>
      <c r="F939" s="87"/>
    </row>
    <row r="940" spans="5:6" hidden="1">
      <c r="E940" s="86"/>
      <c r="F940" s="87"/>
    </row>
    <row r="941" spans="5:6" hidden="1">
      <c r="E941" s="86"/>
      <c r="F941" s="87"/>
    </row>
    <row r="942" spans="5:6" hidden="1">
      <c r="E942" s="86"/>
      <c r="F942" s="87"/>
    </row>
    <row r="943" spans="5:6" hidden="1">
      <c r="E943" s="86"/>
      <c r="F943" s="87"/>
    </row>
    <row r="944" spans="5:6" hidden="1">
      <c r="E944" s="86"/>
      <c r="F944" s="87"/>
    </row>
    <row r="945" spans="5:6" hidden="1">
      <c r="E945" s="86"/>
      <c r="F945" s="87"/>
    </row>
    <row r="946" spans="5:6" hidden="1">
      <c r="E946" s="86"/>
      <c r="F946" s="87"/>
    </row>
    <row r="947" spans="5:6" hidden="1">
      <c r="E947" s="86"/>
      <c r="F947" s="87"/>
    </row>
    <row r="948" spans="5:6" hidden="1">
      <c r="E948" s="86"/>
      <c r="F948" s="87"/>
    </row>
    <row r="949" spans="5:6" hidden="1">
      <c r="E949" s="86"/>
      <c r="F949" s="87"/>
    </row>
    <row r="950" spans="5:6" hidden="1">
      <c r="E950" s="86"/>
      <c r="F950" s="87"/>
    </row>
    <row r="951" spans="5:6" hidden="1">
      <c r="E951" s="86"/>
      <c r="F951" s="87"/>
    </row>
    <row r="952" spans="5:6" hidden="1">
      <c r="E952" s="86"/>
      <c r="F952" s="87"/>
    </row>
    <row r="953" spans="5:6" hidden="1">
      <c r="E953" s="86"/>
      <c r="F953" s="87"/>
    </row>
    <row r="954" spans="5:6" hidden="1">
      <c r="E954" s="86"/>
      <c r="F954" s="87"/>
    </row>
    <row r="955" spans="5:6" hidden="1">
      <c r="E955" s="86"/>
      <c r="F955" s="87"/>
    </row>
    <row r="956" spans="5:6" hidden="1">
      <c r="E956" s="86"/>
      <c r="F956" s="87"/>
    </row>
    <row r="957" spans="5:6" hidden="1">
      <c r="E957" s="86"/>
      <c r="F957" s="87"/>
    </row>
    <row r="958" spans="5:6" hidden="1">
      <c r="E958" s="86"/>
      <c r="F958" s="87"/>
    </row>
    <row r="959" spans="5:6" hidden="1">
      <c r="E959" s="86"/>
      <c r="F959" s="87"/>
    </row>
    <row r="960" spans="5:6" hidden="1">
      <c r="E960" s="86"/>
      <c r="F960" s="87"/>
    </row>
    <row r="961" spans="4:7" hidden="1">
      <c r="D961" s="88"/>
      <c r="E961" s="89"/>
      <c r="F961" s="90"/>
      <c r="G961" s="91"/>
    </row>
    <row r="962" spans="4:7" hidden="1">
      <c r="E962" s="86"/>
      <c r="F962" s="87"/>
    </row>
    <row r="963" spans="4:7" hidden="1">
      <c r="E963" s="86"/>
      <c r="F963" s="87"/>
    </row>
    <row r="964" spans="4:7" hidden="1">
      <c r="E964" s="86"/>
      <c r="F964" s="87"/>
    </row>
    <row r="965" spans="4:7" hidden="1">
      <c r="E965" s="86"/>
      <c r="F965" s="87"/>
    </row>
    <row r="966" spans="4:7" hidden="1">
      <c r="E966" s="86"/>
      <c r="F966" s="87"/>
    </row>
    <row r="967" spans="4:7" hidden="1">
      <c r="E967" s="86"/>
      <c r="F967" s="87"/>
    </row>
    <row r="968" spans="4:7" hidden="1">
      <c r="E968" s="86"/>
      <c r="F968" s="87"/>
    </row>
    <row r="969" spans="4:7" hidden="1">
      <c r="E969" s="86"/>
      <c r="F969" s="87"/>
    </row>
    <row r="970" spans="4:7" hidden="1">
      <c r="E970" s="86"/>
      <c r="F970" s="87"/>
    </row>
    <row r="971" spans="4:7" hidden="1">
      <c r="E971" s="86"/>
      <c r="F971" s="87"/>
    </row>
    <row r="972" spans="4:7" hidden="1">
      <c r="E972" s="86"/>
      <c r="F972" s="87"/>
    </row>
    <row r="973" spans="4:7" hidden="1">
      <c r="E973" s="86"/>
      <c r="F973" s="87"/>
    </row>
    <row r="974" spans="4:7" hidden="1">
      <c r="E974" s="86"/>
      <c r="F974" s="87"/>
    </row>
    <row r="975" spans="4:7" hidden="1">
      <c r="E975" s="86"/>
      <c r="F975" s="87"/>
    </row>
    <row r="976" spans="4:7" hidden="1">
      <c r="E976" s="86"/>
      <c r="F976" s="87"/>
    </row>
    <row r="977" spans="5:6" hidden="1">
      <c r="E977" s="86"/>
      <c r="F977" s="87"/>
    </row>
    <row r="978" spans="5:6" hidden="1">
      <c r="E978" s="86"/>
      <c r="F978" s="87"/>
    </row>
    <row r="979" spans="5:6" hidden="1">
      <c r="E979" s="86"/>
      <c r="F979" s="87"/>
    </row>
    <row r="980" spans="5:6" hidden="1">
      <c r="E980" s="86"/>
      <c r="F980" s="87"/>
    </row>
    <row r="981" spans="5:6" hidden="1">
      <c r="E981" s="86"/>
      <c r="F981" s="87"/>
    </row>
    <row r="982" spans="5:6" hidden="1">
      <c r="E982" s="86"/>
      <c r="F982" s="87"/>
    </row>
    <row r="983" spans="5:6" hidden="1">
      <c r="E983" s="86"/>
      <c r="F983" s="87"/>
    </row>
    <row r="984" spans="5:6" hidden="1">
      <c r="E984" s="86"/>
      <c r="F984" s="87"/>
    </row>
    <row r="985" spans="5:6" hidden="1">
      <c r="E985" s="86"/>
      <c r="F985" s="87"/>
    </row>
    <row r="986" spans="5:6" hidden="1">
      <c r="E986" s="86"/>
      <c r="F986" s="87"/>
    </row>
    <row r="987" spans="5:6" hidden="1">
      <c r="E987" s="86"/>
      <c r="F987" s="87"/>
    </row>
    <row r="988" spans="5:6" hidden="1">
      <c r="E988" s="86"/>
      <c r="F988" s="87"/>
    </row>
    <row r="989" spans="5:6" hidden="1">
      <c r="E989" s="86"/>
      <c r="F989" s="87"/>
    </row>
    <row r="990" spans="5:6" hidden="1">
      <c r="E990" s="86"/>
      <c r="F990" s="87"/>
    </row>
    <row r="991" spans="5:6" hidden="1">
      <c r="E991" s="86"/>
      <c r="F991" s="87"/>
    </row>
    <row r="992" spans="5:6" hidden="1">
      <c r="E992" s="86"/>
      <c r="F992" s="87"/>
    </row>
    <row r="993" spans="4:7" hidden="1">
      <c r="E993" s="86"/>
      <c r="F993" s="87"/>
    </row>
    <row r="994" spans="4:7" hidden="1">
      <c r="E994" s="86"/>
      <c r="F994" s="87"/>
    </row>
    <row r="995" spans="4:7" hidden="1">
      <c r="E995" s="86"/>
      <c r="F995" s="87"/>
    </row>
    <row r="996" spans="4:7" hidden="1">
      <c r="E996" s="86"/>
      <c r="F996" s="87"/>
    </row>
    <row r="997" spans="4:7" hidden="1">
      <c r="E997" s="86"/>
      <c r="F997" s="87"/>
    </row>
    <row r="998" spans="4:7" hidden="1">
      <c r="D998" s="88"/>
      <c r="E998" s="89"/>
      <c r="F998" s="90"/>
      <c r="G998" s="91"/>
    </row>
    <row r="999" spans="4:7" hidden="1">
      <c r="E999" s="86"/>
      <c r="F999" s="87"/>
    </row>
    <row r="1000" spans="4:7" hidden="1">
      <c r="E1000" s="86"/>
      <c r="F1000" s="87"/>
    </row>
    <row r="1001" spans="4:7" hidden="1">
      <c r="D1001" s="88"/>
      <c r="E1001" s="89"/>
      <c r="F1001" s="90"/>
      <c r="G1001" s="88"/>
    </row>
    <row r="1002" spans="4:7" hidden="1">
      <c r="E1002" s="86"/>
      <c r="F1002" s="87"/>
    </row>
    <row r="1003" spans="4:7" hidden="1">
      <c r="E1003" s="86"/>
      <c r="F1003" s="87"/>
    </row>
    <row r="1004" spans="4:7" hidden="1">
      <c r="E1004" s="86"/>
      <c r="F1004" s="87"/>
    </row>
    <row r="1005" spans="4:7" hidden="1">
      <c r="E1005" s="86"/>
      <c r="F1005" s="87"/>
    </row>
    <row r="1006" spans="4:7" hidden="1">
      <c r="E1006" s="86"/>
      <c r="F1006" s="87"/>
    </row>
    <row r="1007" spans="4:7" hidden="1">
      <c r="E1007" s="86"/>
      <c r="F1007" s="87"/>
    </row>
    <row r="1008" spans="4:7" hidden="1">
      <c r="E1008" s="86"/>
      <c r="F1008" s="87"/>
    </row>
    <row r="1009" spans="5:6" hidden="1">
      <c r="E1009" s="86"/>
      <c r="F1009" s="87"/>
    </row>
    <row r="1010" spans="5:6" hidden="1">
      <c r="E1010" s="86"/>
      <c r="F1010" s="87"/>
    </row>
    <row r="1011" spans="5:6" hidden="1">
      <c r="E1011" s="86"/>
      <c r="F1011" s="87"/>
    </row>
    <row r="1012" spans="5:6" hidden="1">
      <c r="E1012" s="86"/>
      <c r="F1012" s="87"/>
    </row>
    <row r="1013" spans="5:6" hidden="1">
      <c r="E1013" s="86"/>
      <c r="F1013" s="87"/>
    </row>
    <row r="1014" spans="5:6" hidden="1">
      <c r="E1014" s="86"/>
      <c r="F1014" s="87"/>
    </row>
    <row r="1015" spans="5:6" hidden="1">
      <c r="E1015" s="86"/>
      <c r="F1015" s="87"/>
    </row>
    <row r="1016" spans="5:6" hidden="1">
      <c r="E1016" s="86"/>
      <c r="F1016" s="87"/>
    </row>
    <row r="1017" spans="5:6" hidden="1">
      <c r="E1017" s="86"/>
      <c r="F1017" s="87"/>
    </row>
    <row r="1018" spans="5:6" hidden="1">
      <c r="E1018" s="86"/>
      <c r="F1018" s="87"/>
    </row>
    <row r="1019" spans="5:6" hidden="1">
      <c r="E1019" s="86"/>
      <c r="F1019" s="87"/>
    </row>
    <row r="1020" spans="5:6" hidden="1">
      <c r="E1020" s="86"/>
      <c r="F1020" s="87"/>
    </row>
    <row r="1021" spans="5:6" hidden="1">
      <c r="E1021" s="86"/>
      <c r="F1021" s="87"/>
    </row>
    <row r="1022" spans="5:6" hidden="1">
      <c r="E1022" s="86"/>
      <c r="F1022" s="87"/>
    </row>
    <row r="1023" spans="5:6" hidden="1">
      <c r="E1023" s="86"/>
      <c r="F1023" s="87"/>
    </row>
    <row r="1024" spans="5:6" hidden="1">
      <c r="E1024" s="86"/>
      <c r="F1024" s="87"/>
    </row>
    <row r="1025" spans="5:6" hidden="1">
      <c r="E1025" s="86"/>
      <c r="F1025" s="87"/>
    </row>
    <row r="1026" spans="5:6" hidden="1">
      <c r="E1026" s="86"/>
      <c r="F1026" s="87"/>
    </row>
    <row r="1027" spans="5:6" hidden="1">
      <c r="E1027" s="86"/>
      <c r="F1027" s="87"/>
    </row>
    <row r="1028" spans="5:6" hidden="1">
      <c r="E1028" s="86"/>
      <c r="F1028" s="87"/>
    </row>
    <row r="1029" spans="5:6" hidden="1">
      <c r="E1029" s="86"/>
      <c r="F1029" s="87"/>
    </row>
    <row r="1030" spans="5:6" hidden="1">
      <c r="E1030" s="86"/>
      <c r="F1030" s="87"/>
    </row>
    <row r="1031" spans="5:6" hidden="1">
      <c r="E1031" s="86"/>
      <c r="F1031" s="87"/>
    </row>
    <row r="1032" spans="5:6" hidden="1">
      <c r="E1032" s="86"/>
      <c r="F1032" s="87"/>
    </row>
    <row r="1033" spans="5:6" hidden="1">
      <c r="E1033" s="86"/>
      <c r="F1033" s="87"/>
    </row>
    <row r="1034" spans="5:6" hidden="1">
      <c r="E1034" s="86"/>
      <c r="F1034" s="87"/>
    </row>
    <row r="1035" spans="5:6" hidden="1">
      <c r="E1035" s="86"/>
      <c r="F1035" s="87"/>
    </row>
    <row r="1036" spans="5:6" hidden="1">
      <c r="E1036" s="86"/>
      <c r="F1036" s="87"/>
    </row>
    <row r="1037" spans="5:6" hidden="1">
      <c r="E1037" s="86"/>
      <c r="F1037" s="87"/>
    </row>
    <row r="1038" spans="5:6" hidden="1">
      <c r="E1038" s="86"/>
      <c r="F1038" s="87"/>
    </row>
    <row r="1039" spans="5:6" hidden="1">
      <c r="E1039" s="86"/>
      <c r="F1039" s="87"/>
    </row>
    <row r="1040" spans="5:6" hidden="1">
      <c r="E1040" s="86"/>
      <c r="F1040" s="87"/>
    </row>
    <row r="1041" spans="4:7" hidden="1">
      <c r="E1041" s="86"/>
      <c r="F1041" s="87"/>
    </row>
    <row r="1042" spans="4:7" hidden="1">
      <c r="E1042" s="86"/>
      <c r="F1042" s="87"/>
    </row>
    <row r="1043" spans="4:7" hidden="1">
      <c r="E1043" s="86"/>
      <c r="F1043" s="87"/>
    </row>
    <row r="1044" spans="4:7" hidden="1">
      <c r="E1044" s="86"/>
      <c r="F1044" s="87"/>
    </row>
    <row r="1045" spans="4:7" hidden="1">
      <c r="E1045" s="86"/>
      <c r="F1045" s="87"/>
    </row>
    <row r="1046" spans="4:7" hidden="1">
      <c r="E1046" s="86"/>
      <c r="F1046" s="87"/>
    </row>
    <row r="1047" spans="4:7" hidden="1">
      <c r="E1047" s="86"/>
      <c r="F1047" s="87"/>
    </row>
    <row r="1048" spans="4:7" hidden="1">
      <c r="E1048" s="86"/>
      <c r="F1048" s="87"/>
    </row>
    <row r="1049" spans="4:7" hidden="1">
      <c r="E1049" s="86"/>
      <c r="F1049" s="87"/>
    </row>
    <row r="1050" spans="4:7" hidden="1">
      <c r="E1050" s="86"/>
      <c r="F1050" s="87"/>
    </row>
    <row r="1051" spans="4:7" hidden="1">
      <c r="E1051" s="86"/>
      <c r="F1051" s="87"/>
    </row>
    <row r="1052" spans="4:7" hidden="1">
      <c r="E1052" s="86"/>
      <c r="F1052" s="87"/>
    </row>
    <row r="1053" spans="4:7" hidden="1">
      <c r="E1053" s="86"/>
      <c r="F1053" s="87"/>
    </row>
    <row r="1054" spans="4:7" hidden="1">
      <c r="D1054" s="88"/>
      <c r="E1054" s="89"/>
      <c r="F1054" s="90"/>
      <c r="G1054" s="91"/>
    </row>
    <row r="1055" spans="4:7" hidden="1">
      <c r="E1055" s="86"/>
      <c r="F1055" s="87"/>
    </row>
    <row r="1056" spans="4:7" hidden="1">
      <c r="E1056" s="86"/>
      <c r="F1056" s="87"/>
    </row>
    <row r="1057" spans="5:6" hidden="1">
      <c r="E1057" s="86"/>
      <c r="F1057" s="87"/>
    </row>
    <row r="1058" spans="5:6" hidden="1">
      <c r="E1058" s="86"/>
      <c r="F1058" s="87"/>
    </row>
    <row r="1059" spans="5:6" hidden="1">
      <c r="E1059" s="86"/>
      <c r="F1059" s="87"/>
    </row>
    <row r="1060" spans="5:6" hidden="1">
      <c r="E1060" s="86"/>
      <c r="F1060" s="87"/>
    </row>
    <row r="1061" spans="5:6" hidden="1">
      <c r="E1061" s="86"/>
      <c r="F1061" s="87"/>
    </row>
    <row r="1062" spans="5:6" hidden="1">
      <c r="E1062" s="86"/>
      <c r="F1062" s="87"/>
    </row>
    <row r="1063" spans="5:6" hidden="1">
      <c r="E1063" s="86"/>
      <c r="F1063" s="87"/>
    </row>
    <row r="1064" spans="5:6" hidden="1">
      <c r="E1064" s="86"/>
      <c r="F1064" s="87"/>
    </row>
    <row r="1065" spans="5:6" hidden="1">
      <c r="E1065" s="86"/>
      <c r="F1065" s="87"/>
    </row>
    <row r="1066" spans="5:6" hidden="1">
      <c r="E1066" s="86"/>
      <c r="F1066" s="87"/>
    </row>
    <row r="1067" spans="5:6" hidden="1">
      <c r="E1067" s="86"/>
      <c r="F1067" s="87"/>
    </row>
    <row r="1068" spans="5:6" hidden="1">
      <c r="E1068" s="86"/>
      <c r="F1068" s="87"/>
    </row>
    <row r="1069" spans="5:6" hidden="1">
      <c r="E1069" s="86"/>
      <c r="F1069" s="87"/>
    </row>
    <row r="1070" spans="5:6" hidden="1">
      <c r="E1070" s="86"/>
      <c r="F1070" s="87"/>
    </row>
    <row r="1071" spans="5:6" hidden="1">
      <c r="E1071" s="86"/>
      <c r="F1071" s="87"/>
    </row>
    <row r="1072" spans="5:6" hidden="1">
      <c r="E1072" s="86"/>
      <c r="F1072" s="87"/>
    </row>
    <row r="1073" spans="5:6" hidden="1">
      <c r="E1073" s="86"/>
      <c r="F1073" s="87"/>
    </row>
    <row r="1074" spans="5:6" hidden="1">
      <c r="E1074" s="86"/>
      <c r="F1074" s="87"/>
    </row>
    <row r="1075" spans="5:6" hidden="1">
      <c r="E1075" s="86"/>
      <c r="F1075" s="87"/>
    </row>
    <row r="1076" spans="5:6" hidden="1">
      <c r="E1076" s="86"/>
      <c r="F1076" s="87"/>
    </row>
    <row r="1077" spans="5:6" hidden="1">
      <c r="E1077" s="86"/>
      <c r="F1077" s="87"/>
    </row>
    <row r="1078" spans="5:6" hidden="1">
      <c r="E1078" s="86"/>
      <c r="F1078" s="87"/>
    </row>
    <row r="1079" spans="5:6" hidden="1">
      <c r="E1079" s="86"/>
      <c r="F1079" s="87"/>
    </row>
    <row r="1080" spans="5:6" hidden="1">
      <c r="E1080" s="86"/>
      <c r="F1080" s="87"/>
    </row>
    <row r="1081" spans="5:6" hidden="1">
      <c r="E1081" s="86"/>
      <c r="F1081" s="87"/>
    </row>
    <row r="1082" spans="5:6" hidden="1">
      <c r="E1082" s="86"/>
      <c r="F1082" s="87"/>
    </row>
    <row r="1083" spans="5:6" hidden="1">
      <c r="E1083" s="86"/>
      <c r="F1083" s="87"/>
    </row>
    <row r="1084" spans="5:6" hidden="1">
      <c r="E1084" s="86"/>
      <c r="F1084" s="87"/>
    </row>
    <row r="1085" spans="5:6" hidden="1">
      <c r="E1085" s="86"/>
      <c r="F1085" s="87"/>
    </row>
    <row r="1086" spans="5:6" hidden="1">
      <c r="E1086" s="86"/>
      <c r="F1086" s="87"/>
    </row>
    <row r="1087" spans="5:6" hidden="1">
      <c r="E1087" s="86"/>
      <c r="F1087" s="87"/>
    </row>
    <row r="1088" spans="5:6" hidden="1">
      <c r="E1088" s="86"/>
      <c r="F1088" s="87"/>
    </row>
    <row r="1089" spans="5:6" hidden="1">
      <c r="E1089" s="86"/>
      <c r="F1089" s="87"/>
    </row>
    <row r="1090" spans="5:6" hidden="1">
      <c r="E1090" s="86"/>
      <c r="F1090" s="87"/>
    </row>
    <row r="1091" spans="5:6" hidden="1">
      <c r="E1091" s="86"/>
      <c r="F1091" s="87"/>
    </row>
    <row r="1092" spans="5:6" hidden="1">
      <c r="E1092" s="86"/>
      <c r="F1092" s="87"/>
    </row>
    <row r="1093" spans="5:6" hidden="1">
      <c r="E1093" s="86"/>
      <c r="F1093" s="87"/>
    </row>
    <row r="1094" spans="5:6" hidden="1">
      <c r="E1094" s="86"/>
      <c r="F1094" s="87"/>
    </row>
    <row r="1095" spans="5:6" hidden="1">
      <c r="E1095" s="86"/>
      <c r="F1095" s="87"/>
    </row>
    <row r="1096" spans="5:6" hidden="1">
      <c r="E1096" s="86"/>
      <c r="F1096" s="87"/>
    </row>
    <row r="1097" spans="5:6" hidden="1">
      <c r="E1097" s="86"/>
      <c r="F1097" s="87"/>
    </row>
    <row r="1098" spans="5:6" hidden="1">
      <c r="E1098" s="86"/>
      <c r="F1098" s="87"/>
    </row>
    <row r="1099" spans="5:6" hidden="1">
      <c r="E1099" s="86"/>
      <c r="F1099" s="87"/>
    </row>
    <row r="1100" spans="5:6" hidden="1">
      <c r="E1100" s="86"/>
      <c r="F1100" s="87"/>
    </row>
    <row r="1101" spans="5:6" hidden="1">
      <c r="E1101" s="86"/>
      <c r="F1101" s="87"/>
    </row>
    <row r="1102" spans="5:6" hidden="1">
      <c r="E1102" s="86"/>
      <c r="F1102" s="87"/>
    </row>
    <row r="1103" spans="5:6" hidden="1">
      <c r="E1103" s="86"/>
      <c r="F1103" s="87"/>
    </row>
    <row r="1104" spans="5:6" hidden="1">
      <c r="E1104" s="86"/>
      <c r="F1104" s="87"/>
    </row>
    <row r="1105" spans="4:7" hidden="1">
      <c r="E1105" s="86"/>
      <c r="F1105" s="87"/>
    </row>
    <row r="1106" spans="4:7" hidden="1">
      <c r="E1106" s="86"/>
      <c r="F1106" s="87"/>
    </row>
    <row r="1107" spans="4:7" hidden="1">
      <c r="E1107" s="86"/>
      <c r="F1107" s="87"/>
    </row>
    <row r="1108" spans="4:7" hidden="1">
      <c r="E1108" s="86"/>
      <c r="F1108" s="87"/>
    </row>
    <row r="1109" spans="4:7" hidden="1">
      <c r="E1109" s="86"/>
      <c r="F1109" s="87"/>
    </row>
    <row r="1110" spans="4:7" hidden="1">
      <c r="E1110" s="86"/>
      <c r="F1110" s="87"/>
    </row>
    <row r="1111" spans="4:7" hidden="1">
      <c r="D1111" s="88"/>
      <c r="E1111" s="89"/>
      <c r="F1111" s="90"/>
      <c r="G1111" s="88"/>
    </row>
    <row r="1112" spans="4:7" hidden="1">
      <c r="E1112" s="86"/>
      <c r="F1112" s="87"/>
    </row>
    <row r="1113" spans="4:7" hidden="1">
      <c r="E1113" s="86"/>
      <c r="F1113" s="87"/>
    </row>
    <row r="1114" spans="4:7" hidden="1">
      <c r="E1114" s="86"/>
      <c r="F1114" s="87"/>
    </row>
    <row r="1115" spans="4:7" hidden="1">
      <c r="E1115" s="86"/>
      <c r="F1115" s="87"/>
    </row>
    <row r="1116" spans="4:7" hidden="1">
      <c r="E1116" s="86"/>
      <c r="F1116" s="87"/>
    </row>
    <row r="1117" spans="4:7" hidden="1">
      <c r="E1117" s="86"/>
      <c r="F1117" s="87"/>
    </row>
    <row r="1118" spans="4:7" hidden="1">
      <c r="E1118" s="86"/>
      <c r="F1118" s="87"/>
    </row>
    <row r="1119" spans="4:7" hidden="1">
      <c r="E1119" s="86"/>
      <c r="F1119" s="87"/>
    </row>
    <row r="1120" spans="4:7" hidden="1">
      <c r="E1120" s="86"/>
      <c r="F1120" s="87"/>
    </row>
    <row r="1121" spans="4:7" hidden="1">
      <c r="E1121" s="86"/>
      <c r="F1121" s="87"/>
    </row>
    <row r="1122" spans="4:7" hidden="1">
      <c r="E1122" s="86"/>
      <c r="F1122" s="87"/>
    </row>
    <row r="1123" spans="4:7" hidden="1">
      <c r="E1123" s="86"/>
      <c r="F1123" s="87"/>
    </row>
    <row r="1124" spans="4:7" hidden="1">
      <c r="E1124" s="86"/>
      <c r="F1124" s="87"/>
    </row>
    <row r="1125" spans="4:7" hidden="1">
      <c r="E1125" s="86"/>
      <c r="F1125" s="87"/>
    </row>
    <row r="1126" spans="4:7" hidden="1">
      <c r="E1126" s="86"/>
      <c r="F1126" s="87"/>
    </row>
    <row r="1127" spans="4:7" hidden="1">
      <c r="E1127" s="86"/>
      <c r="F1127" s="87"/>
    </row>
    <row r="1128" spans="4:7" hidden="1">
      <c r="E1128" s="86"/>
      <c r="F1128" s="87"/>
    </row>
    <row r="1129" spans="4:7" hidden="1">
      <c r="E1129" s="86"/>
      <c r="F1129" s="87"/>
    </row>
    <row r="1130" spans="4:7" hidden="1">
      <c r="D1130" s="88"/>
      <c r="E1130" s="89"/>
      <c r="F1130" s="90"/>
      <c r="G1130" s="88"/>
    </row>
    <row r="1131" spans="4:7" hidden="1">
      <c r="E1131" s="86"/>
      <c r="F1131" s="87"/>
    </row>
    <row r="1132" spans="4:7" hidden="1">
      <c r="E1132" s="86"/>
      <c r="F1132" s="87"/>
    </row>
    <row r="1133" spans="4:7" hidden="1">
      <c r="E1133" s="86"/>
      <c r="F1133" s="87"/>
    </row>
    <row r="1134" spans="4:7" hidden="1">
      <c r="E1134" s="86"/>
      <c r="F1134" s="87"/>
    </row>
    <row r="1135" spans="4:7" hidden="1">
      <c r="E1135" s="86"/>
      <c r="F1135" s="87"/>
    </row>
    <row r="1136" spans="4:7" hidden="1">
      <c r="D1136" s="88"/>
      <c r="E1136" s="89"/>
      <c r="F1136" s="90"/>
      <c r="G1136" s="88"/>
    </row>
    <row r="1137" spans="5:6" hidden="1">
      <c r="E1137" s="86"/>
      <c r="F1137" s="87"/>
    </row>
    <row r="1138" spans="5:6" hidden="1">
      <c r="E1138" s="86"/>
      <c r="F1138" s="87"/>
    </row>
    <row r="1139" spans="5:6" hidden="1">
      <c r="E1139" s="86"/>
      <c r="F1139" s="87"/>
    </row>
    <row r="1140" spans="5:6" hidden="1">
      <c r="E1140" s="86"/>
      <c r="F1140" s="87"/>
    </row>
    <row r="1141" spans="5:6" hidden="1">
      <c r="E1141" s="86"/>
      <c r="F1141" s="87"/>
    </row>
    <row r="1142" spans="5:6" hidden="1">
      <c r="E1142" s="86"/>
      <c r="F1142" s="87"/>
    </row>
    <row r="1143" spans="5:6" hidden="1">
      <c r="E1143" s="86"/>
      <c r="F1143" s="87"/>
    </row>
    <row r="1144" spans="5:6" hidden="1">
      <c r="E1144" s="86"/>
      <c r="F1144" s="87"/>
    </row>
    <row r="1145" spans="5:6" hidden="1">
      <c r="E1145" s="86"/>
      <c r="F1145" s="87"/>
    </row>
    <row r="1146" spans="5:6" hidden="1">
      <c r="E1146" s="86"/>
      <c r="F1146" s="87"/>
    </row>
    <row r="1147" spans="5:6" hidden="1">
      <c r="E1147" s="86"/>
      <c r="F1147" s="87"/>
    </row>
    <row r="1148" spans="5:6" hidden="1">
      <c r="E1148" s="86"/>
      <c r="F1148" s="87"/>
    </row>
    <row r="1149" spans="5:6" hidden="1">
      <c r="E1149" s="86"/>
      <c r="F1149" s="87"/>
    </row>
    <row r="1150" spans="5:6" hidden="1">
      <c r="E1150" s="86"/>
      <c r="F1150" s="87"/>
    </row>
    <row r="1151" spans="5:6" hidden="1">
      <c r="E1151" s="86"/>
      <c r="F1151" s="87"/>
    </row>
    <row r="1152" spans="5:6" hidden="1">
      <c r="E1152" s="86"/>
      <c r="F1152" s="87"/>
    </row>
    <row r="1153" spans="5:6" hidden="1">
      <c r="E1153" s="86"/>
      <c r="F1153" s="87"/>
    </row>
    <row r="1154" spans="5:6" hidden="1">
      <c r="E1154" s="86"/>
      <c r="F1154" s="87"/>
    </row>
    <row r="1155" spans="5:6" hidden="1">
      <c r="E1155" s="86"/>
      <c r="F1155" s="87"/>
    </row>
    <row r="1156" spans="5:6" hidden="1">
      <c r="E1156" s="86"/>
      <c r="F1156" s="87"/>
    </row>
    <row r="1157" spans="5:6" hidden="1">
      <c r="E1157" s="86"/>
      <c r="F1157" s="87"/>
    </row>
    <row r="1158" spans="5:6" hidden="1">
      <c r="E1158" s="86"/>
      <c r="F1158" s="87"/>
    </row>
    <row r="1159" spans="5:6" hidden="1">
      <c r="E1159" s="86"/>
      <c r="F1159" s="87"/>
    </row>
    <row r="1160" spans="5:6" hidden="1">
      <c r="E1160" s="86"/>
      <c r="F1160" s="87"/>
    </row>
    <row r="1161" spans="5:6" hidden="1">
      <c r="E1161" s="86"/>
      <c r="F1161" s="87"/>
    </row>
    <row r="1162" spans="5:6" hidden="1">
      <c r="E1162" s="86"/>
      <c r="F1162" s="87"/>
    </row>
    <row r="1163" spans="5:6" hidden="1">
      <c r="E1163" s="86"/>
      <c r="F1163" s="87"/>
    </row>
    <row r="1164" spans="5:6" hidden="1">
      <c r="E1164" s="86"/>
      <c r="F1164" s="87"/>
    </row>
    <row r="1165" spans="5:6" hidden="1">
      <c r="E1165" s="86"/>
      <c r="F1165" s="87"/>
    </row>
    <row r="1166" spans="5:6" hidden="1">
      <c r="E1166" s="86"/>
      <c r="F1166" s="87"/>
    </row>
    <row r="1167" spans="5:6" hidden="1">
      <c r="E1167" s="86"/>
      <c r="F1167" s="87"/>
    </row>
    <row r="1168" spans="5:6" hidden="1">
      <c r="E1168" s="86"/>
      <c r="F1168" s="87"/>
    </row>
    <row r="1169" spans="5:6" hidden="1">
      <c r="E1169" s="86"/>
      <c r="F1169" s="87"/>
    </row>
    <row r="1170" spans="5:6" hidden="1">
      <c r="E1170" s="86"/>
      <c r="F1170" s="87"/>
    </row>
    <row r="1171" spans="5:6" hidden="1">
      <c r="E1171" s="86"/>
      <c r="F1171" s="87"/>
    </row>
    <row r="1172" spans="5:6" hidden="1">
      <c r="E1172" s="86"/>
      <c r="F1172" s="87"/>
    </row>
    <row r="1173" spans="5:6" hidden="1">
      <c r="E1173" s="86"/>
      <c r="F1173" s="87"/>
    </row>
    <row r="1174" spans="5:6" hidden="1">
      <c r="E1174" s="86"/>
      <c r="F1174" s="87"/>
    </row>
    <row r="1175" spans="5:6" hidden="1">
      <c r="E1175" s="86"/>
      <c r="F1175" s="87"/>
    </row>
    <row r="1176" spans="5:6" hidden="1">
      <c r="E1176" s="86"/>
      <c r="F1176" s="87"/>
    </row>
    <row r="1177" spans="5:6" hidden="1">
      <c r="E1177" s="86"/>
      <c r="F1177" s="87"/>
    </row>
    <row r="1178" spans="5:6" hidden="1">
      <c r="E1178" s="86"/>
      <c r="F1178" s="87"/>
    </row>
    <row r="1179" spans="5:6" hidden="1">
      <c r="E1179" s="86"/>
      <c r="F1179" s="87"/>
    </row>
    <row r="1180" spans="5:6" hidden="1">
      <c r="E1180" s="86"/>
      <c r="F1180" s="87"/>
    </row>
    <row r="1181" spans="5:6" hidden="1">
      <c r="E1181" s="86"/>
      <c r="F1181" s="87"/>
    </row>
    <row r="1182" spans="5:6" hidden="1">
      <c r="E1182" s="86"/>
      <c r="F1182" s="87"/>
    </row>
    <row r="1183" spans="5:6" hidden="1">
      <c r="E1183" s="86"/>
      <c r="F1183" s="87"/>
    </row>
    <row r="1184" spans="5:6" hidden="1">
      <c r="E1184" s="86"/>
      <c r="F1184" s="87"/>
    </row>
    <row r="1185" spans="5:6" hidden="1">
      <c r="E1185" s="86"/>
      <c r="F1185" s="87"/>
    </row>
    <row r="1186" spans="5:6" hidden="1">
      <c r="E1186" s="86"/>
      <c r="F1186" s="87"/>
    </row>
    <row r="1187" spans="5:6" hidden="1">
      <c r="E1187" s="86"/>
      <c r="F1187" s="87"/>
    </row>
    <row r="1188" spans="5:6" hidden="1">
      <c r="E1188" s="86"/>
      <c r="F1188" s="87"/>
    </row>
    <row r="1189" spans="5:6" hidden="1">
      <c r="E1189" s="86"/>
      <c r="F1189" s="87"/>
    </row>
    <row r="1190" spans="5:6" hidden="1">
      <c r="E1190" s="86"/>
      <c r="F1190" s="87"/>
    </row>
    <row r="1191" spans="5:6" hidden="1">
      <c r="E1191" s="86"/>
      <c r="F1191" s="87"/>
    </row>
    <row r="1192" spans="5:6" hidden="1">
      <c r="E1192" s="86"/>
      <c r="F1192" s="87"/>
    </row>
    <row r="1193" spans="5:6" hidden="1">
      <c r="E1193" s="86"/>
      <c r="F1193" s="87"/>
    </row>
    <row r="1194" spans="5:6" hidden="1">
      <c r="E1194" s="86"/>
      <c r="F1194" s="87"/>
    </row>
    <row r="1195" spans="5:6" hidden="1">
      <c r="E1195" s="86"/>
      <c r="F1195" s="87"/>
    </row>
    <row r="1196" spans="5:6" hidden="1">
      <c r="E1196" s="86"/>
      <c r="F1196" s="87"/>
    </row>
    <row r="1197" spans="5:6" hidden="1">
      <c r="E1197" s="86"/>
      <c r="F1197" s="87"/>
    </row>
    <row r="1198" spans="5:6" hidden="1">
      <c r="E1198" s="86"/>
      <c r="F1198" s="87"/>
    </row>
    <row r="1199" spans="5:6" hidden="1">
      <c r="E1199" s="86"/>
      <c r="F1199" s="87"/>
    </row>
    <row r="1200" spans="5:6" hidden="1">
      <c r="E1200" s="86"/>
      <c r="F1200" s="87"/>
    </row>
    <row r="1201" spans="5:6" hidden="1">
      <c r="E1201" s="86"/>
      <c r="F1201" s="87"/>
    </row>
    <row r="1202" spans="5:6" hidden="1">
      <c r="E1202" s="86"/>
      <c r="F1202" s="87"/>
    </row>
    <row r="1203" spans="5:6" hidden="1">
      <c r="E1203" s="86"/>
      <c r="F1203" s="87"/>
    </row>
    <row r="1204" spans="5:6" hidden="1">
      <c r="E1204" s="86"/>
      <c r="F1204" s="87"/>
    </row>
    <row r="1205" spans="5:6" hidden="1">
      <c r="E1205" s="86"/>
      <c r="F1205" s="87"/>
    </row>
    <row r="1206" spans="5:6" hidden="1">
      <c r="E1206" s="86"/>
      <c r="F1206" s="87"/>
    </row>
    <row r="1207" spans="5:6" hidden="1">
      <c r="E1207" s="86"/>
      <c r="F1207" s="87"/>
    </row>
    <row r="1208" spans="5:6" hidden="1">
      <c r="E1208" s="86"/>
      <c r="F1208" s="87"/>
    </row>
    <row r="1209" spans="5:6" hidden="1">
      <c r="E1209" s="86"/>
      <c r="F1209" s="87"/>
    </row>
    <row r="1210" spans="5:6" hidden="1">
      <c r="E1210" s="86"/>
      <c r="F1210" s="87"/>
    </row>
    <row r="1211" spans="5:6" hidden="1">
      <c r="E1211" s="86"/>
      <c r="F1211" s="87"/>
    </row>
    <row r="1212" spans="5:6" hidden="1">
      <c r="E1212" s="86"/>
      <c r="F1212" s="87"/>
    </row>
    <row r="1213" spans="5:6" hidden="1">
      <c r="E1213" s="86"/>
      <c r="F1213" s="87"/>
    </row>
    <row r="1214" spans="5:6" hidden="1">
      <c r="E1214" s="86"/>
      <c r="F1214" s="87"/>
    </row>
    <row r="1215" spans="5:6" hidden="1">
      <c r="E1215" s="86"/>
      <c r="F1215" s="87"/>
    </row>
    <row r="1216" spans="5:6" hidden="1">
      <c r="E1216" s="86"/>
      <c r="F1216" s="87"/>
    </row>
    <row r="1217" spans="5:6" hidden="1">
      <c r="E1217" s="86"/>
      <c r="F1217" s="87"/>
    </row>
    <row r="1218" spans="5:6" hidden="1">
      <c r="E1218" s="86"/>
      <c r="F1218" s="87"/>
    </row>
    <row r="1219" spans="5:6" hidden="1">
      <c r="E1219" s="86"/>
      <c r="F1219" s="87"/>
    </row>
    <row r="1220" spans="5:6" hidden="1">
      <c r="E1220" s="86"/>
      <c r="F1220" s="87"/>
    </row>
    <row r="1221" spans="5:6" hidden="1">
      <c r="E1221" s="86"/>
      <c r="F1221" s="87"/>
    </row>
    <row r="1222" spans="5:6" hidden="1">
      <c r="E1222" s="86"/>
      <c r="F1222" s="87"/>
    </row>
    <row r="1223" spans="5:6" hidden="1">
      <c r="E1223" s="86"/>
      <c r="F1223" s="87"/>
    </row>
    <row r="1224" spans="5:6" hidden="1">
      <c r="E1224" s="86"/>
      <c r="F1224" s="87"/>
    </row>
    <row r="1225" spans="5:6" hidden="1">
      <c r="E1225" s="86"/>
      <c r="F1225" s="87"/>
    </row>
    <row r="1226" spans="5:6" hidden="1">
      <c r="E1226" s="86"/>
      <c r="F1226" s="87"/>
    </row>
    <row r="1227" spans="5:6" hidden="1">
      <c r="E1227" s="86"/>
      <c r="F1227" s="87"/>
    </row>
    <row r="1228" spans="5:6" hidden="1">
      <c r="E1228" s="86"/>
      <c r="F1228" s="87"/>
    </row>
    <row r="1229" spans="5:6" hidden="1">
      <c r="E1229" s="86"/>
      <c r="F1229" s="87"/>
    </row>
    <row r="1230" spans="5:6" hidden="1">
      <c r="E1230" s="86"/>
      <c r="F1230" s="87"/>
    </row>
    <row r="1231" spans="5:6" hidden="1">
      <c r="E1231" s="86"/>
      <c r="F1231" s="87"/>
    </row>
    <row r="1232" spans="5:6" hidden="1">
      <c r="E1232" s="86"/>
      <c r="F1232" s="87"/>
    </row>
    <row r="1233" spans="5:6" hidden="1">
      <c r="E1233" s="86"/>
      <c r="F1233" s="87"/>
    </row>
    <row r="1234" spans="5:6" hidden="1">
      <c r="E1234" s="86"/>
      <c r="F1234" s="87"/>
    </row>
    <row r="1235" spans="5:6" hidden="1">
      <c r="E1235" s="86"/>
      <c r="F1235" s="87"/>
    </row>
    <row r="1236" spans="5:6" hidden="1">
      <c r="E1236" s="86"/>
      <c r="F1236" s="87"/>
    </row>
    <row r="1237" spans="5:6" hidden="1">
      <c r="E1237" s="86"/>
      <c r="F1237" s="87"/>
    </row>
    <row r="1238" spans="5:6" hidden="1">
      <c r="E1238" s="86"/>
      <c r="F1238" s="87"/>
    </row>
    <row r="1239" spans="5:6" hidden="1">
      <c r="E1239" s="86"/>
      <c r="F1239" s="87"/>
    </row>
    <row r="1240" spans="5:6" hidden="1">
      <c r="E1240" s="86"/>
      <c r="F1240" s="87"/>
    </row>
    <row r="1241" spans="5:6" hidden="1">
      <c r="E1241" s="86"/>
      <c r="F1241" s="87"/>
    </row>
    <row r="1242" spans="5:6" hidden="1">
      <c r="E1242" s="86"/>
      <c r="F1242" s="87"/>
    </row>
    <row r="1243" spans="5:6" hidden="1">
      <c r="E1243" s="86"/>
      <c r="F1243" s="87"/>
    </row>
    <row r="1244" spans="5:6" hidden="1">
      <c r="E1244" s="86"/>
      <c r="F1244" s="87"/>
    </row>
    <row r="1245" spans="5:6" hidden="1">
      <c r="E1245" s="86"/>
      <c r="F1245" s="87"/>
    </row>
    <row r="1246" spans="5:6" hidden="1">
      <c r="E1246" s="86"/>
      <c r="F1246" s="87"/>
    </row>
    <row r="1247" spans="5:6" hidden="1">
      <c r="E1247" s="86"/>
      <c r="F1247" s="87"/>
    </row>
    <row r="1248" spans="5:6" hidden="1">
      <c r="E1248" s="86"/>
      <c r="F1248" s="87"/>
    </row>
    <row r="1249" spans="5:7" hidden="1">
      <c r="E1249" s="86"/>
      <c r="F1249" s="87"/>
    </row>
    <row r="1250" spans="5:7" hidden="1">
      <c r="E1250" s="86"/>
      <c r="F1250" s="87"/>
    </row>
    <row r="1251" spans="5:7" hidden="1">
      <c r="E1251" s="86"/>
      <c r="F1251" s="87"/>
      <c r="G1251" s="83"/>
    </row>
    <row r="1252" spans="5:7" hidden="1">
      <c r="E1252" s="86"/>
      <c r="F1252" s="87"/>
      <c r="G1252" s="83"/>
    </row>
    <row r="1253" spans="5:7" hidden="1">
      <c r="E1253" s="86"/>
      <c r="F1253" s="87"/>
      <c r="G1253" s="83"/>
    </row>
    <row r="1254" spans="5:7" hidden="1">
      <c r="E1254" s="86"/>
      <c r="F1254" s="87"/>
    </row>
    <row r="1255" spans="5:7" hidden="1">
      <c r="E1255" s="86"/>
      <c r="F1255" s="87"/>
    </row>
    <row r="1256" spans="5:7" hidden="1">
      <c r="E1256" s="86"/>
      <c r="F1256" s="87"/>
    </row>
    <row r="1257" spans="5:7" hidden="1">
      <c r="E1257" s="86"/>
      <c r="F1257" s="87"/>
    </row>
    <row r="1258" spans="5:7" hidden="1">
      <c r="E1258" s="86"/>
      <c r="F1258" s="87"/>
    </row>
    <row r="1259" spans="5:7" hidden="1">
      <c r="E1259" s="86"/>
      <c r="F1259" s="87"/>
    </row>
    <row r="1260" spans="5:7" hidden="1">
      <c r="E1260" s="86"/>
      <c r="F1260" s="87"/>
    </row>
    <row r="1261" spans="5:7" hidden="1">
      <c r="E1261" s="86"/>
      <c r="F1261" s="87"/>
    </row>
    <row r="1262" spans="5:7" hidden="1">
      <c r="E1262" s="86"/>
      <c r="F1262" s="87"/>
    </row>
    <row r="1263" spans="5:7" hidden="1">
      <c r="E1263" s="86"/>
      <c r="F1263" s="87"/>
    </row>
    <row r="1264" spans="5:7" hidden="1">
      <c r="E1264" s="86"/>
      <c r="F1264" s="87"/>
    </row>
    <row r="1265" spans="4:7" hidden="1">
      <c r="E1265" s="86"/>
      <c r="F1265" s="87"/>
    </row>
    <row r="1266" spans="4:7" hidden="1">
      <c r="E1266" s="86"/>
      <c r="F1266" s="87"/>
    </row>
    <row r="1267" spans="4:7" hidden="1">
      <c r="E1267" s="86"/>
      <c r="F1267" s="87"/>
    </row>
    <row r="1268" spans="4:7" hidden="1">
      <c r="E1268" s="86"/>
      <c r="F1268" s="87"/>
    </row>
    <row r="1269" spans="4:7" hidden="1">
      <c r="E1269" s="86"/>
      <c r="F1269" s="87"/>
    </row>
    <row r="1270" spans="4:7" hidden="1">
      <c r="E1270" s="86"/>
      <c r="F1270" s="87"/>
    </row>
    <row r="1271" spans="4:7" hidden="1">
      <c r="E1271" s="86"/>
      <c r="F1271" s="87"/>
    </row>
    <row r="1272" spans="4:7" hidden="1">
      <c r="D1272" s="88"/>
      <c r="E1272" s="89"/>
      <c r="F1272" s="90"/>
      <c r="G1272" s="91"/>
    </row>
    <row r="1273" spans="4:7" hidden="1">
      <c r="E1273" s="86"/>
      <c r="F1273" s="87"/>
    </row>
    <row r="1274" spans="4:7" hidden="1">
      <c r="E1274" s="86"/>
      <c r="F1274" s="87"/>
    </row>
    <row r="1275" spans="4:7" hidden="1">
      <c r="E1275" s="86"/>
      <c r="F1275" s="87"/>
    </row>
    <row r="1276" spans="4:7" hidden="1">
      <c r="E1276" s="86"/>
      <c r="F1276" s="87"/>
    </row>
    <row r="1277" spans="4:7" hidden="1">
      <c r="E1277" s="86"/>
      <c r="F1277" s="87"/>
    </row>
    <row r="1278" spans="4:7" hidden="1">
      <c r="E1278" s="86"/>
      <c r="F1278" s="87"/>
    </row>
    <row r="1279" spans="4:7" hidden="1">
      <c r="E1279" s="86"/>
      <c r="F1279" s="87"/>
    </row>
    <row r="1280" spans="4:7" hidden="1">
      <c r="E1280" s="86"/>
      <c r="F1280" s="87"/>
    </row>
    <row r="1281" spans="4:7" hidden="1">
      <c r="E1281" s="86"/>
      <c r="F1281" s="87"/>
    </row>
    <row r="1282" spans="4:7" hidden="1">
      <c r="E1282" s="86"/>
      <c r="F1282" s="87"/>
    </row>
    <row r="1283" spans="4:7" hidden="1">
      <c r="E1283" s="86"/>
      <c r="F1283" s="87"/>
    </row>
    <row r="1284" spans="4:7" hidden="1">
      <c r="E1284" s="86"/>
      <c r="F1284" s="87"/>
    </row>
    <row r="1285" spans="4:7" hidden="1">
      <c r="E1285" s="86"/>
      <c r="F1285" s="87"/>
    </row>
    <row r="1286" spans="4:7" hidden="1">
      <c r="E1286" s="86"/>
      <c r="F1286" s="87"/>
    </row>
    <row r="1287" spans="4:7" hidden="1">
      <c r="D1287" s="88"/>
      <c r="E1287" s="89"/>
      <c r="F1287" s="90"/>
      <c r="G1287" s="88"/>
    </row>
    <row r="1288" spans="4:7" hidden="1">
      <c r="E1288" s="86"/>
      <c r="F1288" s="87"/>
    </row>
    <row r="1289" spans="4:7" hidden="1">
      <c r="E1289" s="86"/>
      <c r="F1289" s="87"/>
    </row>
    <row r="1290" spans="4:7" hidden="1">
      <c r="E1290" s="86"/>
      <c r="F1290" s="87"/>
    </row>
    <row r="1291" spans="4:7" hidden="1">
      <c r="E1291" s="86"/>
      <c r="F1291" s="87"/>
    </row>
    <row r="1292" spans="4:7" hidden="1">
      <c r="E1292" s="86"/>
      <c r="F1292" s="87"/>
    </row>
    <row r="1293" spans="4:7" hidden="1">
      <c r="E1293" s="86"/>
      <c r="F1293" s="87"/>
    </row>
    <row r="1294" spans="4:7" hidden="1">
      <c r="E1294" s="86"/>
      <c r="F1294" s="87"/>
    </row>
    <row r="1295" spans="4:7" hidden="1">
      <c r="E1295" s="86"/>
      <c r="F1295" s="87"/>
    </row>
    <row r="1296" spans="4:7" hidden="1">
      <c r="E1296" s="86"/>
      <c r="F1296" s="87"/>
    </row>
    <row r="1297" spans="5:6" hidden="1">
      <c r="E1297" s="86"/>
      <c r="F1297" s="87"/>
    </row>
    <row r="1298" spans="5:6" hidden="1">
      <c r="E1298" s="86"/>
      <c r="F1298" s="87"/>
    </row>
    <row r="1299" spans="5:6" hidden="1">
      <c r="E1299" s="86"/>
      <c r="F1299" s="87"/>
    </row>
    <row r="1300" spans="5:6" hidden="1">
      <c r="E1300" s="86"/>
      <c r="F1300" s="87"/>
    </row>
    <row r="1301" spans="5:6" hidden="1">
      <c r="E1301" s="86"/>
      <c r="F1301" s="87"/>
    </row>
    <row r="1302" spans="5:6" hidden="1">
      <c r="E1302" s="86"/>
      <c r="F1302" s="87"/>
    </row>
    <row r="1303" spans="5:6" hidden="1">
      <c r="E1303" s="86"/>
      <c r="F1303" s="87"/>
    </row>
    <row r="1304" spans="5:6" hidden="1">
      <c r="E1304" s="86"/>
      <c r="F1304" s="87"/>
    </row>
    <row r="1305" spans="5:6" hidden="1">
      <c r="E1305" s="86"/>
      <c r="F1305" s="87"/>
    </row>
    <row r="1306" spans="5:6" hidden="1">
      <c r="E1306" s="86"/>
      <c r="F1306" s="87"/>
    </row>
    <row r="1307" spans="5:6" hidden="1">
      <c r="E1307" s="86"/>
      <c r="F1307" s="87"/>
    </row>
    <row r="1308" spans="5:6" hidden="1">
      <c r="E1308" s="86"/>
      <c r="F1308" s="87"/>
    </row>
    <row r="1309" spans="5:6" hidden="1">
      <c r="E1309" s="86"/>
      <c r="F1309" s="87"/>
    </row>
    <row r="1310" spans="5:6" hidden="1">
      <c r="E1310" s="86"/>
      <c r="F1310" s="87"/>
    </row>
    <row r="1311" spans="5:6" hidden="1">
      <c r="E1311" s="86"/>
      <c r="F1311" s="87"/>
    </row>
    <row r="1312" spans="5:6" hidden="1">
      <c r="E1312" s="86"/>
      <c r="F1312" s="87"/>
    </row>
    <row r="1313" spans="5:6" hidden="1">
      <c r="E1313" s="86"/>
      <c r="F1313" s="87"/>
    </row>
    <row r="1314" spans="5:6" hidden="1">
      <c r="E1314" s="86"/>
      <c r="F1314" s="87"/>
    </row>
    <row r="1315" spans="5:6" hidden="1">
      <c r="E1315" s="86"/>
      <c r="F1315" s="87"/>
    </row>
    <row r="1316" spans="5:6" hidden="1">
      <c r="E1316" s="86"/>
      <c r="F1316" s="87"/>
    </row>
    <row r="1317" spans="5:6" hidden="1">
      <c r="E1317" s="86"/>
      <c r="F1317" s="87"/>
    </row>
    <row r="1318" spans="5:6" hidden="1">
      <c r="E1318" s="86"/>
      <c r="F1318" s="87"/>
    </row>
    <row r="1319" spans="5:6" hidden="1">
      <c r="E1319" s="86"/>
      <c r="F1319" s="87"/>
    </row>
    <row r="1320" spans="5:6" hidden="1">
      <c r="E1320" s="86"/>
      <c r="F1320" s="87"/>
    </row>
    <row r="1321" spans="5:6" hidden="1">
      <c r="E1321" s="86"/>
      <c r="F1321" s="87"/>
    </row>
    <row r="1322" spans="5:6" hidden="1">
      <c r="E1322" s="86"/>
      <c r="F1322" s="87"/>
    </row>
    <row r="1323" spans="5:6" hidden="1">
      <c r="E1323" s="86"/>
      <c r="F1323" s="87"/>
    </row>
    <row r="1324" spans="5:6" hidden="1">
      <c r="E1324" s="86"/>
      <c r="F1324" s="87"/>
    </row>
    <row r="1325" spans="5:6" hidden="1">
      <c r="E1325" s="86"/>
      <c r="F1325" s="87"/>
    </row>
    <row r="1326" spans="5:6" hidden="1">
      <c r="E1326" s="86"/>
      <c r="F1326" s="87"/>
    </row>
    <row r="1327" spans="5:6" hidden="1">
      <c r="E1327" s="86"/>
      <c r="F1327" s="87"/>
    </row>
    <row r="1328" spans="5:6" hidden="1">
      <c r="E1328" s="86"/>
      <c r="F1328" s="87"/>
    </row>
    <row r="1329" spans="4:7" hidden="1">
      <c r="E1329" s="86"/>
      <c r="F1329" s="87"/>
    </row>
    <row r="1330" spans="4:7" hidden="1">
      <c r="E1330" s="86"/>
      <c r="F1330" s="87"/>
    </row>
    <row r="1331" spans="4:7" hidden="1">
      <c r="E1331" s="86"/>
      <c r="F1331" s="87"/>
    </row>
    <row r="1332" spans="4:7" hidden="1">
      <c r="E1332" s="86"/>
      <c r="F1332" s="87"/>
    </row>
    <row r="1333" spans="4:7" hidden="1">
      <c r="E1333" s="86"/>
      <c r="F1333" s="87"/>
    </row>
    <row r="1334" spans="4:7" hidden="1">
      <c r="E1334" s="86"/>
      <c r="F1334" s="87"/>
    </row>
    <row r="1335" spans="4:7" hidden="1">
      <c r="E1335" s="86"/>
      <c r="F1335" s="87"/>
    </row>
    <row r="1336" spans="4:7" hidden="1">
      <c r="E1336" s="86"/>
      <c r="F1336" s="87"/>
    </row>
    <row r="1337" spans="4:7" hidden="1">
      <c r="E1337" s="86"/>
      <c r="F1337" s="87"/>
    </row>
    <row r="1338" spans="4:7" hidden="1">
      <c r="E1338" s="86"/>
      <c r="F1338" s="87"/>
    </row>
    <row r="1339" spans="4:7" hidden="1">
      <c r="D1339" s="88"/>
      <c r="E1339" s="89"/>
      <c r="F1339" s="90"/>
      <c r="G1339" s="91"/>
    </row>
    <row r="1340" spans="4:7" hidden="1">
      <c r="E1340" s="86"/>
      <c r="F1340" s="87"/>
    </row>
    <row r="1341" spans="4:7" hidden="1">
      <c r="E1341" s="86"/>
      <c r="F1341" s="87"/>
    </row>
    <row r="1342" spans="4:7" hidden="1">
      <c r="E1342" s="86"/>
      <c r="F1342" s="87"/>
    </row>
    <row r="1343" spans="4:7" hidden="1">
      <c r="E1343" s="86"/>
      <c r="F1343" s="87"/>
    </row>
    <row r="1344" spans="4:7" hidden="1">
      <c r="E1344" s="86"/>
      <c r="F1344" s="87"/>
    </row>
    <row r="1345" spans="5:7" hidden="1">
      <c r="E1345" s="86"/>
      <c r="F1345" s="87"/>
    </row>
    <row r="1346" spans="5:7" hidden="1">
      <c r="E1346" s="86"/>
      <c r="F1346" s="87"/>
    </row>
    <row r="1347" spans="5:7" hidden="1">
      <c r="E1347" s="86"/>
      <c r="F1347" s="87"/>
    </row>
    <row r="1348" spans="5:7" hidden="1">
      <c r="E1348" s="83"/>
      <c r="F1348" s="83"/>
      <c r="G1348" s="83"/>
    </row>
    <row r="1349" spans="5:7" hidden="1">
      <c r="E1349" s="86"/>
      <c r="F1349" s="87"/>
    </row>
    <row r="1350" spans="5:7" hidden="1">
      <c r="E1350" s="86"/>
      <c r="F1350" s="87"/>
    </row>
    <row r="1351" spans="5:7" hidden="1">
      <c r="E1351" s="86"/>
      <c r="F1351" s="87"/>
    </row>
    <row r="1352" spans="5:7" hidden="1">
      <c r="E1352" s="86"/>
      <c r="F1352" s="87"/>
    </row>
    <row r="1353" spans="5:7" hidden="1">
      <c r="E1353" s="86"/>
      <c r="F1353" s="87"/>
    </row>
    <row r="1354" spans="5:7" hidden="1">
      <c r="E1354" s="86"/>
      <c r="F1354" s="87"/>
    </row>
    <row r="1355" spans="5:7" hidden="1">
      <c r="E1355" s="86"/>
      <c r="F1355" s="87"/>
    </row>
    <row r="1356" spans="5:7" hidden="1">
      <c r="E1356" s="86"/>
      <c r="F1356" s="87"/>
    </row>
    <row r="1357" spans="5:7" hidden="1">
      <c r="E1357" s="86"/>
      <c r="F1357" s="87"/>
    </row>
    <row r="1358" spans="5:7" hidden="1">
      <c r="E1358" s="86"/>
      <c r="F1358" s="87"/>
    </row>
    <row r="1359" spans="5:7" hidden="1">
      <c r="E1359" s="86"/>
      <c r="F1359" s="87"/>
    </row>
    <row r="1360" spans="5:7" hidden="1">
      <c r="E1360" s="86"/>
      <c r="F1360" s="87"/>
    </row>
    <row r="1361" spans="4:7" hidden="1">
      <c r="E1361" s="86"/>
      <c r="F1361" s="87"/>
    </row>
    <row r="1362" spans="4:7" hidden="1">
      <c r="E1362" s="86"/>
      <c r="F1362" s="87"/>
    </row>
    <row r="1363" spans="4:7" hidden="1">
      <c r="E1363" s="86"/>
      <c r="F1363" s="87"/>
    </row>
    <row r="1364" spans="4:7" hidden="1">
      <c r="E1364" s="86"/>
      <c r="F1364" s="87"/>
    </row>
    <row r="1365" spans="4:7" hidden="1">
      <c r="E1365" s="86"/>
      <c r="F1365" s="87"/>
    </row>
    <row r="1366" spans="4:7" hidden="1">
      <c r="E1366" s="86"/>
      <c r="F1366" s="87"/>
    </row>
    <row r="1367" spans="4:7" hidden="1">
      <c r="E1367" s="86"/>
      <c r="F1367" s="87"/>
    </row>
    <row r="1368" spans="4:7" hidden="1">
      <c r="E1368" s="86"/>
      <c r="F1368" s="87"/>
    </row>
    <row r="1369" spans="4:7" hidden="1">
      <c r="E1369" s="86"/>
      <c r="F1369" s="87"/>
    </row>
    <row r="1370" spans="4:7" hidden="1">
      <c r="E1370" s="86"/>
      <c r="F1370" s="87"/>
    </row>
    <row r="1371" spans="4:7" hidden="1">
      <c r="E1371" s="86"/>
      <c r="F1371" s="87"/>
    </row>
    <row r="1372" spans="4:7" hidden="1">
      <c r="E1372" s="86"/>
      <c r="F1372" s="87"/>
    </row>
    <row r="1373" spans="4:7" hidden="1">
      <c r="E1373" s="86"/>
      <c r="F1373" s="87"/>
    </row>
    <row r="1374" spans="4:7" hidden="1">
      <c r="E1374" s="86"/>
      <c r="F1374" s="87"/>
    </row>
    <row r="1375" spans="4:7" hidden="1">
      <c r="D1375" s="88"/>
      <c r="E1375" s="89"/>
      <c r="F1375" s="90"/>
      <c r="G1375" s="91"/>
    </row>
    <row r="1376" spans="4:7" hidden="1">
      <c r="E1376" s="86"/>
      <c r="F1376" s="87"/>
    </row>
    <row r="1377" spans="4:7" hidden="1">
      <c r="E1377" s="86"/>
      <c r="F1377" s="87"/>
    </row>
    <row r="1378" spans="4:7" hidden="1">
      <c r="E1378" s="86"/>
      <c r="F1378" s="87"/>
    </row>
    <row r="1379" spans="4:7" hidden="1">
      <c r="E1379" s="86"/>
      <c r="F1379" s="87"/>
    </row>
    <row r="1380" spans="4:7" hidden="1">
      <c r="E1380" s="86"/>
      <c r="F1380" s="87"/>
    </row>
    <row r="1381" spans="4:7" hidden="1">
      <c r="D1381" s="88"/>
      <c r="E1381" s="89"/>
      <c r="F1381" s="90"/>
      <c r="G1381" s="91"/>
    </row>
    <row r="1382" spans="4:7" hidden="1">
      <c r="E1382" s="86"/>
      <c r="F1382" s="87"/>
    </row>
    <row r="1383" spans="4:7" hidden="1">
      <c r="E1383" s="86"/>
      <c r="F1383" s="87"/>
    </row>
    <row r="1384" spans="4:7" hidden="1">
      <c r="D1384" s="88"/>
      <c r="E1384" s="89"/>
      <c r="F1384" s="90"/>
      <c r="G1384" s="91"/>
    </row>
    <row r="1385" spans="4:7" hidden="1">
      <c r="E1385" s="86"/>
      <c r="F1385" s="87"/>
    </row>
    <row r="1386" spans="4:7" hidden="1">
      <c r="E1386" s="86"/>
      <c r="F1386" s="87"/>
    </row>
    <row r="1387" spans="4:7" hidden="1">
      <c r="E1387" s="86"/>
      <c r="F1387" s="87"/>
    </row>
    <row r="1388" spans="4:7" hidden="1">
      <c r="E1388" s="86"/>
      <c r="F1388" s="87"/>
    </row>
    <row r="1389" spans="4:7" hidden="1">
      <c r="E1389" s="86"/>
      <c r="F1389" s="87"/>
    </row>
    <row r="1390" spans="4:7" hidden="1">
      <c r="E1390" s="86"/>
      <c r="F1390" s="87"/>
    </row>
    <row r="1391" spans="4:7" hidden="1">
      <c r="E1391" s="86"/>
      <c r="F1391" s="87"/>
    </row>
    <row r="1392" spans="4:7" hidden="1">
      <c r="E1392" s="86"/>
      <c r="F1392" s="87"/>
    </row>
    <row r="1393" spans="4:7" hidden="1">
      <c r="D1393" s="88"/>
      <c r="E1393" s="89"/>
      <c r="F1393" s="90"/>
      <c r="G1393" s="91"/>
    </row>
    <row r="1394" spans="4:7" hidden="1">
      <c r="E1394" s="86"/>
      <c r="F1394" s="87"/>
    </row>
    <row r="1395" spans="4:7" hidden="1">
      <c r="E1395" s="86"/>
      <c r="F1395" s="87"/>
    </row>
    <row r="1396" spans="4:7" hidden="1">
      <c r="E1396" s="86"/>
      <c r="F1396" s="87"/>
    </row>
    <row r="1397" spans="4:7" hidden="1">
      <c r="E1397" s="86"/>
      <c r="F1397" s="87"/>
    </row>
    <row r="1398" spans="4:7" hidden="1">
      <c r="E1398" s="86"/>
      <c r="F1398" s="87"/>
    </row>
    <row r="1399" spans="4:7" hidden="1">
      <c r="E1399" s="86"/>
      <c r="F1399" s="87"/>
    </row>
    <row r="1400" spans="4:7" hidden="1">
      <c r="E1400" s="86"/>
      <c r="F1400" s="87"/>
    </row>
    <row r="1401" spans="4:7" hidden="1">
      <c r="E1401" s="86"/>
      <c r="F1401" s="87"/>
    </row>
    <row r="1402" spans="4:7" hidden="1">
      <c r="D1402" s="88"/>
      <c r="E1402" s="89"/>
      <c r="F1402" s="90"/>
      <c r="G1402" s="91"/>
    </row>
    <row r="1403" spans="4:7" hidden="1">
      <c r="E1403" s="86"/>
      <c r="F1403" s="87"/>
    </row>
    <row r="1404" spans="4:7" hidden="1">
      <c r="E1404" s="86"/>
      <c r="F1404" s="87"/>
    </row>
    <row r="1405" spans="4:7" hidden="1">
      <c r="E1405" s="86"/>
      <c r="F1405" s="87"/>
    </row>
    <row r="1406" spans="4:7" hidden="1">
      <c r="E1406" s="86"/>
      <c r="F1406" s="87"/>
    </row>
    <row r="1407" spans="4:7" hidden="1">
      <c r="E1407" s="86"/>
      <c r="F1407" s="87"/>
    </row>
    <row r="1408" spans="4:7" hidden="1">
      <c r="D1408" s="88"/>
      <c r="E1408" s="89"/>
      <c r="F1408" s="90"/>
      <c r="G1408" s="91"/>
    </row>
    <row r="1409" spans="4:7" hidden="1">
      <c r="E1409" s="86"/>
      <c r="F1409" s="87"/>
    </row>
    <row r="1410" spans="4:7" hidden="1">
      <c r="E1410" s="86"/>
      <c r="F1410" s="87"/>
    </row>
    <row r="1411" spans="4:7" hidden="1">
      <c r="E1411" s="86"/>
      <c r="F1411" s="87"/>
    </row>
    <row r="1412" spans="4:7" hidden="1">
      <c r="E1412" s="86"/>
      <c r="F1412" s="87"/>
    </row>
    <row r="1413" spans="4:7" hidden="1">
      <c r="E1413" s="86"/>
      <c r="F1413" s="87"/>
    </row>
    <row r="1414" spans="4:7" hidden="1">
      <c r="E1414" s="86"/>
      <c r="F1414" s="87"/>
    </row>
    <row r="1415" spans="4:7" hidden="1">
      <c r="F1415" s="87"/>
    </row>
    <row r="1416" spans="4:7" hidden="1">
      <c r="E1416" s="86"/>
      <c r="F1416" s="87"/>
    </row>
    <row r="1417" spans="4:7" hidden="1">
      <c r="E1417" s="86"/>
      <c r="F1417" s="87"/>
    </row>
    <row r="1418" spans="4:7" hidden="1">
      <c r="E1418" s="86"/>
      <c r="F1418" s="87"/>
    </row>
    <row r="1419" spans="4:7" hidden="1">
      <c r="E1419" s="86"/>
      <c r="F1419" s="87"/>
    </row>
    <row r="1420" spans="4:7" hidden="1">
      <c r="E1420" s="86"/>
      <c r="F1420" s="87"/>
    </row>
    <row r="1421" spans="4:7" hidden="1">
      <c r="E1421" s="86"/>
      <c r="F1421" s="87"/>
    </row>
    <row r="1422" spans="4:7" hidden="1">
      <c r="E1422" s="86"/>
      <c r="F1422" s="87"/>
    </row>
    <row r="1423" spans="4:7" hidden="1">
      <c r="D1423" s="88"/>
      <c r="E1423" s="89"/>
      <c r="F1423" s="90"/>
      <c r="G1423" s="91"/>
    </row>
    <row r="1424" spans="4:7" hidden="1">
      <c r="E1424" s="86"/>
      <c r="F1424" s="87"/>
    </row>
    <row r="1425" spans="4:7" hidden="1">
      <c r="E1425" s="86"/>
      <c r="F1425" s="87"/>
    </row>
    <row r="1426" spans="4:7" hidden="1">
      <c r="E1426" s="86"/>
      <c r="F1426" s="87"/>
    </row>
    <row r="1427" spans="4:7" hidden="1">
      <c r="E1427" s="86"/>
      <c r="F1427" s="87"/>
    </row>
    <row r="1428" spans="4:7" hidden="1">
      <c r="E1428" s="86"/>
      <c r="F1428" s="87"/>
    </row>
    <row r="1429" spans="4:7" hidden="1">
      <c r="E1429" s="86"/>
      <c r="F1429" s="87"/>
    </row>
    <row r="1430" spans="4:7" hidden="1">
      <c r="E1430" s="86"/>
      <c r="F1430" s="87"/>
    </row>
    <row r="1431" spans="4:7" hidden="1">
      <c r="E1431" s="86"/>
      <c r="F1431" s="87"/>
    </row>
    <row r="1432" spans="4:7" hidden="1">
      <c r="E1432" s="86"/>
      <c r="F1432" s="87"/>
    </row>
    <row r="1433" spans="4:7" hidden="1">
      <c r="E1433" s="86"/>
      <c r="F1433" s="87"/>
    </row>
    <row r="1434" spans="4:7" hidden="1">
      <c r="E1434" s="86"/>
      <c r="F1434" s="87"/>
    </row>
    <row r="1435" spans="4:7" hidden="1">
      <c r="E1435" s="86"/>
      <c r="F1435" s="87"/>
    </row>
    <row r="1436" spans="4:7" hidden="1">
      <c r="E1436" s="86"/>
      <c r="F1436" s="87"/>
    </row>
    <row r="1437" spans="4:7" hidden="1">
      <c r="E1437" s="86"/>
      <c r="F1437" s="87"/>
    </row>
    <row r="1438" spans="4:7" hidden="1">
      <c r="E1438" s="86"/>
      <c r="F1438" s="87"/>
    </row>
    <row r="1439" spans="4:7" hidden="1">
      <c r="E1439" s="86"/>
      <c r="F1439" s="87"/>
    </row>
    <row r="1440" spans="4:7" hidden="1">
      <c r="D1440" s="88"/>
      <c r="E1440" s="89"/>
      <c r="F1440" s="90"/>
      <c r="G1440" s="91"/>
    </row>
    <row r="1441" spans="4:7" hidden="1">
      <c r="E1441" s="86"/>
      <c r="F1441" s="87"/>
    </row>
    <row r="1442" spans="4:7" hidden="1">
      <c r="E1442" s="86"/>
      <c r="F1442" s="87"/>
    </row>
    <row r="1443" spans="4:7" hidden="1">
      <c r="E1443" s="86"/>
      <c r="F1443" s="87"/>
    </row>
    <row r="1444" spans="4:7" hidden="1">
      <c r="E1444" s="86"/>
      <c r="F1444" s="87"/>
    </row>
    <row r="1445" spans="4:7" hidden="1">
      <c r="E1445" s="86"/>
      <c r="F1445" s="87"/>
    </row>
    <row r="1446" spans="4:7" hidden="1">
      <c r="E1446" s="86"/>
      <c r="F1446" s="87"/>
    </row>
    <row r="1447" spans="4:7" hidden="1">
      <c r="D1447" s="88"/>
      <c r="E1447" s="89"/>
      <c r="F1447" s="90"/>
      <c r="G1447" s="91"/>
    </row>
    <row r="1448" spans="4:7" hidden="1">
      <c r="E1448" s="86"/>
      <c r="F1448" s="87"/>
    </row>
    <row r="1449" spans="4:7" hidden="1">
      <c r="E1449" s="86"/>
      <c r="F1449" s="87"/>
    </row>
    <row r="1450" spans="4:7" hidden="1">
      <c r="E1450" s="86"/>
      <c r="F1450" s="87"/>
    </row>
    <row r="1451" spans="4:7" hidden="1">
      <c r="E1451" s="86"/>
      <c r="F1451" s="87"/>
    </row>
    <row r="1452" spans="4:7" hidden="1">
      <c r="E1452" s="86"/>
      <c r="F1452" s="87"/>
    </row>
    <row r="1453" spans="4:7" hidden="1">
      <c r="E1453" s="86"/>
      <c r="F1453" s="87"/>
    </row>
    <row r="1454" spans="4:7" hidden="1">
      <c r="E1454" s="86"/>
      <c r="F1454" s="87"/>
    </row>
    <row r="1455" spans="4:7" hidden="1">
      <c r="E1455" s="86"/>
      <c r="F1455" s="87"/>
    </row>
    <row r="1456" spans="4:7" hidden="1">
      <c r="E1456" s="86"/>
      <c r="F1456" s="87"/>
    </row>
    <row r="1457" spans="5:6" hidden="1">
      <c r="E1457" s="86"/>
      <c r="F1457" s="87"/>
    </row>
    <row r="1458" spans="5:6" hidden="1">
      <c r="E1458" s="86"/>
      <c r="F1458" s="87"/>
    </row>
    <row r="1459" spans="5:6" hidden="1">
      <c r="E1459" s="86"/>
      <c r="F1459" s="87"/>
    </row>
    <row r="1460" spans="5:6" hidden="1">
      <c r="E1460" s="86"/>
      <c r="F1460" s="87"/>
    </row>
    <row r="1461" spans="5:6" hidden="1">
      <c r="E1461" s="86"/>
      <c r="F1461" s="87"/>
    </row>
    <row r="1462" spans="5:6" hidden="1">
      <c r="E1462" s="86"/>
      <c r="F1462" s="87"/>
    </row>
    <row r="1463" spans="5:6" hidden="1">
      <c r="E1463" s="86"/>
      <c r="F1463" s="87"/>
    </row>
    <row r="1464" spans="5:6" hidden="1">
      <c r="E1464" s="86"/>
      <c r="F1464" s="87"/>
    </row>
    <row r="1465" spans="5:6" hidden="1">
      <c r="E1465" s="86"/>
      <c r="F1465" s="87"/>
    </row>
    <row r="1466" spans="5:6" hidden="1">
      <c r="E1466" s="86"/>
      <c r="F1466" s="87"/>
    </row>
    <row r="1467" spans="5:6" hidden="1">
      <c r="E1467" s="86"/>
      <c r="F1467" s="87"/>
    </row>
    <row r="1468" spans="5:6" hidden="1">
      <c r="E1468" s="86"/>
      <c r="F1468" s="87"/>
    </row>
    <row r="1469" spans="5:6" hidden="1">
      <c r="E1469" s="86"/>
      <c r="F1469" s="87"/>
    </row>
    <row r="1470" spans="5:6" hidden="1">
      <c r="E1470" s="86"/>
      <c r="F1470" s="87"/>
    </row>
    <row r="1471" spans="5:6" hidden="1">
      <c r="E1471" s="86"/>
      <c r="F1471" s="87"/>
    </row>
    <row r="1472" spans="5:6" hidden="1">
      <c r="E1472" s="86"/>
      <c r="F1472" s="87"/>
    </row>
    <row r="1473" spans="5:6" hidden="1">
      <c r="E1473" s="86"/>
      <c r="F1473" s="87"/>
    </row>
    <row r="1474" spans="5:6" hidden="1">
      <c r="E1474" s="86"/>
      <c r="F1474" s="87"/>
    </row>
    <row r="1475" spans="5:6" hidden="1">
      <c r="E1475" s="86"/>
      <c r="F1475" s="87"/>
    </row>
    <row r="1476" spans="5:6" hidden="1">
      <c r="E1476" s="86"/>
      <c r="F1476" s="87"/>
    </row>
    <row r="1477" spans="5:6" hidden="1">
      <c r="E1477" s="86"/>
      <c r="F1477" s="87"/>
    </row>
    <row r="1478" spans="5:6" hidden="1">
      <c r="E1478" s="86"/>
      <c r="F1478" s="87"/>
    </row>
    <row r="1479" spans="5:6" hidden="1">
      <c r="E1479" s="86"/>
      <c r="F1479" s="87"/>
    </row>
    <row r="1480" spans="5:6" hidden="1">
      <c r="E1480" s="86"/>
      <c r="F1480" s="87"/>
    </row>
    <row r="1481" spans="5:6" hidden="1">
      <c r="E1481" s="86"/>
      <c r="F1481" s="87"/>
    </row>
    <row r="1482" spans="5:6" hidden="1">
      <c r="E1482" s="86"/>
      <c r="F1482" s="87"/>
    </row>
    <row r="1483" spans="5:6" hidden="1">
      <c r="E1483" s="86"/>
      <c r="F1483" s="87"/>
    </row>
    <row r="1484" spans="5:6" hidden="1">
      <c r="E1484" s="86"/>
      <c r="F1484" s="87"/>
    </row>
    <row r="1485" spans="5:6" hidden="1">
      <c r="E1485" s="86"/>
      <c r="F1485" s="87"/>
    </row>
    <row r="1486" spans="5:6" hidden="1">
      <c r="E1486" s="86"/>
      <c r="F1486" s="87"/>
    </row>
    <row r="1487" spans="5:6" hidden="1">
      <c r="E1487" s="86"/>
      <c r="F1487" s="87"/>
    </row>
    <row r="1488" spans="5:6" hidden="1">
      <c r="E1488" s="86"/>
      <c r="F1488" s="87"/>
    </row>
    <row r="1489" spans="4:7" hidden="1">
      <c r="E1489" s="86"/>
      <c r="F1489" s="87"/>
    </row>
    <row r="1490" spans="4:7" hidden="1">
      <c r="E1490" s="86"/>
      <c r="F1490" s="87"/>
    </row>
    <row r="1491" spans="4:7" hidden="1">
      <c r="E1491" s="86"/>
      <c r="F1491" s="87"/>
    </row>
    <row r="1492" spans="4:7" hidden="1">
      <c r="E1492" s="86"/>
      <c r="F1492" s="87"/>
    </row>
    <row r="1493" spans="4:7" hidden="1">
      <c r="E1493" s="86"/>
      <c r="F1493" s="87"/>
    </row>
    <row r="1494" spans="4:7" hidden="1">
      <c r="E1494" s="86"/>
      <c r="F1494" s="87"/>
    </row>
    <row r="1495" spans="4:7" hidden="1">
      <c r="E1495" s="86"/>
      <c r="F1495" s="87"/>
    </row>
    <row r="1496" spans="4:7" hidden="1">
      <c r="E1496" s="86"/>
      <c r="F1496" s="87"/>
    </row>
    <row r="1497" spans="4:7" hidden="1">
      <c r="E1497" s="86"/>
      <c r="F1497" s="87"/>
    </row>
    <row r="1498" spans="4:7" hidden="1">
      <c r="D1498" s="88"/>
      <c r="E1498" s="89"/>
      <c r="F1498" s="90"/>
      <c r="G1498" s="91"/>
    </row>
    <row r="1499" spans="4:7" hidden="1">
      <c r="E1499" s="86"/>
      <c r="F1499" s="87"/>
    </row>
    <row r="1500" spans="4:7" hidden="1">
      <c r="E1500" s="86"/>
      <c r="F1500" s="87"/>
    </row>
    <row r="1501" spans="4:7" hidden="1">
      <c r="E1501" s="86"/>
      <c r="F1501" s="87"/>
    </row>
    <row r="1502" spans="4:7" hidden="1">
      <c r="E1502" s="86"/>
      <c r="F1502" s="87"/>
    </row>
    <row r="1503" spans="4:7" hidden="1">
      <c r="E1503" s="86"/>
      <c r="F1503" s="87"/>
    </row>
    <row r="1504" spans="4:7" hidden="1">
      <c r="E1504" s="86"/>
      <c r="F1504" s="87"/>
    </row>
    <row r="1505" spans="5:6" hidden="1">
      <c r="E1505" s="86"/>
      <c r="F1505" s="87"/>
    </row>
    <row r="1506" spans="5:6" hidden="1">
      <c r="E1506" s="86"/>
      <c r="F1506" s="87"/>
    </row>
    <row r="1507" spans="5:6" hidden="1">
      <c r="E1507" s="86"/>
      <c r="F1507" s="87"/>
    </row>
    <row r="1508" spans="5:6" hidden="1">
      <c r="E1508" s="86"/>
      <c r="F1508" s="87"/>
    </row>
    <row r="1509" spans="5:6" hidden="1">
      <c r="E1509" s="86"/>
      <c r="F1509" s="87"/>
    </row>
    <row r="1510" spans="5:6" hidden="1">
      <c r="E1510" s="86"/>
      <c r="F1510" s="87"/>
    </row>
    <row r="1511" spans="5:6" hidden="1">
      <c r="E1511" s="86"/>
      <c r="F1511" s="87"/>
    </row>
    <row r="1512" spans="5:6" hidden="1">
      <c r="E1512" s="86"/>
      <c r="F1512" s="87"/>
    </row>
    <row r="1513" spans="5:6" hidden="1">
      <c r="E1513" s="86"/>
      <c r="F1513" s="87"/>
    </row>
    <row r="1514" spans="5:6" hidden="1">
      <c r="E1514" s="86"/>
      <c r="F1514" s="87"/>
    </row>
    <row r="1515" spans="5:6" hidden="1">
      <c r="E1515" s="86"/>
      <c r="F1515" s="87"/>
    </row>
    <row r="1516" spans="5:6" hidden="1">
      <c r="E1516" s="86"/>
      <c r="F1516" s="87"/>
    </row>
    <row r="1517" spans="5:6" hidden="1">
      <c r="E1517" s="86"/>
      <c r="F1517" s="87"/>
    </row>
    <row r="1518" spans="5:6" hidden="1">
      <c r="E1518" s="86"/>
      <c r="F1518" s="87"/>
    </row>
    <row r="1519" spans="5:6" hidden="1">
      <c r="E1519" s="86"/>
      <c r="F1519" s="87"/>
    </row>
    <row r="1520" spans="5:6" hidden="1">
      <c r="E1520" s="86"/>
      <c r="F1520" s="87"/>
    </row>
    <row r="1521" spans="5:6" hidden="1">
      <c r="E1521" s="86"/>
      <c r="F1521" s="87"/>
    </row>
    <row r="1522" spans="5:6" hidden="1">
      <c r="E1522" s="86"/>
      <c r="F1522" s="87"/>
    </row>
    <row r="1523" spans="5:6" hidden="1">
      <c r="E1523" s="86"/>
      <c r="F1523" s="87"/>
    </row>
    <row r="1524" spans="5:6" hidden="1">
      <c r="E1524" s="86"/>
      <c r="F1524" s="87"/>
    </row>
    <row r="1525" spans="5:6" hidden="1">
      <c r="E1525" s="86"/>
      <c r="F1525" s="87"/>
    </row>
    <row r="1526" spans="5:6" hidden="1">
      <c r="E1526" s="86"/>
      <c r="F1526" s="87"/>
    </row>
    <row r="1527" spans="5:6" hidden="1">
      <c r="E1527" s="86"/>
      <c r="F1527" s="87"/>
    </row>
    <row r="1528" spans="5:6" hidden="1">
      <c r="E1528" s="86"/>
      <c r="F1528" s="87"/>
    </row>
    <row r="1529" spans="5:6" hidden="1">
      <c r="E1529" s="86"/>
      <c r="F1529" s="87"/>
    </row>
    <row r="1530" spans="5:6" hidden="1">
      <c r="E1530" s="86"/>
      <c r="F1530" s="87"/>
    </row>
    <row r="1531" spans="5:6" hidden="1">
      <c r="E1531" s="86"/>
      <c r="F1531" s="87"/>
    </row>
    <row r="1532" spans="5:6" hidden="1">
      <c r="E1532" s="86"/>
      <c r="F1532" s="87"/>
    </row>
    <row r="1533" spans="5:6" hidden="1">
      <c r="E1533" s="86"/>
      <c r="F1533" s="87"/>
    </row>
    <row r="1534" spans="5:6" hidden="1">
      <c r="E1534" s="86"/>
      <c r="F1534" s="87"/>
    </row>
    <row r="1535" spans="5:6" hidden="1">
      <c r="E1535" s="86"/>
      <c r="F1535" s="87"/>
    </row>
    <row r="1536" spans="5:6" hidden="1">
      <c r="E1536" s="86"/>
      <c r="F1536" s="87"/>
    </row>
    <row r="1537" spans="5:7" hidden="1">
      <c r="E1537" s="86"/>
      <c r="F1537" s="87"/>
    </row>
    <row r="1538" spans="5:7" hidden="1">
      <c r="E1538" s="86"/>
      <c r="F1538" s="87"/>
    </row>
    <row r="1539" spans="5:7" hidden="1">
      <c r="E1539" s="86"/>
      <c r="F1539" s="87"/>
      <c r="G1539" s="83"/>
    </row>
    <row r="1540" spans="5:7" hidden="1">
      <c r="E1540" s="86"/>
      <c r="F1540" s="87"/>
    </row>
    <row r="1541" spans="5:7" hidden="1">
      <c r="E1541" s="86"/>
      <c r="F1541" s="87"/>
    </row>
    <row r="1542" spans="5:7" hidden="1">
      <c r="E1542" s="86"/>
      <c r="F1542" s="87"/>
      <c r="G1542" s="83"/>
    </row>
    <row r="1543" spans="5:7" hidden="1">
      <c r="E1543" s="86"/>
      <c r="F1543" s="87"/>
    </row>
    <row r="1544" spans="5:7" hidden="1">
      <c r="E1544" s="86"/>
      <c r="F1544" s="87"/>
    </row>
    <row r="1545" spans="5:7" hidden="1">
      <c r="E1545" s="86"/>
      <c r="F1545" s="87"/>
    </row>
    <row r="1546" spans="5:7" hidden="1">
      <c r="E1546" s="86"/>
      <c r="F1546" s="87"/>
    </row>
    <row r="1547" spans="5:7" hidden="1">
      <c r="E1547" s="86"/>
      <c r="F1547" s="87"/>
    </row>
    <row r="1548" spans="5:7" hidden="1">
      <c r="E1548" s="86"/>
      <c r="F1548" s="87"/>
    </row>
    <row r="1549" spans="5:7" hidden="1">
      <c r="E1549" s="86"/>
      <c r="F1549" s="87"/>
    </row>
    <row r="1550" spans="5:7" hidden="1">
      <c r="E1550" s="86"/>
      <c r="F1550" s="87"/>
    </row>
    <row r="1551" spans="5:7" hidden="1">
      <c r="E1551" s="86"/>
      <c r="F1551" s="87"/>
    </row>
    <row r="1552" spans="5:7" hidden="1">
      <c r="E1552" s="86"/>
      <c r="F1552" s="87"/>
    </row>
    <row r="1553" spans="5:6" hidden="1">
      <c r="E1553" s="86"/>
      <c r="F1553" s="87"/>
    </row>
    <row r="1554" spans="5:6" hidden="1">
      <c r="E1554" s="86"/>
      <c r="F1554" s="87"/>
    </row>
    <row r="1555" spans="5:6" hidden="1">
      <c r="E1555" s="86"/>
      <c r="F1555" s="87"/>
    </row>
    <row r="1556" spans="5:6" hidden="1">
      <c r="E1556" s="86"/>
      <c r="F1556" s="87"/>
    </row>
    <row r="1557" spans="5:6" hidden="1">
      <c r="E1557" s="86"/>
      <c r="F1557" s="87"/>
    </row>
    <row r="1558" spans="5:6" hidden="1">
      <c r="E1558" s="86"/>
      <c r="F1558" s="87"/>
    </row>
    <row r="1559" spans="5:6" hidden="1">
      <c r="E1559" s="86"/>
      <c r="F1559" s="87"/>
    </row>
    <row r="1560" spans="5:6" hidden="1">
      <c r="E1560" s="86"/>
      <c r="F1560" s="87"/>
    </row>
    <row r="1561" spans="5:6" hidden="1">
      <c r="E1561" s="86"/>
      <c r="F1561" s="87"/>
    </row>
    <row r="1562" spans="5:6" hidden="1">
      <c r="E1562" s="86"/>
      <c r="F1562" s="87"/>
    </row>
    <row r="1563" spans="5:6" hidden="1">
      <c r="E1563" s="86"/>
      <c r="F1563" s="87"/>
    </row>
    <row r="1564" spans="5:6" hidden="1">
      <c r="E1564" s="86"/>
      <c r="F1564" s="87"/>
    </row>
    <row r="1565" spans="5:6" hidden="1">
      <c r="E1565" s="86"/>
      <c r="F1565" s="87"/>
    </row>
    <row r="1566" spans="5:6" hidden="1">
      <c r="E1566" s="86"/>
      <c r="F1566" s="87"/>
    </row>
    <row r="1567" spans="5:6" hidden="1">
      <c r="E1567" s="86"/>
      <c r="F1567" s="87"/>
    </row>
    <row r="1568" spans="5:6" hidden="1">
      <c r="E1568" s="86"/>
      <c r="F1568" s="87"/>
    </row>
    <row r="1569" spans="5:6" hidden="1">
      <c r="E1569" s="86"/>
      <c r="F1569" s="87"/>
    </row>
    <row r="1570" spans="5:6" hidden="1">
      <c r="E1570" s="86"/>
      <c r="F1570" s="87"/>
    </row>
    <row r="1571" spans="5:6" hidden="1">
      <c r="E1571" s="86"/>
      <c r="F1571" s="87"/>
    </row>
    <row r="1572" spans="5:6" hidden="1">
      <c r="E1572" s="86"/>
      <c r="F1572" s="87"/>
    </row>
    <row r="1573" spans="5:6" hidden="1">
      <c r="E1573" s="86"/>
      <c r="F1573" s="87"/>
    </row>
    <row r="1574" spans="5:6" hidden="1">
      <c r="E1574" s="86"/>
      <c r="F1574" s="87"/>
    </row>
    <row r="1575" spans="5:6" hidden="1">
      <c r="E1575" s="86"/>
      <c r="F1575" s="87"/>
    </row>
    <row r="1576" spans="5:6" hidden="1">
      <c r="E1576" s="86"/>
      <c r="F1576" s="87"/>
    </row>
    <row r="1577" spans="5:6" hidden="1">
      <c r="E1577" s="86"/>
      <c r="F1577" s="87"/>
    </row>
    <row r="1578" spans="5:6" hidden="1">
      <c r="E1578" s="86"/>
      <c r="F1578" s="87"/>
    </row>
    <row r="1579" spans="5:6" hidden="1">
      <c r="E1579" s="86"/>
      <c r="F1579" s="87"/>
    </row>
    <row r="1580" spans="5:6" hidden="1">
      <c r="E1580" s="86"/>
      <c r="F1580" s="87"/>
    </row>
    <row r="1581" spans="5:6" hidden="1">
      <c r="E1581" s="86"/>
      <c r="F1581" s="87"/>
    </row>
    <row r="1582" spans="5:6" hidden="1">
      <c r="E1582" s="86"/>
      <c r="F1582" s="87"/>
    </row>
    <row r="1583" spans="5:6" hidden="1">
      <c r="E1583" s="86"/>
      <c r="F1583" s="87"/>
    </row>
    <row r="1584" spans="5:6" hidden="1">
      <c r="E1584" s="86"/>
      <c r="F1584" s="87"/>
    </row>
    <row r="1585" spans="4:7" hidden="1">
      <c r="E1585" s="86"/>
      <c r="F1585" s="87"/>
    </row>
    <row r="1586" spans="4:7" hidden="1">
      <c r="E1586" s="86"/>
      <c r="F1586" s="87"/>
    </row>
    <row r="1587" spans="4:7" hidden="1">
      <c r="E1587" s="86"/>
      <c r="F1587" s="87"/>
    </row>
    <row r="1588" spans="4:7" hidden="1">
      <c r="E1588" s="86"/>
      <c r="F1588" s="87"/>
    </row>
    <row r="1589" spans="4:7" hidden="1">
      <c r="E1589" s="86"/>
      <c r="F1589" s="87"/>
    </row>
    <row r="1590" spans="4:7" hidden="1">
      <c r="E1590" s="86"/>
      <c r="F1590" s="87"/>
    </row>
    <row r="1591" spans="4:7" hidden="1">
      <c r="E1591" s="86"/>
      <c r="F1591" s="87"/>
    </row>
    <row r="1592" spans="4:7" hidden="1">
      <c r="E1592" s="86"/>
      <c r="F1592" s="87"/>
    </row>
    <row r="1593" spans="4:7" hidden="1">
      <c r="E1593" s="86"/>
      <c r="F1593" s="87"/>
    </row>
    <row r="1594" spans="4:7" hidden="1">
      <c r="E1594" s="86"/>
      <c r="F1594" s="87"/>
    </row>
    <row r="1595" spans="4:7" hidden="1">
      <c r="E1595" s="86"/>
      <c r="F1595" s="87"/>
    </row>
    <row r="1596" spans="4:7" hidden="1">
      <c r="D1596" s="88"/>
      <c r="E1596" s="89"/>
      <c r="F1596" s="90"/>
      <c r="G1596" s="91"/>
    </row>
    <row r="1597" spans="4:7" hidden="1">
      <c r="E1597" s="86"/>
      <c r="F1597" s="87"/>
    </row>
    <row r="1598" spans="4:7" hidden="1">
      <c r="E1598" s="86"/>
      <c r="F1598" s="87"/>
    </row>
    <row r="1599" spans="4:7" hidden="1">
      <c r="E1599" s="86"/>
      <c r="F1599" s="87"/>
    </row>
    <row r="1600" spans="4:7" hidden="1">
      <c r="E1600" s="86"/>
      <c r="F1600" s="87"/>
    </row>
    <row r="1601" spans="4:7" hidden="1">
      <c r="E1601" s="86"/>
      <c r="F1601" s="87"/>
    </row>
    <row r="1602" spans="4:7" hidden="1">
      <c r="E1602" s="86"/>
      <c r="F1602" s="87"/>
    </row>
    <row r="1603" spans="4:7" hidden="1">
      <c r="E1603" s="86"/>
      <c r="F1603" s="87"/>
    </row>
    <row r="1604" spans="4:7" hidden="1">
      <c r="E1604" s="86"/>
      <c r="F1604" s="87"/>
    </row>
    <row r="1605" spans="4:7" hidden="1">
      <c r="E1605" s="86"/>
      <c r="F1605" s="87"/>
    </row>
    <row r="1606" spans="4:7" hidden="1">
      <c r="D1606" s="88"/>
      <c r="E1606" s="89"/>
      <c r="F1606" s="90"/>
      <c r="G1606" s="91"/>
    </row>
    <row r="1607" spans="4:7" hidden="1">
      <c r="E1607" s="86"/>
      <c r="F1607" s="87"/>
    </row>
    <row r="1608" spans="4:7" hidden="1">
      <c r="E1608" s="86"/>
      <c r="F1608" s="87"/>
    </row>
    <row r="1609" spans="4:7" hidden="1">
      <c r="E1609" s="86"/>
      <c r="F1609" s="87"/>
    </row>
    <row r="1610" spans="4:7" hidden="1">
      <c r="E1610" s="86"/>
      <c r="F1610" s="87"/>
    </row>
    <row r="1611" spans="4:7" hidden="1">
      <c r="E1611" s="86"/>
      <c r="F1611" s="87"/>
    </row>
    <row r="1612" spans="4:7" hidden="1">
      <c r="E1612" s="86"/>
      <c r="F1612" s="87"/>
    </row>
    <row r="1613" spans="4:7" hidden="1">
      <c r="E1613" s="86"/>
      <c r="F1613" s="87"/>
    </row>
    <row r="1614" spans="4:7" hidden="1">
      <c r="E1614" s="86"/>
      <c r="F1614" s="87"/>
    </row>
    <row r="1615" spans="4:7" hidden="1">
      <c r="E1615" s="86"/>
      <c r="F1615" s="87"/>
    </row>
    <row r="1616" spans="4:7" hidden="1">
      <c r="E1616" s="86"/>
      <c r="F1616" s="87"/>
    </row>
    <row r="1617" spans="5:6" hidden="1">
      <c r="E1617" s="86"/>
      <c r="F1617" s="87"/>
    </row>
    <row r="1618" spans="5:6" hidden="1">
      <c r="E1618" s="86"/>
      <c r="F1618" s="87"/>
    </row>
    <row r="1619" spans="5:6" hidden="1">
      <c r="E1619" s="86"/>
      <c r="F1619" s="87"/>
    </row>
    <row r="1620" spans="5:6" hidden="1">
      <c r="E1620" s="86"/>
      <c r="F1620" s="87"/>
    </row>
    <row r="1621" spans="5:6" hidden="1">
      <c r="E1621" s="86"/>
      <c r="F1621" s="87"/>
    </row>
    <row r="1622" spans="5:6" hidden="1">
      <c r="E1622" s="86"/>
      <c r="F1622" s="87"/>
    </row>
    <row r="1623" spans="5:6" hidden="1">
      <c r="E1623" s="86"/>
      <c r="F1623" s="87"/>
    </row>
    <row r="1624" spans="5:6" hidden="1">
      <c r="E1624" s="86"/>
      <c r="F1624" s="87"/>
    </row>
    <row r="1625" spans="5:6" hidden="1">
      <c r="E1625" s="86"/>
      <c r="F1625" s="87"/>
    </row>
    <row r="1626" spans="5:6" hidden="1">
      <c r="E1626" s="86"/>
      <c r="F1626" s="87"/>
    </row>
    <row r="1627" spans="5:6" hidden="1">
      <c r="E1627" s="86"/>
      <c r="F1627" s="87"/>
    </row>
    <row r="1628" spans="5:6" hidden="1">
      <c r="E1628" s="86"/>
      <c r="F1628" s="87"/>
    </row>
    <row r="1629" spans="5:6" hidden="1">
      <c r="E1629" s="86"/>
      <c r="F1629" s="87"/>
    </row>
    <row r="1630" spans="5:6" hidden="1">
      <c r="E1630" s="86"/>
      <c r="F1630" s="87"/>
    </row>
    <row r="1631" spans="5:6" hidden="1">
      <c r="E1631" s="86"/>
      <c r="F1631" s="87"/>
    </row>
    <row r="1632" spans="5:6" hidden="1">
      <c r="E1632" s="86"/>
      <c r="F1632" s="87"/>
    </row>
    <row r="1633" spans="5:6" hidden="1">
      <c r="E1633" s="86"/>
      <c r="F1633" s="87"/>
    </row>
    <row r="1634" spans="5:6" hidden="1">
      <c r="E1634" s="86"/>
      <c r="F1634" s="87"/>
    </row>
    <row r="1635" spans="5:6" hidden="1">
      <c r="E1635" s="86"/>
      <c r="F1635" s="87"/>
    </row>
    <row r="1636" spans="5:6" hidden="1">
      <c r="E1636" s="86"/>
      <c r="F1636" s="87"/>
    </row>
    <row r="1637" spans="5:6" hidden="1">
      <c r="E1637" s="86"/>
      <c r="F1637" s="87"/>
    </row>
    <row r="1638" spans="5:6" hidden="1">
      <c r="E1638" s="86"/>
      <c r="F1638" s="87"/>
    </row>
    <row r="1639" spans="5:6" hidden="1">
      <c r="E1639" s="86"/>
      <c r="F1639" s="87"/>
    </row>
    <row r="1640" spans="5:6" hidden="1">
      <c r="E1640" s="86"/>
      <c r="F1640" s="87"/>
    </row>
    <row r="1641" spans="5:6" hidden="1">
      <c r="E1641" s="86"/>
      <c r="F1641" s="87"/>
    </row>
    <row r="1642" spans="5:6" hidden="1">
      <c r="E1642" s="86"/>
      <c r="F1642" s="87"/>
    </row>
    <row r="1643" spans="5:6" hidden="1">
      <c r="E1643" s="86"/>
      <c r="F1643" s="87"/>
    </row>
    <row r="1644" spans="5:6" hidden="1">
      <c r="E1644" s="86"/>
      <c r="F1644" s="87"/>
    </row>
    <row r="1645" spans="5:6" hidden="1">
      <c r="E1645" s="86"/>
      <c r="F1645" s="87"/>
    </row>
    <row r="1646" spans="5:6" hidden="1">
      <c r="E1646" s="86"/>
      <c r="F1646" s="87"/>
    </row>
    <row r="1647" spans="5:6" hidden="1">
      <c r="E1647" s="86"/>
      <c r="F1647" s="87"/>
    </row>
    <row r="1648" spans="5:6" hidden="1">
      <c r="E1648" s="86"/>
      <c r="F1648" s="87"/>
    </row>
    <row r="1649" spans="5:6" hidden="1">
      <c r="E1649" s="86"/>
      <c r="F1649" s="87"/>
    </row>
    <row r="1650" spans="5:6" hidden="1">
      <c r="E1650" s="86"/>
      <c r="F1650" s="87"/>
    </row>
    <row r="1651" spans="5:6" hidden="1">
      <c r="E1651" s="86"/>
      <c r="F1651" s="87"/>
    </row>
    <row r="1652" spans="5:6" hidden="1">
      <c r="E1652" s="86"/>
      <c r="F1652" s="87"/>
    </row>
    <row r="1653" spans="5:6" hidden="1">
      <c r="E1653" s="86"/>
      <c r="F1653" s="87"/>
    </row>
    <row r="1654" spans="5:6" hidden="1">
      <c r="E1654" s="86"/>
      <c r="F1654" s="87"/>
    </row>
    <row r="1655" spans="5:6" hidden="1">
      <c r="E1655" s="86"/>
      <c r="F1655" s="87"/>
    </row>
    <row r="1656" spans="5:6" hidden="1">
      <c r="E1656" s="86"/>
      <c r="F1656" s="87"/>
    </row>
    <row r="1657" spans="5:6" hidden="1">
      <c r="E1657" s="86"/>
      <c r="F1657" s="87"/>
    </row>
    <row r="1658" spans="5:6" hidden="1">
      <c r="E1658" s="86"/>
      <c r="F1658" s="87"/>
    </row>
    <row r="1659" spans="5:6" hidden="1">
      <c r="E1659" s="86"/>
      <c r="F1659" s="87"/>
    </row>
    <row r="1660" spans="5:6" hidden="1">
      <c r="E1660" s="86"/>
      <c r="F1660" s="87"/>
    </row>
    <row r="1661" spans="5:6" hidden="1">
      <c r="E1661" s="86"/>
      <c r="F1661" s="87"/>
    </row>
    <row r="1662" spans="5:6" hidden="1">
      <c r="E1662" s="86"/>
      <c r="F1662" s="87"/>
    </row>
    <row r="1663" spans="5:6" hidden="1">
      <c r="E1663" s="86"/>
      <c r="F1663" s="87"/>
    </row>
    <row r="1664" spans="5:6" hidden="1">
      <c r="E1664" s="86"/>
      <c r="F1664" s="87"/>
    </row>
    <row r="1665" spans="4:7" hidden="1">
      <c r="D1665" s="88"/>
      <c r="E1665" s="89"/>
      <c r="F1665" s="90"/>
      <c r="G1665" s="91"/>
    </row>
    <row r="1666" spans="4:7" hidden="1">
      <c r="E1666" s="86"/>
      <c r="F1666" s="87"/>
    </row>
    <row r="1667" spans="4:7" hidden="1">
      <c r="E1667" s="86"/>
      <c r="F1667" s="87"/>
    </row>
    <row r="1668" spans="4:7" hidden="1">
      <c r="E1668" s="86"/>
      <c r="F1668" s="87"/>
    </row>
    <row r="1669" spans="4:7" hidden="1">
      <c r="E1669" s="86"/>
      <c r="F1669" s="87"/>
    </row>
    <row r="1670" spans="4:7" hidden="1">
      <c r="E1670" s="86"/>
      <c r="F1670" s="87"/>
    </row>
    <row r="1671" spans="4:7" hidden="1">
      <c r="E1671" s="86"/>
      <c r="F1671" s="87"/>
    </row>
    <row r="1672" spans="4:7" hidden="1">
      <c r="E1672" s="86"/>
      <c r="F1672" s="87"/>
    </row>
    <row r="1673" spans="4:7" hidden="1">
      <c r="E1673" s="86"/>
      <c r="F1673" s="87"/>
    </row>
    <row r="1674" spans="4:7" hidden="1">
      <c r="E1674" s="86"/>
      <c r="F1674" s="87"/>
    </row>
    <row r="1675" spans="4:7" hidden="1">
      <c r="E1675" s="86"/>
      <c r="F1675" s="87"/>
    </row>
    <row r="1676" spans="4:7" hidden="1">
      <c r="E1676" s="86"/>
      <c r="F1676" s="87"/>
    </row>
    <row r="1677" spans="4:7" hidden="1">
      <c r="E1677" s="86"/>
      <c r="F1677" s="87"/>
    </row>
    <row r="1678" spans="4:7" hidden="1">
      <c r="E1678" s="86"/>
      <c r="F1678" s="87"/>
    </row>
    <row r="1679" spans="4:7" hidden="1">
      <c r="E1679" s="86"/>
      <c r="F1679" s="87"/>
    </row>
    <row r="1680" spans="4:7" hidden="1">
      <c r="D1680" s="88"/>
      <c r="E1680" s="89"/>
      <c r="F1680" s="90"/>
      <c r="G1680" s="91"/>
    </row>
    <row r="1681" spans="5:6" hidden="1">
      <c r="E1681" s="86"/>
      <c r="F1681" s="87"/>
    </row>
    <row r="1682" spans="5:6" hidden="1">
      <c r="E1682" s="86"/>
      <c r="F1682" s="87"/>
    </row>
    <row r="1683" spans="5:6" hidden="1">
      <c r="E1683" s="86"/>
      <c r="F1683" s="87"/>
    </row>
    <row r="1684" spans="5:6" hidden="1">
      <c r="E1684" s="86"/>
      <c r="F1684" s="87"/>
    </row>
    <row r="1685" spans="5:6" hidden="1">
      <c r="E1685" s="86"/>
      <c r="F1685" s="87"/>
    </row>
    <row r="1686" spans="5:6" hidden="1">
      <c r="E1686" s="86"/>
      <c r="F1686" s="87"/>
    </row>
    <row r="1687" spans="5:6" hidden="1">
      <c r="E1687" s="86"/>
      <c r="F1687" s="87"/>
    </row>
    <row r="1688" spans="5:6" hidden="1">
      <c r="E1688" s="86"/>
      <c r="F1688" s="87"/>
    </row>
    <row r="1689" spans="5:6" hidden="1">
      <c r="E1689" s="86"/>
      <c r="F1689" s="87"/>
    </row>
    <row r="1690" spans="5:6" hidden="1">
      <c r="E1690" s="86"/>
      <c r="F1690" s="87"/>
    </row>
    <row r="1691" spans="5:6" hidden="1">
      <c r="E1691" s="86"/>
      <c r="F1691" s="87"/>
    </row>
    <row r="1692" spans="5:6" hidden="1">
      <c r="E1692" s="86"/>
      <c r="F1692" s="87"/>
    </row>
    <row r="1693" spans="5:6" hidden="1">
      <c r="E1693" s="86"/>
      <c r="F1693" s="87"/>
    </row>
    <row r="1694" spans="5:6" hidden="1">
      <c r="E1694" s="86"/>
      <c r="F1694" s="87"/>
    </row>
    <row r="1695" spans="5:6" hidden="1">
      <c r="E1695" s="86"/>
      <c r="F1695" s="87"/>
    </row>
    <row r="1696" spans="5:6" hidden="1">
      <c r="E1696" s="86"/>
      <c r="F1696" s="87"/>
    </row>
    <row r="1697" spans="5:7" hidden="1">
      <c r="E1697" s="86"/>
      <c r="F1697" s="87"/>
    </row>
    <row r="1698" spans="5:7" hidden="1">
      <c r="E1698" s="86"/>
      <c r="F1698" s="87"/>
    </row>
    <row r="1699" spans="5:7" hidden="1">
      <c r="E1699" s="86"/>
      <c r="F1699" s="87"/>
    </row>
    <row r="1700" spans="5:7" hidden="1">
      <c r="E1700" s="86"/>
      <c r="F1700" s="87"/>
    </row>
    <row r="1701" spans="5:7" hidden="1">
      <c r="E1701" s="86"/>
      <c r="F1701" s="87"/>
    </row>
    <row r="1702" spans="5:7" hidden="1">
      <c r="E1702" s="86"/>
      <c r="F1702" s="87"/>
    </row>
    <row r="1703" spans="5:7" hidden="1">
      <c r="E1703" s="86"/>
      <c r="F1703" s="87"/>
    </row>
    <row r="1704" spans="5:7" hidden="1">
      <c r="E1704" s="86"/>
      <c r="F1704" s="87"/>
      <c r="G1704" s="83"/>
    </row>
    <row r="1705" spans="5:7" hidden="1">
      <c r="E1705" s="86"/>
      <c r="F1705" s="87"/>
      <c r="G1705" s="83"/>
    </row>
    <row r="1706" spans="5:7" hidden="1">
      <c r="E1706" s="86"/>
      <c r="F1706" s="87"/>
    </row>
    <row r="1707" spans="5:7" hidden="1">
      <c r="E1707" s="86"/>
      <c r="F1707" s="87"/>
    </row>
    <row r="1708" spans="5:7" hidden="1">
      <c r="E1708" s="86"/>
      <c r="F1708" s="87"/>
    </row>
    <row r="1709" spans="5:7" hidden="1">
      <c r="E1709" s="86"/>
      <c r="F1709" s="87"/>
    </row>
    <row r="1710" spans="5:7" hidden="1">
      <c r="E1710" s="86"/>
      <c r="F1710" s="87"/>
    </row>
    <row r="1711" spans="5:7" hidden="1">
      <c r="E1711" s="86"/>
      <c r="F1711" s="87"/>
    </row>
    <row r="1712" spans="5:7" hidden="1">
      <c r="E1712" s="86"/>
      <c r="F1712" s="87"/>
    </row>
    <row r="1713" spans="4:7" hidden="1">
      <c r="E1713" s="86"/>
      <c r="F1713" s="87"/>
    </row>
    <row r="1714" spans="4:7" hidden="1">
      <c r="E1714" s="86"/>
      <c r="F1714" s="87"/>
    </row>
    <row r="1715" spans="4:7" hidden="1">
      <c r="E1715" s="86"/>
      <c r="F1715" s="87"/>
    </row>
    <row r="1716" spans="4:7" hidden="1">
      <c r="D1716" s="88"/>
      <c r="E1716" s="89"/>
      <c r="F1716" s="90"/>
      <c r="G1716" s="91"/>
    </row>
    <row r="1717" spans="4:7" hidden="1">
      <c r="E1717" s="86"/>
      <c r="F1717" s="87"/>
    </row>
    <row r="1718" spans="4:7" hidden="1">
      <c r="E1718" s="86"/>
      <c r="F1718" s="87"/>
    </row>
    <row r="1719" spans="4:7" hidden="1">
      <c r="E1719" s="86"/>
      <c r="F1719" s="87"/>
    </row>
    <row r="1720" spans="4:7" hidden="1">
      <c r="E1720" s="86"/>
      <c r="F1720" s="87"/>
    </row>
    <row r="1721" spans="4:7" hidden="1">
      <c r="E1721" s="86"/>
      <c r="F1721" s="87"/>
    </row>
    <row r="1722" spans="4:7" hidden="1">
      <c r="E1722" s="86"/>
      <c r="F1722" s="87"/>
    </row>
    <row r="1723" spans="4:7" hidden="1">
      <c r="E1723" s="86"/>
      <c r="F1723" s="87"/>
    </row>
    <row r="1724" spans="4:7" hidden="1">
      <c r="E1724" s="86"/>
      <c r="F1724" s="87"/>
    </row>
    <row r="1725" spans="4:7" hidden="1">
      <c r="E1725" s="86"/>
      <c r="F1725" s="87"/>
    </row>
    <row r="1726" spans="4:7" hidden="1">
      <c r="E1726" s="86"/>
      <c r="F1726" s="87"/>
    </row>
    <row r="1727" spans="4:7" hidden="1">
      <c r="E1727" s="86"/>
      <c r="F1727" s="87"/>
    </row>
    <row r="1728" spans="4:7" hidden="1">
      <c r="E1728" s="86"/>
      <c r="F1728" s="87"/>
    </row>
    <row r="1729" spans="4:7" hidden="1">
      <c r="E1729" s="86"/>
      <c r="F1729" s="87"/>
    </row>
    <row r="1730" spans="4:7" hidden="1">
      <c r="E1730" s="86"/>
      <c r="F1730" s="87"/>
    </row>
    <row r="1731" spans="4:7" hidden="1">
      <c r="E1731" s="86"/>
      <c r="F1731" s="87"/>
    </row>
    <row r="1732" spans="4:7" hidden="1">
      <c r="E1732" s="86"/>
      <c r="F1732" s="87"/>
    </row>
    <row r="1733" spans="4:7" hidden="1">
      <c r="D1733" s="88"/>
      <c r="E1733" s="89"/>
      <c r="F1733" s="90"/>
      <c r="G1733" s="91"/>
    </row>
    <row r="1734" spans="4:7" hidden="1">
      <c r="E1734" s="86"/>
      <c r="F1734" s="87"/>
    </row>
    <row r="1735" spans="4:7" hidden="1">
      <c r="E1735" s="86"/>
      <c r="F1735" s="87"/>
    </row>
    <row r="1736" spans="4:7" hidden="1">
      <c r="E1736" s="86"/>
      <c r="F1736" s="87"/>
    </row>
    <row r="1737" spans="4:7" hidden="1">
      <c r="E1737" s="86"/>
      <c r="F1737" s="87"/>
    </row>
    <row r="1738" spans="4:7" hidden="1">
      <c r="E1738" s="86"/>
      <c r="F1738" s="87"/>
    </row>
    <row r="1739" spans="4:7" hidden="1">
      <c r="E1739" s="86"/>
      <c r="F1739" s="87"/>
    </row>
    <row r="1740" spans="4:7" hidden="1">
      <c r="E1740" s="86"/>
      <c r="F1740" s="87"/>
    </row>
    <row r="1741" spans="4:7" hidden="1">
      <c r="E1741" s="86"/>
      <c r="F1741" s="87"/>
    </row>
    <row r="1742" spans="4:7" hidden="1">
      <c r="E1742" s="86"/>
      <c r="F1742" s="87"/>
    </row>
    <row r="1743" spans="4:7" hidden="1">
      <c r="E1743" s="86"/>
      <c r="F1743" s="87"/>
    </row>
    <row r="1744" spans="4:7" hidden="1">
      <c r="E1744" s="86"/>
      <c r="F1744" s="87"/>
    </row>
    <row r="1745" spans="4:7" hidden="1">
      <c r="E1745" s="86"/>
      <c r="F1745" s="87"/>
    </row>
    <row r="1746" spans="4:7" hidden="1">
      <c r="E1746" s="86"/>
      <c r="F1746" s="87"/>
    </row>
    <row r="1747" spans="4:7" hidden="1">
      <c r="E1747" s="86"/>
      <c r="F1747" s="87"/>
    </row>
    <row r="1748" spans="4:7" hidden="1">
      <c r="D1748" s="88"/>
      <c r="E1748" s="89"/>
      <c r="F1748" s="90"/>
      <c r="G1748" s="91"/>
    </row>
    <row r="1749" spans="4:7" hidden="1">
      <c r="E1749" s="86"/>
      <c r="F1749" s="87"/>
    </row>
    <row r="1750" spans="4:7" hidden="1">
      <c r="E1750" s="86"/>
      <c r="F1750" s="87"/>
    </row>
    <row r="1751" spans="4:7" hidden="1">
      <c r="E1751" s="86"/>
      <c r="F1751" s="87"/>
    </row>
    <row r="1752" spans="4:7" hidden="1">
      <c r="E1752" s="86"/>
      <c r="F1752" s="87"/>
    </row>
    <row r="1753" spans="4:7" hidden="1">
      <c r="E1753" s="86"/>
      <c r="F1753" s="87"/>
    </row>
    <row r="1754" spans="4:7" hidden="1">
      <c r="E1754" s="86"/>
      <c r="F1754" s="87"/>
    </row>
    <row r="1755" spans="4:7" hidden="1">
      <c r="E1755" s="86"/>
      <c r="F1755" s="87"/>
    </row>
    <row r="1756" spans="4:7" hidden="1">
      <c r="E1756" s="86"/>
      <c r="F1756" s="87"/>
    </row>
    <row r="1757" spans="4:7" hidden="1">
      <c r="E1757" s="86"/>
      <c r="F1757" s="87"/>
    </row>
    <row r="1758" spans="4:7" hidden="1">
      <c r="E1758" s="86"/>
      <c r="F1758" s="87"/>
    </row>
    <row r="1759" spans="4:7" hidden="1">
      <c r="E1759" s="86"/>
      <c r="F1759" s="87"/>
    </row>
    <row r="1760" spans="4:7" hidden="1">
      <c r="E1760" s="86"/>
      <c r="F1760" s="87"/>
    </row>
    <row r="1761" spans="5:6" hidden="1">
      <c r="E1761" s="86"/>
      <c r="F1761" s="87"/>
    </row>
    <row r="1762" spans="5:6" hidden="1">
      <c r="E1762" s="86"/>
      <c r="F1762" s="87"/>
    </row>
    <row r="1763" spans="5:6" hidden="1">
      <c r="E1763" s="86"/>
      <c r="F1763" s="87"/>
    </row>
    <row r="1764" spans="5:6" hidden="1">
      <c r="E1764" s="86"/>
      <c r="F1764" s="87"/>
    </row>
    <row r="1765" spans="5:6" hidden="1">
      <c r="E1765" s="86"/>
      <c r="F1765" s="87"/>
    </row>
    <row r="1766" spans="5:6" hidden="1">
      <c r="E1766" s="86"/>
      <c r="F1766" s="87"/>
    </row>
    <row r="1767" spans="5:6" hidden="1">
      <c r="E1767" s="86"/>
      <c r="F1767" s="87"/>
    </row>
    <row r="1768" spans="5:6" hidden="1">
      <c r="E1768" s="86"/>
      <c r="F1768" s="87"/>
    </row>
    <row r="1769" spans="5:6" hidden="1">
      <c r="E1769" s="86"/>
      <c r="F1769" s="87"/>
    </row>
    <row r="1770" spans="5:6" hidden="1">
      <c r="E1770" s="86"/>
      <c r="F1770" s="87"/>
    </row>
    <row r="1771" spans="5:6" hidden="1">
      <c r="E1771" s="86"/>
      <c r="F1771" s="87"/>
    </row>
    <row r="1772" spans="5:6" hidden="1">
      <c r="E1772" s="86"/>
      <c r="F1772" s="87"/>
    </row>
    <row r="1773" spans="5:6" hidden="1">
      <c r="E1773" s="86"/>
      <c r="F1773" s="87"/>
    </row>
    <row r="1774" spans="5:6" hidden="1">
      <c r="E1774" s="86"/>
      <c r="F1774" s="87"/>
    </row>
    <row r="1775" spans="5:6" hidden="1">
      <c r="E1775" s="86"/>
      <c r="F1775" s="87"/>
    </row>
    <row r="1776" spans="5:6" hidden="1">
      <c r="E1776" s="86"/>
      <c r="F1776" s="87"/>
    </row>
    <row r="1777" spans="4:7" hidden="1">
      <c r="E1777" s="86"/>
      <c r="F1777" s="87"/>
    </row>
    <row r="1778" spans="4:7" hidden="1">
      <c r="E1778" s="86"/>
      <c r="F1778" s="87"/>
    </row>
    <row r="1779" spans="4:7" hidden="1">
      <c r="E1779" s="86"/>
      <c r="F1779" s="87"/>
    </row>
    <row r="1780" spans="4:7" hidden="1">
      <c r="E1780" s="86"/>
      <c r="F1780" s="87"/>
    </row>
    <row r="1781" spans="4:7" hidden="1">
      <c r="E1781" s="86"/>
      <c r="F1781" s="87"/>
    </row>
    <row r="1782" spans="4:7" hidden="1">
      <c r="E1782" s="86"/>
      <c r="F1782" s="87"/>
    </row>
    <row r="1783" spans="4:7" hidden="1">
      <c r="E1783" s="86"/>
      <c r="F1783" s="87"/>
    </row>
    <row r="1784" spans="4:7" hidden="1">
      <c r="D1784" s="88"/>
      <c r="E1784" s="89"/>
      <c r="F1784" s="90"/>
      <c r="G1784" s="91"/>
    </row>
    <row r="1785" spans="4:7" hidden="1">
      <c r="E1785" s="86"/>
      <c r="F1785" s="87"/>
    </row>
    <row r="1786" spans="4:7" hidden="1">
      <c r="E1786" s="86"/>
      <c r="F1786" s="87"/>
    </row>
    <row r="1787" spans="4:7" hidden="1">
      <c r="E1787" s="86"/>
      <c r="F1787" s="87"/>
    </row>
    <row r="1788" spans="4:7" hidden="1">
      <c r="E1788" s="86"/>
      <c r="F1788" s="87"/>
    </row>
    <row r="1789" spans="4:7" hidden="1">
      <c r="E1789" s="86"/>
      <c r="F1789" s="87"/>
    </row>
    <row r="1790" spans="4:7" hidden="1">
      <c r="E1790" s="86"/>
      <c r="F1790" s="87"/>
    </row>
    <row r="1791" spans="4:7" hidden="1">
      <c r="E1791" s="86"/>
      <c r="F1791" s="87"/>
    </row>
    <row r="1792" spans="4:7" hidden="1">
      <c r="E1792" s="86"/>
      <c r="F1792" s="87"/>
    </row>
    <row r="1793" spans="5:6" hidden="1">
      <c r="E1793" s="86"/>
      <c r="F1793" s="87"/>
    </row>
    <row r="1794" spans="5:6" hidden="1">
      <c r="E1794" s="86"/>
      <c r="F1794" s="87"/>
    </row>
    <row r="1795" spans="5:6" hidden="1">
      <c r="E1795" s="86"/>
      <c r="F1795" s="87"/>
    </row>
    <row r="1796" spans="5:6" hidden="1">
      <c r="E1796" s="86"/>
      <c r="F1796" s="87"/>
    </row>
    <row r="1797" spans="5:6" hidden="1">
      <c r="E1797" s="86"/>
      <c r="F1797" s="87"/>
    </row>
    <row r="1798" spans="5:6" hidden="1">
      <c r="E1798" s="86"/>
      <c r="F1798" s="87"/>
    </row>
    <row r="1799" spans="5:6" hidden="1">
      <c r="E1799" s="86"/>
      <c r="F1799" s="87"/>
    </row>
    <row r="1800" spans="5:6" hidden="1">
      <c r="E1800" s="86"/>
      <c r="F1800" s="87"/>
    </row>
    <row r="1801" spans="5:6" hidden="1">
      <c r="E1801" s="86"/>
      <c r="F1801" s="87"/>
    </row>
    <row r="1802" spans="5:6" hidden="1">
      <c r="E1802" s="86"/>
      <c r="F1802" s="87"/>
    </row>
    <row r="1803" spans="5:6" hidden="1">
      <c r="E1803" s="86"/>
      <c r="F1803" s="87"/>
    </row>
    <row r="1804" spans="5:6" hidden="1">
      <c r="E1804" s="86"/>
      <c r="F1804" s="87"/>
    </row>
    <row r="1805" spans="5:6" hidden="1">
      <c r="E1805" s="86"/>
      <c r="F1805" s="87"/>
    </row>
    <row r="1806" spans="5:6" hidden="1">
      <c r="E1806" s="86"/>
      <c r="F1806" s="87"/>
    </row>
    <row r="1807" spans="5:6" hidden="1">
      <c r="E1807" s="86"/>
      <c r="F1807" s="87"/>
    </row>
    <row r="1808" spans="5:6" hidden="1">
      <c r="E1808" s="86"/>
      <c r="F1808" s="87"/>
    </row>
    <row r="1809" spans="5:6" hidden="1">
      <c r="E1809" s="86"/>
      <c r="F1809" s="87"/>
    </row>
    <row r="1810" spans="5:6" hidden="1">
      <c r="E1810" s="86"/>
      <c r="F1810" s="87"/>
    </row>
    <row r="1811" spans="5:6" hidden="1">
      <c r="E1811" s="86"/>
    </row>
    <row r="1812" spans="5:6" hidden="1">
      <c r="E1812" s="86"/>
      <c r="F1812" s="87"/>
    </row>
    <row r="1813" spans="5:6" hidden="1">
      <c r="E1813" s="86"/>
      <c r="F1813" s="87"/>
    </row>
    <row r="1814" spans="5:6" hidden="1">
      <c r="E1814" s="86"/>
      <c r="F1814" s="87"/>
    </row>
    <row r="1815" spans="5:6" hidden="1">
      <c r="E1815" s="86"/>
      <c r="F1815" s="87"/>
    </row>
    <row r="1816" spans="5:6" hidden="1">
      <c r="E1816" s="86"/>
      <c r="F1816" s="87"/>
    </row>
    <row r="1817" spans="5:6" hidden="1">
      <c r="E1817" s="86"/>
      <c r="F1817" s="87"/>
    </row>
    <row r="1818" spans="5:6" hidden="1">
      <c r="E1818" s="86"/>
      <c r="F1818" s="87"/>
    </row>
    <row r="1819" spans="5:6" hidden="1">
      <c r="E1819" s="86"/>
      <c r="F1819" s="87"/>
    </row>
    <row r="1820" spans="5:6" hidden="1">
      <c r="E1820" s="86"/>
      <c r="F1820" s="87"/>
    </row>
    <row r="1821" spans="5:6" hidden="1">
      <c r="E1821" s="86"/>
      <c r="F1821" s="87"/>
    </row>
    <row r="1822" spans="5:6" hidden="1">
      <c r="E1822" s="86"/>
      <c r="F1822" s="87"/>
    </row>
    <row r="1823" spans="5:6" hidden="1">
      <c r="E1823" s="86"/>
      <c r="F1823" s="87"/>
    </row>
    <row r="1824" spans="5:6" hidden="1">
      <c r="E1824" s="86"/>
      <c r="F1824" s="87"/>
    </row>
    <row r="1825" spans="5:6" hidden="1">
      <c r="E1825" s="86"/>
      <c r="F1825" s="87"/>
    </row>
    <row r="1826" spans="5:6" hidden="1">
      <c r="E1826" s="86"/>
      <c r="F1826" s="87"/>
    </row>
    <row r="1827" spans="5:6" hidden="1">
      <c r="E1827" s="86"/>
      <c r="F1827" s="87"/>
    </row>
    <row r="1828" spans="5:6" hidden="1">
      <c r="E1828" s="86"/>
      <c r="F1828" s="87"/>
    </row>
    <row r="1829" spans="5:6" hidden="1">
      <c r="E1829" s="86"/>
      <c r="F1829" s="87"/>
    </row>
    <row r="1830" spans="5:6" hidden="1">
      <c r="E1830" s="86"/>
      <c r="F1830" s="87"/>
    </row>
    <row r="1831" spans="5:6" hidden="1">
      <c r="E1831" s="86"/>
      <c r="F1831" s="87"/>
    </row>
    <row r="1832" spans="5:6" hidden="1">
      <c r="E1832" s="86"/>
      <c r="F1832" s="87"/>
    </row>
    <row r="1833" spans="5:6" hidden="1">
      <c r="E1833" s="86"/>
      <c r="F1833" s="87"/>
    </row>
    <row r="1834" spans="5:6" hidden="1">
      <c r="E1834" s="86"/>
      <c r="F1834" s="87"/>
    </row>
    <row r="1835" spans="5:6" hidden="1">
      <c r="E1835" s="86"/>
      <c r="F1835" s="87"/>
    </row>
    <row r="1836" spans="5:6" hidden="1">
      <c r="E1836" s="86"/>
      <c r="F1836" s="87"/>
    </row>
    <row r="1837" spans="5:6" hidden="1">
      <c r="E1837" s="86"/>
      <c r="F1837" s="87"/>
    </row>
    <row r="1838" spans="5:6" hidden="1">
      <c r="E1838" s="86"/>
      <c r="F1838" s="87"/>
    </row>
    <row r="1839" spans="5:6" hidden="1">
      <c r="E1839" s="86"/>
      <c r="F1839" s="87"/>
    </row>
    <row r="1840" spans="5:6" hidden="1">
      <c r="E1840" s="86"/>
      <c r="F1840" s="87"/>
    </row>
    <row r="1841" spans="4:7" hidden="1">
      <c r="E1841" s="86"/>
      <c r="F1841" s="87"/>
    </row>
    <row r="1842" spans="4:7" hidden="1">
      <c r="E1842" s="86"/>
      <c r="F1842" s="87"/>
    </row>
    <row r="1843" spans="4:7" hidden="1">
      <c r="E1843" s="86"/>
      <c r="F1843" s="87"/>
    </row>
    <row r="1844" spans="4:7" hidden="1">
      <c r="E1844" s="86"/>
      <c r="F1844" s="87"/>
    </row>
    <row r="1845" spans="4:7" hidden="1">
      <c r="E1845" s="86"/>
      <c r="F1845" s="87"/>
    </row>
    <row r="1846" spans="4:7" hidden="1">
      <c r="E1846" s="86"/>
      <c r="F1846" s="87"/>
    </row>
    <row r="1847" spans="4:7" hidden="1">
      <c r="E1847" s="86"/>
      <c r="F1847" s="87"/>
    </row>
    <row r="1848" spans="4:7" hidden="1">
      <c r="E1848" s="86"/>
      <c r="F1848" s="87"/>
    </row>
    <row r="1849" spans="4:7" hidden="1">
      <c r="E1849" s="86"/>
      <c r="F1849" s="87"/>
    </row>
    <row r="1850" spans="4:7" hidden="1">
      <c r="E1850" s="86"/>
      <c r="F1850" s="87"/>
    </row>
    <row r="1851" spans="4:7" hidden="1">
      <c r="D1851" s="88"/>
      <c r="E1851" s="89"/>
      <c r="F1851" s="90"/>
      <c r="G1851" s="91"/>
    </row>
    <row r="1852" spans="4:7" hidden="1">
      <c r="E1852" s="86"/>
      <c r="F1852" s="87"/>
    </row>
    <row r="1853" spans="4:7" hidden="1">
      <c r="E1853" s="86"/>
      <c r="F1853" s="87"/>
    </row>
    <row r="1854" spans="4:7" hidden="1">
      <c r="E1854" s="86"/>
      <c r="F1854" s="87"/>
    </row>
    <row r="1855" spans="4:7" hidden="1">
      <c r="E1855" s="86"/>
      <c r="F1855" s="87"/>
    </row>
    <row r="1856" spans="4:7" hidden="1">
      <c r="E1856" s="86"/>
      <c r="F1856" s="87"/>
    </row>
    <row r="1857" spans="4:7" hidden="1">
      <c r="E1857" s="86"/>
      <c r="F1857" s="87"/>
    </row>
    <row r="1858" spans="4:7" hidden="1">
      <c r="E1858" s="86"/>
      <c r="F1858" s="87"/>
    </row>
    <row r="1859" spans="4:7" hidden="1">
      <c r="E1859" s="86"/>
      <c r="F1859" s="87"/>
    </row>
    <row r="1860" spans="4:7" hidden="1">
      <c r="E1860" s="86"/>
      <c r="F1860" s="87"/>
    </row>
    <row r="1861" spans="4:7" hidden="1">
      <c r="E1861" s="86"/>
      <c r="F1861" s="87"/>
    </row>
    <row r="1862" spans="4:7" hidden="1">
      <c r="E1862" s="86"/>
      <c r="F1862" s="87"/>
    </row>
    <row r="1863" spans="4:7" hidden="1">
      <c r="D1863" s="88"/>
      <c r="E1863" s="89"/>
      <c r="F1863" s="90"/>
      <c r="G1863" s="91"/>
    </row>
    <row r="1864" spans="4:7" hidden="1">
      <c r="E1864" s="86"/>
      <c r="F1864" s="87"/>
    </row>
    <row r="1865" spans="4:7" hidden="1">
      <c r="E1865" s="86"/>
      <c r="F1865" s="87"/>
    </row>
    <row r="1866" spans="4:7" hidden="1">
      <c r="E1866" s="86"/>
      <c r="F1866" s="87"/>
    </row>
    <row r="1867" spans="4:7" hidden="1">
      <c r="E1867" s="86"/>
      <c r="F1867" s="87"/>
    </row>
    <row r="1868" spans="4:7" hidden="1">
      <c r="E1868" s="86"/>
      <c r="F1868" s="87"/>
    </row>
    <row r="1869" spans="4:7" hidden="1">
      <c r="E1869" s="86"/>
      <c r="F1869" s="87"/>
    </row>
    <row r="1870" spans="4:7" hidden="1">
      <c r="E1870" s="86"/>
      <c r="F1870" s="87"/>
    </row>
    <row r="1871" spans="4:7" hidden="1">
      <c r="E1871" s="86"/>
      <c r="F1871" s="87"/>
    </row>
    <row r="1872" spans="4:7" hidden="1">
      <c r="E1872" s="86"/>
      <c r="F1872" s="87"/>
    </row>
    <row r="1873" spans="5:6" hidden="1">
      <c r="E1873" s="86"/>
      <c r="F1873" s="87"/>
    </row>
    <row r="1874" spans="5:6" hidden="1">
      <c r="E1874" s="86"/>
      <c r="F1874" s="87"/>
    </row>
    <row r="1875" spans="5:6" hidden="1">
      <c r="E1875" s="86"/>
      <c r="F1875" s="87"/>
    </row>
    <row r="1876" spans="5:6" hidden="1">
      <c r="E1876" s="86"/>
      <c r="F1876" s="87"/>
    </row>
    <row r="1877" spans="5:6" hidden="1">
      <c r="E1877" s="86"/>
      <c r="F1877" s="87"/>
    </row>
    <row r="1878" spans="5:6" hidden="1">
      <c r="E1878" s="86"/>
      <c r="F1878" s="87"/>
    </row>
    <row r="1879" spans="5:6" hidden="1">
      <c r="E1879" s="86"/>
      <c r="F1879" s="87"/>
    </row>
    <row r="1880" spans="5:6" hidden="1">
      <c r="E1880" s="86"/>
      <c r="F1880" s="87"/>
    </row>
    <row r="1881" spans="5:6" hidden="1">
      <c r="E1881" s="86"/>
      <c r="F1881" s="87"/>
    </row>
    <row r="1882" spans="5:6" hidden="1">
      <c r="E1882" s="86"/>
      <c r="F1882" s="87"/>
    </row>
    <row r="1883" spans="5:6" hidden="1">
      <c r="E1883" s="86"/>
      <c r="F1883" s="87"/>
    </row>
    <row r="1884" spans="5:6" hidden="1">
      <c r="E1884" s="86"/>
      <c r="F1884" s="87"/>
    </row>
    <row r="1885" spans="5:6" hidden="1">
      <c r="E1885" s="86"/>
      <c r="F1885" s="87"/>
    </row>
    <row r="1886" spans="5:6" hidden="1">
      <c r="E1886" s="86"/>
      <c r="F1886" s="87"/>
    </row>
    <row r="1887" spans="5:6" hidden="1">
      <c r="E1887" s="86"/>
      <c r="F1887" s="87"/>
    </row>
    <row r="1888" spans="5:6" hidden="1">
      <c r="E1888" s="86"/>
      <c r="F1888" s="87"/>
    </row>
    <row r="1889" spans="5:6" hidden="1">
      <c r="E1889" s="86"/>
      <c r="F1889" s="87"/>
    </row>
    <row r="1890" spans="5:6" hidden="1">
      <c r="E1890" s="86"/>
      <c r="F1890" s="87"/>
    </row>
    <row r="1891" spans="5:6" hidden="1">
      <c r="E1891" s="86"/>
      <c r="F1891" s="87"/>
    </row>
    <row r="1892" spans="5:6" hidden="1">
      <c r="E1892" s="86"/>
      <c r="F1892" s="87"/>
    </row>
    <row r="1893" spans="5:6" hidden="1">
      <c r="E1893" s="86"/>
      <c r="F1893" s="87"/>
    </row>
    <row r="1894" spans="5:6" hidden="1">
      <c r="E1894" s="86"/>
      <c r="F1894" s="87"/>
    </row>
    <row r="1895" spans="5:6" hidden="1">
      <c r="E1895" s="86"/>
      <c r="F1895" s="87"/>
    </row>
    <row r="1896" spans="5:6" hidden="1">
      <c r="E1896" s="86"/>
      <c r="F1896" s="87"/>
    </row>
    <row r="1897" spans="5:6" hidden="1">
      <c r="E1897" s="86"/>
      <c r="F1897" s="87"/>
    </row>
    <row r="1898" spans="5:6" hidden="1">
      <c r="E1898" s="86"/>
      <c r="F1898" s="87"/>
    </row>
    <row r="1899" spans="5:6" hidden="1">
      <c r="E1899" s="86"/>
      <c r="F1899" s="87"/>
    </row>
    <row r="1900" spans="5:6" hidden="1">
      <c r="E1900" s="86"/>
      <c r="F1900" s="87"/>
    </row>
    <row r="1901" spans="5:6" hidden="1">
      <c r="E1901" s="86"/>
      <c r="F1901" s="87"/>
    </row>
    <row r="1902" spans="5:6" hidden="1">
      <c r="E1902" s="86"/>
      <c r="F1902" s="87"/>
    </row>
    <row r="1903" spans="5:6" hidden="1">
      <c r="E1903" s="86"/>
      <c r="F1903" s="87"/>
    </row>
    <row r="1904" spans="5:6" hidden="1">
      <c r="E1904" s="86"/>
      <c r="F1904" s="87"/>
    </row>
    <row r="1905" spans="5:6" hidden="1">
      <c r="E1905" s="86"/>
      <c r="F1905" s="87"/>
    </row>
    <row r="1906" spans="5:6" hidden="1">
      <c r="E1906" s="86"/>
      <c r="F1906" s="87"/>
    </row>
    <row r="1907" spans="5:6" hidden="1">
      <c r="E1907" s="86"/>
      <c r="F1907" s="87"/>
    </row>
    <row r="1908" spans="5:6" hidden="1">
      <c r="E1908" s="86"/>
      <c r="F1908" s="87"/>
    </row>
    <row r="1909" spans="5:6" hidden="1">
      <c r="E1909" s="86"/>
      <c r="F1909" s="87"/>
    </row>
    <row r="1910" spans="5:6" hidden="1">
      <c r="E1910" s="86"/>
      <c r="F1910" s="87"/>
    </row>
    <row r="1911" spans="5:6" hidden="1">
      <c r="E1911" s="86"/>
      <c r="F1911" s="87"/>
    </row>
    <row r="1912" spans="5:6" hidden="1">
      <c r="E1912" s="86"/>
      <c r="F1912" s="87"/>
    </row>
    <row r="1913" spans="5:6" hidden="1">
      <c r="E1913" s="86"/>
      <c r="F1913" s="87"/>
    </row>
    <row r="1914" spans="5:6" hidden="1">
      <c r="E1914" s="86"/>
      <c r="F1914" s="87"/>
    </row>
    <row r="1915" spans="5:6" hidden="1">
      <c r="E1915" s="86"/>
      <c r="F1915" s="87"/>
    </row>
    <row r="1916" spans="5:6" hidden="1">
      <c r="E1916" s="86"/>
      <c r="F1916" s="87"/>
    </row>
    <row r="1917" spans="5:6" hidden="1">
      <c r="E1917" s="86"/>
      <c r="F1917" s="87"/>
    </row>
    <row r="1918" spans="5:6" hidden="1">
      <c r="E1918" s="86"/>
      <c r="F1918" s="87"/>
    </row>
    <row r="1919" spans="5:6" hidden="1">
      <c r="E1919" s="86"/>
      <c r="F1919" s="87"/>
    </row>
    <row r="1920" spans="5:6" hidden="1">
      <c r="E1920" s="86"/>
      <c r="F1920" s="87"/>
    </row>
    <row r="1921" spans="5:6" hidden="1">
      <c r="E1921" s="86"/>
      <c r="F1921" s="87"/>
    </row>
    <row r="1922" spans="5:6" hidden="1">
      <c r="E1922" s="86"/>
      <c r="F1922" s="87"/>
    </row>
    <row r="1923" spans="5:6" hidden="1">
      <c r="E1923" s="86"/>
      <c r="F1923" s="87"/>
    </row>
    <row r="1924" spans="5:6" hidden="1">
      <c r="E1924" s="86"/>
      <c r="F1924" s="87"/>
    </row>
    <row r="1925" spans="5:6" hidden="1">
      <c r="E1925" s="86"/>
      <c r="F1925" s="87"/>
    </row>
    <row r="1926" spans="5:6" hidden="1">
      <c r="E1926" s="86"/>
      <c r="F1926" s="87"/>
    </row>
    <row r="1927" spans="5:6" hidden="1">
      <c r="E1927" s="86"/>
      <c r="F1927" s="87"/>
    </row>
    <row r="1928" spans="5:6" hidden="1">
      <c r="E1928" s="86"/>
      <c r="F1928" s="87"/>
    </row>
    <row r="1929" spans="5:6" hidden="1">
      <c r="E1929" s="86"/>
      <c r="F1929" s="87"/>
    </row>
    <row r="1930" spans="5:6" hidden="1">
      <c r="E1930" s="86"/>
      <c r="F1930" s="87"/>
    </row>
    <row r="1931" spans="5:6" hidden="1">
      <c r="E1931" s="86"/>
      <c r="F1931" s="87"/>
    </row>
    <row r="1932" spans="5:6" hidden="1">
      <c r="E1932" s="86"/>
      <c r="F1932" s="87"/>
    </row>
    <row r="1933" spans="5:6" hidden="1">
      <c r="E1933" s="86"/>
      <c r="F1933" s="87"/>
    </row>
    <row r="1934" spans="5:6" hidden="1">
      <c r="E1934" s="86"/>
      <c r="F1934" s="87"/>
    </row>
    <row r="1935" spans="5:6" hidden="1">
      <c r="E1935" s="86"/>
      <c r="F1935" s="87"/>
    </row>
    <row r="1936" spans="5:6" hidden="1">
      <c r="E1936" s="86"/>
      <c r="F1936" s="87"/>
    </row>
    <row r="1937" spans="5:6" hidden="1">
      <c r="E1937" s="86"/>
      <c r="F1937" s="87"/>
    </row>
    <row r="1938" spans="5:6" hidden="1">
      <c r="E1938" s="86"/>
      <c r="F1938" s="87"/>
    </row>
    <row r="1939" spans="5:6" hidden="1">
      <c r="E1939" s="86"/>
      <c r="F1939" s="87"/>
    </row>
    <row r="1940" spans="5:6" hidden="1">
      <c r="E1940" s="86"/>
      <c r="F1940" s="87"/>
    </row>
    <row r="1941" spans="5:6" hidden="1">
      <c r="E1941" s="86"/>
      <c r="F1941" s="87"/>
    </row>
    <row r="1942" spans="5:6" hidden="1">
      <c r="E1942" s="86"/>
      <c r="F1942" s="87"/>
    </row>
    <row r="1943" spans="5:6" hidden="1">
      <c r="E1943" s="86"/>
      <c r="F1943" s="87"/>
    </row>
    <row r="1944" spans="5:6" hidden="1">
      <c r="E1944" s="86"/>
      <c r="F1944" s="87"/>
    </row>
    <row r="1945" spans="5:6" hidden="1">
      <c r="E1945" s="86"/>
      <c r="F1945" s="87"/>
    </row>
    <row r="1946" spans="5:6" hidden="1">
      <c r="E1946" s="86"/>
      <c r="F1946" s="87"/>
    </row>
    <row r="1947" spans="5:6" hidden="1">
      <c r="E1947" s="86"/>
      <c r="F1947" s="87"/>
    </row>
    <row r="1948" spans="5:6" hidden="1">
      <c r="E1948" s="86"/>
      <c r="F1948" s="87"/>
    </row>
    <row r="1949" spans="5:6" hidden="1">
      <c r="E1949" s="86"/>
      <c r="F1949" s="87"/>
    </row>
    <row r="1950" spans="5:6" hidden="1">
      <c r="E1950" s="86"/>
      <c r="F1950" s="87"/>
    </row>
    <row r="1951" spans="5:6" hidden="1">
      <c r="E1951" s="86"/>
      <c r="F1951" s="87"/>
    </row>
    <row r="1952" spans="5:6" hidden="1">
      <c r="E1952" s="86"/>
      <c r="F1952" s="87"/>
    </row>
    <row r="1953" spans="5:6" hidden="1">
      <c r="E1953" s="86"/>
      <c r="F1953" s="87"/>
    </row>
    <row r="1954" spans="5:6" hidden="1">
      <c r="E1954" s="86"/>
      <c r="F1954" s="87"/>
    </row>
    <row r="1955" spans="5:6" hidden="1">
      <c r="E1955" s="86"/>
      <c r="F1955" s="87"/>
    </row>
    <row r="1956" spans="5:6" hidden="1">
      <c r="E1956" s="86"/>
      <c r="F1956" s="87"/>
    </row>
    <row r="1957" spans="5:6" hidden="1">
      <c r="E1957" s="86"/>
      <c r="F1957" s="87"/>
    </row>
    <row r="1958" spans="5:6" hidden="1">
      <c r="E1958" s="86"/>
      <c r="F1958" s="87"/>
    </row>
    <row r="1959" spans="5:6" hidden="1">
      <c r="E1959" s="86"/>
      <c r="F1959" s="87"/>
    </row>
    <row r="1960" spans="5:6" hidden="1">
      <c r="E1960" s="86"/>
      <c r="F1960" s="87"/>
    </row>
    <row r="1961" spans="5:6" hidden="1">
      <c r="E1961" s="86"/>
      <c r="F1961" s="87"/>
    </row>
    <row r="1962" spans="5:6" hidden="1">
      <c r="E1962" s="86"/>
      <c r="F1962" s="87"/>
    </row>
    <row r="1963" spans="5:6" hidden="1">
      <c r="E1963" s="86"/>
      <c r="F1963" s="87"/>
    </row>
    <row r="1964" spans="5:6" hidden="1">
      <c r="E1964" s="86"/>
      <c r="F1964" s="87"/>
    </row>
    <row r="1965" spans="5:6" hidden="1">
      <c r="E1965" s="86"/>
      <c r="F1965" s="87"/>
    </row>
    <row r="1966" spans="5:6" hidden="1">
      <c r="E1966" s="86"/>
      <c r="F1966" s="87"/>
    </row>
    <row r="1967" spans="5:6" hidden="1">
      <c r="E1967" s="86"/>
      <c r="F1967" s="87"/>
    </row>
    <row r="1968" spans="5:6" hidden="1">
      <c r="E1968" s="86"/>
      <c r="F1968" s="87"/>
    </row>
    <row r="1969" spans="5:7" hidden="1">
      <c r="E1969" s="86"/>
      <c r="F1969" s="87"/>
    </row>
    <row r="1970" spans="5:7" hidden="1">
      <c r="E1970" s="86"/>
      <c r="F1970" s="87"/>
    </row>
    <row r="1971" spans="5:7" hidden="1">
      <c r="E1971" s="86"/>
      <c r="F1971" s="87"/>
    </row>
    <row r="1972" spans="5:7" hidden="1">
      <c r="E1972" s="86"/>
      <c r="F1972" s="87"/>
    </row>
    <row r="1973" spans="5:7" hidden="1">
      <c r="E1973" s="86"/>
      <c r="F1973" s="87"/>
    </row>
    <row r="1974" spans="5:7" hidden="1">
      <c r="E1974" s="86"/>
      <c r="F1974" s="87"/>
    </row>
    <row r="1975" spans="5:7" hidden="1">
      <c r="E1975" s="86"/>
      <c r="F1975" s="87"/>
    </row>
    <row r="1976" spans="5:7" hidden="1">
      <c r="E1976" s="86"/>
      <c r="F1976" s="87"/>
    </row>
    <row r="1977" spans="5:7" hidden="1">
      <c r="E1977" s="86"/>
      <c r="F1977" s="87"/>
    </row>
    <row r="1978" spans="5:7" hidden="1">
      <c r="E1978" s="86"/>
      <c r="F1978" s="87"/>
    </row>
    <row r="1979" spans="5:7" hidden="1">
      <c r="E1979" s="86"/>
      <c r="F1979" s="87"/>
    </row>
    <row r="1980" spans="5:7" hidden="1">
      <c r="E1980" s="86"/>
      <c r="F1980" s="87"/>
      <c r="G1980" s="83"/>
    </row>
    <row r="1981" spans="5:7" hidden="1">
      <c r="E1981" s="86"/>
      <c r="F1981" s="87"/>
    </row>
    <row r="1982" spans="5:7" hidden="1">
      <c r="E1982" s="86"/>
      <c r="F1982" s="87"/>
    </row>
    <row r="1983" spans="5:7" hidden="1">
      <c r="E1983" s="86"/>
      <c r="F1983" s="87"/>
    </row>
    <row r="1984" spans="5:7" hidden="1">
      <c r="E1984" s="86"/>
      <c r="F1984" s="87"/>
    </row>
    <row r="1985" spans="5:6" hidden="1">
      <c r="E1985" s="86"/>
      <c r="F1985" s="87"/>
    </row>
    <row r="1986" spans="5:6" hidden="1">
      <c r="E1986" s="86"/>
      <c r="F1986" s="87"/>
    </row>
    <row r="1987" spans="5:6" hidden="1">
      <c r="E1987" s="86"/>
      <c r="F1987" s="87"/>
    </row>
    <row r="1988" spans="5:6" hidden="1">
      <c r="E1988" s="86"/>
      <c r="F1988" s="87"/>
    </row>
    <row r="1989" spans="5:6" hidden="1">
      <c r="E1989" s="86"/>
      <c r="F1989" s="87"/>
    </row>
    <row r="1990" spans="5:6" hidden="1">
      <c r="E1990" s="86"/>
      <c r="F1990" s="87"/>
    </row>
    <row r="1991" spans="5:6" hidden="1">
      <c r="E1991" s="86"/>
      <c r="F1991" s="87"/>
    </row>
    <row r="1992" spans="5:6" hidden="1">
      <c r="E1992" s="86"/>
      <c r="F1992" s="87"/>
    </row>
    <row r="1993" spans="5:6" hidden="1">
      <c r="E1993" s="86"/>
      <c r="F1993" s="87"/>
    </row>
    <row r="1994" spans="5:6" hidden="1">
      <c r="E1994" s="86"/>
      <c r="F1994" s="87"/>
    </row>
    <row r="1995" spans="5:6" hidden="1">
      <c r="E1995" s="86"/>
      <c r="F1995" s="87"/>
    </row>
    <row r="1996" spans="5:6" hidden="1">
      <c r="E1996" s="86"/>
      <c r="F1996" s="87"/>
    </row>
    <row r="1997" spans="5:6" hidden="1">
      <c r="E1997" s="86"/>
      <c r="F1997" s="87"/>
    </row>
    <row r="1998" spans="5:6" hidden="1">
      <c r="E1998" s="86"/>
      <c r="F1998" s="87"/>
    </row>
    <row r="1999" spans="5:6" hidden="1">
      <c r="E1999" s="86"/>
      <c r="F1999" s="87"/>
    </row>
    <row r="2000" spans="5:6" hidden="1">
      <c r="E2000" s="86"/>
      <c r="F2000" s="87"/>
    </row>
    <row r="2001" spans="4:7" hidden="1">
      <c r="D2001" s="88"/>
      <c r="E2001" s="89"/>
      <c r="F2001" s="90"/>
      <c r="G2001" s="91"/>
    </row>
    <row r="2002" spans="4:7" hidden="1">
      <c r="E2002" s="86"/>
      <c r="F2002" s="87"/>
    </row>
    <row r="2003" spans="4:7" hidden="1">
      <c r="E2003" s="86"/>
      <c r="F2003" s="87"/>
    </row>
    <row r="2004" spans="4:7" hidden="1">
      <c r="E2004" s="86"/>
      <c r="F2004" s="87"/>
    </row>
    <row r="2005" spans="4:7" hidden="1">
      <c r="E2005" s="86"/>
      <c r="F2005" s="87"/>
    </row>
    <row r="2006" spans="4:7" hidden="1">
      <c r="E2006" s="86"/>
      <c r="F2006" s="87"/>
    </row>
    <row r="2007" spans="4:7" hidden="1">
      <c r="E2007" s="86"/>
      <c r="F2007" s="87"/>
    </row>
    <row r="2008" spans="4:7" hidden="1">
      <c r="E2008" s="86"/>
      <c r="F2008" s="87"/>
    </row>
    <row r="2009" spans="4:7" hidden="1">
      <c r="E2009" s="86"/>
      <c r="F2009" s="87"/>
    </row>
    <row r="2010" spans="4:7" hidden="1">
      <c r="E2010" s="86"/>
      <c r="F2010" s="87"/>
    </row>
    <row r="2011" spans="4:7" hidden="1">
      <c r="E2011" s="86"/>
      <c r="F2011" s="87"/>
    </row>
    <row r="2012" spans="4:7" hidden="1">
      <c r="E2012" s="86"/>
      <c r="F2012" s="87"/>
    </row>
    <row r="2013" spans="4:7" hidden="1">
      <c r="E2013" s="86"/>
      <c r="F2013" s="87"/>
    </row>
    <row r="2014" spans="4:7" hidden="1">
      <c r="E2014" s="86"/>
      <c r="F2014" s="87"/>
    </row>
    <row r="2015" spans="4:7" hidden="1">
      <c r="E2015" s="86"/>
      <c r="F2015" s="87"/>
    </row>
    <row r="2016" spans="4:7" hidden="1">
      <c r="E2016" s="86"/>
      <c r="F2016" s="87"/>
    </row>
    <row r="2017" spans="5:6" hidden="1">
      <c r="E2017" s="86"/>
      <c r="F2017" s="87"/>
    </row>
    <row r="2018" spans="5:6" hidden="1">
      <c r="E2018" s="86"/>
      <c r="F2018" s="87"/>
    </row>
    <row r="2019" spans="5:6" hidden="1">
      <c r="E2019" s="86"/>
      <c r="F2019" s="87"/>
    </row>
    <row r="2020" spans="5:6" hidden="1">
      <c r="E2020" s="86"/>
      <c r="F2020" s="87"/>
    </row>
    <row r="2021" spans="5:6" hidden="1">
      <c r="E2021" s="86"/>
      <c r="F2021" s="87"/>
    </row>
    <row r="2022" spans="5:6" hidden="1">
      <c r="E2022" s="86"/>
      <c r="F2022" s="87"/>
    </row>
    <row r="2023" spans="5:6" hidden="1">
      <c r="E2023" s="86"/>
      <c r="F2023" s="87"/>
    </row>
    <row r="2024" spans="5:6" hidden="1">
      <c r="E2024" s="86"/>
      <c r="F2024" s="87"/>
    </row>
    <row r="2025" spans="5:6" hidden="1">
      <c r="E2025" s="86"/>
      <c r="F2025" s="87"/>
    </row>
    <row r="2026" spans="5:6" hidden="1">
      <c r="E2026" s="86"/>
      <c r="F2026" s="87"/>
    </row>
    <row r="2027" spans="5:6" hidden="1">
      <c r="E2027" s="86"/>
      <c r="F2027" s="87"/>
    </row>
    <row r="2028" spans="5:6" hidden="1">
      <c r="E2028" s="86"/>
      <c r="F2028" s="87"/>
    </row>
    <row r="2029" spans="5:6" hidden="1">
      <c r="E2029" s="86"/>
      <c r="F2029" s="87"/>
    </row>
    <row r="2030" spans="5:6" hidden="1">
      <c r="E2030" s="86"/>
      <c r="F2030" s="87"/>
    </row>
    <row r="2031" spans="5:6" hidden="1">
      <c r="E2031" s="86"/>
      <c r="F2031" s="87"/>
    </row>
    <row r="2032" spans="5:6" hidden="1">
      <c r="E2032" s="86"/>
      <c r="F2032" s="87"/>
    </row>
    <row r="2033" spans="4:7" hidden="1">
      <c r="E2033" s="86"/>
      <c r="F2033" s="87"/>
    </row>
    <row r="2034" spans="4:7" hidden="1">
      <c r="E2034" s="86"/>
      <c r="F2034" s="87"/>
    </row>
    <row r="2035" spans="4:7" hidden="1">
      <c r="E2035" s="86"/>
      <c r="F2035" s="87"/>
    </row>
    <row r="2036" spans="4:7" hidden="1">
      <c r="E2036" s="86"/>
      <c r="F2036" s="87"/>
    </row>
    <row r="2037" spans="4:7" hidden="1">
      <c r="E2037" s="86"/>
      <c r="F2037" s="87"/>
    </row>
    <row r="2038" spans="4:7" hidden="1">
      <c r="D2038" s="88"/>
      <c r="E2038" s="89"/>
      <c r="F2038" s="90"/>
      <c r="G2038" s="91"/>
    </row>
    <row r="2039" spans="4:7" hidden="1">
      <c r="E2039" s="86"/>
      <c r="F2039" s="87"/>
    </row>
    <row r="2040" spans="4:7" hidden="1">
      <c r="E2040" s="86"/>
      <c r="F2040" s="87"/>
    </row>
    <row r="2041" spans="4:7" hidden="1">
      <c r="E2041" s="86"/>
      <c r="F2041" s="87"/>
    </row>
    <row r="2042" spans="4:7" hidden="1">
      <c r="E2042" s="86"/>
      <c r="F2042" s="87"/>
    </row>
    <row r="2043" spans="4:7" hidden="1">
      <c r="E2043" s="86"/>
      <c r="F2043" s="87"/>
    </row>
    <row r="2044" spans="4:7" hidden="1">
      <c r="E2044" s="86"/>
      <c r="F2044" s="87"/>
    </row>
    <row r="2045" spans="4:7" hidden="1">
      <c r="E2045" s="86"/>
      <c r="F2045" s="87"/>
    </row>
    <row r="2046" spans="4:7" hidden="1">
      <c r="E2046" s="86"/>
      <c r="F2046" s="87"/>
    </row>
    <row r="2047" spans="4:7" hidden="1">
      <c r="E2047" s="86"/>
      <c r="F2047" s="87"/>
    </row>
    <row r="2048" spans="4:7" hidden="1">
      <c r="E2048" s="86"/>
      <c r="F2048" s="87"/>
    </row>
    <row r="2049" spans="4:7" hidden="1">
      <c r="E2049" s="86"/>
      <c r="F2049" s="87"/>
    </row>
    <row r="2050" spans="4:7" hidden="1">
      <c r="E2050" s="86"/>
      <c r="F2050" s="87"/>
    </row>
    <row r="2051" spans="4:7" hidden="1">
      <c r="E2051" s="86"/>
      <c r="F2051" s="87"/>
    </row>
    <row r="2052" spans="4:7" hidden="1">
      <c r="E2052" s="86"/>
      <c r="F2052" s="87"/>
    </row>
    <row r="2053" spans="4:7" hidden="1">
      <c r="D2053" s="88"/>
      <c r="E2053" s="89"/>
      <c r="F2053" s="90"/>
      <c r="G2053" s="91"/>
    </row>
    <row r="2054" spans="4:7" hidden="1">
      <c r="E2054" s="86"/>
      <c r="F2054" s="87"/>
    </row>
    <row r="2055" spans="4:7" hidden="1">
      <c r="E2055" s="86"/>
      <c r="F2055" s="87"/>
    </row>
    <row r="2056" spans="4:7" hidden="1">
      <c r="E2056" s="86"/>
      <c r="F2056" s="87"/>
    </row>
    <row r="2057" spans="4:7" hidden="1">
      <c r="E2057" s="86"/>
      <c r="F2057" s="87"/>
    </row>
    <row r="2058" spans="4:7" hidden="1">
      <c r="E2058" s="86"/>
      <c r="F2058" s="87"/>
    </row>
    <row r="2059" spans="4:7" hidden="1">
      <c r="E2059" s="86"/>
      <c r="F2059" s="87"/>
    </row>
    <row r="2060" spans="4:7" hidden="1">
      <c r="E2060" s="86"/>
      <c r="F2060" s="87"/>
    </row>
    <row r="2061" spans="4:7" hidden="1">
      <c r="E2061" s="86"/>
      <c r="F2061" s="87"/>
    </row>
    <row r="2062" spans="4:7" hidden="1">
      <c r="E2062" s="86"/>
      <c r="F2062" s="87"/>
    </row>
    <row r="2063" spans="4:7" hidden="1">
      <c r="E2063" s="86"/>
      <c r="F2063" s="87"/>
    </row>
    <row r="2064" spans="4:7" hidden="1">
      <c r="E2064" s="86"/>
      <c r="F2064" s="87"/>
    </row>
    <row r="2065" spans="4:7" hidden="1">
      <c r="D2065" s="88"/>
      <c r="E2065" s="89"/>
      <c r="F2065" s="90"/>
      <c r="G2065" s="91"/>
    </row>
    <row r="2066" spans="4:7" hidden="1">
      <c r="E2066" s="86"/>
      <c r="F2066" s="87"/>
    </row>
    <row r="2067" spans="4:7" hidden="1">
      <c r="E2067" s="86"/>
      <c r="F2067" s="87"/>
    </row>
    <row r="2068" spans="4:7" hidden="1">
      <c r="E2068" s="86"/>
      <c r="F2068" s="87"/>
    </row>
    <row r="2069" spans="4:7" hidden="1">
      <c r="E2069" s="86"/>
      <c r="F2069" s="87"/>
    </row>
    <row r="2070" spans="4:7" hidden="1">
      <c r="E2070" s="86"/>
      <c r="F2070" s="87"/>
    </row>
    <row r="2071" spans="4:7" hidden="1">
      <c r="E2071" s="86"/>
      <c r="F2071" s="87"/>
    </row>
    <row r="2072" spans="4:7" hidden="1">
      <c r="E2072" s="86"/>
      <c r="F2072" s="87"/>
    </row>
    <row r="2073" spans="4:7" hidden="1">
      <c r="E2073" s="86"/>
      <c r="F2073" s="87"/>
    </row>
    <row r="2074" spans="4:7" hidden="1">
      <c r="E2074" s="86"/>
      <c r="F2074" s="87"/>
    </row>
    <row r="2075" spans="4:7" hidden="1">
      <c r="E2075" s="86"/>
      <c r="F2075" s="87"/>
    </row>
    <row r="2076" spans="4:7" hidden="1">
      <c r="E2076" s="86"/>
      <c r="F2076" s="87"/>
    </row>
    <row r="2077" spans="4:7" hidden="1">
      <c r="E2077" s="86"/>
      <c r="F2077" s="87"/>
    </row>
    <row r="2078" spans="4:7" hidden="1">
      <c r="E2078" s="86"/>
      <c r="F2078" s="87"/>
    </row>
    <row r="2079" spans="4:7" hidden="1">
      <c r="E2079" s="86"/>
      <c r="F2079" s="87"/>
    </row>
    <row r="2080" spans="4:7" hidden="1">
      <c r="E2080" s="86"/>
      <c r="F2080" s="87"/>
    </row>
    <row r="2081" spans="5:6" hidden="1">
      <c r="E2081" s="86"/>
      <c r="F2081" s="87"/>
    </row>
    <row r="2082" spans="5:6" hidden="1">
      <c r="E2082" s="86"/>
      <c r="F2082" s="87"/>
    </row>
    <row r="2083" spans="5:6" hidden="1">
      <c r="E2083" s="86"/>
      <c r="F2083" s="87"/>
    </row>
    <row r="2084" spans="5:6" hidden="1">
      <c r="E2084" s="86"/>
      <c r="F2084" s="87"/>
    </row>
    <row r="2085" spans="5:6" hidden="1">
      <c r="E2085" s="86"/>
      <c r="F2085" s="87"/>
    </row>
    <row r="2086" spans="5:6" hidden="1">
      <c r="E2086" s="86"/>
      <c r="F2086" s="87"/>
    </row>
    <row r="2087" spans="5:6" hidden="1">
      <c r="E2087" s="86"/>
      <c r="F2087" s="87"/>
    </row>
    <row r="2088" spans="5:6" hidden="1">
      <c r="E2088" s="86"/>
      <c r="F2088" s="87"/>
    </row>
    <row r="2089" spans="5:6" hidden="1">
      <c r="E2089" s="86"/>
      <c r="F2089" s="87"/>
    </row>
    <row r="2090" spans="5:6" hidden="1">
      <c r="E2090" s="86"/>
      <c r="F2090" s="87"/>
    </row>
    <row r="2091" spans="5:6" hidden="1">
      <c r="E2091" s="86"/>
      <c r="F2091" s="87"/>
    </row>
    <row r="2092" spans="5:6" hidden="1">
      <c r="E2092" s="86"/>
      <c r="F2092" s="87"/>
    </row>
    <row r="2093" spans="5:6" hidden="1">
      <c r="E2093" s="86"/>
      <c r="F2093" s="87"/>
    </row>
    <row r="2094" spans="5:6" hidden="1">
      <c r="E2094" s="86"/>
      <c r="F2094" s="87"/>
    </row>
    <row r="2095" spans="5:6" hidden="1">
      <c r="E2095" s="86"/>
      <c r="F2095" s="87"/>
    </row>
    <row r="2096" spans="5:6" hidden="1">
      <c r="E2096" s="86"/>
      <c r="F2096" s="87"/>
    </row>
    <row r="2097" spans="5:6" hidden="1">
      <c r="E2097" s="86"/>
      <c r="F2097" s="87"/>
    </row>
    <row r="2098" spans="5:6" hidden="1">
      <c r="E2098" s="86"/>
      <c r="F2098" s="87"/>
    </row>
    <row r="2099" spans="5:6" hidden="1">
      <c r="E2099" s="86"/>
      <c r="F2099" s="87"/>
    </row>
    <row r="2100" spans="5:6" hidden="1">
      <c r="E2100" s="86"/>
      <c r="F2100" s="87"/>
    </row>
    <row r="2101" spans="5:6" hidden="1">
      <c r="E2101" s="86"/>
      <c r="F2101" s="87"/>
    </row>
    <row r="2102" spans="5:6" hidden="1">
      <c r="E2102" s="86"/>
      <c r="F2102" s="87"/>
    </row>
    <row r="2103" spans="5:6" hidden="1">
      <c r="E2103" s="86"/>
      <c r="F2103" s="87"/>
    </row>
    <row r="2104" spans="5:6" hidden="1">
      <c r="E2104" s="86"/>
      <c r="F2104" s="87"/>
    </row>
    <row r="2105" spans="5:6" hidden="1">
      <c r="E2105" s="86"/>
      <c r="F2105" s="87"/>
    </row>
    <row r="2106" spans="5:6" hidden="1">
      <c r="E2106" s="86"/>
      <c r="F2106" s="87"/>
    </row>
    <row r="2107" spans="5:6" hidden="1">
      <c r="E2107" s="86"/>
      <c r="F2107" s="87"/>
    </row>
    <row r="2108" spans="5:6" hidden="1">
      <c r="E2108" s="86"/>
      <c r="F2108" s="87"/>
    </row>
    <row r="2109" spans="5:6" hidden="1">
      <c r="E2109" s="86"/>
      <c r="F2109" s="87"/>
    </row>
    <row r="2110" spans="5:6" hidden="1">
      <c r="E2110" s="86"/>
      <c r="F2110" s="87"/>
    </row>
    <row r="2111" spans="5:6" hidden="1">
      <c r="E2111" s="86"/>
      <c r="F2111" s="87"/>
    </row>
    <row r="2112" spans="5:6" hidden="1">
      <c r="E2112" s="86"/>
      <c r="F2112" s="87"/>
    </row>
    <row r="2113" spans="4:7" hidden="1">
      <c r="E2113" s="86"/>
      <c r="F2113" s="87"/>
    </row>
    <row r="2114" spans="4:7" hidden="1">
      <c r="E2114" s="86"/>
      <c r="F2114" s="87"/>
    </row>
    <row r="2115" spans="4:7" hidden="1">
      <c r="E2115" s="86"/>
      <c r="F2115" s="87"/>
    </row>
    <row r="2116" spans="4:7" hidden="1">
      <c r="E2116" s="86"/>
      <c r="F2116" s="87"/>
    </row>
    <row r="2117" spans="4:7" hidden="1">
      <c r="E2117" s="86"/>
      <c r="F2117" s="87"/>
    </row>
    <row r="2118" spans="4:7" hidden="1">
      <c r="E2118" s="86"/>
      <c r="F2118" s="87"/>
    </row>
    <row r="2119" spans="4:7" hidden="1">
      <c r="E2119" s="86"/>
      <c r="F2119" s="87"/>
    </row>
    <row r="2120" spans="4:7" hidden="1">
      <c r="E2120" s="86"/>
      <c r="F2120" s="87"/>
    </row>
    <row r="2121" spans="4:7" hidden="1">
      <c r="E2121" s="86"/>
      <c r="F2121" s="87"/>
    </row>
    <row r="2122" spans="4:7" hidden="1">
      <c r="E2122" s="86"/>
      <c r="F2122" s="87"/>
    </row>
    <row r="2123" spans="4:7" hidden="1">
      <c r="E2123" s="86"/>
      <c r="F2123" s="87"/>
    </row>
    <row r="2124" spans="4:7" hidden="1">
      <c r="E2124" s="86"/>
      <c r="F2124" s="87"/>
    </row>
    <row r="2125" spans="4:7" hidden="1">
      <c r="D2125" s="88"/>
      <c r="E2125" s="89"/>
      <c r="F2125" s="90"/>
      <c r="G2125" s="91"/>
    </row>
    <row r="2126" spans="4:7" hidden="1">
      <c r="E2126" s="86"/>
      <c r="F2126" s="87"/>
    </row>
    <row r="2127" spans="4:7" hidden="1">
      <c r="E2127" s="86"/>
      <c r="F2127" s="87"/>
    </row>
    <row r="2128" spans="4:7" hidden="1">
      <c r="E2128" s="86"/>
      <c r="F2128" s="87"/>
    </row>
    <row r="2129" spans="4:7" hidden="1">
      <c r="E2129" s="86"/>
      <c r="F2129" s="87"/>
    </row>
    <row r="2130" spans="4:7" hidden="1">
      <c r="E2130" s="86"/>
      <c r="F2130" s="87"/>
    </row>
    <row r="2131" spans="4:7" hidden="1">
      <c r="E2131" s="86"/>
      <c r="F2131" s="87"/>
    </row>
    <row r="2132" spans="4:7" hidden="1">
      <c r="E2132" s="86"/>
      <c r="F2132" s="87"/>
    </row>
    <row r="2133" spans="4:7" hidden="1">
      <c r="E2133" s="86"/>
      <c r="F2133" s="87"/>
    </row>
    <row r="2134" spans="4:7" hidden="1">
      <c r="E2134" s="86"/>
      <c r="F2134" s="87"/>
    </row>
    <row r="2135" spans="4:7" hidden="1">
      <c r="E2135" s="86"/>
      <c r="F2135" s="87"/>
    </row>
    <row r="2136" spans="4:7" hidden="1">
      <c r="E2136" s="86"/>
      <c r="F2136" s="87"/>
    </row>
    <row r="2137" spans="4:7" hidden="1">
      <c r="E2137" s="86"/>
      <c r="F2137" s="87"/>
    </row>
    <row r="2138" spans="4:7" hidden="1">
      <c r="E2138" s="86"/>
      <c r="F2138" s="87"/>
    </row>
    <row r="2139" spans="4:7" hidden="1">
      <c r="E2139" s="86"/>
      <c r="F2139" s="87"/>
    </row>
    <row r="2140" spans="4:7" hidden="1">
      <c r="E2140" s="86"/>
      <c r="F2140" s="87"/>
    </row>
    <row r="2141" spans="4:7" hidden="1">
      <c r="D2141" s="88"/>
      <c r="E2141" s="89"/>
      <c r="F2141" s="90"/>
      <c r="G2141" s="91"/>
    </row>
    <row r="2142" spans="4:7" hidden="1">
      <c r="E2142" s="86"/>
      <c r="F2142" s="87"/>
    </row>
    <row r="2143" spans="4:7" hidden="1">
      <c r="E2143" s="86"/>
      <c r="F2143" s="87"/>
    </row>
    <row r="2144" spans="4:7" hidden="1">
      <c r="E2144" s="86"/>
      <c r="F2144" s="87"/>
    </row>
    <row r="2145" spans="5:6" hidden="1">
      <c r="E2145" s="86"/>
      <c r="F2145" s="87"/>
    </row>
    <row r="2146" spans="5:6" hidden="1">
      <c r="E2146" s="86"/>
      <c r="F2146" s="87"/>
    </row>
    <row r="2147" spans="5:6" hidden="1">
      <c r="E2147" s="86"/>
      <c r="F2147" s="87"/>
    </row>
    <row r="2148" spans="5:6" hidden="1">
      <c r="E2148" s="86"/>
      <c r="F2148" s="87"/>
    </row>
    <row r="2149" spans="5:6" hidden="1">
      <c r="E2149" s="86"/>
      <c r="F2149" s="87"/>
    </row>
    <row r="2150" spans="5:6" hidden="1">
      <c r="E2150" s="86"/>
      <c r="F2150" s="87"/>
    </row>
    <row r="2151" spans="5:6" hidden="1">
      <c r="E2151" s="86"/>
      <c r="F2151" s="87"/>
    </row>
    <row r="2152" spans="5:6" hidden="1">
      <c r="E2152" s="86"/>
      <c r="F2152" s="87"/>
    </row>
    <row r="2153" spans="5:6" hidden="1">
      <c r="E2153" s="86"/>
      <c r="F2153" s="87"/>
    </row>
    <row r="2154" spans="5:6" hidden="1">
      <c r="E2154" s="86"/>
      <c r="F2154" s="87"/>
    </row>
    <row r="2155" spans="5:6" hidden="1">
      <c r="E2155" s="86"/>
      <c r="F2155" s="87"/>
    </row>
    <row r="2156" spans="5:6" hidden="1">
      <c r="E2156" s="86"/>
      <c r="F2156" s="87"/>
    </row>
    <row r="2157" spans="5:6" hidden="1">
      <c r="E2157" s="86"/>
      <c r="F2157" s="87"/>
    </row>
    <row r="2158" spans="5:6" hidden="1">
      <c r="E2158" s="86"/>
      <c r="F2158" s="87"/>
    </row>
    <row r="2159" spans="5:6" hidden="1">
      <c r="E2159" s="86"/>
      <c r="F2159" s="87"/>
    </row>
    <row r="2160" spans="5:6" hidden="1">
      <c r="E2160" s="86"/>
      <c r="F2160" s="87"/>
    </row>
    <row r="2161" spans="4:7" hidden="1">
      <c r="E2161" s="86"/>
      <c r="F2161" s="87"/>
    </row>
    <row r="2162" spans="4:7" hidden="1">
      <c r="E2162" s="86"/>
      <c r="F2162" s="87"/>
    </row>
    <row r="2163" spans="4:7" hidden="1">
      <c r="D2163" s="88"/>
      <c r="E2163" s="89"/>
      <c r="F2163" s="90"/>
      <c r="G2163" s="91"/>
    </row>
    <row r="2164" spans="4:7" hidden="1">
      <c r="E2164" s="86"/>
      <c r="F2164" s="87"/>
    </row>
    <row r="2165" spans="4:7" hidden="1">
      <c r="E2165" s="86"/>
      <c r="F2165" s="87"/>
    </row>
    <row r="2166" spans="4:7" hidden="1">
      <c r="E2166" s="86"/>
      <c r="F2166" s="87"/>
    </row>
    <row r="2167" spans="4:7" hidden="1">
      <c r="E2167" s="86"/>
      <c r="F2167" s="87"/>
    </row>
    <row r="2168" spans="4:7" hidden="1">
      <c r="E2168" s="86"/>
      <c r="F2168" s="87"/>
    </row>
    <row r="2169" spans="4:7" hidden="1">
      <c r="E2169" s="86"/>
      <c r="F2169" s="87"/>
    </row>
    <row r="2170" spans="4:7" hidden="1">
      <c r="E2170" s="86"/>
      <c r="F2170" s="87"/>
    </row>
    <row r="2171" spans="4:7" hidden="1">
      <c r="E2171" s="86"/>
      <c r="F2171" s="87"/>
    </row>
    <row r="2172" spans="4:7" hidden="1">
      <c r="E2172" s="86"/>
      <c r="F2172" s="87"/>
    </row>
    <row r="2173" spans="4:7" hidden="1">
      <c r="E2173" s="86"/>
      <c r="F2173" s="87"/>
    </row>
    <row r="2174" spans="4:7" hidden="1">
      <c r="E2174" s="86"/>
      <c r="F2174" s="87"/>
    </row>
    <row r="2175" spans="4:7" hidden="1">
      <c r="E2175" s="86"/>
      <c r="F2175" s="87"/>
    </row>
    <row r="2176" spans="4:7" hidden="1">
      <c r="E2176" s="86"/>
      <c r="F2176" s="87"/>
    </row>
    <row r="2177" spans="5:6" hidden="1">
      <c r="E2177" s="86"/>
      <c r="F2177" s="87"/>
    </row>
    <row r="2178" spans="5:6" hidden="1">
      <c r="E2178" s="86"/>
      <c r="F2178" s="87"/>
    </row>
    <row r="2179" spans="5:6" hidden="1">
      <c r="E2179" s="86"/>
      <c r="F2179" s="87"/>
    </row>
    <row r="2180" spans="5:6" hidden="1">
      <c r="E2180" s="86"/>
      <c r="F2180" s="87"/>
    </row>
    <row r="2181" spans="5:6" hidden="1">
      <c r="E2181" s="86"/>
      <c r="F2181" s="87"/>
    </row>
    <row r="2182" spans="5:6" hidden="1">
      <c r="E2182" s="86"/>
      <c r="F2182" s="87"/>
    </row>
    <row r="2183" spans="5:6" hidden="1">
      <c r="E2183" s="86"/>
      <c r="F2183" s="87"/>
    </row>
    <row r="2184" spans="5:6" hidden="1">
      <c r="E2184" s="86"/>
      <c r="F2184" s="87"/>
    </row>
    <row r="2185" spans="5:6" hidden="1">
      <c r="E2185" s="86"/>
      <c r="F2185" s="87"/>
    </row>
    <row r="2186" spans="5:6" hidden="1">
      <c r="E2186" s="86"/>
      <c r="F2186" s="87"/>
    </row>
    <row r="2187" spans="5:6" hidden="1">
      <c r="E2187" s="86"/>
      <c r="F2187" s="87"/>
    </row>
    <row r="2188" spans="5:6" hidden="1">
      <c r="E2188" s="86"/>
      <c r="F2188" s="87"/>
    </row>
    <row r="2189" spans="5:6" hidden="1">
      <c r="E2189" s="86"/>
      <c r="F2189" s="87"/>
    </row>
    <row r="2190" spans="5:6" hidden="1">
      <c r="E2190" s="86"/>
      <c r="F2190" s="87"/>
    </row>
    <row r="2191" spans="5:6" hidden="1">
      <c r="E2191" s="86"/>
      <c r="F2191" s="87"/>
    </row>
    <row r="2192" spans="5:6" hidden="1">
      <c r="E2192" s="86"/>
      <c r="F2192" s="87"/>
    </row>
    <row r="2193" spans="5:6" hidden="1">
      <c r="E2193" s="86"/>
      <c r="F2193" s="87"/>
    </row>
    <row r="2194" spans="5:6" hidden="1">
      <c r="E2194" s="86"/>
      <c r="F2194" s="87"/>
    </row>
    <row r="2195" spans="5:6" hidden="1">
      <c r="E2195" s="86"/>
      <c r="F2195" s="87"/>
    </row>
    <row r="2196" spans="5:6" hidden="1">
      <c r="E2196" s="86"/>
      <c r="F2196" s="87"/>
    </row>
    <row r="2197" spans="5:6" hidden="1">
      <c r="E2197" s="86"/>
      <c r="F2197" s="87"/>
    </row>
    <row r="2198" spans="5:6" hidden="1">
      <c r="E2198" s="86"/>
      <c r="F2198" s="87"/>
    </row>
    <row r="2199" spans="5:6" hidden="1">
      <c r="E2199" s="86"/>
      <c r="F2199" s="87"/>
    </row>
    <row r="2200" spans="5:6" hidden="1">
      <c r="E2200" s="86"/>
      <c r="F2200" s="87"/>
    </row>
    <row r="2201" spans="5:6" hidden="1">
      <c r="E2201" s="86"/>
      <c r="F2201" s="87"/>
    </row>
    <row r="2202" spans="5:6" hidden="1">
      <c r="E2202" s="86"/>
      <c r="F2202" s="87"/>
    </row>
    <row r="2203" spans="5:6" hidden="1">
      <c r="E2203" s="86"/>
      <c r="F2203" s="87"/>
    </row>
    <row r="2204" spans="5:6" hidden="1">
      <c r="E2204" s="86"/>
      <c r="F2204" s="87"/>
    </row>
    <row r="2205" spans="5:6" hidden="1">
      <c r="E2205" s="86"/>
      <c r="F2205" s="87"/>
    </row>
    <row r="2206" spans="5:6" hidden="1">
      <c r="E2206" s="86"/>
      <c r="F2206" s="87"/>
    </row>
    <row r="2207" spans="5:6" hidden="1">
      <c r="E2207" s="86"/>
      <c r="F2207" s="87"/>
    </row>
    <row r="2208" spans="5:6" hidden="1">
      <c r="E2208" s="86"/>
      <c r="F2208" s="87"/>
    </row>
    <row r="2209" spans="5:6" hidden="1">
      <c r="E2209" s="86"/>
      <c r="F2209" s="87"/>
    </row>
    <row r="2210" spans="5:6" hidden="1">
      <c r="E2210" s="86"/>
      <c r="F2210" s="87"/>
    </row>
    <row r="2211" spans="5:6" hidden="1">
      <c r="E2211" s="86"/>
      <c r="F2211" s="87"/>
    </row>
    <row r="2212" spans="5:6" hidden="1">
      <c r="E2212" s="86"/>
      <c r="F2212" s="87"/>
    </row>
    <row r="2213" spans="5:6" hidden="1">
      <c r="E2213" s="86"/>
      <c r="F2213" s="87"/>
    </row>
    <row r="2214" spans="5:6" hidden="1">
      <c r="E2214" s="86"/>
      <c r="F2214" s="87"/>
    </row>
    <row r="2215" spans="5:6" hidden="1">
      <c r="E2215" s="86"/>
      <c r="F2215" s="87"/>
    </row>
    <row r="2216" spans="5:6" hidden="1">
      <c r="E2216" s="86"/>
      <c r="F2216" s="87"/>
    </row>
    <row r="2217" spans="5:6" hidden="1">
      <c r="E2217" s="86"/>
      <c r="F2217" s="87"/>
    </row>
    <row r="2218" spans="5:6" hidden="1">
      <c r="E2218" s="86"/>
      <c r="F2218" s="87"/>
    </row>
    <row r="2219" spans="5:6" hidden="1">
      <c r="E2219" s="86"/>
      <c r="F2219" s="87"/>
    </row>
    <row r="2220" spans="5:6" hidden="1">
      <c r="E2220" s="86"/>
      <c r="F2220" s="87"/>
    </row>
    <row r="2221" spans="5:6" hidden="1">
      <c r="E2221" s="86"/>
      <c r="F2221" s="87"/>
    </row>
    <row r="2222" spans="5:6" hidden="1">
      <c r="E2222" s="86"/>
      <c r="F2222" s="87"/>
    </row>
    <row r="2223" spans="5:6" hidden="1">
      <c r="E2223" s="86"/>
      <c r="F2223" s="87"/>
    </row>
    <row r="2224" spans="5:6" hidden="1">
      <c r="E2224" s="86"/>
      <c r="F2224" s="87"/>
    </row>
    <row r="2225" spans="5:6" hidden="1">
      <c r="E2225" s="86"/>
      <c r="F2225" s="87"/>
    </row>
    <row r="2226" spans="5:6" hidden="1">
      <c r="E2226" s="86"/>
      <c r="F2226" s="87"/>
    </row>
    <row r="2227" spans="5:6" hidden="1">
      <c r="E2227" s="86"/>
      <c r="F2227" s="87"/>
    </row>
    <row r="2228" spans="5:6" hidden="1">
      <c r="E2228" s="86"/>
      <c r="F2228" s="87"/>
    </row>
    <row r="2229" spans="5:6" hidden="1">
      <c r="E2229" s="86"/>
      <c r="F2229" s="87"/>
    </row>
    <row r="2230" spans="5:6" hidden="1">
      <c r="E2230" s="86"/>
      <c r="F2230" s="87"/>
    </row>
    <row r="2231" spans="5:6" hidden="1">
      <c r="E2231" s="86"/>
      <c r="F2231" s="87"/>
    </row>
    <row r="2232" spans="5:6" hidden="1">
      <c r="E2232" s="86"/>
      <c r="F2232" s="87"/>
    </row>
    <row r="2233" spans="5:6" hidden="1">
      <c r="E2233" s="86"/>
      <c r="F2233" s="87"/>
    </row>
    <row r="2234" spans="5:6" hidden="1">
      <c r="E2234" s="86"/>
      <c r="F2234" s="87"/>
    </row>
    <row r="2235" spans="5:6" hidden="1">
      <c r="E2235" s="86"/>
      <c r="F2235" s="87"/>
    </row>
    <row r="2236" spans="5:6" hidden="1">
      <c r="E2236" s="86"/>
      <c r="F2236" s="87"/>
    </row>
    <row r="2237" spans="5:6" hidden="1">
      <c r="E2237" s="86"/>
      <c r="F2237" s="87"/>
    </row>
    <row r="2238" spans="5:6" hidden="1">
      <c r="E2238" s="86"/>
      <c r="F2238" s="87"/>
    </row>
    <row r="2239" spans="5:6" hidden="1">
      <c r="E2239" s="86"/>
      <c r="F2239" s="87"/>
    </row>
    <row r="2240" spans="5:6" hidden="1">
      <c r="E2240" s="86"/>
      <c r="F2240" s="87"/>
    </row>
    <row r="2241" spans="5:6" hidden="1">
      <c r="E2241" s="86"/>
      <c r="F2241" s="87"/>
    </row>
    <row r="2242" spans="5:6" hidden="1">
      <c r="E2242" s="86"/>
      <c r="F2242" s="87"/>
    </row>
    <row r="2243" spans="5:6" hidden="1">
      <c r="E2243" s="86"/>
      <c r="F2243" s="87"/>
    </row>
    <row r="2244" spans="5:6" hidden="1">
      <c r="E2244" s="86"/>
      <c r="F2244" s="87"/>
    </row>
    <row r="2245" spans="5:6" hidden="1">
      <c r="E2245" s="86"/>
      <c r="F2245" s="87"/>
    </row>
    <row r="2246" spans="5:6" hidden="1">
      <c r="E2246" s="86"/>
      <c r="F2246" s="87"/>
    </row>
    <row r="2247" spans="5:6" hidden="1">
      <c r="E2247" s="86"/>
      <c r="F2247" s="87"/>
    </row>
    <row r="2248" spans="5:6" hidden="1">
      <c r="E2248" s="86"/>
      <c r="F2248" s="87"/>
    </row>
    <row r="2249" spans="5:6" hidden="1">
      <c r="E2249" s="86"/>
      <c r="F2249" s="87"/>
    </row>
    <row r="2250" spans="5:6" hidden="1">
      <c r="E2250" s="86"/>
      <c r="F2250" s="87"/>
    </row>
    <row r="2251" spans="5:6" hidden="1">
      <c r="E2251" s="86"/>
      <c r="F2251" s="87"/>
    </row>
    <row r="2252" spans="5:6" hidden="1">
      <c r="E2252" s="86"/>
      <c r="F2252" s="87"/>
    </row>
    <row r="2253" spans="5:6" hidden="1">
      <c r="E2253" s="86"/>
      <c r="F2253" s="87"/>
    </row>
    <row r="2254" spans="5:6" hidden="1">
      <c r="E2254" s="86"/>
      <c r="F2254" s="87"/>
    </row>
    <row r="2255" spans="5:6" hidden="1">
      <c r="E2255" s="86"/>
      <c r="F2255" s="87"/>
    </row>
    <row r="2256" spans="5:6" hidden="1">
      <c r="E2256" s="86"/>
      <c r="F2256" s="87"/>
    </row>
    <row r="2257" spans="4:7" hidden="1">
      <c r="E2257" s="86"/>
      <c r="F2257" s="87"/>
    </row>
    <row r="2258" spans="4:7" hidden="1">
      <c r="E2258" s="86"/>
      <c r="F2258" s="87"/>
    </row>
    <row r="2259" spans="4:7" hidden="1">
      <c r="E2259" s="86"/>
      <c r="F2259" s="87"/>
    </row>
    <row r="2260" spans="4:7" hidden="1">
      <c r="E2260" s="86"/>
      <c r="F2260" s="87"/>
    </row>
    <row r="2261" spans="4:7" hidden="1">
      <c r="E2261" s="86"/>
      <c r="F2261" s="87"/>
    </row>
    <row r="2262" spans="4:7" hidden="1">
      <c r="E2262" s="86"/>
      <c r="F2262" s="87"/>
    </row>
    <row r="2263" spans="4:7" hidden="1">
      <c r="E2263" s="86"/>
      <c r="F2263" s="87"/>
    </row>
    <row r="2264" spans="4:7" hidden="1">
      <c r="E2264" s="86"/>
      <c r="F2264" s="87"/>
    </row>
    <row r="2265" spans="4:7" hidden="1">
      <c r="E2265" s="86"/>
      <c r="F2265" s="87"/>
    </row>
    <row r="2266" spans="4:7" hidden="1">
      <c r="E2266" s="86"/>
      <c r="F2266" s="87"/>
    </row>
    <row r="2267" spans="4:7" hidden="1">
      <c r="D2267" s="88"/>
      <c r="E2267" s="89"/>
      <c r="F2267" s="90"/>
      <c r="G2267" s="91"/>
    </row>
    <row r="2268" spans="4:7" hidden="1">
      <c r="E2268" s="86"/>
      <c r="F2268" s="87"/>
    </row>
    <row r="2269" spans="4:7" hidden="1">
      <c r="E2269" s="86"/>
      <c r="F2269" s="87"/>
    </row>
    <row r="2270" spans="4:7" hidden="1">
      <c r="E2270" s="86"/>
      <c r="F2270" s="87"/>
    </row>
    <row r="2271" spans="4:7" hidden="1">
      <c r="E2271" s="86"/>
      <c r="F2271" s="87"/>
    </row>
    <row r="2272" spans="4:7" hidden="1">
      <c r="E2272" s="86"/>
      <c r="F2272" s="87"/>
    </row>
    <row r="2273" spans="5:6" hidden="1">
      <c r="E2273" s="86"/>
      <c r="F2273" s="87"/>
    </row>
    <row r="2274" spans="5:6" hidden="1">
      <c r="E2274" s="86"/>
      <c r="F2274" s="87"/>
    </row>
    <row r="2275" spans="5:6" hidden="1">
      <c r="E2275" s="86"/>
      <c r="F2275" s="87"/>
    </row>
    <row r="2276" spans="5:6" hidden="1">
      <c r="E2276" s="86"/>
      <c r="F2276" s="87"/>
    </row>
    <row r="2277" spans="5:6" hidden="1">
      <c r="E2277" s="86"/>
      <c r="F2277" s="87"/>
    </row>
    <row r="2278" spans="5:6" hidden="1">
      <c r="E2278" s="86"/>
      <c r="F2278" s="87"/>
    </row>
    <row r="2279" spans="5:6" hidden="1">
      <c r="E2279" s="86"/>
      <c r="F2279" s="87"/>
    </row>
    <row r="2280" spans="5:6" hidden="1">
      <c r="E2280" s="86"/>
      <c r="F2280" s="87"/>
    </row>
    <row r="2281" spans="5:6" hidden="1">
      <c r="E2281" s="86"/>
      <c r="F2281" s="87"/>
    </row>
    <row r="2282" spans="5:6" hidden="1">
      <c r="E2282" s="86"/>
      <c r="F2282" s="87"/>
    </row>
    <row r="2283" spans="5:6" hidden="1">
      <c r="E2283" s="86"/>
      <c r="F2283" s="87"/>
    </row>
    <row r="2284" spans="5:6" hidden="1">
      <c r="E2284" s="86"/>
      <c r="F2284" s="87"/>
    </row>
    <row r="2285" spans="5:6" hidden="1">
      <c r="E2285" s="86"/>
      <c r="F2285" s="87"/>
    </row>
    <row r="2286" spans="5:6" hidden="1">
      <c r="E2286" s="86"/>
      <c r="F2286" s="87"/>
    </row>
    <row r="2287" spans="5:6" hidden="1">
      <c r="E2287" s="86"/>
      <c r="F2287" s="87"/>
    </row>
    <row r="2288" spans="5:6" hidden="1">
      <c r="E2288" s="86"/>
      <c r="F2288" s="87"/>
    </row>
    <row r="2289" spans="4:7" hidden="1">
      <c r="E2289" s="86"/>
      <c r="F2289" s="87"/>
    </row>
    <row r="2290" spans="4:7" hidden="1">
      <c r="E2290" s="86"/>
      <c r="F2290" s="87"/>
    </row>
    <row r="2291" spans="4:7" hidden="1">
      <c r="D2291" s="88"/>
      <c r="E2291" s="89"/>
      <c r="F2291" s="90"/>
      <c r="G2291" s="91"/>
    </row>
    <row r="2292" spans="4:7" hidden="1">
      <c r="E2292" s="86"/>
      <c r="F2292" s="87"/>
    </row>
    <row r="2293" spans="4:7" hidden="1">
      <c r="E2293" s="86"/>
      <c r="F2293" s="87"/>
    </row>
    <row r="2294" spans="4:7" hidden="1">
      <c r="E2294" s="86"/>
      <c r="F2294" s="87"/>
    </row>
    <row r="2295" spans="4:7" hidden="1">
      <c r="E2295" s="86"/>
      <c r="F2295" s="87"/>
    </row>
    <row r="2296" spans="4:7" hidden="1">
      <c r="E2296" s="86"/>
      <c r="F2296" s="87"/>
    </row>
    <row r="2297" spans="4:7" hidden="1">
      <c r="E2297" s="86"/>
      <c r="F2297" s="87"/>
    </row>
    <row r="2298" spans="4:7" hidden="1">
      <c r="E2298" s="86"/>
      <c r="F2298" s="87"/>
    </row>
    <row r="2299" spans="4:7" hidden="1">
      <c r="E2299" s="86"/>
      <c r="F2299" s="87"/>
    </row>
    <row r="2300" spans="4:7" hidden="1">
      <c r="E2300" s="86"/>
      <c r="F2300" s="87"/>
    </row>
    <row r="2301" spans="4:7" hidden="1">
      <c r="E2301" s="86"/>
      <c r="F2301" s="87"/>
    </row>
    <row r="2302" spans="4:7" hidden="1">
      <c r="E2302" s="86"/>
      <c r="F2302" s="87"/>
    </row>
    <row r="2303" spans="4:7" hidden="1">
      <c r="E2303" s="86"/>
      <c r="F2303" s="87"/>
    </row>
    <row r="2304" spans="4:7" hidden="1">
      <c r="E2304" s="86"/>
      <c r="F2304" s="87"/>
    </row>
    <row r="2305" spans="5:6" hidden="1">
      <c r="E2305" s="86"/>
      <c r="F2305" s="87"/>
    </row>
    <row r="2306" spans="5:6" hidden="1">
      <c r="E2306" s="86"/>
      <c r="F2306" s="87"/>
    </row>
    <row r="2307" spans="5:6" hidden="1">
      <c r="E2307" s="86"/>
      <c r="F2307" s="87"/>
    </row>
    <row r="2308" spans="5:6" hidden="1">
      <c r="E2308" s="86"/>
      <c r="F2308" s="87"/>
    </row>
    <row r="2309" spans="5:6" hidden="1">
      <c r="E2309" s="86"/>
      <c r="F2309" s="87"/>
    </row>
    <row r="2310" spans="5:6" hidden="1">
      <c r="E2310" s="86"/>
      <c r="F2310" s="87"/>
    </row>
    <row r="2311" spans="5:6" hidden="1">
      <c r="E2311" s="86"/>
      <c r="F2311" s="87"/>
    </row>
    <row r="2312" spans="5:6" hidden="1">
      <c r="E2312" s="86"/>
      <c r="F2312" s="87"/>
    </row>
    <row r="2313" spans="5:6" hidden="1">
      <c r="E2313" s="86"/>
      <c r="F2313" s="87"/>
    </row>
    <row r="2314" spans="5:6" hidden="1">
      <c r="E2314" s="86"/>
      <c r="F2314" s="87"/>
    </row>
    <row r="2315" spans="5:6" hidden="1">
      <c r="E2315" s="86"/>
      <c r="F2315" s="87"/>
    </row>
    <row r="2316" spans="5:6" hidden="1">
      <c r="E2316" s="86"/>
      <c r="F2316" s="87"/>
    </row>
    <row r="2317" spans="5:6" hidden="1">
      <c r="E2317" s="86"/>
      <c r="F2317" s="87"/>
    </row>
    <row r="2318" spans="5:6" hidden="1">
      <c r="E2318" s="86"/>
      <c r="F2318" s="87"/>
    </row>
    <row r="2319" spans="5:6" hidden="1">
      <c r="E2319" s="86"/>
      <c r="F2319" s="87"/>
    </row>
    <row r="2320" spans="5:6" hidden="1">
      <c r="E2320" s="86"/>
      <c r="F2320" s="87"/>
    </row>
    <row r="2321" spans="5:6" hidden="1">
      <c r="E2321" s="86"/>
      <c r="F2321" s="87"/>
    </row>
    <row r="2322" spans="5:6" hidden="1">
      <c r="E2322" s="86"/>
      <c r="F2322" s="87"/>
    </row>
    <row r="2323" spans="5:6" hidden="1">
      <c r="E2323" s="86"/>
      <c r="F2323" s="87"/>
    </row>
    <row r="2324" spans="5:6" hidden="1">
      <c r="E2324" s="86"/>
      <c r="F2324" s="87"/>
    </row>
    <row r="2325" spans="5:6" hidden="1">
      <c r="E2325" s="86"/>
      <c r="F2325" s="87"/>
    </row>
    <row r="2326" spans="5:6" hidden="1">
      <c r="E2326" s="86"/>
      <c r="F2326" s="87"/>
    </row>
    <row r="2327" spans="5:6" hidden="1">
      <c r="E2327" s="86"/>
      <c r="F2327" s="87"/>
    </row>
    <row r="2328" spans="5:6" hidden="1">
      <c r="E2328" s="86"/>
      <c r="F2328" s="87"/>
    </row>
    <row r="2329" spans="5:6" hidden="1">
      <c r="E2329" s="86"/>
      <c r="F2329" s="87"/>
    </row>
    <row r="2330" spans="5:6" hidden="1">
      <c r="E2330" s="86"/>
      <c r="F2330" s="87"/>
    </row>
    <row r="2331" spans="5:6" hidden="1">
      <c r="E2331" s="86"/>
      <c r="F2331" s="87"/>
    </row>
    <row r="2332" spans="5:6" hidden="1">
      <c r="E2332" s="86"/>
      <c r="F2332" s="87"/>
    </row>
    <row r="2333" spans="5:6" hidden="1">
      <c r="E2333" s="86"/>
      <c r="F2333" s="87"/>
    </row>
    <row r="2334" spans="5:6" hidden="1">
      <c r="E2334" s="86"/>
      <c r="F2334" s="87"/>
    </row>
    <row r="2335" spans="5:6" hidden="1">
      <c r="E2335" s="86"/>
      <c r="F2335" s="87"/>
    </row>
    <row r="2336" spans="5:6" hidden="1">
      <c r="E2336" s="86"/>
      <c r="F2336" s="87"/>
    </row>
    <row r="2337" spans="5:6" hidden="1">
      <c r="E2337" s="86"/>
      <c r="F2337" s="87"/>
    </row>
    <row r="2338" spans="5:6" hidden="1">
      <c r="E2338" s="86"/>
      <c r="F2338" s="87"/>
    </row>
    <row r="2339" spans="5:6" hidden="1">
      <c r="E2339" s="86"/>
      <c r="F2339" s="87"/>
    </row>
    <row r="2340" spans="5:6" hidden="1">
      <c r="E2340" s="86"/>
      <c r="F2340" s="87"/>
    </row>
    <row r="2341" spans="5:6" hidden="1">
      <c r="E2341" s="86"/>
      <c r="F2341" s="87"/>
    </row>
    <row r="2342" spans="5:6" hidden="1">
      <c r="E2342" s="86"/>
      <c r="F2342" s="87"/>
    </row>
    <row r="2343" spans="5:6" hidden="1">
      <c r="E2343" s="86"/>
      <c r="F2343" s="87"/>
    </row>
    <row r="2344" spans="5:6" hidden="1">
      <c r="E2344" s="86"/>
      <c r="F2344" s="87"/>
    </row>
    <row r="2345" spans="5:6" hidden="1">
      <c r="E2345" s="86"/>
      <c r="F2345" s="87"/>
    </row>
    <row r="2346" spans="5:6" hidden="1">
      <c r="E2346" s="86"/>
      <c r="F2346" s="87"/>
    </row>
    <row r="2347" spans="5:6" hidden="1">
      <c r="E2347" s="86"/>
      <c r="F2347" s="87"/>
    </row>
    <row r="2348" spans="5:6" hidden="1">
      <c r="E2348" s="86"/>
      <c r="F2348" s="87"/>
    </row>
    <row r="2349" spans="5:6" hidden="1">
      <c r="E2349" s="86"/>
      <c r="F2349" s="87"/>
    </row>
    <row r="2350" spans="5:6" hidden="1">
      <c r="E2350" s="86"/>
      <c r="F2350" s="87"/>
    </row>
    <row r="2351" spans="5:6" hidden="1">
      <c r="E2351" s="86"/>
      <c r="F2351" s="87"/>
    </row>
    <row r="2352" spans="5:6" hidden="1">
      <c r="E2352" s="86"/>
      <c r="F2352" s="87"/>
    </row>
    <row r="2353" spans="5:6" hidden="1">
      <c r="E2353" s="86"/>
      <c r="F2353" s="87"/>
    </row>
    <row r="2354" spans="5:6" hidden="1">
      <c r="E2354" s="86"/>
      <c r="F2354" s="87"/>
    </row>
    <row r="2355" spans="5:6" hidden="1">
      <c r="E2355" s="86"/>
      <c r="F2355" s="87"/>
    </row>
    <row r="2356" spans="5:6" hidden="1">
      <c r="E2356" s="86"/>
      <c r="F2356" s="87"/>
    </row>
    <row r="2357" spans="5:6" hidden="1">
      <c r="E2357" s="86"/>
      <c r="F2357" s="87"/>
    </row>
    <row r="2358" spans="5:6" hidden="1">
      <c r="E2358" s="86"/>
      <c r="F2358" s="87"/>
    </row>
    <row r="2359" spans="5:6" hidden="1">
      <c r="E2359" s="86"/>
      <c r="F2359" s="87"/>
    </row>
    <row r="2360" spans="5:6" hidden="1">
      <c r="E2360" s="86"/>
      <c r="F2360" s="87"/>
    </row>
    <row r="2361" spans="5:6" hidden="1">
      <c r="E2361" s="86"/>
      <c r="F2361" s="87"/>
    </row>
    <row r="2362" spans="5:6" hidden="1">
      <c r="E2362" s="86"/>
      <c r="F2362" s="87"/>
    </row>
    <row r="2363" spans="5:6" hidden="1">
      <c r="E2363" s="86"/>
      <c r="F2363" s="87"/>
    </row>
    <row r="2364" spans="5:6" hidden="1">
      <c r="E2364" s="86"/>
      <c r="F2364" s="87"/>
    </row>
    <row r="2365" spans="5:6" hidden="1">
      <c r="E2365" s="86"/>
      <c r="F2365" s="87"/>
    </row>
    <row r="2366" spans="5:6" hidden="1">
      <c r="E2366" s="86"/>
      <c r="F2366" s="87"/>
    </row>
    <row r="2367" spans="5:6" hidden="1">
      <c r="E2367" s="86"/>
      <c r="F2367" s="87"/>
    </row>
    <row r="2368" spans="5:6" hidden="1">
      <c r="E2368" s="86"/>
      <c r="F2368" s="87"/>
    </row>
    <row r="2369" spans="5:6" hidden="1">
      <c r="E2369" s="86"/>
      <c r="F2369" s="87"/>
    </row>
    <row r="2370" spans="5:6" hidden="1">
      <c r="E2370" s="86"/>
      <c r="F2370" s="87"/>
    </row>
    <row r="2371" spans="5:6" hidden="1">
      <c r="E2371" s="86"/>
      <c r="F2371" s="87"/>
    </row>
    <row r="2372" spans="5:6" hidden="1">
      <c r="E2372" s="86"/>
      <c r="F2372" s="87"/>
    </row>
    <row r="2373" spans="5:6" hidden="1">
      <c r="E2373" s="86"/>
      <c r="F2373" s="87"/>
    </row>
    <row r="2374" spans="5:6" hidden="1">
      <c r="E2374" s="86"/>
      <c r="F2374" s="87"/>
    </row>
    <row r="2375" spans="5:6" hidden="1">
      <c r="E2375" s="86"/>
      <c r="F2375" s="87"/>
    </row>
    <row r="2376" spans="5:6" hidden="1">
      <c r="E2376" s="86"/>
      <c r="F2376" s="87"/>
    </row>
    <row r="2377" spans="5:6" hidden="1">
      <c r="E2377" s="86"/>
      <c r="F2377" s="87"/>
    </row>
    <row r="2378" spans="5:6" hidden="1">
      <c r="E2378" s="86"/>
      <c r="F2378" s="87"/>
    </row>
    <row r="2379" spans="5:6" hidden="1">
      <c r="E2379" s="86"/>
      <c r="F2379" s="87"/>
    </row>
    <row r="2380" spans="5:6" hidden="1">
      <c r="E2380" s="86"/>
      <c r="F2380" s="87"/>
    </row>
    <row r="2381" spans="5:6" hidden="1">
      <c r="E2381" s="86"/>
      <c r="F2381" s="87"/>
    </row>
    <row r="2382" spans="5:6" hidden="1">
      <c r="E2382" s="86"/>
      <c r="F2382" s="87"/>
    </row>
    <row r="2383" spans="5:6" hidden="1">
      <c r="E2383" s="86"/>
      <c r="F2383" s="87"/>
    </row>
    <row r="2384" spans="5:6" hidden="1">
      <c r="E2384" s="86"/>
      <c r="F2384" s="87"/>
    </row>
    <row r="2385" spans="4:7" hidden="1">
      <c r="E2385" s="86"/>
      <c r="F2385" s="87"/>
    </row>
    <row r="2386" spans="4:7" hidden="1">
      <c r="E2386" s="86"/>
      <c r="F2386" s="87"/>
    </row>
    <row r="2387" spans="4:7" hidden="1">
      <c r="E2387" s="86"/>
      <c r="F2387" s="87"/>
    </row>
    <row r="2388" spans="4:7" hidden="1">
      <c r="E2388" s="86"/>
      <c r="F2388" s="87"/>
    </row>
    <row r="2389" spans="4:7" hidden="1">
      <c r="D2389" s="88"/>
      <c r="E2389" s="89"/>
      <c r="F2389" s="90"/>
      <c r="G2389" s="91"/>
    </row>
    <row r="2390" spans="4:7" hidden="1">
      <c r="E2390" s="86"/>
      <c r="F2390" s="87"/>
    </row>
    <row r="2391" spans="4:7" hidden="1">
      <c r="E2391" s="86"/>
      <c r="F2391" s="87"/>
    </row>
    <row r="2392" spans="4:7" hidden="1">
      <c r="E2392" s="86"/>
      <c r="F2392" s="87"/>
    </row>
    <row r="2393" spans="4:7" hidden="1">
      <c r="E2393" s="86"/>
      <c r="F2393" s="87"/>
    </row>
    <row r="2394" spans="4:7" hidden="1">
      <c r="E2394" s="86"/>
      <c r="F2394" s="87"/>
    </row>
    <row r="2395" spans="4:7" hidden="1">
      <c r="E2395" s="86"/>
      <c r="F2395" s="87"/>
    </row>
    <row r="2396" spans="4:7" hidden="1">
      <c r="E2396" s="86"/>
      <c r="F2396" s="87"/>
    </row>
    <row r="2397" spans="4:7" hidden="1">
      <c r="E2397" s="86"/>
      <c r="F2397" s="87"/>
    </row>
    <row r="2398" spans="4:7" hidden="1">
      <c r="E2398" s="86"/>
      <c r="F2398" s="87"/>
    </row>
    <row r="2399" spans="4:7" hidden="1">
      <c r="E2399" s="86"/>
      <c r="F2399" s="87"/>
    </row>
    <row r="2400" spans="4:7" hidden="1">
      <c r="E2400" s="86"/>
      <c r="F2400" s="87"/>
    </row>
    <row r="2401" spans="4:7" hidden="1">
      <c r="E2401" s="86"/>
      <c r="F2401" s="87"/>
    </row>
    <row r="2402" spans="4:7" hidden="1">
      <c r="E2402" s="86"/>
      <c r="F2402" s="87"/>
    </row>
    <row r="2403" spans="4:7" hidden="1">
      <c r="E2403" s="86"/>
      <c r="F2403" s="87"/>
    </row>
    <row r="2404" spans="4:7" hidden="1">
      <c r="E2404" s="86"/>
      <c r="F2404" s="87"/>
    </row>
    <row r="2405" spans="4:7" hidden="1">
      <c r="E2405" s="86"/>
      <c r="F2405" s="87"/>
    </row>
    <row r="2406" spans="4:7" hidden="1">
      <c r="E2406" s="86"/>
      <c r="F2406" s="87"/>
    </row>
    <row r="2407" spans="4:7" hidden="1">
      <c r="E2407" s="86"/>
      <c r="F2407" s="87"/>
    </row>
    <row r="2408" spans="4:7" hidden="1">
      <c r="E2408" s="86"/>
      <c r="F2408" s="87"/>
    </row>
    <row r="2409" spans="4:7" hidden="1">
      <c r="E2409" s="86"/>
      <c r="F2409" s="87"/>
    </row>
    <row r="2410" spans="4:7" hidden="1">
      <c r="E2410" s="86"/>
      <c r="F2410" s="87"/>
    </row>
    <row r="2411" spans="4:7" hidden="1">
      <c r="E2411" s="86"/>
      <c r="F2411" s="87"/>
    </row>
    <row r="2412" spans="4:7" hidden="1">
      <c r="E2412" s="86"/>
      <c r="F2412" s="87"/>
    </row>
    <row r="2413" spans="4:7" hidden="1">
      <c r="D2413" s="88"/>
      <c r="E2413" s="89"/>
      <c r="F2413" s="90"/>
      <c r="G2413" s="91"/>
    </row>
    <row r="2414" spans="4:7" hidden="1">
      <c r="E2414" s="86"/>
      <c r="F2414" s="87"/>
    </row>
    <row r="2415" spans="4:7" hidden="1">
      <c r="E2415" s="86"/>
      <c r="F2415" s="87"/>
    </row>
    <row r="2416" spans="4:7" hidden="1">
      <c r="D2416" s="88"/>
      <c r="E2416" s="89"/>
      <c r="F2416" s="90"/>
      <c r="G2416" s="91"/>
    </row>
    <row r="2417" spans="4:7" hidden="1">
      <c r="E2417" s="86"/>
      <c r="F2417" s="87"/>
    </row>
    <row r="2418" spans="4:7" hidden="1">
      <c r="E2418" s="86"/>
      <c r="F2418" s="87"/>
    </row>
    <row r="2419" spans="4:7" hidden="1">
      <c r="D2419" s="88"/>
      <c r="E2419" s="89"/>
      <c r="F2419" s="90"/>
      <c r="G2419" s="91"/>
    </row>
    <row r="2420" spans="4:7" hidden="1">
      <c r="E2420" s="86"/>
      <c r="F2420" s="87"/>
    </row>
    <row r="2421" spans="4:7" hidden="1">
      <c r="E2421" s="86"/>
      <c r="F2421" s="87"/>
    </row>
    <row r="2422" spans="4:7" hidden="1">
      <c r="E2422" s="86"/>
      <c r="F2422" s="87"/>
    </row>
    <row r="2423" spans="4:7" hidden="1">
      <c r="E2423" s="86"/>
      <c r="F2423" s="87"/>
    </row>
    <row r="2424" spans="4:7" hidden="1">
      <c r="E2424" s="86"/>
      <c r="F2424" s="87"/>
    </row>
    <row r="2425" spans="4:7" hidden="1">
      <c r="E2425" s="86"/>
      <c r="F2425" s="87"/>
    </row>
    <row r="2426" spans="4:7" hidden="1">
      <c r="E2426" s="86"/>
      <c r="F2426" s="87"/>
    </row>
    <row r="2427" spans="4:7" hidden="1">
      <c r="E2427" s="86"/>
      <c r="F2427" s="87"/>
    </row>
    <row r="2428" spans="4:7" hidden="1">
      <c r="E2428" s="86"/>
      <c r="F2428" s="87"/>
    </row>
    <row r="2429" spans="4:7" hidden="1">
      <c r="E2429" s="86"/>
      <c r="F2429" s="87"/>
    </row>
    <row r="2430" spans="4:7" hidden="1">
      <c r="E2430" s="86"/>
      <c r="F2430" s="87"/>
    </row>
    <row r="2431" spans="4:7" hidden="1">
      <c r="E2431" s="86"/>
      <c r="F2431" s="87"/>
    </row>
    <row r="2432" spans="4:7" hidden="1">
      <c r="E2432" s="86"/>
      <c r="F2432" s="87"/>
    </row>
    <row r="2433" spans="5:6" hidden="1">
      <c r="E2433" s="86"/>
      <c r="F2433" s="87"/>
    </row>
    <row r="2434" spans="5:6" hidden="1">
      <c r="E2434" s="86"/>
      <c r="F2434" s="87"/>
    </row>
    <row r="2435" spans="5:6" hidden="1">
      <c r="E2435" s="86"/>
      <c r="F2435" s="87"/>
    </row>
    <row r="2436" spans="5:6" hidden="1">
      <c r="E2436" s="86"/>
      <c r="F2436" s="87"/>
    </row>
    <row r="2437" spans="5:6" hidden="1">
      <c r="E2437" s="86"/>
      <c r="F2437" s="87"/>
    </row>
    <row r="2438" spans="5:6" hidden="1">
      <c r="E2438" s="86"/>
      <c r="F2438" s="87"/>
    </row>
    <row r="2439" spans="5:6" hidden="1">
      <c r="E2439" s="86"/>
      <c r="F2439" s="87"/>
    </row>
    <row r="2440" spans="5:6" hidden="1">
      <c r="E2440" s="86"/>
      <c r="F2440" s="87"/>
    </row>
    <row r="2441" spans="5:6" hidden="1">
      <c r="E2441" s="86"/>
      <c r="F2441" s="87"/>
    </row>
    <row r="2442" spans="5:6" hidden="1">
      <c r="E2442" s="86"/>
      <c r="F2442" s="87"/>
    </row>
    <row r="2443" spans="5:6" hidden="1">
      <c r="E2443" s="86"/>
      <c r="F2443" s="87"/>
    </row>
    <row r="2444" spans="5:6" hidden="1">
      <c r="E2444" s="86"/>
      <c r="F2444" s="87"/>
    </row>
    <row r="2445" spans="5:6" hidden="1">
      <c r="E2445" s="86"/>
      <c r="F2445" s="87"/>
    </row>
    <row r="2446" spans="5:6" hidden="1">
      <c r="E2446" s="86"/>
      <c r="F2446" s="87"/>
    </row>
    <row r="2447" spans="5:6" hidden="1">
      <c r="E2447" s="86"/>
      <c r="F2447" s="87"/>
    </row>
    <row r="2448" spans="5:6" hidden="1">
      <c r="E2448" s="86"/>
      <c r="F2448" s="87"/>
    </row>
    <row r="2449" spans="4:7" hidden="1">
      <c r="E2449" s="86"/>
      <c r="F2449" s="87"/>
    </row>
    <row r="2450" spans="4:7" hidden="1">
      <c r="E2450" s="86"/>
      <c r="F2450" s="87"/>
    </row>
    <row r="2451" spans="4:7" hidden="1">
      <c r="E2451" s="86"/>
      <c r="F2451" s="87"/>
    </row>
    <row r="2452" spans="4:7" hidden="1">
      <c r="D2452" s="88"/>
      <c r="E2452" s="89"/>
      <c r="F2452" s="90"/>
      <c r="G2452" s="91"/>
    </row>
    <row r="2453" spans="4:7" hidden="1">
      <c r="E2453" s="86"/>
      <c r="F2453" s="87"/>
    </row>
    <row r="2454" spans="4:7" hidden="1">
      <c r="E2454" s="86"/>
      <c r="F2454" s="87"/>
    </row>
    <row r="2455" spans="4:7" hidden="1">
      <c r="E2455" s="86"/>
      <c r="F2455" s="87"/>
    </row>
    <row r="2456" spans="4:7" hidden="1">
      <c r="E2456" s="86"/>
      <c r="F2456" s="87"/>
    </row>
    <row r="2457" spans="4:7" hidden="1">
      <c r="E2457" s="86"/>
      <c r="F2457" s="87"/>
    </row>
    <row r="2458" spans="4:7" hidden="1">
      <c r="E2458" s="86"/>
      <c r="F2458" s="87"/>
    </row>
    <row r="2459" spans="4:7" hidden="1">
      <c r="E2459" s="86"/>
      <c r="F2459" s="87"/>
    </row>
    <row r="2460" spans="4:7" hidden="1">
      <c r="E2460" s="86"/>
      <c r="F2460" s="87"/>
    </row>
    <row r="2461" spans="4:7" hidden="1">
      <c r="E2461" s="86"/>
      <c r="F2461" s="87"/>
    </row>
    <row r="2462" spans="4:7" hidden="1">
      <c r="E2462" s="86"/>
      <c r="F2462" s="87"/>
    </row>
    <row r="2463" spans="4:7" hidden="1">
      <c r="E2463" s="86"/>
      <c r="F2463" s="87"/>
    </row>
    <row r="2464" spans="4:7" hidden="1">
      <c r="E2464" s="86"/>
      <c r="F2464" s="87"/>
    </row>
    <row r="2465" spans="5:6" hidden="1">
      <c r="E2465" s="86"/>
      <c r="F2465" s="87"/>
    </row>
    <row r="2466" spans="5:6" hidden="1">
      <c r="E2466" s="86"/>
      <c r="F2466" s="87"/>
    </row>
    <row r="2467" spans="5:6" hidden="1">
      <c r="E2467" s="86"/>
      <c r="F2467" s="87"/>
    </row>
    <row r="2468" spans="5:6" hidden="1">
      <c r="E2468" s="86"/>
      <c r="F2468" s="87"/>
    </row>
    <row r="2469" spans="5:6" hidden="1">
      <c r="E2469" s="86"/>
      <c r="F2469" s="87"/>
    </row>
    <row r="2470" spans="5:6" hidden="1">
      <c r="E2470" s="86"/>
      <c r="F2470" s="87"/>
    </row>
    <row r="2471" spans="5:6" hidden="1">
      <c r="E2471" s="86"/>
      <c r="F2471" s="87"/>
    </row>
    <row r="2472" spans="5:6" hidden="1">
      <c r="E2472" s="86"/>
      <c r="F2472" s="87"/>
    </row>
    <row r="2473" spans="5:6" hidden="1">
      <c r="E2473" s="86"/>
      <c r="F2473" s="87"/>
    </row>
    <row r="2474" spans="5:6" hidden="1">
      <c r="E2474" s="86"/>
      <c r="F2474" s="87"/>
    </row>
    <row r="2475" spans="5:6" hidden="1">
      <c r="E2475" s="86"/>
      <c r="F2475" s="87"/>
    </row>
    <row r="2476" spans="5:6" hidden="1">
      <c r="E2476" s="86"/>
      <c r="F2476" s="87"/>
    </row>
    <row r="2477" spans="5:6" hidden="1">
      <c r="E2477" s="86"/>
      <c r="F2477" s="87"/>
    </row>
    <row r="2478" spans="5:6" hidden="1">
      <c r="E2478" s="86"/>
      <c r="F2478" s="87"/>
    </row>
    <row r="2479" spans="5:6" hidden="1">
      <c r="E2479" s="86"/>
      <c r="F2479" s="87"/>
    </row>
    <row r="2480" spans="5:6" hidden="1">
      <c r="E2480" s="86"/>
      <c r="F2480" s="87"/>
    </row>
    <row r="2481" spans="5:6" hidden="1">
      <c r="E2481" s="86"/>
      <c r="F2481" s="87"/>
    </row>
    <row r="2482" spans="5:6" hidden="1">
      <c r="E2482" s="86"/>
      <c r="F2482" s="87"/>
    </row>
    <row r="2483" spans="5:6" hidden="1">
      <c r="E2483" s="86"/>
      <c r="F2483" s="87"/>
    </row>
    <row r="2484" spans="5:6" hidden="1">
      <c r="E2484" s="86"/>
      <c r="F2484" s="87"/>
    </row>
    <row r="2485" spans="5:6" hidden="1">
      <c r="E2485" s="86"/>
      <c r="F2485" s="87"/>
    </row>
    <row r="2486" spans="5:6" hidden="1">
      <c r="E2486" s="86"/>
      <c r="F2486" s="87"/>
    </row>
    <row r="2487" spans="5:6" hidden="1">
      <c r="E2487" s="86"/>
      <c r="F2487" s="87"/>
    </row>
    <row r="2488" spans="5:6" hidden="1">
      <c r="E2488" s="86"/>
      <c r="F2488" s="87"/>
    </row>
    <row r="2489" spans="5:6" hidden="1">
      <c r="E2489" s="86"/>
      <c r="F2489" s="87"/>
    </row>
    <row r="2490" spans="5:6" hidden="1">
      <c r="E2490" s="86"/>
      <c r="F2490" s="87"/>
    </row>
    <row r="2491" spans="5:6" hidden="1">
      <c r="E2491" s="86"/>
      <c r="F2491" s="87"/>
    </row>
    <row r="2492" spans="5:6" hidden="1">
      <c r="E2492" s="86"/>
      <c r="F2492" s="87"/>
    </row>
    <row r="2493" spans="5:6" hidden="1">
      <c r="E2493" s="86"/>
      <c r="F2493" s="87"/>
    </row>
    <row r="2494" spans="5:6" hidden="1">
      <c r="E2494" s="86"/>
      <c r="F2494" s="87"/>
    </row>
    <row r="2495" spans="5:6" hidden="1">
      <c r="E2495" s="86"/>
      <c r="F2495" s="87"/>
    </row>
    <row r="2496" spans="5:6" hidden="1">
      <c r="E2496" s="86"/>
      <c r="F2496" s="87"/>
    </row>
    <row r="2497" spans="4:7" hidden="1">
      <c r="E2497" s="86"/>
      <c r="F2497" s="87"/>
    </row>
    <row r="2498" spans="4:7" hidden="1">
      <c r="E2498" s="86"/>
      <c r="F2498" s="87"/>
    </row>
    <row r="2499" spans="4:7" hidden="1">
      <c r="E2499" s="86"/>
      <c r="F2499" s="87"/>
    </row>
    <row r="2500" spans="4:7" hidden="1">
      <c r="E2500" s="86"/>
      <c r="F2500" s="87"/>
    </row>
    <row r="2501" spans="4:7" hidden="1">
      <c r="D2501" s="88"/>
      <c r="E2501" s="89"/>
      <c r="F2501" s="90"/>
      <c r="G2501" s="91"/>
    </row>
    <row r="2502" spans="4:7" hidden="1">
      <c r="E2502" s="86"/>
      <c r="F2502" s="87"/>
    </row>
    <row r="2503" spans="4:7" hidden="1">
      <c r="E2503" s="86"/>
      <c r="F2503" s="87"/>
    </row>
    <row r="2504" spans="4:7" hidden="1">
      <c r="D2504" s="88"/>
      <c r="E2504" s="89"/>
      <c r="F2504" s="90"/>
      <c r="G2504" s="91"/>
    </row>
    <row r="2505" spans="4:7" hidden="1">
      <c r="E2505" s="86"/>
      <c r="F2505" s="87"/>
    </row>
    <row r="2506" spans="4:7" hidden="1">
      <c r="E2506" s="86"/>
      <c r="F2506" s="87"/>
    </row>
    <row r="2507" spans="4:7" hidden="1">
      <c r="E2507" s="86"/>
      <c r="F2507" s="87"/>
    </row>
    <row r="2508" spans="4:7" hidden="1">
      <c r="E2508" s="86"/>
      <c r="F2508" s="87"/>
    </row>
    <row r="2509" spans="4:7" hidden="1">
      <c r="E2509" s="86"/>
      <c r="F2509" s="87"/>
    </row>
    <row r="2510" spans="4:7" hidden="1">
      <c r="E2510" s="86"/>
      <c r="F2510" s="87"/>
    </row>
    <row r="2511" spans="4:7" hidden="1">
      <c r="E2511" s="86"/>
      <c r="F2511" s="87"/>
    </row>
    <row r="2512" spans="4:7" hidden="1">
      <c r="E2512" s="86"/>
      <c r="F2512" s="87"/>
    </row>
    <row r="2513" spans="5:6" hidden="1">
      <c r="E2513" s="86"/>
      <c r="F2513" s="87"/>
    </row>
    <row r="2514" spans="5:6" hidden="1">
      <c r="E2514" s="86"/>
      <c r="F2514" s="87"/>
    </row>
    <row r="2515" spans="5:6" hidden="1">
      <c r="E2515" s="86"/>
      <c r="F2515" s="87"/>
    </row>
    <row r="2516" spans="5:6" hidden="1">
      <c r="E2516" s="86"/>
      <c r="F2516" s="87"/>
    </row>
    <row r="2517" spans="5:6" hidden="1">
      <c r="E2517" s="86"/>
      <c r="F2517" s="87"/>
    </row>
    <row r="2518" spans="5:6" hidden="1">
      <c r="E2518" s="86"/>
      <c r="F2518" s="87"/>
    </row>
    <row r="2519" spans="5:6" hidden="1">
      <c r="E2519" s="86"/>
      <c r="F2519" s="87"/>
    </row>
    <row r="2520" spans="5:6" hidden="1">
      <c r="E2520" s="86"/>
      <c r="F2520" s="87"/>
    </row>
    <row r="2521" spans="5:6" hidden="1">
      <c r="E2521" s="86"/>
      <c r="F2521" s="87"/>
    </row>
    <row r="2522" spans="5:6" hidden="1">
      <c r="E2522" s="86"/>
      <c r="F2522" s="87"/>
    </row>
    <row r="2523" spans="5:6" hidden="1">
      <c r="E2523" s="86"/>
      <c r="F2523" s="87"/>
    </row>
    <row r="2524" spans="5:6" hidden="1">
      <c r="E2524" s="86"/>
      <c r="F2524" s="87"/>
    </row>
    <row r="2525" spans="5:6" hidden="1">
      <c r="E2525" s="86"/>
      <c r="F2525" s="87"/>
    </row>
    <row r="2526" spans="5:6" hidden="1">
      <c r="E2526" s="86"/>
      <c r="F2526" s="87"/>
    </row>
    <row r="2527" spans="5:6" hidden="1">
      <c r="E2527" s="86"/>
      <c r="F2527" s="87"/>
    </row>
    <row r="2528" spans="5:6" hidden="1">
      <c r="E2528" s="86"/>
      <c r="F2528" s="87"/>
    </row>
    <row r="2529" spans="5:6" hidden="1">
      <c r="E2529" s="86"/>
      <c r="F2529" s="87"/>
    </row>
    <row r="2530" spans="5:6" hidden="1">
      <c r="E2530" s="86"/>
      <c r="F2530" s="87"/>
    </row>
    <row r="2531" spans="5:6" hidden="1">
      <c r="E2531" s="86"/>
      <c r="F2531" s="87"/>
    </row>
    <row r="2532" spans="5:6" hidden="1">
      <c r="E2532" s="86"/>
      <c r="F2532" s="87"/>
    </row>
    <row r="2533" spans="5:6" hidden="1">
      <c r="E2533" s="86"/>
      <c r="F2533" s="87"/>
    </row>
    <row r="2534" spans="5:6" hidden="1">
      <c r="E2534" s="86"/>
      <c r="F2534" s="87"/>
    </row>
    <row r="2535" spans="5:6" hidden="1">
      <c r="E2535" s="86"/>
      <c r="F2535" s="87"/>
    </row>
    <row r="2536" spans="5:6" hidden="1">
      <c r="E2536" s="86"/>
      <c r="F2536" s="87"/>
    </row>
    <row r="2537" spans="5:6" hidden="1">
      <c r="E2537" s="86"/>
      <c r="F2537" s="87"/>
    </row>
    <row r="2538" spans="5:6" hidden="1">
      <c r="E2538" s="86"/>
      <c r="F2538" s="87"/>
    </row>
    <row r="2539" spans="5:6" hidden="1">
      <c r="E2539" s="86"/>
      <c r="F2539" s="87"/>
    </row>
    <row r="2540" spans="5:6" hidden="1">
      <c r="E2540" s="86"/>
      <c r="F2540" s="87"/>
    </row>
    <row r="2541" spans="5:6" hidden="1">
      <c r="E2541" s="86"/>
      <c r="F2541" s="87"/>
    </row>
    <row r="2542" spans="5:6" hidden="1">
      <c r="E2542" s="86"/>
      <c r="F2542" s="87"/>
    </row>
    <row r="2543" spans="5:6" hidden="1">
      <c r="E2543" s="86"/>
      <c r="F2543" s="87"/>
    </row>
    <row r="2544" spans="5:6" hidden="1">
      <c r="E2544" s="86"/>
      <c r="F2544" s="87"/>
    </row>
    <row r="2545" spans="5:6" hidden="1">
      <c r="E2545" s="86"/>
      <c r="F2545" s="87"/>
    </row>
    <row r="2546" spans="5:6" hidden="1">
      <c r="E2546" s="86"/>
      <c r="F2546" s="87"/>
    </row>
    <row r="2547" spans="5:6" hidden="1">
      <c r="E2547" s="86"/>
      <c r="F2547" s="87"/>
    </row>
    <row r="2548" spans="5:6" hidden="1">
      <c r="E2548" s="86"/>
      <c r="F2548" s="87"/>
    </row>
    <row r="2549" spans="5:6" hidden="1">
      <c r="E2549" s="86"/>
      <c r="F2549" s="87"/>
    </row>
    <row r="2550" spans="5:6" hidden="1">
      <c r="E2550" s="86"/>
      <c r="F2550" s="87"/>
    </row>
    <row r="2551" spans="5:6" hidden="1">
      <c r="E2551" s="86"/>
      <c r="F2551" s="87"/>
    </row>
    <row r="2552" spans="5:6" hidden="1">
      <c r="E2552" s="86"/>
      <c r="F2552" s="87"/>
    </row>
    <row r="2553" spans="5:6" hidden="1">
      <c r="E2553" s="86"/>
      <c r="F2553" s="87"/>
    </row>
    <row r="2554" spans="5:6" hidden="1">
      <c r="E2554" s="86"/>
      <c r="F2554" s="87"/>
    </row>
    <row r="2555" spans="5:6" hidden="1">
      <c r="E2555" s="86"/>
      <c r="F2555" s="87"/>
    </row>
    <row r="2556" spans="5:6" hidden="1">
      <c r="E2556" s="86"/>
      <c r="F2556" s="87"/>
    </row>
    <row r="2557" spans="5:6" hidden="1">
      <c r="E2557" s="86"/>
      <c r="F2557" s="87"/>
    </row>
    <row r="2558" spans="5:6" hidden="1">
      <c r="E2558" s="86"/>
      <c r="F2558" s="87"/>
    </row>
    <row r="2559" spans="5:6" hidden="1">
      <c r="E2559" s="86"/>
      <c r="F2559" s="87"/>
    </row>
    <row r="2560" spans="5:6" hidden="1">
      <c r="E2560" s="86"/>
      <c r="F2560" s="87"/>
    </row>
    <row r="2561" spans="5:6" hidden="1">
      <c r="E2561" s="86"/>
      <c r="F2561" s="87"/>
    </row>
    <row r="2562" spans="5:6" hidden="1">
      <c r="E2562" s="86"/>
      <c r="F2562" s="87"/>
    </row>
    <row r="2563" spans="5:6" hidden="1">
      <c r="E2563" s="86"/>
      <c r="F2563" s="87"/>
    </row>
    <row r="2564" spans="5:6" hidden="1">
      <c r="E2564" s="86"/>
      <c r="F2564" s="87"/>
    </row>
    <row r="2565" spans="5:6" hidden="1">
      <c r="E2565" s="86"/>
      <c r="F2565" s="87"/>
    </row>
    <row r="2566" spans="5:6" hidden="1">
      <c r="E2566" s="86"/>
      <c r="F2566" s="87"/>
    </row>
    <row r="2567" spans="5:6" hidden="1">
      <c r="E2567" s="86"/>
      <c r="F2567" s="87"/>
    </row>
    <row r="2568" spans="5:6" hidden="1">
      <c r="E2568" s="86"/>
      <c r="F2568" s="87"/>
    </row>
    <row r="2569" spans="5:6" hidden="1">
      <c r="E2569" s="86"/>
      <c r="F2569" s="87"/>
    </row>
    <row r="2570" spans="5:6" hidden="1">
      <c r="E2570" s="86"/>
      <c r="F2570" s="87"/>
    </row>
    <row r="2571" spans="5:6" hidden="1">
      <c r="E2571" s="86"/>
      <c r="F2571" s="87"/>
    </row>
    <row r="2572" spans="5:6" hidden="1">
      <c r="E2572" s="86"/>
      <c r="F2572" s="87"/>
    </row>
    <row r="2573" spans="5:6" hidden="1">
      <c r="E2573" s="86"/>
      <c r="F2573" s="87"/>
    </row>
    <row r="2574" spans="5:6" hidden="1">
      <c r="E2574" s="86"/>
      <c r="F2574" s="87"/>
    </row>
    <row r="2575" spans="5:6" hidden="1">
      <c r="E2575" s="86"/>
      <c r="F2575" s="87"/>
    </row>
    <row r="2576" spans="5:6" hidden="1">
      <c r="E2576" s="86"/>
      <c r="F2576" s="87"/>
    </row>
    <row r="2577" spans="5:6" hidden="1">
      <c r="E2577" s="86"/>
      <c r="F2577" s="87"/>
    </row>
    <row r="2578" spans="5:6" hidden="1">
      <c r="E2578" s="86"/>
      <c r="F2578" s="87"/>
    </row>
    <row r="2579" spans="5:6" hidden="1">
      <c r="E2579" s="86"/>
      <c r="F2579" s="87"/>
    </row>
    <row r="2580" spans="5:6" hidden="1">
      <c r="E2580" s="86"/>
      <c r="F2580" s="87"/>
    </row>
    <row r="2581" spans="5:6" hidden="1">
      <c r="E2581" s="86"/>
      <c r="F2581" s="87"/>
    </row>
    <row r="2582" spans="5:6" hidden="1">
      <c r="E2582" s="86"/>
      <c r="F2582" s="87"/>
    </row>
    <row r="2583" spans="5:6" hidden="1">
      <c r="E2583" s="86"/>
      <c r="F2583" s="87"/>
    </row>
    <row r="2584" spans="5:6" hidden="1">
      <c r="E2584" s="86"/>
      <c r="F2584" s="87"/>
    </row>
    <row r="2585" spans="5:6" hidden="1">
      <c r="E2585" s="86"/>
      <c r="F2585" s="87"/>
    </row>
    <row r="2586" spans="5:6" hidden="1">
      <c r="E2586" s="86"/>
      <c r="F2586" s="87"/>
    </row>
    <row r="2587" spans="5:6" hidden="1">
      <c r="E2587" s="86"/>
      <c r="F2587" s="87"/>
    </row>
    <row r="2588" spans="5:6" hidden="1">
      <c r="E2588" s="86"/>
      <c r="F2588" s="87"/>
    </row>
    <row r="2589" spans="5:6" hidden="1">
      <c r="E2589" s="86"/>
      <c r="F2589" s="87"/>
    </row>
    <row r="2590" spans="5:6" hidden="1">
      <c r="E2590" s="86"/>
      <c r="F2590" s="87"/>
    </row>
    <row r="2591" spans="5:6" hidden="1">
      <c r="E2591" s="86"/>
      <c r="F2591" s="87"/>
    </row>
    <row r="2592" spans="5:6" hidden="1">
      <c r="E2592" s="86"/>
      <c r="F2592" s="87"/>
    </row>
    <row r="2593" spans="5:6" hidden="1">
      <c r="E2593" s="86"/>
      <c r="F2593" s="87"/>
    </row>
    <row r="2594" spans="5:6" hidden="1">
      <c r="E2594" s="86"/>
      <c r="F2594" s="87"/>
    </row>
    <row r="2595" spans="5:6" hidden="1">
      <c r="E2595" s="86"/>
      <c r="F2595" s="87"/>
    </row>
    <row r="2596" spans="5:6" hidden="1">
      <c r="E2596" s="86"/>
      <c r="F2596" s="87"/>
    </row>
    <row r="2597" spans="5:6" hidden="1">
      <c r="E2597" s="86"/>
      <c r="F2597" s="87"/>
    </row>
    <row r="2598" spans="5:6" hidden="1">
      <c r="E2598" s="86"/>
      <c r="F2598" s="87"/>
    </row>
    <row r="2599" spans="5:6" hidden="1">
      <c r="E2599" s="86"/>
      <c r="F2599" s="87"/>
    </row>
    <row r="2600" spans="5:6" hidden="1">
      <c r="E2600" s="86"/>
      <c r="F2600" s="87"/>
    </row>
    <row r="2601" spans="5:6" hidden="1">
      <c r="E2601" s="86"/>
      <c r="F2601" s="87"/>
    </row>
    <row r="2602" spans="5:6" hidden="1">
      <c r="E2602" s="86"/>
      <c r="F2602" s="87"/>
    </row>
    <row r="2603" spans="5:6" hidden="1">
      <c r="E2603" s="86"/>
      <c r="F2603" s="87"/>
    </row>
    <row r="2604" spans="5:6" hidden="1">
      <c r="E2604" s="86"/>
      <c r="F2604" s="87"/>
    </row>
    <row r="2605" spans="5:6" hidden="1">
      <c r="E2605" s="86"/>
      <c r="F2605" s="87"/>
    </row>
    <row r="2606" spans="5:6" hidden="1">
      <c r="E2606" s="86"/>
      <c r="F2606" s="87"/>
    </row>
    <row r="2607" spans="5:6" hidden="1">
      <c r="E2607" s="86"/>
      <c r="F2607" s="87"/>
    </row>
    <row r="2608" spans="5:6" hidden="1">
      <c r="E2608" s="86"/>
      <c r="F2608" s="87"/>
    </row>
    <row r="2609" spans="4:7" hidden="1">
      <c r="E2609" s="86"/>
      <c r="F2609" s="87"/>
    </row>
    <row r="2610" spans="4:7" hidden="1">
      <c r="E2610" s="86"/>
      <c r="F2610" s="87"/>
    </row>
    <row r="2611" spans="4:7" hidden="1">
      <c r="E2611" s="86"/>
      <c r="F2611" s="87"/>
    </row>
    <row r="2612" spans="4:7" hidden="1">
      <c r="E2612" s="86"/>
      <c r="F2612" s="87"/>
    </row>
    <row r="2613" spans="4:7" hidden="1">
      <c r="E2613" s="86"/>
      <c r="F2613" s="87"/>
    </row>
    <row r="2614" spans="4:7" hidden="1">
      <c r="E2614" s="86"/>
      <c r="F2614" s="87"/>
    </row>
    <row r="2615" spans="4:7" hidden="1">
      <c r="E2615" s="86"/>
      <c r="F2615" s="87"/>
    </row>
    <row r="2616" spans="4:7" hidden="1">
      <c r="E2616" s="86"/>
      <c r="F2616" s="87"/>
    </row>
    <row r="2617" spans="4:7" hidden="1">
      <c r="E2617" s="86"/>
      <c r="F2617" s="87"/>
    </row>
    <row r="2618" spans="4:7" hidden="1">
      <c r="E2618" s="86"/>
      <c r="F2618" s="87"/>
    </row>
    <row r="2619" spans="4:7" hidden="1">
      <c r="D2619" s="88"/>
      <c r="E2619" s="89"/>
      <c r="F2619" s="90"/>
      <c r="G2619" s="91"/>
    </row>
    <row r="2620" spans="4:7" hidden="1">
      <c r="E2620" s="86"/>
      <c r="F2620" s="87"/>
    </row>
    <row r="2621" spans="4:7" hidden="1">
      <c r="E2621" s="86"/>
      <c r="F2621" s="87"/>
    </row>
    <row r="2622" spans="4:7" hidden="1">
      <c r="E2622" s="86"/>
      <c r="F2622" s="87"/>
    </row>
    <row r="2623" spans="4:7" hidden="1">
      <c r="E2623" s="86"/>
      <c r="F2623" s="87"/>
    </row>
    <row r="2624" spans="4:7" hidden="1">
      <c r="E2624" s="86"/>
      <c r="F2624" s="87"/>
    </row>
    <row r="2625" spans="4:7" hidden="1">
      <c r="E2625" s="86"/>
      <c r="F2625" s="87"/>
    </row>
    <row r="2626" spans="4:7" hidden="1">
      <c r="D2626" s="88"/>
      <c r="E2626" s="89"/>
      <c r="F2626" s="90"/>
      <c r="G2626" s="91"/>
    </row>
    <row r="2627" spans="4:7" hidden="1">
      <c r="E2627" s="86"/>
      <c r="F2627" s="87"/>
    </row>
    <row r="2628" spans="4:7" hidden="1">
      <c r="E2628" s="86"/>
      <c r="F2628" s="87"/>
    </row>
    <row r="2629" spans="4:7" hidden="1">
      <c r="E2629" s="86"/>
      <c r="F2629" s="87"/>
    </row>
    <row r="2630" spans="4:7" hidden="1">
      <c r="E2630" s="86"/>
      <c r="F2630" s="87"/>
    </row>
    <row r="2631" spans="4:7" hidden="1">
      <c r="E2631" s="86"/>
      <c r="F2631" s="87"/>
    </row>
    <row r="2632" spans="4:7" hidden="1">
      <c r="E2632" s="86"/>
      <c r="F2632" s="87"/>
    </row>
    <row r="2633" spans="4:7" hidden="1">
      <c r="E2633" s="86"/>
      <c r="F2633" s="87"/>
    </row>
    <row r="2634" spans="4:7" hidden="1">
      <c r="E2634" s="86"/>
      <c r="F2634" s="87"/>
    </row>
    <row r="2635" spans="4:7" hidden="1">
      <c r="E2635" s="86"/>
      <c r="F2635" s="87"/>
    </row>
    <row r="2636" spans="4:7" hidden="1">
      <c r="E2636" s="86"/>
      <c r="F2636" s="87"/>
    </row>
    <row r="2637" spans="4:7" hidden="1">
      <c r="E2637" s="86"/>
      <c r="F2637" s="87"/>
    </row>
    <row r="2638" spans="4:7" hidden="1">
      <c r="E2638" s="86"/>
      <c r="F2638" s="87"/>
    </row>
    <row r="2639" spans="4:7" hidden="1">
      <c r="E2639" s="86"/>
      <c r="F2639" s="87"/>
    </row>
    <row r="2640" spans="4:7" hidden="1">
      <c r="E2640" s="86"/>
      <c r="F2640" s="87"/>
    </row>
    <row r="2641" spans="4:7" hidden="1">
      <c r="E2641" s="86"/>
      <c r="F2641" s="87"/>
    </row>
    <row r="2642" spans="4:7" hidden="1">
      <c r="E2642" s="86"/>
      <c r="F2642" s="87"/>
    </row>
    <row r="2643" spans="4:7" hidden="1">
      <c r="E2643" s="86"/>
      <c r="F2643" s="87"/>
    </row>
    <row r="2644" spans="4:7" hidden="1">
      <c r="E2644" s="86"/>
      <c r="F2644" s="87"/>
    </row>
    <row r="2645" spans="4:7" hidden="1">
      <c r="E2645" s="86"/>
      <c r="F2645" s="87"/>
    </row>
    <row r="2646" spans="4:7" hidden="1">
      <c r="E2646" s="86"/>
      <c r="F2646" s="87"/>
    </row>
    <row r="2647" spans="4:7" hidden="1">
      <c r="E2647" s="86"/>
      <c r="F2647" s="87"/>
    </row>
    <row r="2648" spans="4:7" hidden="1">
      <c r="E2648" s="86"/>
      <c r="F2648" s="87"/>
    </row>
    <row r="2649" spans="4:7" hidden="1">
      <c r="E2649" s="86"/>
      <c r="F2649" s="87"/>
    </row>
    <row r="2650" spans="4:7" hidden="1">
      <c r="E2650" s="86"/>
      <c r="F2650" s="87"/>
    </row>
    <row r="2651" spans="4:7" hidden="1">
      <c r="E2651" s="86"/>
      <c r="F2651" s="87"/>
    </row>
    <row r="2652" spans="4:7" hidden="1">
      <c r="E2652" s="86"/>
      <c r="F2652" s="87"/>
    </row>
    <row r="2653" spans="4:7" hidden="1">
      <c r="E2653" s="86"/>
      <c r="F2653" s="87"/>
    </row>
    <row r="2654" spans="4:7" hidden="1">
      <c r="E2654" s="86"/>
      <c r="F2654" s="87"/>
    </row>
    <row r="2655" spans="4:7" hidden="1">
      <c r="E2655" s="86"/>
      <c r="F2655" s="87"/>
    </row>
    <row r="2656" spans="4:7" hidden="1">
      <c r="D2656" s="88"/>
      <c r="E2656" s="89"/>
      <c r="F2656" s="90"/>
      <c r="G2656" s="91"/>
    </row>
    <row r="2657" spans="5:6" hidden="1">
      <c r="E2657" s="86"/>
      <c r="F2657" s="87"/>
    </row>
    <row r="2658" spans="5:6" hidden="1">
      <c r="E2658" s="86"/>
      <c r="F2658" s="87"/>
    </row>
    <row r="2659" spans="5:6" hidden="1">
      <c r="E2659" s="86"/>
      <c r="F2659" s="87"/>
    </row>
    <row r="2660" spans="5:6" hidden="1">
      <c r="E2660" s="86"/>
      <c r="F2660" s="87"/>
    </row>
    <row r="2661" spans="5:6" hidden="1">
      <c r="E2661" s="86"/>
      <c r="F2661" s="87"/>
    </row>
    <row r="2662" spans="5:6" hidden="1">
      <c r="E2662" s="86"/>
      <c r="F2662" s="87"/>
    </row>
    <row r="2663" spans="5:6" hidden="1">
      <c r="E2663" s="86"/>
      <c r="F2663" s="87"/>
    </row>
    <row r="2664" spans="5:6" hidden="1">
      <c r="E2664" s="86"/>
      <c r="F2664" s="87"/>
    </row>
    <row r="2665" spans="5:6" hidden="1">
      <c r="E2665" s="86"/>
      <c r="F2665" s="87"/>
    </row>
    <row r="2666" spans="5:6" hidden="1">
      <c r="E2666" s="86"/>
      <c r="F2666" s="87"/>
    </row>
    <row r="2667" spans="5:6" hidden="1">
      <c r="E2667" s="86"/>
      <c r="F2667" s="87"/>
    </row>
    <row r="2668" spans="5:6" hidden="1">
      <c r="E2668" s="86"/>
      <c r="F2668" s="87"/>
    </row>
    <row r="2669" spans="5:6" hidden="1">
      <c r="E2669" s="86"/>
      <c r="F2669" s="87"/>
    </row>
    <row r="2670" spans="5:6" hidden="1">
      <c r="E2670" s="86"/>
      <c r="F2670" s="87"/>
    </row>
    <row r="2671" spans="5:6" hidden="1">
      <c r="E2671" s="86"/>
      <c r="F2671" s="87"/>
    </row>
    <row r="2672" spans="5:6" hidden="1">
      <c r="E2672" s="86"/>
      <c r="F2672" s="87"/>
    </row>
    <row r="2673" spans="5:6" hidden="1">
      <c r="E2673" s="86"/>
      <c r="F2673" s="87"/>
    </row>
    <row r="2674" spans="5:6" hidden="1">
      <c r="E2674" s="86"/>
      <c r="F2674" s="87"/>
    </row>
    <row r="2675" spans="5:6" hidden="1">
      <c r="E2675" s="86"/>
      <c r="F2675" s="87"/>
    </row>
    <row r="2676" spans="5:6" hidden="1">
      <c r="E2676" s="86"/>
      <c r="F2676" s="87"/>
    </row>
    <row r="2677" spans="5:6" hidden="1">
      <c r="E2677" s="86"/>
      <c r="F2677" s="87"/>
    </row>
    <row r="2678" spans="5:6" hidden="1">
      <c r="E2678" s="86"/>
      <c r="F2678" s="87"/>
    </row>
    <row r="2679" spans="5:6" hidden="1">
      <c r="E2679" s="86"/>
      <c r="F2679" s="87"/>
    </row>
    <row r="2680" spans="5:6" hidden="1">
      <c r="E2680" s="86"/>
      <c r="F2680" s="87"/>
    </row>
    <row r="2681" spans="5:6" hidden="1">
      <c r="E2681" s="86"/>
      <c r="F2681" s="87"/>
    </row>
    <row r="2682" spans="5:6" hidden="1">
      <c r="E2682" s="86"/>
      <c r="F2682" s="87"/>
    </row>
    <row r="2683" spans="5:6" hidden="1">
      <c r="E2683" s="86"/>
      <c r="F2683" s="87"/>
    </row>
    <row r="2684" spans="5:6" hidden="1">
      <c r="E2684" s="86"/>
      <c r="F2684" s="87"/>
    </row>
    <row r="2685" spans="5:6" hidden="1">
      <c r="E2685" s="86"/>
      <c r="F2685" s="87"/>
    </row>
    <row r="2686" spans="5:6" hidden="1">
      <c r="E2686" s="86"/>
      <c r="F2686" s="87"/>
    </row>
    <row r="2687" spans="5:6" hidden="1">
      <c r="E2687" s="86"/>
      <c r="F2687" s="87"/>
    </row>
    <row r="2688" spans="5:6" hidden="1">
      <c r="E2688" s="86"/>
      <c r="F2688" s="87"/>
    </row>
    <row r="2689" spans="5:6" hidden="1">
      <c r="E2689" s="86"/>
      <c r="F2689" s="87"/>
    </row>
    <row r="2690" spans="5:6" hidden="1">
      <c r="E2690" s="86"/>
      <c r="F2690" s="87"/>
    </row>
    <row r="2691" spans="5:6" hidden="1">
      <c r="E2691" s="86"/>
      <c r="F2691" s="87"/>
    </row>
    <row r="2692" spans="5:6" hidden="1">
      <c r="E2692" s="86"/>
      <c r="F2692" s="87"/>
    </row>
    <row r="2693" spans="5:6" hidden="1">
      <c r="E2693" s="86"/>
      <c r="F2693" s="87"/>
    </row>
    <row r="2694" spans="5:6" hidden="1">
      <c r="E2694" s="86"/>
      <c r="F2694" s="87"/>
    </row>
    <row r="2695" spans="5:6" hidden="1">
      <c r="E2695" s="86"/>
      <c r="F2695" s="87"/>
    </row>
    <row r="2696" spans="5:6" hidden="1">
      <c r="E2696" s="86"/>
      <c r="F2696" s="87"/>
    </row>
    <row r="2697" spans="5:6" hidden="1">
      <c r="E2697" s="86"/>
      <c r="F2697" s="87"/>
    </row>
    <row r="2698" spans="5:6" hidden="1">
      <c r="E2698" s="86"/>
      <c r="F2698" s="87"/>
    </row>
    <row r="2699" spans="5:6" hidden="1">
      <c r="E2699" s="86"/>
      <c r="F2699" s="87"/>
    </row>
    <row r="2700" spans="5:6" hidden="1">
      <c r="E2700" s="86"/>
      <c r="F2700" s="87"/>
    </row>
    <row r="2701" spans="5:6" hidden="1">
      <c r="E2701" s="86"/>
      <c r="F2701" s="87"/>
    </row>
    <row r="2702" spans="5:6" hidden="1">
      <c r="E2702" s="86"/>
      <c r="F2702" s="87"/>
    </row>
    <row r="2703" spans="5:6" hidden="1">
      <c r="E2703" s="86"/>
      <c r="F2703" s="87"/>
    </row>
    <row r="2704" spans="5:6" hidden="1">
      <c r="E2704" s="86"/>
      <c r="F2704" s="87"/>
    </row>
    <row r="2705" spans="5:6" hidden="1">
      <c r="E2705" s="86"/>
      <c r="F2705" s="87"/>
    </row>
    <row r="2706" spans="5:6" hidden="1">
      <c r="E2706" s="86"/>
      <c r="F2706" s="87"/>
    </row>
    <row r="2707" spans="5:6" hidden="1">
      <c r="E2707" s="86"/>
      <c r="F2707" s="87"/>
    </row>
    <row r="2708" spans="5:6" hidden="1">
      <c r="E2708" s="86"/>
      <c r="F2708" s="87"/>
    </row>
    <row r="2709" spans="5:6" hidden="1">
      <c r="E2709" s="86"/>
      <c r="F2709" s="87"/>
    </row>
    <row r="2710" spans="5:6" hidden="1">
      <c r="E2710" s="86"/>
      <c r="F2710" s="87"/>
    </row>
    <row r="2711" spans="5:6" hidden="1">
      <c r="E2711" s="86"/>
      <c r="F2711" s="87"/>
    </row>
    <row r="2712" spans="5:6" hidden="1">
      <c r="E2712" s="86"/>
      <c r="F2712" s="87"/>
    </row>
    <row r="2713" spans="5:6" hidden="1">
      <c r="E2713" s="86"/>
      <c r="F2713" s="87"/>
    </row>
    <row r="2714" spans="5:6" hidden="1">
      <c r="E2714" s="86"/>
      <c r="F2714" s="87"/>
    </row>
    <row r="2715" spans="5:6" hidden="1">
      <c r="E2715" s="86"/>
      <c r="F2715" s="87"/>
    </row>
    <row r="2716" spans="5:6" hidden="1">
      <c r="E2716" s="86"/>
      <c r="F2716" s="87"/>
    </row>
    <row r="2717" spans="5:6" hidden="1">
      <c r="E2717" s="86"/>
      <c r="F2717" s="87"/>
    </row>
    <row r="2718" spans="5:6" hidden="1">
      <c r="E2718" s="86"/>
      <c r="F2718" s="87"/>
    </row>
    <row r="2719" spans="5:6" hidden="1">
      <c r="E2719" s="86"/>
      <c r="F2719" s="87"/>
    </row>
    <row r="2720" spans="5:6" hidden="1">
      <c r="E2720" s="86"/>
      <c r="F2720" s="87"/>
    </row>
    <row r="2721" spans="5:6" hidden="1">
      <c r="E2721" s="86"/>
      <c r="F2721" s="87"/>
    </row>
    <row r="2722" spans="5:6" hidden="1">
      <c r="E2722" s="86"/>
      <c r="F2722" s="87"/>
    </row>
    <row r="2723" spans="5:6" hidden="1">
      <c r="E2723" s="86"/>
      <c r="F2723" s="87"/>
    </row>
    <row r="2724" spans="5:6" hidden="1">
      <c r="E2724" s="86"/>
      <c r="F2724" s="87"/>
    </row>
    <row r="2725" spans="5:6" hidden="1">
      <c r="E2725" s="86"/>
      <c r="F2725" s="87"/>
    </row>
    <row r="2726" spans="5:6" hidden="1">
      <c r="E2726" s="86"/>
      <c r="F2726" s="87"/>
    </row>
    <row r="2727" spans="5:6" hidden="1">
      <c r="E2727" s="86"/>
      <c r="F2727" s="87"/>
    </row>
    <row r="2728" spans="5:6" hidden="1">
      <c r="E2728" s="86"/>
      <c r="F2728" s="87"/>
    </row>
    <row r="2729" spans="5:6" hidden="1">
      <c r="E2729" s="86"/>
      <c r="F2729" s="87"/>
    </row>
    <row r="2730" spans="5:6" hidden="1">
      <c r="E2730" s="86"/>
      <c r="F2730" s="87"/>
    </row>
    <row r="2731" spans="5:6" hidden="1">
      <c r="E2731" s="86"/>
      <c r="F2731" s="87"/>
    </row>
    <row r="2732" spans="5:6" hidden="1">
      <c r="E2732" s="86"/>
      <c r="F2732" s="87"/>
    </row>
    <row r="2733" spans="5:6" hidden="1">
      <c r="E2733" s="86"/>
      <c r="F2733" s="87"/>
    </row>
    <row r="2734" spans="5:6" hidden="1">
      <c r="E2734" s="86"/>
      <c r="F2734" s="87"/>
    </row>
    <row r="2735" spans="5:6" hidden="1">
      <c r="E2735" s="86"/>
      <c r="F2735" s="87"/>
    </row>
    <row r="2736" spans="5:6" hidden="1">
      <c r="E2736" s="86"/>
      <c r="F2736" s="87"/>
    </row>
    <row r="2737" spans="5:7" hidden="1">
      <c r="E2737" s="86"/>
      <c r="F2737" s="87"/>
    </row>
    <row r="2738" spans="5:7" hidden="1">
      <c r="E2738" s="86"/>
      <c r="F2738" s="87"/>
    </row>
    <row r="2739" spans="5:7" hidden="1">
      <c r="E2739" s="86"/>
      <c r="F2739" s="87"/>
    </row>
    <row r="2740" spans="5:7" hidden="1">
      <c r="E2740" s="86"/>
      <c r="F2740" s="87"/>
    </row>
    <row r="2741" spans="5:7" hidden="1">
      <c r="E2741" s="86"/>
      <c r="F2741" s="87"/>
    </row>
    <row r="2742" spans="5:7" hidden="1">
      <c r="E2742" s="86"/>
      <c r="F2742" s="87"/>
    </row>
    <row r="2743" spans="5:7" hidden="1">
      <c r="E2743" s="86"/>
      <c r="F2743" s="87"/>
      <c r="G2743" s="83"/>
    </row>
    <row r="2744" spans="5:7" hidden="1">
      <c r="E2744" s="86"/>
      <c r="F2744" s="87"/>
      <c r="G2744" s="83"/>
    </row>
    <row r="2745" spans="5:7" hidden="1">
      <c r="E2745" s="86"/>
      <c r="F2745" s="87"/>
      <c r="G2745" s="83"/>
    </row>
    <row r="2746" spans="5:7" hidden="1">
      <c r="E2746" s="86"/>
      <c r="F2746" s="87"/>
    </row>
    <row r="2747" spans="5:7" hidden="1">
      <c r="E2747" s="86"/>
      <c r="F2747" s="87"/>
    </row>
    <row r="2748" spans="5:7" hidden="1">
      <c r="E2748" s="86"/>
      <c r="F2748" s="87"/>
    </row>
    <row r="2749" spans="5:7" hidden="1">
      <c r="E2749" s="86"/>
      <c r="F2749" s="87"/>
      <c r="G2749" s="83"/>
    </row>
    <row r="2750" spans="5:7" hidden="1">
      <c r="E2750" s="86"/>
      <c r="F2750" s="87"/>
      <c r="G2750" s="83"/>
    </row>
    <row r="2751" spans="5:7" hidden="1">
      <c r="E2751" s="86"/>
      <c r="F2751" s="87"/>
      <c r="G2751" s="83"/>
    </row>
    <row r="2752" spans="5:7" hidden="1">
      <c r="E2752" s="86"/>
      <c r="F2752" s="87"/>
    </row>
    <row r="2753" spans="4:7" hidden="1">
      <c r="E2753" s="86"/>
      <c r="F2753" s="87"/>
    </row>
    <row r="2754" spans="4:7" hidden="1">
      <c r="E2754" s="86"/>
      <c r="F2754" s="87"/>
    </row>
    <row r="2755" spans="4:7" hidden="1">
      <c r="E2755" s="86"/>
      <c r="F2755" s="87"/>
    </row>
    <row r="2756" spans="4:7" hidden="1">
      <c r="E2756" s="86"/>
      <c r="F2756" s="87"/>
    </row>
    <row r="2757" spans="4:7" hidden="1">
      <c r="E2757" s="86"/>
      <c r="F2757" s="87"/>
    </row>
    <row r="2758" spans="4:7" hidden="1">
      <c r="E2758" s="86"/>
      <c r="F2758" s="87"/>
    </row>
    <row r="2759" spans="4:7" hidden="1">
      <c r="D2759" s="88"/>
      <c r="E2759" s="89"/>
      <c r="F2759" s="90"/>
      <c r="G2759" s="91"/>
    </row>
    <row r="2760" spans="4:7" hidden="1">
      <c r="E2760" s="86"/>
      <c r="F2760" s="87"/>
    </row>
    <row r="2761" spans="4:7" hidden="1">
      <c r="E2761" s="86"/>
      <c r="F2761" s="87"/>
    </row>
    <row r="2762" spans="4:7" hidden="1">
      <c r="E2762" s="86"/>
      <c r="F2762" s="87"/>
    </row>
    <row r="2763" spans="4:7" hidden="1">
      <c r="E2763" s="86"/>
      <c r="F2763" s="87"/>
    </row>
    <row r="2764" spans="4:7" hidden="1">
      <c r="E2764" s="86"/>
      <c r="F2764" s="87"/>
    </row>
    <row r="2765" spans="4:7" hidden="1">
      <c r="D2765" s="88"/>
      <c r="E2765" s="89"/>
      <c r="F2765" s="90"/>
      <c r="G2765" s="91"/>
    </row>
    <row r="2766" spans="4:7" hidden="1">
      <c r="E2766" s="86"/>
      <c r="F2766" s="87"/>
    </row>
    <row r="2767" spans="4:7" hidden="1">
      <c r="E2767" s="86"/>
      <c r="F2767" s="87"/>
    </row>
    <row r="2768" spans="4:7" hidden="1">
      <c r="E2768" s="86"/>
      <c r="F2768" s="87"/>
    </row>
    <row r="2769" spans="4:7" hidden="1">
      <c r="E2769" s="86"/>
      <c r="F2769" s="87"/>
    </row>
    <row r="2770" spans="4:7" hidden="1">
      <c r="E2770" s="86"/>
      <c r="F2770" s="87"/>
    </row>
    <row r="2771" spans="4:7" hidden="1">
      <c r="D2771" s="88"/>
      <c r="E2771" s="89"/>
      <c r="F2771" s="90"/>
      <c r="G2771" s="91"/>
    </row>
    <row r="2772" spans="4:7" hidden="1">
      <c r="E2772" s="86"/>
      <c r="F2772" s="87"/>
    </row>
    <row r="2773" spans="4:7" hidden="1">
      <c r="E2773" s="86"/>
      <c r="F2773" s="87"/>
    </row>
    <row r="2774" spans="4:7" hidden="1">
      <c r="E2774" s="86"/>
      <c r="F2774" s="87"/>
    </row>
    <row r="2775" spans="4:7" hidden="1">
      <c r="E2775" s="86"/>
      <c r="F2775" s="87"/>
    </row>
    <row r="2776" spans="4:7" hidden="1">
      <c r="E2776" s="86"/>
      <c r="F2776" s="87"/>
    </row>
    <row r="2777" spans="4:7" hidden="1">
      <c r="E2777" s="86"/>
      <c r="F2777" s="87"/>
    </row>
    <row r="2778" spans="4:7" hidden="1">
      <c r="E2778" s="86"/>
      <c r="F2778" s="87"/>
    </row>
    <row r="2779" spans="4:7" hidden="1">
      <c r="E2779" s="86"/>
      <c r="F2779" s="87"/>
    </row>
    <row r="2780" spans="4:7" hidden="1">
      <c r="E2780" s="86"/>
      <c r="F2780" s="87"/>
    </row>
    <row r="2781" spans="4:7" hidden="1">
      <c r="E2781" s="86"/>
      <c r="F2781" s="87"/>
    </row>
    <row r="2782" spans="4:7" hidden="1">
      <c r="E2782" s="86"/>
      <c r="F2782" s="87"/>
    </row>
    <row r="2783" spans="4:7" hidden="1">
      <c r="E2783" s="86"/>
      <c r="F2783" s="87"/>
    </row>
    <row r="2784" spans="4:7" hidden="1">
      <c r="E2784" s="86"/>
      <c r="F2784" s="87"/>
    </row>
    <row r="2785" spans="4:7" hidden="1">
      <c r="E2785" s="86"/>
      <c r="F2785" s="87"/>
    </row>
    <row r="2786" spans="4:7" hidden="1">
      <c r="E2786" s="86"/>
      <c r="F2786" s="87"/>
    </row>
    <row r="2787" spans="4:7" hidden="1">
      <c r="E2787" s="86"/>
      <c r="F2787" s="87"/>
    </row>
    <row r="2788" spans="4:7" hidden="1">
      <c r="E2788" s="86"/>
      <c r="F2788" s="87"/>
    </row>
    <row r="2789" spans="4:7" hidden="1">
      <c r="E2789" s="86"/>
      <c r="F2789" s="87"/>
    </row>
    <row r="2790" spans="4:7" hidden="1">
      <c r="E2790" s="86"/>
      <c r="F2790" s="87"/>
    </row>
    <row r="2791" spans="4:7" hidden="1">
      <c r="E2791" s="86"/>
      <c r="F2791" s="87"/>
    </row>
    <row r="2792" spans="4:7" hidden="1">
      <c r="E2792" s="86"/>
      <c r="F2792" s="87"/>
    </row>
    <row r="2793" spans="4:7" hidden="1">
      <c r="E2793" s="86"/>
      <c r="F2793" s="87"/>
    </row>
    <row r="2794" spans="4:7" hidden="1">
      <c r="E2794" s="86"/>
      <c r="F2794" s="87"/>
    </row>
    <row r="2795" spans="4:7" hidden="1">
      <c r="E2795" s="86"/>
      <c r="F2795" s="87"/>
    </row>
    <row r="2796" spans="4:7" hidden="1">
      <c r="E2796" s="86"/>
      <c r="F2796" s="87"/>
    </row>
    <row r="2797" spans="4:7" hidden="1">
      <c r="E2797" s="86"/>
      <c r="F2797" s="87"/>
    </row>
    <row r="2798" spans="4:7" hidden="1">
      <c r="E2798" s="86"/>
      <c r="F2798" s="87"/>
    </row>
    <row r="2799" spans="4:7" hidden="1">
      <c r="E2799" s="86"/>
      <c r="F2799" s="87"/>
    </row>
    <row r="2800" spans="4:7" hidden="1">
      <c r="D2800" s="88"/>
      <c r="E2800" s="89"/>
      <c r="F2800" s="90"/>
      <c r="G2800" s="91"/>
    </row>
    <row r="2801" spans="5:6" hidden="1">
      <c r="E2801" s="86"/>
      <c r="F2801" s="87"/>
    </row>
    <row r="2802" spans="5:6" hidden="1">
      <c r="E2802" s="86"/>
      <c r="F2802" s="87"/>
    </row>
    <row r="2803" spans="5:6" hidden="1">
      <c r="E2803" s="86"/>
      <c r="F2803" s="87"/>
    </row>
    <row r="2804" spans="5:6" hidden="1">
      <c r="E2804" s="86"/>
      <c r="F2804" s="87"/>
    </row>
    <row r="2805" spans="5:6" hidden="1">
      <c r="E2805" s="86"/>
      <c r="F2805" s="87"/>
    </row>
    <row r="2806" spans="5:6" hidden="1">
      <c r="E2806" s="86"/>
      <c r="F2806" s="87"/>
    </row>
    <row r="2807" spans="5:6" hidden="1">
      <c r="E2807" s="86"/>
      <c r="F2807" s="87"/>
    </row>
    <row r="2808" spans="5:6" hidden="1">
      <c r="E2808" s="86"/>
      <c r="F2808" s="87"/>
    </row>
    <row r="2809" spans="5:6" hidden="1">
      <c r="E2809" s="86"/>
      <c r="F2809" s="87"/>
    </row>
    <row r="2810" spans="5:6" hidden="1">
      <c r="E2810" s="86"/>
      <c r="F2810" s="87"/>
    </row>
    <row r="2811" spans="5:6" hidden="1">
      <c r="E2811" s="86"/>
      <c r="F2811" s="87"/>
    </row>
    <row r="2812" spans="5:6" hidden="1">
      <c r="E2812" s="86"/>
      <c r="F2812" s="87"/>
    </row>
    <row r="2813" spans="5:6" hidden="1">
      <c r="E2813" s="86"/>
      <c r="F2813" s="87"/>
    </row>
    <row r="2814" spans="5:6" hidden="1">
      <c r="E2814" s="86"/>
      <c r="F2814" s="87"/>
    </row>
    <row r="2815" spans="5:6" hidden="1">
      <c r="E2815" s="86"/>
      <c r="F2815" s="87"/>
    </row>
    <row r="2816" spans="5:6" hidden="1">
      <c r="E2816" s="86"/>
      <c r="F2816" s="87"/>
    </row>
    <row r="2817" spans="5:6" hidden="1">
      <c r="E2817" s="86"/>
      <c r="F2817" s="87"/>
    </row>
    <row r="2818" spans="5:6" hidden="1">
      <c r="E2818" s="86"/>
      <c r="F2818" s="87"/>
    </row>
    <row r="2819" spans="5:6" hidden="1">
      <c r="E2819" s="86"/>
      <c r="F2819" s="87"/>
    </row>
    <row r="2820" spans="5:6" hidden="1">
      <c r="E2820" s="86"/>
      <c r="F2820" s="87"/>
    </row>
    <row r="2821" spans="5:6" hidden="1">
      <c r="E2821" s="86"/>
      <c r="F2821" s="87"/>
    </row>
    <row r="2822" spans="5:6" hidden="1">
      <c r="E2822" s="86"/>
      <c r="F2822" s="87"/>
    </row>
    <row r="2823" spans="5:6" hidden="1">
      <c r="E2823" s="86"/>
      <c r="F2823" s="87"/>
    </row>
    <row r="2824" spans="5:6" hidden="1">
      <c r="E2824" s="86"/>
      <c r="F2824" s="87"/>
    </row>
    <row r="2825" spans="5:6" hidden="1">
      <c r="E2825" s="86"/>
      <c r="F2825" s="87"/>
    </row>
    <row r="2826" spans="5:6" hidden="1">
      <c r="E2826" s="86"/>
      <c r="F2826" s="87"/>
    </row>
    <row r="2827" spans="5:6" hidden="1">
      <c r="E2827" s="86"/>
      <c r="F2827" s="87"/>
    </row>
    <row r="2828" spans="5:6" hidden="1">
      <c r="E2828" s="86"/>
      <c r="F2828" s="87"/>
    </row>
    <row r="2829" spans="5:6" hidden="1">
      <c r="E2829" s="86"/>
      <c r="F2829" s="87"/>
    </row>
    <row r="2830" spans="5:6" hidden="1">
      <c r="E2830" s="86"/>
      <c r="F2830" s="87"/>
    </row>
    <row r="2831" spans="5:6" hidden="1">
      <c r="E2831" s="86"/>
      <c r="F2831" s="87"/>
    </row>
    <row r="2832" spans="5:6" hidden="1">
      <c r="E2832" s="86"/>
      <c r="F2832" s="87"/>
    </row>
    <row r="2833" spans="5:6" hidden="1">
      <c r="E2833" s="86"/>
      <c r="F2833" s="87"/>
    </row>
    <row r="2834" spans="5:6" hidden="1">
      <c r="E2834" s="86"/>
      <c r="F2834" s="87"/>
    </row>
    <row r="2835" spans="5:6" hidden="1">
      <c r="E2835" s="86"/>
      <c r="F2835" s="87"/>
    </row>
    <row r="2836" spans="5:6" hidden="1">
      <c r="E2836" s="86"/>
      <c r="F2836" s="87"/>
    </row>
    <row r="2837" spans="5:6" hidden="1">
      <c r="E2837" s="86"/>
      <c r="F2837" s="87"/>
    </row>
    <row r="2838" spans="5:6" hidden="1">
      <c r="E2838" s="86"/>
      <c r="F2838" s="87"/>
    </row>
    <row r="2839" spans="5:6" hidden="1">
      <c r="E2839" s="86"/>
      <c r="F2839" s="87"/>
    </row>
    <row r="2840" spans="5:6" hidden="1">
      <c r="E2840" s="86"/>
      <c r="F2840" s="87"/>
    </row>
    <row r="2841" spans="5:6" hidden="1">
      <c r="E2841" s="86"/>
      <c r="F2841" s="87"/>
    </row>
    <row r="2842" spans="5:6" hidden="1">
      <c r="E2842" s="86"/>
      <c r="F2842" s="87"/>
    </row>
    <row r="2843" spans="5:6" hidden="1">
      <c r="E2843" s="86"/>
      <c r="F2843" s="87"/>
    </row>
    <row r="2844" spans="5:6" hidden="1">
      <c r="E2844" s="86"/>
      <c r="F2844" s="87"/>
    </row>
    <row r="2845" spans="5:6" hidden="1">
      <c r="E2845" s="86"/>
      <c r="F2845" s="87"/>
    </row>
    <row r="2846" spans="5:6" hidden="1">
      <c r="E2846" s="86"/>
      <c r="F2846" s="87"/>
    </row>
    <row r="2847" spans="5:6" hidden="1">
      <c r="E2847" s="86"/>
      <c r="F2847" s="87"/>
    </row>
    <row r="2848" spans="5:6" hidden="1">
      <c r="E2848" s="86"/>
      <c r="F2848" s="87"/>
    </row>
    <row r="2849" spans="5:6" hidden="1">
      <c r="E2849" s="86"/>
      <c r="F2849" s="87"/>
    </row>
    <row r="2850" spans="5:6" hidden="1">
      <c r="E2850" s="86"/>
      <c r="F2850" s="87"/>
    </row>
    <row r="2851" spans="5:6" hidden="1">
      <c r="E2851" s="86"/>
      <c r="F2851" s="87"/>
    </row>
    <row r="2852" spans="5:6" hidden="1">
      <c r="E2852" s="86"/>
      <c r="F2852" s="87"/>
    </row>
    <row r="2853" spans="5:6" hidden="1">
      <c r="E2853" s="86"/>
      <c r="F2853" s="87"/>
    </row>
    <row r="2854" spans="5:6" hidden="1">
      <c r="E2854" s="86"/>
      <c r="F2854" s="87"/>
    </row>
    <row r="2855" spans="5:6" hidden="1">
      <c r="E2855" s="86"/>
      <c r="F2855" s="87"/>
    </row>
    <row r="2856" spans="5:6" hidden="1">
      <c r="E2856" s="86"/>
      <c r="F2856" s="87"/>
    </row>
    <row r="2857" spans="5:6" hidden="1">
      <c r="E2857" s="86"/>
      <c r="F2857" s="87"/>
    </row>
    <row r="2858" spans="5:6" hidden="1">
      <c r="E2858" s="86"/>
      <c r="F2858" s="87"/>
    </row>
    <row r="2859" spans="5:6" hidden="1">
      <c r="E2859" s="86"/>
      <c r="F2859" s="87"/>
    </row>
    <row r="2860" spans="5:6" hidden="1">
      <c r="E2860" s="86"/>
      <c r="F2860" s="87"/>
    </row>
    <row r="2861" spans="5:6" hidden="1">
      <c r="E2861" s="86"/>
      <c r="F2861" s="87"/>
    </row>
    <row r="2862" spans="5:6" hidden="1">
      <c r="E2862" s="86"/>
      <c r="F2862" s="87"/>
    </row>
    <row r="2863" spans="5:6" hidden="1">
      <c r="E2863" s="86"/>
      <c r="F2863" s="87"/>
    </row>
    <row r="2864" spans="5:6" hidden="1">
      <c r="E2864" s="86"/>
      <c r="F2864" s="87"/>
    </row>
    <row r="2865" spans="4:7" hidden="1">
      <c r="E2865" s="86"/>
      <c r="F2865" s="87"/>
    </row>
    <row r="2866" spans="4:7" hidden="1">
      <c r="E2866" s="86"/>
      <c r="F2866" s="87"/>
    </row>
    <row r="2867" spans="4:7" hidden="1">
      <c r="E2867" s="86"/>
      <c r="F2867" s="87"/>
    </row>
    <row r="2868" spans="4:7" hidden="1">
      <c r="E2868" s="86"/>
      <c r="F2868" s="87"/>
    </row>
    <row r="2869" spans="4:7" hidden="1">
      <c r="E2869" s="86"/>
      <c r="F2869" s="87"/>
    </row>
    <row r="2870" spans="4:7" hidden="1">
      <c r="E2870" s="86"/>
      <c r="F2870" s="87"/>
    </row>
    <row r="2871" spans="4:7" hidden="1">
      <c r="E2871" s="86"/>
      <c r="F2871" s="87"/>
    </row>
    <row r="2872" spans="4:7" hidden="1">
      <c r="E2872" s="86"/>
      <c r="F2872" s="87"/>
    </row>
    <row r="2873" spans="4:7" hidden="1">
      <c r="E2873" s="86"/>
      <c r="F2873" s="87"/>
    </row>
    <row r="2874" spans="4:7" hidden="1">
      <c r="D2874" s="88"/>
      <c r="E2874" s="89"/>
      <c r="F2874" s="90"/>
      <c r="G2874" s="91"/>
    </row>
    <row r="2875" spans="4:7" hidden="1">
      <c r="E2875" s="86"/>
      <c r="F2875" s="87"/>
    </row>
    <row r="2876" spans="4:7" hidden="1">
      <c r="E2876" s="86"/>
      <c r="F2876" s="87"/>
    </row>
    <row r="2877" spans="4:7" hidden="1">
      <c r="E2877" s="86"/>
      <c r="F2877" s="87"/>
    </row>
    <row r="2878" spans="4:7" hidden="1">
      <c r="E2878" s="86"/>
      <c r="F2878" s="87"/>
    </row>
    <row r="2879" spans="4:7" hidden="1">
      <c r="E2879" s="86"/>
      <c r="F2879" s="87"/>
    </row>
    <row r="2880" spans="4:7" hidden="1">
      <c r="E2880" s="86"/>
      <c r="F2880" s="87"/>
    </row>
    <row r="2881" spans="4:7" hidden="1">
      <c r="E2881" s="86"/>
      <c r="F2881" s="87"/>
    </row>
    <row r="2882" spans="4:7" hidden="1">
      <c r="E2882" s="86"/>
      <c r="F2882" s="87"/>
    </row>
    <row r="2883" spans="4:7" hidden="1">
      <c r="D2883" s="88"/>
      <c r="E2883" s="89"/>
      <c r="F2883" s="90"/>
      <c r="G2883" s="91"/>
    </row>
    <row r="2884" spans="4:7" hidden="1">
      <c r="E2884" s="86"/>
      <c r="F2884" s="87"/>
    </row>
    <row r="2885" spans="4:7" hidden="1">
      <c r="E2885" s="86"/>
      <c r="F2885" s="87"/>
    </row>
    <row r="2886" spans="4:7" hidden="1">
      <c r="E2886" s="86"/>
      <c r="F2886" s="87"/>
    </row>
    <row r="2887" spans="4:7" hidden="1">
      <c r="E2887" s="86"/>
      <c r="F2887" s="87"/>
    </row>
    <row r="2888" spans="4:7" hidden="1">
      <c r="E2888" s="86"/>
      <c r="F2888" s="87"/>
    </row>
    <row r="2889" spans="4:7" hidden="1">
      <c r="E2889" s="86"/>
      <c r="F2889" s="87"/>
    </row>
    <row r="2890" spans="4:7" hidden="1">
      <c r="E2890" s="86"/>
      <c r="F2890" s="87"/>
    </row>
    <row r="2891" spans="4:7" hidden="1">
      <c r="E2891" s="86"/>
      <c r="F2891" s="87"/>
    </row>
    <row r="2892" spans="4:7" hidden="1">
      <c r="E2892" s="86"/>
      <c r="F2892" s="87"/>
    </row>
    <row r="2893" spans="4:7" hidden="1">
      <c r="E2893" s="86"/>
      <c r="F2893" s="87"/>
    </row>
    <row r="2894" spans="4:7" hidden="1">
      <c r="D2894" s="82"/>
      <c r="E2894" s="95"/>
      <c r="F2894" s="96"/>
      <c r="G2894" s="82"/>
    </row>
    <row r="2895" spans="4:7" hidden="1">
      <c r="D2895" s="82"/>
      <c r="E2895" s="95"/>
      <c r="F2895" s="96"/>
      <c r="G2895" s="82"/>
    </row>
    <row r="2896" spans="4:7" hidden="1">
      <c r="D2896" s="82"/>
      <c r="E2896" s="95"/>
      <c r="F2896" s="96"/>
      <c r="G2896" s="82"/>
    </row>
    <row r="2897" spans="4:7" hidden="1">
      <c r="E2897" s="86"/>
      <c r="F2897" s="87"/>
    </row>
    <row r="2898" spans="4:7" hidden="1">
      <c r="E2898" s="86"/>
      <c r="F2898" s="87"/>
    </row>
    <row r="2899" spans="4:7" hidden="1">
      <c r="D2899" s="88"/>
      <c r="E2899" s="89"/>
      <c r="F2899" s="90"/>
      <c r="G2899" s="91"/>
    </row>
    <row r="2900" spans="4:7" hidden="1">
      <c r="E2900" s="86"/>
      <c r="F2900" s="87"/>
    </row>
    <row r="2901" spans="4:7" hidden="1">
      <c r="E2901" s="86"/>
      <c r="F2901" s="87"/>
    </row>
    <row r="2902" spans="4:7" hidden="1">
      <c r="E2902" s="86"/>
      <c r="F2902" s="87"/>
    </row>
    <row r="2903" spans="4:7" hidden="1">
      <c r="E2903" s="86"/>
      <c r="F2903" s="87"/>
    </row>
    <row r="2904" spans="4:7" hidden="1">
      <c r="E2904" s="86"/>
      <c r="F2904" s="87"/>
    </row>
    <row r="2905" spans="4:7" hidden="1">
      <c r="E2905" s="86"/>
      <c r="F2905" s="87"/>
    </row>
    <row r="2906" spans="4:7" hidden="1">
      <c r="E2906" s="86"/>
      <c r="F2906" s="87"/>
    </row>
    <row r="2907" spans="4:7" hidden="1">
      <c r="E2907" s="86"/>
      <c r="F2907" s="87"/>
    </row>
    <row r="2908" spans="4:7" hidden="1">
      <c r="E2908" s="86"/>
      <c r="F2908" s="87"/>
    </row>
    <row r="2909" spans="4:7" hidden="1">
      <c r="E2909" s="86"/>
      <c r="F2909" s="87"/>
    </row>
    <row r="2910" spans="4:7" hidden="1">
      <c r="E2910" s="86"/>
      <c r="F2910" s="87"/>
    </row>
    <row r="2911" spans="4:7" hidden="1">
      <c r="E2911" s="86"/>
      <c r="F2911" s="87"/>
    </row>
    <row r="2912" spans="4:7" hidden="1">
      <c r="E2912" s="86"/>
      <c r="F2912" s="87"/>
    </row>
    <row r="2913" spans="4:7" hidden="1">
      <c r="E2913" s="86"/>
      <c r="F2913" s="87"/>
    </row>
    <row r="2914" spans="4:7" hidden="1">
      <c r="E2914" s="86"/>
      <c r="F2914" s="87"/>
    </row>
    <row r="2915" spans="4:7" hidden="1">
      <c r="E2915" s="86"/>
      <c r="F2915" s="87"/>
    </row>
    <row r="2916" spans="4:7" hidden="1">
      <c r="E2916" s="86"/>
      <c r="F2916" s="87"/>
    </row>
    <row r="2917" spans="4:7" hidden="1">
      <c r="E2917" s="86"/>
      <c r="F2917" s="87"/>
    </row>
    <row r="2918" spans="4:7" hidden="1">
      <c r="E2918" s="86"/>
      <c r="F2918" s="87"/>
    </row>
    <row r="2919" spans="4:7" hidden="1">
      <c r="E2919" s="86"/>
      <c r="F2919" s="87"/>
    </row>
    <row r="2920" spans="4:7" hidden="1">
      <c r="E2920" s="86"/>
      <c r="F2920" s="87"/>
    </row>
    <row r="2921" spans="4:7" hidden="1">
      <c r="E2921" s="86"/>
      <c r="F2921" s="87"/>
    </row>
    <row r="2922" spans="4:7" hidden="1">
      <c r="E2922" s="86"/>
      <c r="F2922" s="87"/>
    </row>
    <row r="2923" spans="4:7" hidden="1">
      <c r="E2923" s="86"/>
      <c r="F2923" s="87"/>
    </row>
    <row r="2924" spans="4:7" hidden="1">
      <c r="E2924" s="86"/>
      <c r="F2924" s="87"/>
    </row>
    <row r="2925" spans="4:7" hidden="1">
      <c r="E2925" s="86"/>
      <c r="F2925" s="87"/>
    </row>
    <row r="2926" spans="4:7" hidden="1">
      <c r="E2926" s="86"/>
      <c r="F2926" s="87"/>
    </row>
    <row r="2927" spans="4:7" hidden="1">
      <c r="D2927" s="88"/>
      <c r="E2927" s="89"/>
      <c r="F2927" s="90"/>
      <c r="G2927" s="91"/>
    </row>
    <row r="2928" spans="4:7" hidden="1">
      <c r="E2928" s="86"/>
      <c r="F2928" s="87"/>
    </row>
    <row r="2929" spans="5:6" hidden="1">
      <c r="E2929" s="86"/>
      <c r="F2929" s="87"/>
    </row>
    <row r="2930" spans="5:6" hidden="1">
      <c r="E2930" s="86"/>
      <c r="F2930" s="87"/>
    </row>
    <row r="2931" spans="5:6" hidden="1">
      <c r="E2931" s="86"/>
      <c r="F2931" s="87"/>
    </row>
    <row r="2932" spans="5:6" hidden="1">
      <c r="E2932" s="86"/>
      <c r="F2932" s="87"/>
    </row>
    <row r="2933" spans="5:6" hidden="1">
      <c r="E2933" s="86"/>
      <c r="F2933" s="87"/>
    </row>
    <row r="2934" spans="5:6" hidden="1">
      <c r="E2934" s="86"/>
      <c r="F2934" s="87"/>
    </row>
    <row r="2935" spans="5:6" hidden="1">
      <c r="E2935" s="86"/>
      <c r="F2935" s="87"/>
    </row>
    <row r="2936" spans="5:6" hidden="1">
      <c r="E2936" s="86"/>
      <c r="F2936" s="87"/>
    </row>
    <row r="2937" spans="5:6" hidden="1">
      <c r="E2937" s="86"/>
      <c r="F2937" s="87"/>
    </row>
    <row r="2938" spans="5:6" hidden="1">
      <c r="E2938" s="86"/>
      <c r="F2938" s="87"/>
    </row>
    <row r="2939" spans="5:6" hidden="1">
      <c r="E2939" s="86"/>
      <c r="F2939" s="87"/>
    </row>
    <row r="2940" spans="5:6" hidden="1">
      <c r="E2940" s="86"/>
      <c r="F2940" s="87"/>
    </row>
    <row r="2941" spans="5:6" hidden="1">
      <c r="E2941" s="86"/>
      <c r="F2941" s="87"/>
    </row>
    <row r="2942" spans="5:6" hidden="1">
      <c r="E2942" s="86"/>
      <c r="F2942" s="87"/>
    </row>
    <row r="2943" spans="5:6" hidden="1">
      <c r="E2943" s="86"/>
      <c r="F2943" s="87"/>
    </row>
    <row r="2944" spans="5:6" hidden="1">
      <c r="E2944" s="86"/>
      <c r="F2944" s="87"/>
    </row>
    <row r="2945" spans="4:7" hidden="1">
      <c r="E2945" s="86"/>
      <c r="F2945" s="87"/>
    </row>
    <row r="2946" spans="4:7" hidden="1">
      <c r="E2946" s="86"/>
      <c r="F2946" s="87"/>
    </row>
    <row r="2947" spans="4:7" hidden="1">
      <c r="E2947" s="86"/>
      <c r="F2947" s="87"/>
    </row>
    <row r="2948" spans="4:7" hidden="1">
      <c r="E2948" s="86"/>
      <c r="F2948" s="87"/>
    </row>
    <row r="2949" spans="4:7" hidden="1">
      <c r="E2949" s="86"/>
      <c r="F2949" s="87"/>
    </row>
    <row r="2950" spans="4:7" hidden="1">
      <c r="E2950" s="86"/>
      <c r="F2950" s="87"/>
    </row>
    <row r="2951" spans="4:7" hidden="1">
      <c r="E2951" s="86"/>
      <c r="F2951" s="87"/>
    </row>
    <row r="2952" spans="4:7" hidden="1">
      <c r="E2952" s="86"/>
      <c r="F2952" s="87"/>
    </row>
    <row r="2953" spans="4:7" hidden="1">
      <c r="E2953" s="86"/>
      <c r="F2953" s="87"/>
    </row>
    <row r="2954" spans="4:7" hidden="1">
      <c r="E2954" s="86"/>
      <c r="F2954" s="87"/>
    </row>
    <row r="2955" spans="4:7" hidden="1">
      <c r="E2955" s="86"/>
      <c r="F2955" s="87"/>
    </row>
    <row r="2956" spans="4:7" hidden="1">
      <c r="E2956" s="86"/>
      <c r="F2956" s="87"/>
    </row>
    <row r="2957" spans="4:7" hidden="1">
      <c r="D2957" s="88"/>
      <c r="E2957" s="89"/>
      <c r="F2957" s="90"/>
      <c r="G2957" s="91"/>
    </row>
    <row r="2958" spans="4:7" hidden="1">
      <c r="E2958" s="86"/>
      <c r="F2958" s="87"/>
    </row>
    <row r="2959" spans="4:7" hidden="1">
      <c r="E2959" s="86"/>
      <c r="F2959" s="87"/>
    </row>
    <row r="2960" spans="4:7" hidden="1">
      <c r="E2960" s="86"/>
      <c r="F2960" s="87"/>
    </row>
    <row r="2961" spans="4:7" hidden="1">
      <c r="E2961" s="86"/>
      <c r="F2961" s="87"/>
    </row>
    <row r="2962" spans="4:7" hidden="1">
      <c r="E2962" s="86"/>
      <c r="F2962" s="87"/>
    </row>
    <row r="2963" spans="4:7" hidden="1">
      <c r="D2963" s="88"/>
      <c r="E2963" s="89"/>
      <c r="F2963" s="90"/>
      <c r="G2963" s="91"/>
    </row>
    <row r="2964" spans="4:7" hidden="1">
      <c r="E2964" s="86"/>
      <c r="F2964" s="87"/>
    </row>
    <row r="2965" spans="4:7" hidden="1">
      <c r="E2965" s="86"/>
      <c r="F2965" s="87"/>
    </row>
    <row r="2966" spans="4:7" hidden="1">
      <c r="E2966" s="86"/>
      <c r="F2966" s="87"/>
    </row>
    <row r="2967" spans="4:7" hidden="1">
      <c r="E2967" s="86"/>
      <c r="F2967" s="87"/>
    </row>
    <row r="2968" spans="4:7" hidden="1">
      <c r="E2968" s="86"/>
      <c r="F2968" s="87"/>
    </row>
    <row r="2969" spans="4:7" hidden="1">
      <c r="E2969" s="86"/>
      <c r="F2969" s="87"/>
    </row>
    <row r="2970" spans="4:7" hidden="1">
      <c r="E2970" s="86"/>
      <c r="F2970" s="87"/>
    </row>
    <row r="2971" spans="4:7" hidden="1">
      <c r="E2971" s="86"/>
      <c r="F2971" s="87"/>
    </row>
    <row r="2972" spans="4:7" hidden="1">
      <c r="E2972" s="86"/>
      <c r="F2972" s="87"/>
    </row>
    <row r="2973" spans="4:7" hidden="1">
      <c r="E2973" s="86"/>
      <c r="F2973" s="87"/>
    </row>
    <row r="2974" spans="4:7" hidden="1">
      <c r="E2974" s="86"/>
      <c r="F2974" s="87"/>
    </row>
    <row r="2975" spans="4:7" hidden="1">
      <c r="E2975" s="86"/>
      <c r="F2975" s="87"/>
    </row>
    <row r="2976" spans="4:7" hidden="1">
      <c r="E2976" s="86"/>
      <c r="F2976" s="87"/>
    </row>
    <row r="2977" spans="5:6" hidden="1">
      <c r="E2977" s="86"/>
      <c r="F2977" s="87"/>
    </row>
    <row r="2978" spans="5:6" hidden="1">
      <c r="E2978" s="86"/>
      <c r="F2978" s="87"/>
    </row>
    <row r="2979" spans="5:6" hidden="1">
      <c r="E2979" s="86"/>
      <c r="F2979" s="87"/>
    </row>
    <row r="2980" spans="5:6" hidden="1">
      <c r="E2980" s="86"/>
      <c r="F2980" s="87"/>
    </row>
    <row r="2981" spans="5:6" hidden="1">
      <c r="E2981" s="86"/>
      <c r="F2981" s="87"/>
    </row>
    <row r="2982" spans="5:6" hidden="1">
      <c r="E2982" s="86"/>
      <c r="F2982" s="87"/>
    </row>
    <row r="2983" spans="5:6" hidden="1">
      <c r="E2983" s="86"/>
      <c r="F2983" s="87"/>
    </row>
    <row r="2984" spans="5:6" hidden="1">
      <c r="E2984" s="86"/>
      <c r="F2984" s="87"/>
    </row>
    <row r="2985" spans="5:6" hidden="1">
      <c r="E2985" s="86"/>
      <c r="F2985" s="87"/>
    </row>
    <row r="2986" spans="5:6" hidden="1">
      <c r="E2986" s="86"/>
      <c r="F2986" s="87"/>
    </row>
    <row r="2987" spans="5:6" hidden="1">
      <c r="E2987" s="86"/>
      <c r="F2987" s="87"/>
    </row>
    <row r="2988" spans="5:6" hidden="1">
      <c r="E2988" s="86"/>
      <c r="F2988" s="87"/>
    </row>
    <row r="2989" spans="5:6" hidden="1">
      <c r="E2989" s="86"/>
      <c r="F2989" s="87"/>
    </row>
    <row r="2990" spans="5:6" hidden="1">
      <c r="E2990" s="86"/>
      <c r="F2990" s="87"/>
    </row>
    <row r="2991" spans="5:6" hidden="1">
      <c r="E2991" s="86"/>
      <c r="F2991" s="87"/>
    </row>
    <row r="2992" spans="5:6" hidden="1">
      <c r="E2992" s="86"/>
      <c r="F2992" s="87"/>
    </row>
    <row r="2993" spans="5:6" hidden="1">
      <c r="E2993" s="86"/>
      <c r="F2993" s="87"/>
    </row>
    <row r="2994" spans="5:6" hidden="1">
      <c r="E2994" s="86"/>
      <c r="F2994" s="87"/>
    </row>
    <row r="2995" spans="5:6" hidden="1">
      <c r="E2995" s="86"/>
      <c r="F2995" s="87"/>
    </row>
    <row r="2996" spans="5:6" hidden="1">
      <c r="E2996" s="86"/>
      <c r="F2996" s="87"/>
    </row>
    <row r="2997" spans="5:6" hidden="1">
      <c r="E2997" s="86"/>
      <c r="F2997" s="87"/>
    </row>
    <row r="2998" spans="5:6" hidden="1">
      <c r="E2998" s="86"/>
      <c r="F2998" s="87"/>
    </row>
    <row r="2999" spans="5:6" hidden="1">
      <c r="E2999" s="86"/>
      <c r="F2999" s="87"/>
    </row>
    <row r="3000" spans="5:6" hidden="1">
      <c r="E3000" s="86"/>
      <c r="F3000" s="87"/>
    </row>
    <row r="3001" spans="5:6" hidden="1">
      <c r="E3001" s="86"/>
      <c r="F3001" s="87"/>
    </row>
    <row r="3002" spans="5:6" hidden="1">
      <c r="E3002" s="86"/>
      <c r="F3002" s="87"/>
    </row>
    <row r="3003" spans="5:6" hidden="1">
      <c r="E3003" s="86"/>
      <c r="F3003" s="87"/>
    </row>
    <row r="3004" spans="5:6" hidden="1">
      <c r="E3004" s="86"/>
      <c r="F3004" s="87"/>
    </row>
    <row r="3005" spans="5:6" hidden="1">
      <c r="E3005" s="86"/>
      <c r="F3005" s="87"/>
    </row>
    <row r="3006" spans="5:6" hidden="1">
      <c r="E3006" s="86"/>
      <c r="F3006" s="87"/>
    </row>
    <row r="3007" spans="5:6" hidden="1">
      <c r="E3007" s="86"/>
      <c r="F3007" s="87"/>
    </row>
    <row r="3008" spans="5:6" hidden="1">
      <c r="E3008" s="86"/>
      <c r="F3008" s="87"/>
    </row>
    <row r="3009" spans="5:6" hidden="1">
      <c r="E3009" s="86"/>
      <c r="F3009" s="87"/>
    </row>
    <row r="3010" spans="5:6" hidden="1">
      <c r="E3010" s="86"/>
      <c r="F3010" s="87"/>
    </row>
    <row r="3011" spans="5:6" hidden="1">
      <c r="E3011" s="86"/>
      <c r="F3011" s="87"/>
    </row>
    <row r="3012" spans="5:6" hidden="1">
      <c r="E3012" s="86"/>
      <c r="F3012" s="87"/>
    </row>
    <row r="3013" spans="5:6" hidden="1">
      <c r="E3013" s="86"/>
      <c r="F3013" s="87"/>
    </row>
    <row r="3014" spans="5:6" hidden="1">
      <c r="E3014" s="86"/>
      <c r="F3014" s="87"/>
    </row>
    <row r="3015" spans="5:6" hidden="1">
      <c r="E3015" s="86"/>
      <c r="F3015" s="87"/>
    </row>
    <row r="3016" spans="5:6" hidden="1">
      <c r="E3016" s="86"/>
      <c r="F3016" s="87"/>
    </row>
    <row r="3017" spans="5:6" hidden="1">
      <c r="E3017" s="86"/>
      <c r="F3017" s="87"/>
    </row>
    <row r="3018" spans="5:6" hidden="1">
      <c r="E3018" s="86"/>
      <c r="F3018" s="87"/>
    </row>
    <row r="3019" spans="5:6" hidden="1">
      <c r="E3019" s="86"/>
      <c r="F3019" s="87"/>
    </row>
    <row r="3020" spans="5:6" hidden="1">
      <c r="E3020" s="86"/>
      <c r="F3020" s="87"/>
    </row>
    <row r="3021" spans="5:6" hidden="1">
      <c r="E3021" s="86"/>
      <c r="F3021" s="87"/>
    </row>
    <row r="3022" spans="5:6" hidden="1">
      <c r="E3022" s="86"/>
      <c r="F3022" s="87"/>
    </row>
    <row r="3023" spans="5:6" hidden="1">
      <c r="E3023" s="86"/>
      <c r="F3023" s="87"/>
    </row>
    <row r="3024" spans="5:6" hidden="1">
      <c r="E3024" s="86"/>
      <c r="F3024" s="87"/>
    </row>
    <row r="3025" spans="1:7" hidden="1">
      <c r="A3025" s="104"/>
      <c r="B3025" s="92"/>
      <c r="C3025" s="92"/>
      <c r="D3025" s="93"/>
      <c r="E3025" s="99"/>
      <c r="F3025" s="100"/>
      <c r="G3025" s="94"/>
    </row>
    <row r="3026" spans="1:7" hidden="1">
      <c r="E3026" s="86"/>
      <c r="F3026" s="87"/>
    </row>
    <row r="3027" spans="1:7" hidden="1">
      <c r="E3027" s="86"/>
      <c r="F3027" s="87"/>
    </row>
    <row r="3028" spans="1:7" hidden="1">
      <c r="E3028" s="86"/>
      <c r="F3028" s="87"/>
    </row>
    <row r="3029" spans="1:7" hidden="1">
      <c r="E3029" s="86"/>
      <c r="F3029" s="87"/>
    </row>
    <row r="3030" spans="1:7" hidden="1">
      <c r="E3030" s="86"/>
      <c r="F3030" s="87"/>
    </row>
    <row r="3031" spans="1:7" hidden="1">
      <c r="E3031" s="86"/>
      <c r="F3031" s="87"/>
    </row>
    <row r="3032" spans="1:7" hidden="1">
      <c r="E3032" s="86"/>
      <c r="F3032" s="87"/>
    </row>
    <row r="3033" spans="1:7" hidden="1">
      <c r="E3033" s="86"/>
      <c r="F3033" s="87"/>
    </row>
    <row r="3034" spans="1:7" hidden="1">
      <c r="E3034" s="86"/>
      <c r="F3034" s="87"/>
    </row>
    <row r="3035" spans="1:7" hidden="1">
      <c r="E3035" s="86"/>
      <c r="F3035" s="87"/>
    </row>
    <row r="3036" spans="1:7" hidden="1">
      <c r="E3036" s="86"/>
      <c r="F3036" s="87"/>
    </row>
    <row r="3037" spans="1:7" hidden="1">
      <c r="E3037" s="86"/>
      <c r="F3037" s="87"/>
    </row>
    <row r="3038" spans="1:7" hidden="1">
      <c r="E3038" s="86"/>
      <c r="F3038" s="87"/>
    </row>
    <row r="3039" spans="1:7" hidden="1">
      <c r="E3039" s="86"/>
      <c r="F3039" s="87"/>
    </row>
    <row r="3040" spans="1:7" hidden="1">
      <c r="E3040" s="86"/>
      <c r="F3040" s="87"/>
    </row>
    <row r="3041" spans="5:6" hidden="1">
      <c r="E3041" s="86"/>
      <c r="F3041" s="87"/>
    </row>
    <row r="3042" spans="5:6" hidden="1">
      <c r="E3042" s="86"/>
      <c r="F3042" s="87"/>
    </row>
    <row r="3043" spans="5:6" hidden="1">
      <c r="E3043" s="86"/>
      <c r="F3043" s="87"/>
    </row>
    <row r="3044" spans="5:6" hidden="1">
      <c r="E3044" s="86"/>
      <c r="F3044" s="87"/>
    </row>
    <row r="3045" spans="5:6" hidden="1">
      <c r="E3045" s="86"/>
      <c r="F3045" s="87"/>
    </row>
    <row r="3046" spans="5:6" hidden="1">
      <c r="E3046" s="86"/>
      <c r="F3046" s="87"/>
    </row>
    <row r="3047" spans="5:6" hidden="1">
      <c r="E3047" s="86"/>
      <c r="F3047" s="87"/>
    </row>
    <row r="3048" spans="5:6" hidden="1">
      <c r="E3048" s="86"/>
      <c r="F3048" s="87"/>
    </row>
    <row r="3049" spans="5:6" hidden="1">
      <c r="E3049" s="86"/>
      <c r="F3049" s="87"/>
    </row>
    <row r="3050" spans="5:6" hidden="1">
      <c r="E3050" s="86"/>
      <c r="F3050" s="87"/>
    </row>
    <row r="3051" spans="5:6" hidden="1">
      <c r="E3051" s="86"/>
      <c r="F3051" s="87"/>
    </row>
    <row r="3052" spans="5:6" hidden="1">
      <c r="E3052" s="86"/>
      <c r="F3052" s="87"/>
    </row>
    <row r="3053" spans="5:6" hidden="1">
      <c r="E3053" s="86"/>
      <c r="F3053" s="87"/>
    </row>
    <row r="3054" spans="5:6" hidden="1">
      <c r="E3054" s="86"/>
      <c r="F3054" s="87"/>
    </row>
    <row r="3055" spans="5:6" hidden="1">
      <c r="E3055" s="86"/>
      <c r="F3055" s="87"/>
    </row>
    <row r="3056" spans="5:6" hidden="1">
      <c r="E3056" s="86"/>
      <c r="F3056" s="87"/>
    </row>
    <row r="3057" spans="4:7" hidden="1">
      <c r="E3057" s="86"/>
      <c r="F3057" s="87"/>
    </row>
    <row r="3058" spans="4:7" hidden="1">
      <c r="E3058" s="86"/>
      <c r="F3058" s="87"/>
    </row>
    <row r="3059" spans="4:7" hidden="1">
      <c r="E3059" s="86"/>
      <c r="F3059" s="87"/>
    </row>
    <row r="3060" spans="4:7" hidden="1">
      <c r="E3060" s="86"/>
      <c r="F3060" s="87"/>
    </row>
    <row r="3061" spans="4:7" hidden="1">
      <c r="E3061" s="86"/>
      <c r="F3061" s="87"/>
    </row>
    <row r="3062" spans="4:7" hidden="1">
      <c r="E3062" s="86"/>
      <c r="F3062" s="87"/>
    </row>
    <row r="3063" spans="4:7" hidden="1">
      <c r="E3063" s="86"/>
      <c r="F3063" s="87"/>
    </row>
    <row r="3064" spans="4:7" hidden="1">
      <c r="E3064" s="86"/>
      <c r="F3064" s="87"/>
    </row>
    <row r="3065" spans="4:7" hidden="1">
      <c r="E3065" s="86"/>
      <c r="F3065" s="87"/>
    </row>
    <row r="3066" spans="4:7" hidden="1">
      <c r="E3066" s="86"/>
      <c r="F3066" s="87"/>
    </row>
    <row r="3067" spans="4:7" hidden="1">
      <c r="E3067" s="86"/>
      <c r="F3067" s="87"/>
    </row>
    <row r="3068" spans="4:7" hidden="1">
      <c r="E3068" s="86"/>
      <c r="F3068" s="87"/>
    </row>
    <row r="3069" spans="4:7" hidden="1">
      <c r="E3069" s="86"/>
      <c r="F3069" s="87"/>
    </row>
    <row r="3070" spans="4:7" hidden="1">
      <c r="D3070" s="88"/>
      <c r="E3070" s="89"/>
      <c r="F3070" s="90"/>
      <c r="G3070" s="91"/>
    </row>
    <row r="3071" spans="4:7" hidden="1">
      <c r="E3071" s="86"/>
      <c r="F3071" s="87"/>
    </row>
    <row r="3072" spans="4:7" hidden="1">
      <c r="E3072" s="86"/>
      <c r="F3072" s="87"/>
    </row>
    <row r="3073" spans="4:7" hidden="1">
      <c r="E3073" s="86"/>
      <c r="F3073" s="87"/>
    </row>
    <row r="3074" spans="4:7" hidden="1">
      <c r="E3074" s="86"/>
      <c r="F3074" s="87"/>
    </row>
    <row r="3075" spans="4:7" hidden="1">
      <c r="E3075" s="86"/>
      <c r="F3075" s="87"/>
    </row>
    <row r="3076" spans="4:7" hidden="1">
      <c r="E3076" s="86"/>
      <c r="F3076" s="87"/>
    </row>
    <row r="3077" spans="4:7" hidden="1">
      <c r="E3077" s="86"/>
      <c r="F3077" s="87"/>
    </row>
    <row r="3078" spans="4:7" hidden="1">
      <c r="D3078" s="88"/>
      <c r="E3078" s="89"/>
      <c r="F3078" s="90"/>
      <c r="G3078" s="91"/>
    </row>
    <row r="3079" spans="4:7" hidden="1">
      <c r="E3079" s="86"/>
      <c r="F3079" s="87"/>
    </row>
    <row r="3080" spans="4:7" hidden="1">
      <c r="E3080" s="86"/>
      <c r="F3080" s="87"/>
    </row>
    <row r="3081" spans="4:7" hidden="1">
      <c r="E3081" s="86"/>
      <c r="F3081" s="87"/>
    </row>
    <row r="3082" spans="4:7" hidden="1">
      <c r="E3082" s="86"/>
      <c r="F3082" s="87"/>
    </row>
    <row r="3083" spans="4:7" hidden="1">
      <c r="E3083" s="86"/>
      <c r="F3083" s="87"/>
    </row>
    <row r="3084" spans="4:7" hidden="1">
      <c r="E3084" s="86"/>
      <c r="F3084" s="87"/>
    </row>
    <row r="3085" spans="4:7" hidden="1">
      <c r="E3085" s="86"/>
      <c r="F3085" s="87"/>
    </row>
    <row r="3086" spans="4:7" hidden="1">
      <c r="E3086" s="86"/>
      <c r="F3086" s="87"/>
    </row>
    <row r="3087" spans="4:7" hidden="1">
      <c r="E3087" s="86"/>
      <c r="F3087" s="87"/>
    </row>
    <row r="3088" spans="4:7" hidden="1">
      <c r="E3088" s="86"/>
      <c r="F3088" s="87"/>
    </row>
    <row r="3089" spans="5:6" hidden="1">
      <c r="E3089" s="86"/>
      <c r="F3089" s="87"/>
    </row>
    <row r="3090" spans="5:6" hidden="1">
      <c r="E3090" s="86"/>
      <c r="F3090" s="87"/>
    </row>
    <row r="3091" spans="5:6" hidden="1">
      <c r="E3091" s="86"/>
      <c r="F3091" s="87"/>
    </row>
    <row r="3092" spans="5:6" hidden="1">
      <c r="E3092" s="86"/>
      <c r="F3092" s="87"/>
    </row>
    <row r="3093" spans="5:6" hidden="1">
      <c r="E3093" s="86"/>
      <c r="F3093" s="87"/>
    </row>
    <row r="3094" spans="5:6" hidden="1">
      <c r="E3094" s="86"/>
      <c r="F3094" s="87"/>
    </row>
    <row r="3095" spans="5:6" hidden="1">
      <c r="E3095" s="86"/>
      <c r="F3095" s="87"/>
    </row>
    <row r="3096" spans="5:6" hidden="1">
      <c r="E3096" s="86"/>
      <c r="F3096" s="87"/>
    </row>
    <row r="3097" spans="5:6" hidden="1">
      <c r="E3097" s="86"/>
      <c r="F3097" s="87"/>
    </row>
    <row r="3098" spans="5:6" hidden="1">
      <c r="E3098" s="86"/>
      <c r="F3098" s="87"/>
    </row>
    <row r="3099" spans="5:6" hidden="1">
      <c r="E3099" s="86"/>
      <c r="F3099" s="87"/>
    </row>
    <row r="3100" spans="5:6" hidden="1">
      <c r="E3100" s="86"/>
      <c r="F3100" s="87"/>
    </row>
    <row r="3101" spans="5:6" hidden="1">
      <c r="E3101" s="86"/>
      <c r="F3101" s="87"/>
    </row>
    <row r="3102" spans="5:6" hidden="1">
      <c r="E3102" s="86"/>
      <c r="F3102" s="87"/>
    </row>
    <row r="3103" spans="5:6" hidden="1">
      <c r="E3103" s="86"/>
      <c r="F3103" s="87"/>
    </row>
    <row r="3104" spans="5:6" hidden="1">
      <c r="E3104" s="86"/>
      <c r="F3104" s="87"/>
    </row>
    <row r="3105" spans="4:7" hidden="1">
      <c r="E3105" s="86"/>
      <c r="F3105" s="87"/>
    </row>
    <row r="3106" spans="4:7" hidden="1">
      <c r="E3106" s="86"/>
      <c r="F3106" s="87"/>
    </row>
    <row r="3107" spans="4:7" hidden="1">
      <c r="D3107" s="82"/>
      <c r="E3107" s="95"/>
      <c r="F3107" s="96"/>
      <c r="G3107" s="82"/>
    </row>
    <row r="3108" spans="4:7" hidden="1">
      <c r="E3108" s="86"/>
      <c r="F3108" s="87"/>
    </row>
    <row r="3109" spans="4:7" hidden="1">
      <c r="E3109" s="86"/>
      <c r="F3109" s="87"/>
    </row>
    <row r="3110" spans="4:7" hidden="1">
      <c r="D3110" s="88"/>
      <c r="E3110" s="89"/>
      <c r="F3110" s="90"/>
      <c r="G3110" s="91"/>
    </row>
    <row r="3111" spans="4:7" hidden="1">
      <c r="E3111" s="86"/>
      <c r="F3111" s="87"/>
    </row>
    <row r="3112" spans="4:7" hidden="1">
      <c r="E3112" s="86"/>
      <c r="F3112" s="87"/>
    </row>
    <row r="3113" spans="4:7" hidden="1">
      <c r="E3113" s="86"/>
      <c r="F3113" s="87"/>
    </row>
    <row r="3114" spans="4:7" hidden="1">
      <c r="E3114" s="86"/>
      <c r="F3114" s="87"/>
    </row>
    <row r="3115" spans="4:7" hidden="1">
      <c r="E3115" s="86"/>
      <c r="F3115" s="87"/>
    </row>
    <row r="3116" spans="4:7" hidden="1">
      <c r="E3116" s="86"/>
      <c r="F3116" s="87"/>
    </row>
    <row r="3117" spans="4:7" hidden="1">
      <c r="E3117" s="86"/>
      <c r="F3117" s="87"/>
    </row>
    <row r="3118" spans="4:7" hidden="1">
      <c r="E3118" s="86"/>
      <c r="F3118" s="87"/>
    </row>
    <row r="3119" spans="4:7" hidden="1">
      <c r="D3119" s="88"/>
      <c r="E3119" s="89"/>
      <c r="F3119" s="90"/>
      <c r="G3119" s="91"/>
    </row>
    <row r="3120" spans="4:7" hidden="1">
      <c r="E3120" s="86"/>
      <c r="F3120" s="87"/>
    </row>
    <row r="3121" spans="4:7" hidden="1">
      <c r="E3121" s="86"/>
      <c r="F3121" s="87"/>
    </row>
    <row r="3122" spans="4:7" hidden="1">
      <c r="E3122" s="86"/>
      <c r="F3122" s="87"/>
    </row>
    <row r="3123" spans="4:7" hidden="1">
      <c r="E3123" s="86"/>
      <c r="F3123" s="87"/>
    </row>
    <row r="3124" spans="4:7" hidden="1">
      <c r="E3124" s="86"/>
      <c r="F3124" s="87"/>
    </row>
    <row r="3125" spans="4:7" hidden="1">
      <c r="D3125" s="88"/>
      <c r="E3125" s="89"/>
      <c r="F3125" s="90"/>
      <c r="G3125" s="91"/>
    </row>
    <row r="3126" spans="4:7" hidden="1">
      <c r="E3126" s="86"/>
      <c r="F3126" s="87"/>
    </row>
    <row r="3127" spans="4:7" hidden="1">
      <c r="E3127" s="86"/>
      <c r="F3127" s="87"/>
    </row>
    <row r="3128" spans="4:7" hidden="1">
      <c r="E3128" s="86"/>
      <c r="F3128" s="87"/>
    </row>
    <row r="3129" spans="4:7" hidden="1">
      <c r="E3129" s="86"/>
      <c r="F3129" s="87"/>
    </row>
    <row r="3130" spans="4:7" hidden="1">
      <c r="E3130" s="86"/>
      <c r="F3130" s="87"/>
    </row>
    <row r="3131" spans="4:7" hidden="1">
      <c r="E3131" s="86"/>
      <c r="F3131" s="87"/>
    </row>
    <row r="3132" spans="4:7" hidden="1">
      <c r="E3132" s="86"/>
      <c r="F3132" s="87"/>
    </row>
    <row r="3133" spans="4:7" hidden="1">
      <c r="E3133" s="86"/>
      <c r="F3133" s="87"/>
    </row>
    <row r="3134" spans="4:7" hidden="1">
      <c r="E3134" s="86"/>
      <c r="F3134" s="87"/>
    </row>
    <row r="3135" spans="4:7" hidden="1">
      <c r="E3135" s="86"/>
      <c r="F3135" s="87"/>
    </row>
    <row r="3136" spans="4:7" hidden="1">
      <c r="E3136" s="86"/>
      <c r="F3136" s="87"/>
    </row>
    <row r="3137" spans="4:7" hidden="1">
      <c r="E3137" s="86"/>
      <c r="F3137" s="87"/>
    </row>
    <row r="3138" spans="4:7" hidden="1">
      <c r="E3138" s="86"/>
      <c r="F3138" s="87"/>
    </row>
    <row r="3139" spans="4:7" hidden="1">
      <c r="E3139" s="86"/>
      <c r="F3139" s="87"/>
    </row>
    <row r="3140" spans="4:7" hidden="1">
      <c r="E3140" s="86"/>
      <c r="F3140" s="87"/>
    </row>
    <row r="3141" spans="4:7" hidden="1">
      <c r="E3141" s="86"/>
      <c r="F3141" s="87"/>
    </row>
    <row r="3142" spans="4:7" hidden="1">
      <c r="E3142" s="86"/>
      <c r="F3142" s="87"/>
    </row>
    <row r="3143" spans="4:7" hidden="1">
      <c r="E3143" s="86"/>
      <c r="F3143" s="87"/>
    </row>
    <row r="3144" spans="4:7" hidden="1">
      <c r="E3144" s="86"/>
      <c r="F3144" s="87"/>
    </row>
    <row r="3145" spans="4:7" hidden="1">
      <c r="D3145" s="88"/>
      <c r="E3145" s="89"/>
      <c r="F3145" s="90"/>
      <c r="G3145" s="91"/>
    </row>
    <row r="3146" spans="4:7" hidden="1">
      <c r="E3146" s="86"/>
      <c r="F3146" s="87"/>
    </row>
    <row r="3147" spans="4:7" hidden="1">
      <c r="E3147" s="86"/>
      <c r="F3147" s="87"/>
    </row>
    <row r="3148" spans="4:7" hidden="1">
      <c r="E3148" s="86"/>
      <c r="F3148" s="87"/>
    </row>
    <row r="3149" spans="4:7" hidden="1">
      <c r="E3149" s="86"/>
      <c r="F3149" s="87"/>
    </row>
    <row r="3150" spans="4:7" hidden="1">
      <c r="E3150" s="86"/>
      <c r="F3150" s="87"/>
    </row>
    <row r="3151" spans="4:7" hidden="1">
      <c r="E3151" s="86"/>
      <c r="F3151" s="87"/>
    </row>
    <row r="3152" spans="4:7" hidden="1">
      <c r="E3152" s="86"/>
      <c r="F3152" s="87"/>
    </row>
    <row r="3153" spans="5:6" hidden="1">
      <c r="E3153" s="86"/>
      <c r="F3153" s="87"/>
    </row>
    <row r="3154" spans="5:6" hidden="1">
      <c r="E3154" s="86"/>
      <c r="F3154" s="87"/>
    </row>
    <row r="3155" spans="5:6" hidden="1">
      <c r="E3155" s="86"/>
      <c r="F3155" s="87"/>
    </row>
    <row r="3156" spans="5:6" hidden="1">
      <c r="E3156" s="86"/>
      <c r="F3156" s="87"/>
    </row>
    <row r="3157" spans="5:6" hidden="1">
      <c r="E3157" s="86"/>
      <c r="F3157" s="87"/>
    </row>
    <row r="3158" spans="5:6" hidden="1">
      <c r="E3158" s="86"/>
      <c r="F3158" s="87"/>
    </row>
    <row r="3159" spans="5:6" hidden="1">
      <c r="E3159" s="86"/>
      <c r="F3159" s="87"/>
    </row>
    <row r="3160" spans="5:6" hidden="1">
      <c r="E3160" s="86"/>
      <c r="F3160" s="87"/>
    </row>
    <row r="3161" spans="5:6" hidden="1">
      <c r="E3161" s="86"/>
      <c r="F3161" s="87"/>
    </row>
    <row r="3162" spans="5:6" hidden="1">
      <c r="E3162" s="86"/>
      <c r="F3162" s="87"/>
    </row>
    <row r="3163" spans="5:6" hidden="1">
      <c r="E3163" s="86"/>
      <c r="F3163" s="87"/>
    </row>
    <row r="3164" spans="5:6" hidden="1">
      <c r="E3164" s="86"/>
      <c r="F3164" s="87"/>
    </row>
    <row r="3165" spans="5:6" hidden="1">
      <c r="E3165" s="86"/>
      <c r="F3165" s="87"/>
    </row>
    <row r="3166" spans="5:6" hidden="1">
      <c r="E3166" s="86"/>
      <c r="F3166" s="87"/>
    </row>
    <row r="3167" spans="5:6" hidden="1">
      <c r="E3167" s="86"/>
      <c r="F3167" s="87"/>
    </row>
    <row r="3168" spans="5:6" hidden="1">
      <c r="E3168" s="86"/>
      <c r="F3168" s="87"/>
    </row>
    <row r="3169" spans="4:7" hidden="1">
      <c r="E3169" s="86"/>
      <c r="F3169" s="87"/>
    </row>
    <row r="3170" spans="4:7" hidden="1">
      <c r="E3170" s="86"/>
      <c r="F3170" s="87"/>
    </row>
    <row r="3171" spans="4:7" hidden="1">
      <c r="E3171" s="86"/>
      <c r="F3171" s="87"/>
    </row>
    <row r="3172" spans="4:7" hidden="1">
      <c r="E3172" s="86"/>
      <c r="F3172" s="87"/>
    </row>
    <row r="3173" spans="4:7" hidden="1">
      <c r="E3173" s="86"/>
      <c r="F3173" s="87"/>
    </row>
    <row r="3174" spans="4:7" hidden="1">
      <c r="E3174" s="86"/>
      <c r="F3174" s="87"/>
    </row>
    <row r="3175" spans="4:7" hidden="1">
      <c r="E3175" s="86"/>
      <c r="F3175" s="87"/>
    </row>
    <row r="3176" spans="4:7" hidden="1">
      <c r="E3176" s="86"/>
      <c r="F3176" s="87"/>
    </row>
    <row r="3177" spans="4:7" hidden="1">
      <c r="E3177" s="86"/>
      <c r="F3177" s="87"/>
    </row>
    <row r="3178" spans="4:7" hidden="1">
      <c r="E3178" s="86"/>
      <c r="F3178" s="87"/>
    </row>
    <row r="3179" spans="4:7" hidden="1">
      <c r="E3179" s="86"/>
      <c r="F3179" s="87"/>
    </row>
    <row r="3180" spans="4:7" hidden="1">
      <c r="D3180" s="88"/>
      <c r="E3180" s="89"/>
      <c r="F3180" s="90"/>
      <c r="G3180" s="91"/>
    </row>
    <row r="3181" spans="4:7" hidden="1">
      <c r="E3181" s="86"/>
      <c r="F3181" s="87"/>
    </row>
    <row r="3182" spans="4:7" hidden="1">
      <c r="E3182" s="86"/>
      <c r="F3182" s="87"/>
    </row>
    <row r="3183" spans="4:7" hidden="1">
      <c r="D3183" s="88"/>
      <c r="E3183" s="89"/>
      <c r="F3183" s="90"/>
      <c r="G3183" s="91"/>
    </row>
    <row r="3184" spans="4:7" hidden="1">
      <c r="E3184" s="86"/>
      <c r="F3184" s="87"/>
    </row>
    <row r="3185" spans="4:7" hidden="1">
      <c r="E3185" s="86"/>
      <c r="F3185" s="87"/>
    </row>
    <row r="3186" spans="4:7" hidden="1">
      <c r="E3186" s="86"/>
      <c r="F3186" s="87"/>
    </row>
    <row r="3187" spans="4:7" hidden="1">
      <c r="E3187" s="86"/>
      <c r="F3187" s="87"/>
    </row>
    <row r="3188" spans="4:7" hidden="1">
      <c r="E3188" s="86"/>
      <c r="F3188" s="87"/>
    </row>
    <row r="3189" spans="4:7" hidden="1">
      <c r="E3189" s="86"/>
      <c r="F3189" s="87"/>
    </row>
    <row r="3190" spans="4:7" hidden="1">
      <c r="E3190" s="86"/>
      <c r="F3190" s="87"/>
    </row>
    <row r="3191" spans="4:7" hidden="1">
      <c r="E3191" s="86"/>
      <c r="F3191" s="87"/>
    </row>
    <row r="3192" spans="4:7" hidden="1">
      <c r="E3192" s="86"/>
      <c r="F3192" s="87"/>
    </row>
    <row r="3193" spans="4:7" hidden="1">
      <c r="E3193" s="86"/>
      <c r="F3193" s="87"/>
    </row>
    <row r="3194" spans="4:7" hidden="1">
      <c r="E3194" s="86"/>
      <c r="F3194" s="87"/>
    </row>
    <row r="3195" spans="4:7" hidden="1">
      <c r="E3195" s="86"/>
      <c r="F3195" s="87"/>
    </row>
    <row r="3196" spans="4:7" hidden="1">
      <c r="E3196" s="86"/>
      <c r="F3196" s="87"/>
    </row>
    <row r="3197" spans="4:7" hidden="1">
      <c r="E3197" s="86"/>
      <c r="F3197" s="87"/>
    </row>
    <row r="3198" spans="4:7" hidden="1">
      <c r="E3198" s="86"/>
      <c r="F3198" s="87"/>
    </row>
    <row r="3199" spans="4:7" hidden="1">
      <c r="D3199" s="88"/>
      <c r="E3199" s="89"/>
      <c r="F3199" s="90"/>
      <c r="G3199" s="91"/>
    </row>
    <row r="3200" spans="4:7" hidden="1">
      <c r="E3200" s="86"/>
      <c r="F3200" s="87"/>
    </row>
    <row r="3201" spans="5:6" hidden="1">
      <c r="E3201" s="86"/>
      <c r="F3201" s="87"/>
    </row>
    <row r="3202" spans="5:6" hidden="1">
      <c r="E3202" s="86"/>
      <c r="F3202" s="87"/>
    </row>
    <row r="3203" spans="5:6" hidden="1">
      <c r="E3203" s="86"/>
      <c r="F3203" s="87"/>
    </row>
    <row r="3204" spans="5:6" hidden="1">
      <c r="E3204" s="86"/>
      <c r="F3204" s="87"/>
    </row>
    <row r="3205" spans="5:6" hidden="1">
      <c r="E3205" s="86"/>
      <c r="F3205" s="87"/>
    </row>
    <row r="3206" spans="5:6" hidden="1">
      <c r="E3206" s="86"/>
      <c r="F3206" s="87"/>
    </row>
    <row r="3207" spans="5:6" hidden="1">
      <c r="E3207" s="86"/>
      <c r="F3207" s="87"/>
    </row>
    <row r="3208" spans="5:6" hidden="1">
      <c r="E3208" s="86"/>
      <c r="F3208" s="87"/>
    </row>
    <row r="3209" spans="5:6" hidden="1">
      <c r="E3209" s="86"/>
      <c r="F3209" s="87"/>
    </row>
    <row r="3210" spans="5:6" hidden="1">
      <c r="E3210" s="86"/>
      <c r="F3210" s="87"/>
    </row>
    <row r="3211" spans="5:6" hidden="1">
      <c r="E3211" s="86"/>
      <c r="F3211" s="87"/>
    </row>
    <row r="3212" spans="5:6" hidden="1">
      <c r="E3212" s="86"/>
      <c r="F3212" s="87"/>
    </row>
    <row r="3213" spans="5:6" hidden="1">
      <c r="E3213" s="86"/>
      <c r="F3213" s="87"/>
    </row>
    <row r="3214" spans="5:6" hidden="1">
      <c r="E3214" s="86"/>
      <c r="F3214" s="87"/>
    </row>
    <row r="3215" spans="5:6" hidden="1">
      <c r="E3215" s="86"/>
      <c r="F3215" s="87"/>
    </row>
    <row r="3216" spans="5:6" hidden="1">
      <c r="E3216" s="86"/>
      <c r="F3216" s="87"/>
    </row>
    <row r="3217" spans="5:6" hidden="1">
      <c r="E3217" s="86"/>
      <c r="F3217" s="87"/>
    </row>
    <row r="3218" spans="5:6" hidden="1">
      <c r="E3218" s="86"/>
      <c r="F3218" s="87"/>
    </row>
    <row r="3219" spans="5:6" hidden="1">
      <c r="E3219" s="86"/>
      <c r="F3219" s="87"/>
    </row>
    <row r="3220" spans="5:6" hidden="1">
      <c r="E3220" s="86"/>
      <c r="F3220" s="87"/>
    </row>
    <row r="3221" spans="5:6" hidden="1">
      <c r="E3221" s="86"/>
      <c r="F3221" s="87"/>
    </row>
    <row r="3222" spans="5:6" hidden="1">
      <c r="E3222" s="86"/>
      <c r="F3222" s="87"/>
    </row>
    <row r="3223" spans="5:6" hidden="1">
      <c r="E3223" s="86"/>
      <c r="F3223" s="87"/>
    </row>
    <row r="3224" spans="5:6" hidden="1">
      <c r="E3224" s="86"/>
      <c r="F3224" s="87"/>
    </row>
    <row r="3225" spans="5:6" hidden="1">
      <c r="E3225" s="86"/>
      <c r="F3225" s="87"/>
    </row>
    <row r="3226" spans="5:6" hidden="1">
      <c r="E3226" s="86"/>
      <c r="F3226" s="87"/>
    </row>
    <row r="3227" spans="5:6" hidden="1">
      <c r="E3227" s="86"/>
      <c r="F3227" s="87"/>
    </row>
    <row r="3228" spans="5:6" hidden="1">
      <c r="E3228" s="86"/>
      <c r="F3228" s="87"/>
    </row>
    <row r="3229" spans="5:6" hidden="1">
      <c r="E3229" s="86"/>
      <c r="F3229" s="87"/>
    </row>
    <row r="3230" spans="5:6" hidden="1">
      <c r="E3230" s="86"/>
      <c r="F3230" s="87"/>
    </row>
    <row r="3231" spans="5:6" hidden="1">
      <c r="E3231" s="86"/>
      <c r="F3231" s="87"/>
    </row>
    <row r="3232" spans="5:6" hidden="1">
      <c r="E3232" s="86"/>
      <c r="F3232" s="87"/>
    </row>
    <row r="3233" spans="5:6" hidden="1">
      <c r="E3233" s="86"/>
      <c r="F3233" s="87"/>
    </row>
    <row r="3234" spans="5:6" hidden="1">
      <c r="E3234" s="86"/>
      <c r="F3234" s="87"/>
    </row>
    <row r="3235" spans="5:6" hidden="1">
      <c r="E3235" s="86"/>
      <c r="F3235" s="87"/>
    </row>
    <row r="3236" spans="5:6" hidden="1">
      <c r="E3236" s="86"/>
      <c r="F3236" s="87"/>
    </row>
    <row r="3237" spans="5:6" hidden="1">
      <c r="E3237" s="86"/>
      <c r="F3237" s="87"/>
    </row>
    <row r="3238" spans="5:6" hidden="1">
      <c r="E3238" s="86"/>
      <c r="F3238" s="87"/>
    </row>
    <row r="3239" spans="5:6" hidden="1">
      <c r="E3239" s="86"/>
      <c r="F3239" s="87"/>
    </row>
    <row r="3240" spans="5:6" hidden="1">
      <c r="E3240" s="86"/>
      <c r="F3240" s="87"/>
    </row>
    <row r="3241" spans="5:6" hidden="1">
      <c r="E3241" s="86"/>
      <c r="F3241" s="87"/>
    </row>
    <row r="3242" spans="5:6" hidden="1">
      <c r="E3242" s="86"/>
      <c r="F3242" s="87"/>
    </row>
    <row r="3243" spans="5:6" hidden="1">
      <c r="E3243" s="86"/>
      <c r="F3243" s="87"/>
    </row>
    <row r="3244" spans="5:6" hidden="1">
      <c r="E3244" s="86"/>
      <c r="F3244" s="87"/>
    </row>
    <row r="3245" spans="5:6" hidden="1">
      <c r="E3245" s="86"/>
      <c r="F3245" s="87"/>
    </row>
    <row r="3246" spans="5:6" hidden="1">
      <c r="E3246" s="86"/>
      <c r="F3246" s="87"/>
    </row>
    <row r="3247" spans="5:6" hidden="1">
      <c r="E3247" s="86"/>
      <c r="F3247" s="87"/>
    </row>
    <row r="3248" spans="5:6" hidden="1">
      <c r="E3248" s="86"/>
      <c r="F3248" s="87"/>
    </row>
    <row r="3249" spans="4:7" hidden="1">
      <c r="E3249" s="86"/>
      <c r="F3249" s="87"/>
    </row>
    <row r="3250" spans="4:7" hidden="1">
      <c r="E3250" s="86"/>
      <c r="F3250" s="87"/>
    </row>
    <row r="3251" spans="4:7" hidden="1">
      <c r="E3251" s="86"/>
      <c r="F3251" s="87"/>
    </row>
    <row r="3252" spans="4:7" hidden="1">
      <c r="E3252" s="86"/>
      <c r="F3252" s="87"/>
    </row>
    <row r="3253" spans="4:7" hidden="1">
      <c r="D3253" s="88"/>
      <c r="E3253" s="89"/>
      <c r="F3253" s="90"/>
      <c r="G3253" s="91"/>
    </row>
    <row r="3254" spans="4:7" hidden="1">
      <c r="E3254" s="86"/>
      <c r="F3254" s="87"/>
    </row>
    <row r="3255" spans="4:7" hidden="1">
      <c r="E3255" s="86"/>
      <c r="F3255" s="87"/>
    </row>
    <row r="3256" spans="4:7" hidden="1">
      <c r="E3256" s="86"/>
      <c r="F3256" s="87"/>
    </row>
    <row r="3257" spans="4:7" hidden="1">
      <c r="E3257" s="86"/>
      <c r="F3257" s="87"/>
    </row>
    <row r="3258" spans="4:7" hidden="1">
      <c r="E3258" s="86"/>
      <c r="F3258" s="87"/>
    </row>
    <row r="3259" spans="4:7" hidden="1">
      <c r="E3259" s="86"/>
      <c r="F3259" s="87"/>
    </row>
    <row r="3260" spans="4:7" hidden="1">
      <c r="E3260" s="86"/>
      <c r="F3260" s="87"/>
    </row>
    <row r="3261" spans="4:7" hidden="1">
      <c r="E3261" s="86"/>
      <c r="F3261" s="87"/>
    </row>
    <row r="3262" spans="4:7" hidden="1">
      <c r="E3262" s="86"/>
      <c r="F3262" s="87"/>
    </row>
    <row r="3263" spans="4:7" hidden="1">
      <c r="E3263" s="86"/>
      <c r="F3263" s="87"/>
      <c r="G3263" s="83"/>
    </row>
    <row r="3264" spans="4:7" hidden="1">
      <c r="E3264" s="86"/>
      <c r="F3264" s="87"/>
    </row>
    <row r="3265" spans="5:6" hidden="1">
      <c r="E3265" s="86"/>
      <c r="F3265" s="87"/>
    </row>
    <row r="3266" spans="5:6" hidden="1">
      <c r="E3266" s="86"/>
      <c r="F3266" s="87"/>
    </row>
    <row r="3267" spans="5:6" hidden="1">
      <c r="E3267" s="86"/>
      <c r="F3267" s="87"/>
    </row>
    <row r="3268" spans="5:6" hidden="1">
      <c r="E3268" s="86"/>
      <c r="F3268" s="87"/>
    </row>
    <row r="3269" spans="5:6" hidden="1">
      <c r="E3269" s="86"/>
      <c r="F3269" s="87"/>
    </row>
    <row r="3270" spans="5:6" hidden="1">
      <c r="E3270" s="86"/>
      <c r="F3270" s="87"/>
    </row>
    <row r="3271" spans="5:6" hidden="1">
      <c r="E3271" s="86"/>
      <c r="F3271" s="87"/>
    </row>
    <row r="3272" spans="5:6" hidden="1">
      <c r="E3272" s="86"/>
      <c r="F3272" s="87"/>
    </row>
    <row r="3273" spans="5:6" hidden="1">
      <c r="E3273" s="86"/>
      <c r="F3273" s="87"/>
    </row>
    <row r="3274" spans="5:6" hidden="1">
      <c r="E3274" s="86"/>
      <c r="F3274" s="87"/>
    </row>
    <row r="3275" spans="5:6" hidden="1">
      <c r="E3275" s="86"/>
      <c r="F3275" s="87"/>
    </row>
    <row r="3276" spans="5:6" hidden="1">
      <c r="E3276" s="86"/>
      <c r="F3276" s="87"/>
    </row>
    <row r="3277" spans="5:6" hidden="1">
      <c r="E3277" s="86"/>
      <c r="F3277" s="87"/>
    </row>
    <row r="3278" spans="5:6" hidden="1">
      <c r="E3278" s="86"/>
      <c r="F3278" s="87"/>
    </row>
    <row r="3279" spans="5:6" hidden="1">
      <c r="E3279" s="86"/>
      <c r="F3279" s="87"/>
    </row>
    <row r="3280" spans="5:6" hidden="1">
      <c r="E3280" s="86"/>
      <c r="F3280" s="87"/>
    </row>
    <row r="3281" spans="5:7" hidden="1">
      <c r="E3281" s="86"/>
      <c r="F3281" s="87"/>
    </row>
    <row r="3282" spans="5:7" hidden="1">
      <c r="E3282" s="86"/>
      <c r="F3282" s="87"/>
    </row>
    <row r="3283" spans="5:7" hidden="1">
      <c r="E3283" s="86"/>
      <c r="F3283" s="87"/>
    </row>
    <row r="3284" spans="5:7" hidden="1">
      <c r="E3284" s="86"/>
      <c r="F3284" s="87"/>
    </row>
    <row r="3285" spans="5:7" hidden="1">
      <c r="E3285" s="86"/>
      <c r="F3285" s="87"/>
    </row>
    <row r="3286" spans="5:7" hidden="1">
      <c r="E3286" s="86"/>
      <c r="F3286" s="87"/>
    </row>
    <row r="3287" spans="5:7" hidden="1">
      <c r="E3287" s="86"/>
      <c r="F3287" s="87"/>
    </row>
    <row r="3288" spans="5:7" hidden="1">
      <c r="E3288" s="86"/>
      <c r="F3288" s="87"/>
    </row>
    <row r="3289" spans="5:7" hidden="1">
      <c r="E3289" s="86"/>
      <c r="F3289" s="87"/>
    </row>
    <row r="3290" spans="5:7" hidden="1">
      <c r="E3290" s="86"/>
      <c r="F3290" s="87"/>
    </row>
    <row r="3291" spans="5:7" hidden="1">
      <c r="E3291" s="86"/>
      <c r="F3291" s="87"/>
    </row>
    <row r="3292" spans="5:7" hidden="1">
      <c r="E3292" s="86"/>
      <c r="F3292" s="87"/>
    </row>
    <row r="3293" spans="5:7" hidden="1">
      <c r="E3293" s="86"/>
      <c r="F3293" s="87"/>
    </row>
    <row r="3294" spans="5:7" hidden="1">
      <c r="E3294" s="86"/>
      <c r="F3294" s="87"/>
    </row>
    <row r="3295" spans="5:7" hidden="1">
      <c r="E3295" s="86"/>
      <c r="F3295" s="87"/>
    </row>
    <row r="3296" spans="5:7" hidden="1">
      <c r="E3296" s="86"/>
      <c r="F3296" s="87"/>
      <c r="G3296" s="83"/>
    </row>
    <row r="3297" spans="5:7" hidden="1">
      <c r="E3297" s="86"/>
      <c r="F3297" s="87"/>
      <c r="G3297" s="83"/>
    </row>
    <row r="3298" spans="5:7" hidden="1">
      <c r="E3298" s="86"/>
      <c r="F3298" s="87"/>
      <c r="G3298" s="83"/>
    </row>
    <row r="3299" spans="5:7" hidden="1">
      <c r="E3299" s="86"/>
      <c r="F3299" s="87"/>
    </row>
    <row r="3300" spans="5:7" hidden="1">
      <c r="E3300" s="86"/>
      <c r="F3300" s="87"/>
    </row>
    <row r="3301" spans="5:7" hidden="1">
      <c r="E3301" s="86"/>
      <c r="F3301" s="87"/>
    </row>
    <row r="3302" spans="5:7" hidden="1">
      <c r="E3302" s="86"/>
      <c r="F3302" s="87"/>
    </row>
    <row r="3303" spans="5:7" hidden="1">
      <c r="E3303" s="86"/>
      <c r="F3303" s="87"/>
    </row>
    <row r="3304" spans="5:7" hidden="1">
      <c r="E3304" s="86"/>
      <c r="F3304" s="87"/>
    </row>
    <row r="3305" spans="5:7" hidden="1">
      <c r="E3305" s="86"/>
      <c r="F3305" s="87"/>
    </row>
    <row r="3306" spans="5:7" hidden="1">
      <c r="E3306" s="86"/>
      <c r="F3306" s="87"/>
    </row>
    <row r="3307" spans="5:7" hidden="1">
      <c r="E3307" s="86"/>
      <c r="F3307" s="87"/>
    </row>
    <row r="3308" spans="5:7" hidden="1">
      <c r="E3308" s="86"/>
      <c r="F3308" s="87"/>
    </row>
    <row r="3309" spans="5:7" hidden="1">
      <c r="E3309" s="86"/>
      <c r="F3309" s="87"/>
    </row>
    <row r="3310" spans="5:7" hidden="1">
      <c r="E3310" s="86"/>
      <c r="F3310" s="87"/>
    </row>
    <row r="3311" spans="5:7" hidden="1">
      <c r="E3311" s="86"/>
      <c r="F3311" s="87"/>
    </row>
    <row r="3312" spans="5:7" hidden="1">
      <c r="E3312" s="86"/>
      <c r="F3312" s="87"/>
    </row>
    <row r="3313" spans="5:7" hidden="1">
      <c r="E3313" s="86"/>
      <c r="F3313" s="87"/>
    </row>
    <row r="3314" spans="5:7" hidden="1">
      <c r="E3314" s="86"/>
      <c r="F3314" s="87"/>
      <c r="G3314" s="83"/>
    </row>
    <row r="3315" spans="5:7" hidden="1">
      <c r="E3315" s="86"/>
      <c r="F3315" s="87"/>
    </row>
    <row r="3316" spans="5:7" hidden="1">
      <c r="E3316" s="86"/>
      <c r="F3316" s="87"/>
    </row>
    <row r="3317" spans="5:7" hidden="1">
      <c r="E3317" s="86"/>
      <c r="F3317" s="87"/>
    </row>
    <row r="3318" spans="5:7" hidden="1">
      <c r="E3318" s="86"/>
      <c r="F3318" s="87"/>
    </row>
    <row r="3319" spans="5:7" hidden="1">
      <c r="E3319" s="86"/>
      <c r="F3319" s="87"/>
    </row>
    <row r="3320" spans="5:7" hidden="1">
      <c r="E3320" s="86"/>
      <c r="F3320" s="87"/>
    </row>
    <row r="3321" spans="5:7" hidden="1">
      <c r="E3321" s="86"/>
      <c r="F3321" s="87"/>
    </row>
    <row r="3322" spans="5:7" hidden="1">
      <c r="E3322" s="86"/>
      <c r="F3322" s="87"/>
    </row>
    <row r="3323" spans="5:7" hidden="1">
      <c r="E3323" s="86"/>
      <c r="F3323" s="87"/>
    </row>
    <row r="3324" spans="5:7" hidden="1">
      <c r="E3324" s="86"/>
      <c r="F3324" s="87"/>
    </row>
    <row r="3325" spans="5:7" hidden="1">
      <c r="E3325" s="86"/>
      <c r="F3325" s="87"/>
    </row>
    <row r="3326" spans="5:7" hidden="1">
      <c r="E3326" s="86"/>
      <c r="F3326" s="87"/>
    </row>
    <row r="3327" spans="5:7" hidden="1">
      <c r="E3327" s="86"/>
      <c r="F3327" s="87"/>
    </row>
    <row r="3328" spans="5:7" hidden="1">
      <c r="E3328" s="86"/>
      <c r="F3328" s="87"/>
    </row>
    <row r="3329" spans="5:6" hidden="1">
      <c r="E3329" s="86"/>
      <c r="F3329" s="87"/>
    </row>
    <row r="3330" spans="5:6" hidden="1">
      <c r="E3330" s="86"/>
      <c r="F3330" s="87"/>
    </row>
    <row r="3331" spans="5:6" hidden="1">
      <c r="E3331" s="86"/>
      <c r="F3331" s="87"/>
    </row>
    <row r="3332" spans="5:6" hidden="1">
      <c r="E3332" s="86"/>
      <c r="F3332" s="87"/>
    </row>
    <row r="3333" spans="5:6" hidden="1">
      <c r="E3333" s="86"/>
      <c r="F3333" s="87"/>
    </row>
    <row r="3334" spans="5:6" hidden="1">
      <c r="E3334" s="86"/>
      <c r="F3334" s="87"/>
    </row>
    <row r="3335" spans="5:6" hidden="1">
      <c r="E3335" s="86"/>
      <c r="F3335" s="87"/>
    </row>
    <row r="3336" spans="5:6" hidden="1">
      <c r="E3336" s="86"/>
      <c r="F3336" s="87"/>
    </row>
    <row r="3337" spans="5:6" hidden="1">
      <c r="E3337" s="86"/>
      <c r="F3337" s="87"/>
    </row>
    <row r="3338" spans="5:6" hidden="1">
      <c r="E3338" s="86"/>
      <c r="F3338" s="87"/>
    </row>
    <row r="3339" spans="5:6" hidden="1">
      <c r="E3339" s="86"/>
      <c r="F3339" s="87"/>
    </row>
    <row r="3340" spans="5:6" hidden="1">
      <c r="E3340" s="86"/>
      <c r="F3340" s="87"/>
    </row>
    <row r="3341" spans="5:6" hidden="1">
      <c r="E3341" s="86"/>
      <c r="F3341" s="87"/>
    </row>
    <row r="3342" spans="5:6" hidden="1">
      <c r="E3342" s="86"/>
      <c r="F3342" s="87"/>
    </row>
    <row r="3343" spans="5:6" hidden="1">
      <c r="E3343" s="86"/>
      <c r="F3343" s="87"/>
    </row>
    <row r="3344" spans="5:6" hidden="1">
      <c r="E3344" s="86"/>
      <c r="F3344" s="87"/>
    </row>
    <row r="3345" spans="5:7" hidden="1">
      <c r="E3345" s="86"/>
      <c r="F3345" s="87"/>
    </row>
    <row r="3346" spans="5:7" hidden="1">
      <c r="E3346" s="86"/>
      <c r="F3346" s="87"/>
    </row>
    <row r="3347" spans="5:7" hidden="1">
      <c r="E3347" s="86"/>
      <c r="F3347" s="87"/>
    </row>
    <row r="3348" spans="5:7" hidden="1">
      <c r="E3348" s="86"/>
      <c r="F3348" s="87"/>
    </row>
    <row r="3349" spans="5:7" hidden="1">
      <c r="E3349" s="86"/>
      <c r="F3349" s="87"/>
    </row>
    <row r="3350" spans="5:7" hidden="1">
      <c r="E3350" s="86"/>
      <c r="F3350" s="87"/>
      <c r="G3350" s="83"/>
    </row>
    <row r="3351" spans="5:7" hidden="1">
      <c r="E3351" s="86"/>
      <c r="F3351" s="87"/>
    </row>
    <row r="3352" spans="5:7" hidden="1">
      <c r="E3352" s="86"/>
      <c r="F3352" s="87"/>
    </row>
    <row r="3353" spans="5:7" hidden="1">
      <c r="E3353" s="86"/>
      <c r="F3353" s="87"/>
    </row>
    <row r="3354" spans="5:7" hidden="1">
      <c r="E3354" s="86"/>
      <c r="F3354" s="87"/>
    </row>
    <row r="3355" spans="5:7" hidden="1">
      <c r="E3355" s="86"/>
      <c r="F3355" s="87"/>
    </row>
    <row r="3356" spans="5:7" hidden="1">
      <c r="E3356" s="86"/>
      <c r="F3356" s="87"/>
      <c r="G3356" s="83"/>
    </row>
    <row r="3357" spans="5:7" hidden="1">
      <c r="E3357" s="86"/>
      <c r="F3357" s="87"/>
    </row>
    <row r="3358" spans="5:7" hidden="1">
      <c r="E3358" s="86"/>
      <c r="F3358" s="87"/>
    </row>
    <row r="3359" spans="5:7" hidden="1">
      <c r="E3359" s="86"/>
      <c r="F3359" s="87"/>
    </row>
    <row r="3360" spans="5:7" hidden="1">
      <c r="E3360" s="86"/>
      <c r="F3360" s="87"/>
    </row>
    <row r="3361" spans="3:6" hidden="1">
      <c r="E3361" s="86"/>
      <c r="F3361" s="87"/>
    </row>
    <row r="3362" spans="3:6" hidden="1">
      <c r="E3362" s="86"/>
      <c r="F3362" s="87"/>
    </row>
    <row r="3363" spans="3:6" hidden="1">
      <c r="E3363" s="86"/>
      <c r="F3363" s="87"/>
    </row>
    <row r="3364" spans="3:6" hidden="1">
      <c r="E3364" s="86"/>
      <c r="F3364" s="87"/>
    </row>
    <row r="3365" spans="3:6" hidden="1">
      <c r="E3365" s="86"/>
      <c r="F3365" s="87"/>
    </row>
    <row r="3366" spans="3:6" hidden="1">
      <c r="E3366" s="86"/>
      <c r="F3366" s="87"/>
    </row>
    <row r="3367" spans="3:6" hidden="1">
      <c r="E3367" s="86"/>
      <c r="F3367" s="87"/>
    </row>
    <row r="3368" spans="3:6" hidden="1">
      <c r="E3368" s="86"/>
      <c r="F3368" s="87"/>
    </row>
    <row r="3369" spans="3:6" hidden="1">
      <c r="E3369" s="86"/>
      <c r="F3369" s="87"/>
    </row>
    <row r="3370" spans="3:6" hidden="1">
      <c r="E3370" s="86"/>
      <c r="F3370" s="87"/>
    </row>
    <row r="3371" spans="3:6" hidden="1">
      <c r="E3371" s="86"/>
      <c r="F3371" s="87"/>
    </row>
    <row r="3372" spans="3:6" hidden="1">
      <c r="E3372" s="86"/>
      <c r="F3372" s="87"/>
    </row>
    <row r="3373" spans="3:6" hidden="1">
      <c r="E3373" s="86"/>
      <c r="F3373" s="87"/>
    </row>
    <row r="3374" spans="3:6" hidden="1">
      <c r="E3374" s="86"/>
      <c r="F3374" s="87"/>
    </row>
    <row r="3375" spans="3:6" hidden="1">
      <c r="E3375" s="86"/>
      <c r="F3375" s="87"/>
    </row>
    <row r="3376" spans="3:6" hidden="1">
      <c r="C3376" s="97"/>
      <c r="E3376" s="86"/>
      <c r="F3376" s="87"/>
    </row>
    <row r="3377" spans="5:6" hidden="1">
      <c r="E3377" s="86"/>
      <c r="F3377" s="87"/>
    </row>
    <row r="3378" spans="5:6" hidden="1">
      <c r="E3378" s="86"/>
      <c r="F3378" s="87"/>
    </row>
    <row r="3379" spans="5:6" hidden="1">
      <c r="E3379" s="86"/>
      <c r="F3379" s="87"/>
    </row>
    <row r="3380" spans="5:6" hidden="1">
      <c r="E3380" s="86"/>
      <c r="F3380" s="87"/>
    </row>
    <row r="3381" spans="5:6" hidden="1">
      <c r="E3381" s="86"/>
      <c r="F3381" s="87"/>
    </row>
    <row r="3382" spans="5:6" hidden="1">
      <c r="E3382" s="86"/>
      <c r="F3382" s="87"/>
    </row>
    <row r="3383" spans="5:6" hidden="1">
      <c r="E3383" s="86"/>
      <c r="F3383" s="87"/>
    </row>
    <row r="3384" spans="5:6" hidden="1">
      <c r="E3384" s="86"/>
      <c r="F3384" s="87"/>
    </row>
    <row r="3385" spans="5:6" hidden="1">
      <c r="E3385" s="86"/>
      <c r="F3385" s="87"/>
    </row>
    <row r="3386" spans="5:6" hidden="1">
      <c r="E3386" s="86"/>
      <c r="F3386" s="87"/>
    </row>
    <row r="3387" spans="5:6" hidden="1">
      <c r="E3387" s="86"/>
      <c r="F3387" s="87"/>
    </row>
    <row r="3388" spans="5:6" hidden="1">
      <c r="E3388" s="86"/>
      <c r="F3388" s="87"/>
    </row>
    <row r="3389" spans="5:6" hidden="1">
      <c r="E3389" s="86"/>
      <c r="F3389" s="87"/>
    </row>
    <row r="3390" spans="5:6" hidden="1">
      <c r="E3390" s="86"/>
      <c r="F3390" s="87"/>
    </row>
    <row r="3391" spans="5:6" hidden="1">
      <c r="E3391" s="86"/>
      <c r="F3391" s="87"/>
    </row>
    <row r="3392" spans="5:6" hidden="1">
      <c r="E3392" s="86"/>
      <c r="F3392" s="87"/>
    </row>
    <row r="3393" spans="5:7" hidden="1">
      <c r="E3393" s="86"/>
      <c r="F3393" s="87"/>
    </row>
    <row r="3394" spans="5:7" hidden="1">
      <c r="E3394" s="86"/>
      <c r="F3394" s="87"/>
    </row>
    <row r="3395" spans="5:7" hidden="1">
      <c r="E3395" s="86"/>
      <c r="F3395" s="87"/>
    </row>
    <row r="3396" spans="5:7" hidden="1">
      <c r="E3396" s="86"/>
      <c r="F3396" s="87"/>
      <c r="G3396" s="83"/>
    </row>
    <row r="3397" spans="5:7" hidden="1">
      <c r="E3397" s="86"/>
      <c r="F3397" s="87"/>
    </row>
    <row r="3398" spans="5:7" hidden="1">
      <c r="E3398" s="86"/>
      <c r="F3398" s="87"/>
    </row>
    <row r="3399" spans="5:7" hidden="1">
      <c r="E3399" s="86"/>
      <c r="F3399" s="87"/>
    </row>
    <row r="3400" spans="5:7" hidden="1">
      <c r="E3400" s="86"/>
      <c r="F3400" s="87"/>
    </row>
    <row r="3401" spans="5:7" hidden="1">
      <c r="E3401" s="86"/>
      <c r="F3401" s="87"/>
    </row>
    <row r="3402" spans="5:7" hidden="1">
      <c r="E3402" s="86"/>
      <c r="F3402" s="87"/>
    </row>
    <row r="3403" spans="5:7" hidden="1">
      <c r="E3403" s="86"/>
      <c r="F3403" s="87"/>
    </row>
    <row r="3404" spans="5:7" hidden="1">
      <c r="E3404" s="86"/>
      <c r="F3404" s="87"/>
    </row>
    <row r="3405" spans="5:7" hidden="1">
      <c r="E3405" s="86"/>
      <c r="F3405" s="87"/>
    </row>
    <row r="3406" spans="5:7" hidden="1">
      <c r="E3406" s="86"/>
      <c r="F3406" s="87"/>
    </row>
    <row r="3407" spans="5:7" hidden="1">
      <c r="E3407" s="86"/>
      <c r="F3407" s="87"/>
    </row>
    <row r="3408" spans="5:7" hidden="1">
      <c r="E3408" s="86"/>
      <c r="F3408" s="87"/>
    </row>
    <row r="3409" spans="5:7" hidden="1">
      <c r="E3409" s="86"/>
      <c r="F3409" s="87"/>
      <c r="G3409" s="83"/>
    </row>
    <row r="3410" spans="5:7" hidden="1">
      <c r="E3410" s="86"/>
      <c r="F3410" s="87"/>
    </row>
    <row r="3411" spans="5:7" hidden="1">
      <c r="E3411" s="86"/>
      <c r="F3411" s="87"/>
    </row>
    <row r="3412" spans="5:7" hidden="1">
      <c r="E3412" s="86"/>
      <c r="F3412" s="87"/>
    </row>
    <row r="3413" spans="5:7" hidden="1">
      <c r="E3413" s="86"/>
      <c r="F3413" s="87"/>
    </row>
    <row r="3414" spans="5:7" hidden="1">
      <c r="E3414" s="86"/>
      <c r="F3414" s="87"/>
    </row>
    <row r="3415" spans="5:7" hidden="1">
      <c r="E3415" s="86"/>
      <c r="F3415" s="87"/>
    </row>
    <row r="3416" spans="5:7" hidden="1">
      <c r="E3416" s="86"/>
      <c r="F3416" s="87"/>
    </row>
    <row r="3417" spans="5:7" hidden="1">
      <c r="E3417" s="86"/>
      <c r="F3417" s="87"/>
    </row>
    <row r="3418" spans="5:7" hidden="1">
      <c r="E3418" s="86"/>
      <c r="F3418" s="87"/>
    </row>
    <row r="3419" spans="5:7" hidden="1">
      <c r="E3419" s="86"/>
      <c r="F3419" s="87"/>
    </row>
    <row r="3420" spans="5:7" hidden="1">
      <c r="E3420" s="86"/>
      <c r="F3420" s="87"/>
    </row>
    <row r="3421" spans="5:7" hidden="1">
      <c r="E3421" s="86"/>
      <c r="F3421" s="87"/>
    </row>
    <row r="3422" spans="5:7" hidden="1">
      <c r="E3422" s="86"/>
      <c r="F3422" s="87"/>
    </row>
    <row r="3423" spans="5:7" hidden="1">
      <c r="E3423" s="86"/>
      <c r="F3423" s="87"/>
      <c r="G3423" s="83"/>
    </row>
    <row r="3424" spans="5:7" hidden="1">
      <c r="E3424" s="86"/>
      <c r="F3424" s="87"/>
    </row>
    <row r="3425" spans="5:7" hidden="1">
      <c r="E3425" s="86"/>
      <c r="F3425" s="87"/>
    </row>
    <row r="3426" spans="5:7" hidden="1">
      <c r="E3426" s="86"/>
      <c r="F3426" s="87"/>
      <c r="G3426" s="83"/>
    </row>
    <row r="3427" spans="5:7" hidden="1">
      <c r="E3427" s="86"/>
      <c r="F3427" s="87"/>
    </row>
    <row r="3428" spans="5:7" hidden="1">
      <c r="E3428" s="86"/>
      <c r="F3428" s="87"/>
    </row>
    <row r="3429" spans="5:7" hidden="1">
      <c r="E3429" s="86"/>
      <c r="F3429" s="87"/>
    </row>
    <row r="3430" spans="5:7" hidden="1">
      <c r="E3430" s="86"/>
      <c r="F3430" s="87"/>
    </row>
    <row r="3431" spans="5:7" hidden="1">
      <c r="E3431" s="86"/>
      <c r="F3431" s="87"/>
    </row>
    <row r="3432" spans="5:7" hidden="1">
      <c r="E3432" s="86"/>
      <c r="F3432" s="87"/>
    </row>
    <row r="3433" spans="5:7" hidden="1">
      <c r="E3433" s="86"/>
      <c r="F3433" s="87"/>
    </row>
    <row r="3434" spans="5:7" hidden="1">
      <c r="E3434" s="86"/>
      <c r="F3434" s="87"/>
    </row>
    <row r="3435" spans="5:7" hidden="1">
      <c r="E3435" s="86"/>
      <c r="F3435" s="87"/>
      <c r="G3435" s="83"/>
    </row>
    <row r="3436" spans="5:7" hidden="1">
      <c r="E3436" s="86"/>
      <c r="F3436" s="87"/>
    </row>
    <row r="3437" spans="5:7" hidden="1">
      <c r="E3437" s="86"/>
      <c r="F3437" s="87"/>
    </row>
    <row r="3438" spans="5:7" hidden="1">
      <c r="E3438" s="86"/>
      <c r="F3438" s="87"/>
    </row>
    <row r="3439" spans="5:7" hidden="1">
      <c r="E3439" s="86"/>
      <c r="F3439" s="87"/>
    </row>
    <row r="3440" spans="5:7" hidden="1">
      <c r="E3440" s="86"/>
      <c r="F3440" s="87"/>
    </row>
    <row r="3441" spans="5:7" hidden="1">
      <c r="E3441" s="86"/>
      <c r="F3441" s="87"/>
      <c r="G3441" s="83"/>
    </row>
    <row r="3442" spans="5:7" hidden="1">
      <c r="E3442" s="86"/>
      <c r="F3442" s="87"/>
    </row>
    <row r="3443" spans="5:7" hidden="1">
      <c r="E3443" s="86"/>
      <c r="F3443" s="87"/>
    </row>
    <row r="3444" spans="5:7" hidden="1">
      <c r="E3444" s="86"/>
      <c r="F3444" s="87"/>
    </row>
    <row r="3445" spans="5:7" hidden="1">
      <c r="E3445" s="86"/>
      <c r="F3445" s="87"/>
    </row>
    <row r="3446" spans="5:7" hidden="1">
      <c r="E3446" s="86"/>
      <c r="F3446" s="87"/>
    </row>
    <row r="3447" spans="5:7" hidden="1">
      <c r="E3447" s="86"/>
      <c r="F3447" s="87"/>
    </row>
    <row r="3448" spans="5:7" hidden="1">
      <c r="E3448" s="86"/>
      <c r="F3448" s="87"/>
    </row>
    <row r="3449" spans="5:7" hidden="1">
      <c r="E3449" s="86"/>
      <c r="F3449" s="87"/>
    </row>
    <row r="3450" spans="5:7" hidden="1">
      <c r="E3450" s="86"/>
      <c r="F3450" s="87"/>
    </row>
    <row r="3451" spans="5:7" hidden="1">
      <c r="E3451" s="86"/>
      <c r="F3451" s="87"/>
    </row>
    <row r="3452" spans="5:7" hidden="1">
      <c r="E3452" s="86"/>
      <c r="F3452" s="87"/>
    </row>
    <row r="3453" spans="5:7" hidden="1">
      <c r="E3453" s="86"/>
      <c r="F3453" s="87"/>
    </row>
    <row r="3454" spans="5:7" hidden="1">
      <c r="E3454" s="86"/>
      <c r="F3454" s="87"/>
    </row>
    <row r="3455" spans="5:7" hidden="1">
      <c r="E3455" s="86"/>
      <c r="F3455" s="87"/>
    </row>
    <row r="3456" spans="5:7" hidden="1">
      <c r="E3456" s="86"/>
      <c r="F3456" s="87"/>
    </row>
    <row r="3457" spans="5:7" hidden="1">
      <c r="E3457" s="86"/>
      <c r="F3457" s="87"/>
    </row>
    <row r="3458" spans="5:7" hidden="1">
      <c r="E3458" s="86"/>
      <c r="F3458" s="87"/>
    </row>
    <row r="3459" spans="5:7" hidden="1">
      <c r="E3459" s="86"/>
      <c r="F3459" s="87"/>
    </row>
    <row r="3460" spans="5:7" hidden="1">
      <c r="E3460" s="86"/>
      <c r="F3460" s="87"/>
      <c r="G3460" s="83"/>
    </row>
    <row r="3461" spans="5:7" hidden="1">
      <c r="E3461" s="86"/>
      <c r="F3461" s="87"/>
      <c r="G3461" s="83"/>
    </row>
    <row r="3462" spans="5:7" hidden="1">
      <c r="E3462" s="86"/>
      <c r="F3462" s="87"/>
      <c r="G3462" s="83"/>
    </row>
    <row r="3463" spans="5:7" hidden="1">
      <c r="E3463" s="86"/>
      <c r="F3463" s="87"/>
    </row>
    <row r="3464" spans="5:7" hidden="1">
      <c r="E3464" s="86"/>
      <c r="F3464" s="87"/>
    </row>
    <row r="3465" spans="5:7" hidden="1">
      <c r="E3465" s="86"/>
      <c r="F3465" s="87"/>
    </row>
    <row r="3466" spans="5:7" hidden="1">
      <c r="E3466" s="86"/>
      <c r="F3466" s="87"/>
    </row>
    <row r="3467" spans="5:7" hidden="1">
      <c r="E3467" s="86"/>
      <c r="F3467" s="87"/>
    </row>
    <row r="3468" spans="5:7" hidden="1">
      <c r="E3468" s="86"/>
      <c r="F3468" s="87"/>
    </row>
    <row r="3469" spans="5:7" hidden="1">
      <c r="E3469" s="86"/>
      <c r="F3469" s="87"/>
    </row>
    <row r="3470" spans="5:7" hidden="1">
      <c r="E3470" s="86"/>
      <c r="F3470" s="87"/>
    </row>
    <row r="3471" spans="5:7" hidden="1">
      <c r="E3471" s="86"/>
      <c r="F3471" s="87"/>
    </row>
    <row r="3472" spans="5:7" hidden="1">
      <c r="E3472" s="86"/>
      <c r="F3472" s="87"/>
    </row>
    <row r="3473" spans="4:7" hidden="1">
      <c r="E3473" s="86"/>
      <c r="F3473" s="87"/>
    </row>
    <row r="3474" spans="4:7" hidden="1">
      <c r="E3474" s="86"/>
      <c r="F3474" s="87"/>
      <c r="G3474" s="83"/>
    </row>
    <row r="3475" spans="4:7" hidden="1">
      <c r="E3475" s="86"/>
      <c r="F3475" s="87"/>
      <c r="G3475" s="83"/>
    </row>
    <row r="3476" spans="4:7" hidden="1">
      <c r="E3476" s="86"/>
      <c r="F3476" s="87"/>
    </row>
    <row r="3477" spans="4:7" hidden="1">
      <c r="E3477" s="86"/>
      <c r="F3477" s="87"/>
    </row>
    <row r="3478" spans="4:7" hidden="1">
      <c r="E3478" s="86"/>
      <c r="F3478" s="87"/>
    </row>
    <row r="3479" spans="4:7" hidden="1">
      <c r="E3479" s="86"/>
      <c r="F3479" s="87"/>
    </row>
    <row r="3480" spans="4:7" hidden="1">
      <c r="E3480" s="86"/>
      <c r="F3480" s="87"/>
    </row>
    <row r="3481" spans="4:7" hidden="1">
      <c r="E3481" s="86"/>
      <c r="F3481" s="87"/>
    </row>
    <row r="3482" spans="4:7" hidden="1">
      <c r="E3482" s="86"/>
      <c r="F3482" s="87"/>
    </row>
    <row r="3483" spans="4:7" hidden="1">
      <c r="E3483" s="86"/>
      <c r="F3483" s="87"/>
    </row>
    <row r="3484" spans="4:7" hidden="1">
      <c r="D3484" s="88"/>
      <c r="E3484" s="89"/>
      <c r="F3484" s="90"/>
      <c r="G3484" s="91"/>
    </row>
    <row r="3485" spans="4:7" hidden="1">
      <c r="E3485" s="86"/>
      <c r="F3485" s="87"/>
    </row>
    <row r="3486" spans="4:7" hidden="1">
      <c r="E3486" s="86"/>
      <c r="F3486" s="87"/>
    </row>
    <row r="3487" spans="4:7" hidden="1">
      <c r="E3487" s="86"/>
      <c r="F3487" s="87"/>
    </row>
    <row r="3488" spans="4:7" hidden="1">
      <c r="E3488" s="86"/>
      <c r="F3488" s="87"/>
    </row>
    <row r="3489" spans="5:6" hidden="1">
      <c r="E3489" s="86"/>
      <c r="F3489" s="87"/>
    </row>
    <row r="3490" spans="5:6" hidden="1">
      <c r="E3490" s="86"/>
      <c r="F3490" s="87"/>
    </row>
    <row r="3491" spans="5:6" hidden="1">
      <c r="E3491" s="86"/>
      <c r="F3491" s="87"/>
    </row>
    <row r="3492" spans="5:6" hidden="1">
      <c r="E3492" s="86"/>
      <c r="F3492" s="87"/>
    </row>
    <row r="3493" spans="5:6" hidden="1">
      <c r="E3493" s="86"/>
      <c r="F3493" s="87"/>
    </row>
    <row r="3494" spans="5:6" hidden="1">
      <c r="E3494" s="86"/>
      <c r="F3494" s="87"/>
    </row>
    <row r="3495" spans="5:6" hidden="1">
      <c r="E3495" s="86"/>
      <c r="F3495" s="87"/>
    </row>
    <row r="3496" spans="5:6" hidden="1">
      <c r="E3496" s="86"/>
      <c r="F3496" s="87"/>
    </row>
    <row r="3497" spans="5:6" hidden="1">
      <c r="E3497" s="86"/>
      <c r="F3497" s="87"/>
    </row>
    <row r="3498" spans="5:6" hidden="1">
      <c r="E3498" s="86"/>
      <c r="F3498" s="87"/>
    </row>
    <row r="3499" spans="5:6" hidden="1">
      <c r="E3499" s="86"/>
      <c r="F3499" s="87"/>
    </row>
    <row r="3500" spans="5:6" hidden="1">
      <c r="E3500" s="86"/>
      <c r="F3500" s="87"/>
    </row>
    <row r="3501" spans="5:6" hidden="1">
      <c r="E3501" s="86"/>
      <c r="F3501" s="87"/>
    </row>
    <row r="3502" spans="5:6" hidden="1">
      <c r="E3502" s="86"/>
      <c r="F3502" s="87"/>
    </row>
    <row r="3503" spans="5:6" hidden="1">
      <c r="E3503" s="86"/>
      <c r="F3503" s="87"/>
    </row>
    <row r="3504" spans="5:6" hidden="1">
      <c r="E3504" s="86"/>
      <c r="F3504" s="87"/>
    </row>
    <row r="3505" spans="5:6" hidden="1">
      <c r="E3505" s="86"/>
      <c r="F3505" s="87"/>
    </row>
    <row r="3506" spans="5:6" hidden="1">
      <c r="E3506" s="86"/>
      <c r="F3506" s="87"/>
    </row>
    <row r="3507" spans="5:6" hidden="1">
      <c r="E3507" s="86"/>
      <c r="F3507" s="87"/>
    </row>
    <row r="3508" spans="5:6" hidden="1">
      <c r="E3508" s="86"/>
      <c r="F3508" s="87"/>
    </row>
    <row r="3509" spans="5:6" hidden="1">
      <c r="E3509" s="86"/>
      <c r="F3509" s="87"/>
    </row>
    <row r="3510" spans="5:6" hidden="1">
      <c r="E3510" s="86"/>
      <c r="F3510" s="87"/>
    </row>
    <row r="3511" spans="5:6" hidden="1">
      <c r="E3511" s="86"/>
      <c r="F3511" s="87"/>
    </row>
    <row r="3512" spans="5:6" hidden="1">
      <c r="E3512" s="86"/>
      <c r="F3512" s="87"/>
    </row>
    <row r="3513" spans="5:6" hidden="1">
      <c r="E3513" s="86"/>
      <c r="F3513" s="87"/>
    </row>
    <row r="3514" spans="5:6" hidden="1">
      <c r="E3514" s="86"/>
      <c r="F3514" s="87"/>
    </row>
    <row r="3515" spans="5:6" hidden="1">
      <c r="E3515" s="86"/>
      <c r="F3515" s="87"/>
    </row>
    <row r="3516" spans="5:6" hidden="1">
      <c r="E3516" s="86"/>
      <c r="F3516" s="87"/>
    </row>
    <row r="3517" spans="5:6" hidden="1">
      <c r="E3517" s="86"/>
      <c r="F3517" s="87"/>
    </row>
    <row r="3518" spans="5:6" hidden="1">
      <c r="E3518" s="86"/>
      <c r="F3518" s="87"/>
    </row>
    <row r="3519" spans="5:6" hidden="1">
      <c r="E3519" s="86"/>
      <c r="F3519" s="87"/>
    </row>
    <row r="3520" spans="5:6" hidden="1">
      <c r="E3520" s="86"/>
      <c r="F3520" s="87"/>
    </row>
    <row r="3521" spans="4:7" hidden="1">
      <c r="E3521" s="86"/>
      <c r="F3521" s="87"/>
    </row>
    <row r="3522" spans="4:7" hidden="1">
      <c r="E3522" s="86"/>
      <c r="F3522" s="87"/>
    </row>
    <row r="3523" spans="4:7" hidden="1">
      <c r="E3523" s="86"/>
      <c r="F3523" s="87"/>
    </row>
    <row r="3524" spans="4:7" hidden="1">
      <c r="E3524" s="86"/>
      <c r="F3524" s="87"/>
    </row>
    <row r="3525" spans="4:7" hidden="1">
      <c r="D3525" s="88"/>
      <c r="E3525" s="89"/>
      <c r="F3525" s="98"/>
      <c r="G3525" s="91"/>
    </row>
    <row r="3526" spans="4:7" hidden="1">
      <c r="E3526" s="86"/>
      <c r="F3526" s="87"/>
    </row>
    <row r="3527" spans="4:7" hidden="1">
      <c r="E3527" s="86"/>
      <c r="F3527" s="87"/>
    </row>
    <row r="3528" spans="4:7" hidden="1">
      <c r="E3528" s="86"/>
      <c r="F3528" s="87"/>
    </row>
    <row r="3529" spans="4:7" hidden="1">
      <c r="E3529" s="86"/>
      <c r="F3529" s="87"/>
    </row>
    <row r="3530" spans="4:7" hidden="1">
      <c r="E3530" s="86"/>
      <c r="F3530" s="87"/>
    </row>
    <row r="3531" spans="4:7" hidden="1">
      <c r="E3531" s="86"/>
      <c r="F3531" s="87"/>
    </row>
    <row r="3532" spans="4:7" hidden="1">
      <c r="E3532" s="86"/>
      <c r="F3532" s="87"/>
    </row>
    <row r="3533" spans="4:7" hidden="1">
      <c r="E3533" s="86"/>
      <c r="F3533" s="87"/>
    </row>
    <row r="3534" spans="4:7" hidden="1">
      <c r="E3534" s="86"/>
      <c r="F3534" s="87"/>
    </row>
    <row r="3535" spans="4:7" hidden="1">
      <c r="E3535" s="86"/>
      <c r="F3535" s="87"/>
    </row>
    <row r="3536" spans="4:7" hidden="1">
      <c r="E3536" s="86"/>
      <c r="F3536" s="87"/>
    </row>
    <row r="3537" spans="4:7" hidden="1">
      <c r="E3537" s="86"/>
      <c r="F3537" s="87"/>
    </row>
    <row r="3538" spans="4:7" hidden="1">
      <c r="E3538" s="86"/>
      <c r="F3538" s="87"/>
    </row>
    <row r="3539" spans="4:7" hidden="1">
      <c r="E3539" s="86"/>
      <c r="F3539" s="87"/>
    </row>
    <row r="3540" spans="4:7" hidden="1">
      <c r="E3540" s="86"/>
      <c r="F3540" s="87"/>
    </row>
    <row r="3541" spans="4:7" hidden="1">
      <c r="D3541" s="88"/>
      <c r="E3541" s="89"/>
      <c r="F3541" s="90"/>
      <c r="G3541" s="91"/>
    </row>
    <row r="3542" spans="4:7" hidden="1">
      <c r="E3542" s="86"/>
      <c r="F3542" s="87"/>
    </row>
    <row r="3543" spans="4:7" hidden="1">
      <c r="E3543" s="86"/>
      <c r="F3543" s="87"/>
    </row>
    <row r="3544" spans="4:7" hidden="1">
      <c r="E3544" s="86"/>
      <c r="F3544" s="87"/>
    </row>
    <row r="3545" spans="4:7" hidden="1">
      <c r="E3545" s="86"/>
      <c r="F3545" s="87"/>
    </row>
    <row r="3546" spans="4:7" hidden="1">
      <c r="E3546" s="86"/>
      <c r="F3546" s="87"/>
    </row>
    <row r="3547" spans="4:7" hidden="1">
      <c r="E3547" s="86"/>
      <c r="F3547" s="87"/>
    </row>
    <row r="3548" spans="4:7" hidden="1">
      <c r="E3548" s="86"/>
      <c r="F3548" s="87"/>
    </row>
    <row r="3549" spans="4:7" hidden="1">
      <c r="E3549" s="86"/>
      <c r="F3549" s="87"/>
    </row>
    <row r="3550" spans="4:7" hidden="1">
      <c r="E3550" s="86"/>
      <c r="F3550" s="87"/>
    </row>
    <row r="3551" spans="4:7" hidden="1">
      <c r="E3551" s="86"/>
      <c r="F3551" s="87"/>
    </row>
    <row r="3552" spans="4:7" hidden="1">
      <c r="E3552" s="86"/>
      <c r="F3552" s="87"/>
    </row>
    <row r="3553" spans="5:6" hidden="1">
      <c r="E3553" s="86"/>
      <c r="F3553" s="87"/>
    </row>
    <row r="3554" spans="5:6" hidden="1">
      <c r="E3554" s="86"/>
      <c r="F3554" s="87"/>
    </row>
    <row r="3555" spans="5:6" hidden="1">
      <c r="E3555" s="86"/>
      <c r="F3555" s="87"/>
    </row>
    <row r="3556" spans="5:6" hidden="1">
      <c r="E3556" s="86"/>
      <c r="F3556" s="87"/>
    </row>
    <row r="3557" spans="5:6" hidden="1">
      <c r="E3557" s="86"/>
      <c r="F3557" s="87"/>
    </row>
    <row r="3558" spans="5:6" hidden="1">
      <c r="E3558" s="86"/>
      <c r="F3558" s="87"/>
    </row>
    <row r="3559" spans="5:6" hidden="1">
      <c r="E3559" s="86"/>
      <c r="F3559" s="87"/>
    </row>
    <row r="3560" spans="5:6" hidden="1">
      <c r="E3560" s="86"/>
      <c r="F3560" s="87"/>
    </row>
    <row r="3561" spans="5:6" hidden="1">
      <c r="E3561" s="86"/>
      <c r="F3561" s="87"/>
    </row>
    <row r="3562" spans="5:6" hidden="1">
      <c r="E3562" s="86"/>
      <c r="F3562" s="87"/>
    </row>
    <row r="3563" spans="5:6" hidden="1">
      <c r="E3563" s="86"/>
      <c r="F3563" s="87"/>
    </row>
    <row r="3564" spans="5:6" hidden="1">
      <c r="E3564" s="86"/>
      <c r="F3564" s="87"/>
    </row>
    <row r="3565" spans="5:6" hidden="1">
      <c r="E3565" s="86"/>
      <c r="F3565" s="87"/>
    </row>
    <row r="3566" spans="5:6" hidden="1">
      <c r="E3566" s="86"/>
      <c r="F3566" s="87"/>
    </row>
    <row r="3567" spans="5:6" hidden="1">
      <c r="E3567" s="86"/>
      <c r="F3567" s="87"/>
    </row>
    <row r="3568" spans="5:6" hidden="1">
      <c r="E3568" s="86"/>
      <c r="F3568" s="87"/>
    </row>
    <row r="3569" spans="5:6" hidden="1">
      <c r="E3569" s="86"/>
      <c r="F3569" s="87"/>
    </row>
    <row r="3570" spans="5:6" hidden="1">
      <c r="E3570" s="86"/>
      <c r="F3570" s="87"/>
    </row>
    <row r="3571" spans="5:6" hidden="1">
      <c r="E3571" s="86"/>
      <c r="F3571" s="87"/>
    </row>
    <row r="3572" spans="5:6" hidden="1">
      <c r="E3572" s="86"/>
      <c r="F3572" s="87"/>
    </row>
    <row r="3573" spans="5:6" hidden="1">
      <c r="E3573" s="86"/>
      <c r="F3573" s="87"/>
    </row>
    <row r="3574" spans="5:6" hidden="1">
      <c r="E3574" s="86"/>
      <c r="F3574" s="87"/>
    </row>
    <row r="3575" spans="5:6" hidden="1">
      <c r="E3575" s="86"/>
      <c r="F3575" s="87"/>
    </row>
    <row r="3576" spans="5:6" hidden="1">
      <c r="E3576" s="86"/>
      <c r="F3576" s="87"/>
    </row>
    <row r="3577" spans="5:6" hidden="1">
      <c r="E3577" s="86"/>
      <c r="F3577" s="87"/>
    </row>
    <row r="3578" spans="5:6" hidden="1">
      <c r="E3578" s="86"/>
      <c r="F3578" s="87"/>
    </row>
    <row r="3579" spans="5:6" hidden="1">
      <c r="E3579" s="86"/>
      <c r="F3579" s="87"/>
    </row>
    <row r="3580" spans="5:6" hidden="1">
      <c r="E3580" s="86"/>
      <c r="F3580" s="87"/>
    </row>
    <row r="3581" spans="5:6" hidden="1">
      <c r="E3581" s="86"/>
      <c r="F3581" s="87"/>
    </row>
    <row r="3582" spans="5:6" hidden="1">
      <c r="E3582" s="86"/>
      <c r="F3582" s="87"/>
    </row>
    <row r="3583" spans="5:6" hidden="1">
      <c r="E3583" s="86"/>
      <c r="F3583" s="87"/>
    </row>
    <row r="3584" spans="5:6" hidden="1">
      <c r="E3584" s="86"/>
      <c r="F3584" s="87"/>
    </row>
    <row r="3585" spans="5:6" hidden="1">
      <c r="E3585" s="86"/>
      <c r="F3585" s="87"/>
    </row>
    <row r="3586" spans="5:6" hidden="1">
      <c r="E3586" s="86"/>
      <c r="F3586" s="87"/>
    </row>
    <row r="3587" spans="5:6" hidden="1">
      <c r="E3587" s="86"/>
      <c r="F3587" s="87"/>
    </row>
    <row r="3588" spans="5:6" hidden="1">
      <c r="E3588" s="86"/>
      <c r="F3588" s="87"/>
    </row>
    <row r="3589" spans="5:6" hidden="1">
      <c r="E3589" s="86"/>
      <c r="F3589" s="87"/>
    </row>
    <row r="3590" spans="5:6" hidden="1">
      <c r="E3590" s="86"/>
      <c r="F3590" s="87"/>
    </row>
    <row r="3591" spans="5:6" hidden="1">
      <c r="E3591" s="86"/>
      <c r="F3591" s="87"/>
    </row>
    <row r="3592" spans="5:6" hidden="1">
      <c r="E3592" s="86"/>
      <c r="F3592" s="87"/>
    </row>
    <row r="3593" spans="5:6" hidden="1">
      <c r="E3593" s="86"/>
      <c r="F3593" s="87"/>
    </row>
    <row r="3594" spans="5:6" hidden="1">
      <c r="E3594" s="86"/>
      <c r="F3594" s="87"/>
    </row>
    <row r="3595" spans="5:6" hidden="1">
      <c r="E3595" s="86"/>
      <c r="F3595" s="87"/>
    </row>
    <row r="3596" spans="5:6" hidden="1">
      <c r="E3596" s="86"/>
      <c r="F3596" s="87"/>
    </row>
    <row r="3597" spans="5:6" hidden="1">
      <c r="E3597" s="86"/>
      <c r="F3597" s="87"/>
    </row>
    <row r="3598" spans="5:6" hidden="1">
      <c r="E3598" s="86"/>
      <c r="F3598" s="87"/>
    </row>
    <row r="3599" spans="5:6" hidden="1">
      <c r="E3599" s="86"/>
      <c r="F3599" s="87"/>
    </row>
    <row r="3600" spans="5:6" hidden="1">
      <c r="E3600" s="86"/>
      <c r="F3600" s="87"/>
    </row>
    <row r="3601" spans="5:6" hidden="1">
      <c r="E3601" s="86"/>
      <c r="F3601" s="87"/>
    </row>
    <row r="3602" spans="5:6" hidden="1">
      <c r="E3602" s="86"/>
      <c r="F3602" s="87"/>
    </row>
    <row r="3603" spans="5:6" hidden="1">
      <c r="E3603" s="86"/>
      <c r="F3603" s="87"/>
    </row>
    <row r="3604" spans="5:6" hidden="1">
      <c r="E3604" s="86"/>
      <c r="F3604" s="87"/>
    </row>
    <row r="3605" spans="5:6" hidden="1">
      <c r="E3605" s="86"/>
      <c r="F3605" s="87"/>
    </row>
    <row r="3606" spans="5:6" hidden="1">
      <c r="E3606" s="86"/>
      <c r="F3606" s="87"/>
    </row>
    <row r="3607" spans="5:6" hidden="1">
      <c r="E3607" s="86"/>
      <c r="F3607" s="87"/>
    </row>
    <row r="3608" spans="5:6" hidden="1">
      <c r="E3608" s="86"/>
      <c r="F3608" s="87"/>
    </row>
    <row r="3609" spans="5:6" hidden="1">
      <c r="E3609" s="86"/>
      <c r="F3609" s="87"/>
    </row>
    <row r="3610" spans="5:6" hidden="1">
      <c r="E3610" s="86"/>
      <c r="F3610" s="87"/>
    </row>
    <row r="3611" spans="5:6" hidden="1">
      <c r="E3611" s="86"/>
      <c r="F3611" s="87"/>
    </row>
    <row r="3612" spans="5:6" hidden="1">
      <c r="E3612" s="86"/>
      <c r="F3612" s="87"/>
    </row>
    <row r="3613" spans="5:6" hidden="1">
      <c r="E3613" s="86"/>
      <c r="F3613" s="87"/>
    </row>
    <row r="3614" spans="5:6" hidden="1">
      <c r="E3614" s="86"/>
      <c r="F3614" s="87"/>
    </row>
    <row r="3615" spans="5:6" hidden="1">
      <c r="E3615" s="86"/>
      <c r="F3615" s="87"/>
    </row>
    <row r="3616" spans="5:6" hidden="1">
      <c r="E3616" s="86"/>
      <c r="F3616" s="87"/>
    </row>
    <row r="3617" spans="4:7" hidden="1">
      <c r="E3617" s="86"/>
      <c r="F3617" s="87"/>
    </row>
    <row r="3618" spans="4:7" hidden="1">
      <c r="E3618" s="86"/>
      <c r="F3618" s="87"/>
    </row>
    <row r="3619" spans="4:7" hidden="1">
      <c r="E3619" s="86"/>
      <c r="F3619" s="87"/>
    </row>
    <row r="3620" spans="4:7" hidden="1">
      <c r="E3620" s="86"/>
      <c r="F3620" s="87"/>
    </row>
    <row r="3621" spans="4:7" hidden="1">
      <c r="E3621" s="86"/>
      <c r="F3621" s="87"/>
    </row>
    <row r="3622" spans="4:7" hidden="1">
      <c r="E3622" s="86"/>
      <c r="F3622" s="87"/>
    </row>
    <row r="3623" spans="4:7" hidden="1">
      <c r="E3623" s="86"/>
      <c r="F3623" s="87"/>
    </row>
    <row r="3624" spans="4:7" hidden="1">
      <c r="E3624" s="86"/>
      <c r="F3624" s="87"/>
    </row>
    <row r="3625" spans="4:7" hidden="1">
      <c r="E3625" s="86"/>
      <c r="F3625" s="87"/>
    </row>
    <row r="3626" spans="4:7" hidden="1">
      <c r="D3626" s="88"/>
      <c r="E3626" s="89"/>
      <c r="F3626" s="90"/>
      <c r="G3626" s="91"/>
    </row>
    <row r="3627" spans="4:7" hidden="1">
      <c r="E3627" s="86"/>
      <c r="F3627" s="87"/>
    </row>
    <row r="3628" spans="4:7" hidden="1">
      <c r="E3628" s="86"/>
      <c r="F3628" s="87"/>
    </row>
    <row r="3629" spans="4:7" hidden="1">
      <c r="E3629" s="86"/>
      <c r="F3629" s="87"/>
    </row>
    <row r="3630" spans="4:7" hidden="1">
      <c r="E3630" s="86"/>
      <c r="F3630" s="87"/>
    </row>
    <row r="3631" spans="4:7" hidden="1">
      <c r="E3631" s="86"/>
      <c r="F3631" s="87"/>
    </row>
    <row r="3632" spans="4:7" hidden="1">
      <c r="E3632" s="86"/>
      <c r="F3632" s="87"/>
    </row>
    <row r="3633" spans="5:6" hidden="1">
      <c r="E3633" s="86"/>
      <c r="F3633" s="87"/>
    </row>
    <row r="3634" spans="5:6" hidden="1">
      <c r="E3634" s="86"/>
      <c r="F3634" s="87"/>
    </row>
    <row r="3635" spans="5:6" hidden="1">
      <c r="E3635" s="86"/>
      <c r="F3635" s="87"/>
    </row>
    <row r="3636" spans="5:6" hidden="1">
      <c r="E3636" s="86"/>
      <c r="F3636" s="87"/>
    </row>
    <row r="3637" spans="5:6" hidden="1">
      <c r="E3637" s="86"/>
      <c r="F3637" s="87"/>
    </row>
    <row r="3638" spans="5:6" hidden="1">
      <c r="E3638" s="86"/>
      <c r="F3638" s="87"/>
    </row>
    <row r="3639" spans="5:6" hidden="1">
      <c r="E3639" s="86"/>
      <c r="F3639" s="87"/>
    </row>
    <row r="3640" spans="5:6" hidden="1">
      <c r="E3640" s="86"/>
      <c r="F3640" s="87"/>
    </row>
    <row r="3641" spans="5:6" hidden="1">
      <c r="E3641" s="86"/>
      <c r="F3641" s="87"/>
    </row>
    <row r="3642" spans="5:6" hidden="1">
      <c r="E3642" s="86"/>
      <c r="F3642" s="87"/>
    </row>
    <row r="3643" spans="5:6" hidden="1">
      <c r="E3643" s="86"/>
      <c r="F3643" s="87"/>
    </row>
    <row r="3644" spans="5:6" hidden="1">
      <c r="E3644" s="86"/>
      <c r="F3644" s="87"/>
    </row>
    <row r="3645" spans="5:6" hidden="1">
      <c r="E3645" s="86"/>
      <c r="F3645" s="87"/>
    </row>
    <row r="3646" spans="5:6" hidden="1">
      <c r="E3646" s="86"/>
      <c r="F3646" s="87"/>
    </row>
    <row r="3647" spans="5:6" hidden="1">
      <c r="E3647" s="86"/>
      <c r="F3647" s="87"/>
    </row>
    <row r="3648" spans="5:6" hidden="1">
      <c r="E3648" s="86"/>
      <c r="F3648" s="87"/>
    </row>
    <row r="3649" spans="4:7" hidden="1">
      <c r="D3649" s="88"/>
      <c r="E3649" s="89"/>
      <c r="F3649" s="90"/>
      <c r="G3649" s="88"/>
    </row>
    <row r="3650" spans="4:7" hidden="1">
      <c r="E3650" s="86"/>
      <c r="F3650" s="87"/>
    </row>
    <row r="3651" spans="4:7" hidden="1">
      <c r="E3651" s="86"/>
      <c r="F3651" s="87"/>
    </row>
    <row r="3652" spans="4:7" hidden="1">
      <c r="E3652" s="86"/>
      <c r="F3652" s="87"/>
    </row>
    <row r="3653" spans="4:7" hidden="1">
      <c r="E3653" s="86"/>
      <c r="F3653" s="87"/>
    </row>
    <row r="3654" spans="4:7" hidden="1">
      <c r="E3654" s="86"/>
      <c r="F3654" s="87"/>
    </row>
    <row r="3655" spans="4:7" hidden="1">
      <c r="E3655" s="86"/>
      <c r="F3655" s="87"/>
    </row>
    <row r="3656" spans="4:7" hidden="1">
      <c r="E3656" s="86"/>
      <c r="F3656" s="87"/>
    </row>
    <row r="3657" spans="4:7" hidden="1">
      <c r="E3657" s="86"/>
      <c r="F3657" s="87"/>
    </row>
    <row r="3658" spans="4:7" hidden="1">
      <c r="E3658" s="86"/>
      <c r="F3658" s="87"/>
    </row>
    <row r="3659" spans="4:7" hidden="1">
      <c r="E3659" s="86"/>
      <c r="F3659" s="87"/>
    </row>
    <row r="3660" spans="4:7" hidden="1">
      <c r="E3660" s="86"/>
      <c r="F3660" s="87"/>
    </row>
    <row r="3661" spans="4:7" hidden="1">
      <c r="E3661" s="86"/>
      <c r="F3661" s="87"/>
    </row>
    <row r="3662" spans="4:7" hidden="1">
      <c r="E3662" s="86"/>
      <c r="F3662" s="87"/>
    </row>
    <row r="3663" spans="4:7" hidden="1">
      <c r="E3663" s="86"/>
      <c r="F3663" s="87"/>
    </row>
    <row r="3664" spans="4:7" hidden="1">
      <c r="E3664" s="86"/>
      <c r="F3664" s="87"/>
    </row>
    <row r="3665" spans="5:6" hidden="1">
      <c r="E3665" s="86"/>
      <c r="F3665" s="87"/>
    </row>
    <row r="3666" spans="5:6" hidden="1">
      <c r="E3666" s="86"/>
      <c r="F3666" s="87"/>
    </row>
    <row r="3667" spans="5:6" hidden="1">
      <c r="E3667" s="86"/>
      <c r="F3667" s="87"/>
    </row>
    <row r="3668" spans="5:6" hidden="1">
      <c r="E3668" s="86"/>
      <c r="F3668" s="87"/>
    </row>
    <row r="3669" spans="5:6" hidden="1">
      <c r="E3669" s="86"/>
      <c r="F3669" s="87"/>
    </row>
    <row r="3670" spans="5:6" hidden="1">
      <c r="E3670" s="86"/>
      <c r="F3670" s="87"/>
    </row>
    <row r="3671" spans="5:6" hidden="1">
      <c r="E3671" s="86"/>
      <c r="F3671" s="87"/>
    </row>
    <row r="3672" spans="5:6" hidden="1">
      <c r="E3672" s="86"/>
      <c r="F3672" s="87"/>
    </row>
    <row r="3673" spans="5:6" hidden="1">
      <c r="E3673" s="86"/>
      <c r="F3673" s="87"/>
    </row>
    <row r="3674" spans="5:6" hidden="1">
      <c r="E3674" s="86"/>
      <c r="F3674" s="87"/>
    </row>
    <row r="3675" spans="5:6" hidden="1">
      <c r="E3675" s="86"/>
      <c r="F3675" s="87"/>
    </row>
    <row r="3676" spans="5:6" hidden="1">
      <c r="E3676" s="86"/>
      <c r="F3676" s="87"/>
    </row>
    <row r="3677" spans="5:6" hidden="1">
      <c r="E3677" s="86"/>
      <c r="F3677" s="87"/>
    </row>
    <row r="3678" spans="5:6" hidden="1">
      <c r="E3678" s="86"/>
      <c r="F3678" s="87"/>
    </row>
    <row r="3679" spans="5:6" hidden="1">
      <c r="E3679" s="86"/>
      <c r="F3679" s="87"/>
    </row>
    <row r="3680" spans="5:6" hidden="1">
      <c r="E3680" s="86"/>
      <c r="F3680" s="87"/>
    </row>
    <row r="3681" spans="5:6" hidden="1">
      <c r="E3681" s="86"/>
      <c r="F3681" s="87"/>
    </row>
    <row r="3682" spans="5:6" hidden="1">
      <c r="E3682" s="86"/>
      <c r="F3682" s="87"/>
    </row>
    <row r="3683" spans="5:6" hidden="1">
      <c r="E3683" s="86"/>
      <c r="F3683" s="87"/>
    </row>
    <row r="3684" spans="5:6" hidden="1">
      <c r="E3684" s="86"/>
      <c r="F3684" s="87"/>
    </row>
    <row r="3685" spans="5:6" hidden="1">
      <c r="E3685" s="86"/>
      <c r="F3685" s="87"/>
    </row>
    <row r="3686" spans="5:6" hidden="1">
      <c r="E3686" s="86"/>
      <c r="F3686" s="87"/>
    </row>
    <row r="3687" spans="5:6" hidden="1">
      <c r="E3687" s="86"/>
      <c r="F3687" s="87"/>
    </row>
    <row r="3688" spans="5:6" hidden="1">
      <c r="E3688" s="86"/>
      <c r="F3688" s="87"/>
    </row>
    <row r="3689" spans="5:6" hidden="1">
      <c r="E3689" s="86"/>
      <c r="F3689" s="87"/>
    </row>
    <row r="3690" spans="5:6" hidden="1">
      <c r="E3690" s="86"/>
      <c r="F3690" s="87"/>
    </row>
    <row r="3691" spans="5:6" hidden="1">
      <c r="E3691" s="86"/>
      <c r="F3691" s="87"/>
    </row>
    <row r="3692" spans="5:6" hidden="1">
      <c r="E3692" s="86"/>
      <c r="F3692" s="87"/>
    </row>
    <row r="3693" spans="5:6" hidden="1">
      <c r="E3693" s="86"/>
      <c r="F3693" s="87"/>
    </row>
    <row r="3694" spans="5:6" hidden="1">
      <c r="E3694" s="86"/>
      <c r="F3694" s="87"/>
    </row>
    <row r="3695" spans="5:6" hidden="1">
      <c r="E3695" s="86"/>
      <c r="F3695" s="87"/>
    </row>
    <row r="3696" spans="5:6" hidden="1">
      <c r="E3696" s="86"/>
      <c r="F3696" s="87"/>
    </row>
    <row r="3697" spans="5:6" hidden="1">
      <c r="E3697" s="86"/>
      <c r="F3697" s="87"/>
    </row>
    <row r="3698" spans="5:6" hidden="1">
      <c r="E3698" s="86"/>
      <c r="F3698" s="87"/>
    </row>
    <row r="3699" spans="5:6" hidden="1">
      <c r="E3699" s="86"/>
      <c r="F3699" s="87"/>
    </row>
    <row r="3700" spans="5:6" hidden="1">
      <c r="E3700" s="86"/>
      <c r="F3700" s="87"/>
    </row>
    <row r="3701" spans="5:6" hidden="1">
      <c r="E3701" s="86"/>
      <c r="F3701" s="87"/>
    </row>
    <row r="3702" spans="5:6" hidden="1">
      <c r="E3702" s="86"/>
      <c r="F3702" s="87"/>
    </row>
    <row r="3703" spans="5:6" hidden="1">
      <c r="E3703" s="86"/>
      <c r="F3703" s="87"/>
    </row>
    <row r="3704" spans="5:6" hidden="1">
      <c r="E3704" s="86"/>
      <c r="F3704" s="87"/>
    </row>
    <row r="3705" spans="5:6" hidden="1">
      <c r="E3705" s="86"/>
      <c r="F3705" s="87"/>
    </row>
    <row r="3706" spans="5:6" hidden="1">
      <c r="E3706" s="86"/>
      <c r="F3706" s="87"/>
    </row>
    <row r="3707" spans="5:6" hidden="1">
      <c r="E3707" s="86"/>
      <c r="F3707" s="87"/>
    </row>
    <row r="3708" spans="5:6" hidden="1">
      <c r="E3708" s="86"/>
      <c r="F3708" s="87"/>
    </row>
    <row r="3709" spans="5:6" hidden="1">
      <c r="E3709" s="86"/>
      <c r="F3709" s="87"/>
    </row>
    <row r="3710" spans="5:6" hidden="1">
      <c r="E3710" s="86"/>
      <c r="F3710" s="87"/>
    </row>
    <row r="3711" spans="5:6" hidden="1">
      <c r="E3711" s="86"/>
      <c r="F3711" s="87"/>
    </row>
    <row r="3712" spans="5:6" hidden="1">
      <c r="E3712" s="86"/>
      <c r="F3712" s="87"/>
    </row>
    <row r="3713" spans="4:7" hidden="1">
      <c r="E3713" s="86"/>
      <c r="F3713" s="87"/>
    </row>
    <row r="3714" spans="4:7" hidden="1">
      <c r="E3714" s="86"/>
      <c r="F3714" s="87"/>
    </row>
    <row r="3715" spans="4:7" hidden="1">
      <c r="E3715" s="86"/>
      <c r="F3715" s="87"/>
    </row>
    <row r="3716" spans="4:7" hidden="1">
      <c r="E3716" s="86"/>
      <c r="F3716" s="87"/>
    </row>
    <row r="3717" spans="4:7" hidden="1">
      <c r="E3717" s="86"/>
      <c r="F3717" s="87"/>
    </row>
    <row r="3718" spans="4:7" hidden="1">
      <c r="E3718" s="86"/>
      <c r="F3718" s="87"/>
    </row>
    <row r="3719" spans="4:7" hidden="1">
      <c r="E3719" s="86"/>
      <c r="F3719" s="87"/>
    </row>
    <row r="3720" spans="4:7" hidden="1">
      <c r="E3720" s="86"/>
      <c r="F3720" s="87"/>
    </row>
    <row r="3721" spans="4:7" hidden="1">
      <c r="E3721" s="86"/>
      <c r="F3721" s="87"/>
    </row>
    <row r="3722" spans="4:7" hidden="1">
      <c r="E3722" s="86"/>
      <c r="F3722" s="87"/>
    </row>
    <row r="3723" spans="4:7" hidden="1">
      <c r="E3723" s="86"/>
      <c r="F3723" s="87"/>
    </row>
    <row r="3724" spans="4:7" hidden="1">
      <c r="D3724" s="88"/>
      <c r="E3724" s="89"/>
      <c r="F3724" s="90"/>
      <c r="G3724" s="91"/>
    </row>
    <row r="3725" spans="4:7" hidden="1">
      <c r="E3725" s="86"/>
      <c r="F3725" s="87"/>
    </row>
    <row r="3726" spans="4:7" hidden="1">
      <c r="E3726" s="86"/>
      <c r="F3726" s="87"/>
    </row>
    <row r="3727" spans="4:7" hidden="1">
      <c r="E3727" s="86"/>
      <c r="F3727" s="87"/>
    </row>
    <row r="3728" spans="4:7" hidden="1">
      <c r="E3728" s="86"/>
      <c r="F3728" s="87"/>
    </row>
    <row r="3729" spans="4:7" hidden="1">
      <c r="E3729" s="86"/>
      <c r="F3729" s="87"/>
    </row>
    <row r="3730" spans="4:7" hidden="1">
      <c r="D3730" s="88"/>
      <c r="E3730" s="89"/>
      <c r="F3730" s="90"/>
      <c r="G3730" s="91"/>
    </row>
    <row r="3731" spans="4:7" hidden="1">
      <c r="E3731" s="86"/>
      <c r="F3731" s="87"/>
    </row>
    <row r="3732" spans="4:7" hidden="1">
      <c r="E3732" s="86"/>
      <c r="F3732" s="87"/>
    </row>
    <row r="3733" spans="4:7" hidden="1">
      <c r="E3733" s="86"/>
      <c r="F3733" s="87"/>
    </row>
    <row r="3734" spans="4:7" hidden="1">
      <c r="E3734" s="86"/>
      <c r="F3734" s="87"/>
    </row>
    <row r="3735" spans="4:7" hidden="1">
      <c r="E3735" s="86"/>
      <c r="F3735" s="87"/>
    </row>
    <row r="3736" spans="4:7" hidden="1">
      <c r="E3736" s="86"/>
      <c r="F3736" s="87"/>
    </row>
    <row r="3737" spans="4:7" hidden="1">
      <c r="E3737" s="86"/>
      <c r="F3737" s="87"/>
    </row>
    <row r="3738" spans="4:7" hidden="1">
      <c r="E3738" s="86"/>
      <c r="F3738" s="87"/>
    </row>
    <row r="3739" spans="4:7" hidden="1">
      <c r="E3739" s="86"/>
      <c r="F3739" s="87"/>
    </row>
    <row r="3740" spans="4:7" hidden="1">
      <c r="E3740" s="86"/>
      <c r="F3740" s="87"/>
    </row>
    <row r="3741" spans="4:7" hidden="1">
      <c r="E3741" s="86"/>
      <c r="F3741" s="87"/>
    </row>
    <row r="3742" spans="4:7" hidden="1">
      <c r="E3742" s="86"/>
      <c r="F3742" s="87"/>
    </row>
    <row r="3743" spans="4:7" hidden="1">
      <c r="E3743" s="86"/>
      <c r="F3743" s="87"/>
    </row>
    <row r="3744" spans="4:7" hidden="1">
      <c r="E3744" s="86"/>
      <c r="F3744" s="87"/>
    </row>
    <row r="3745" spans="4:7" hidden="1">
      <c r="E3745" s="86"/>
      <c r="F3745" s="87"/>
    </row>
    <row r="3746" spans="4:7" hidden="1">
      <c r="E3746" s="86"/>
      <c r="F3746" s="87"/>
    </row>
    <row r="3747" spans="4:7" hidden="1">
      <c r="E3747" s="86"/>
      <c r="F3747" s="87"/>
    </row>
    <row r="3748" spans="4:7" hidden="1">
      <c r="E3748" s="86"/>
      <c r="F3748" s="87"/>
    </row>
    <row r="3749" spans="4:7" hidden="1">
      <c r="E3749" s="86"/>
      <c r="F3749" s="87"/>
    </row>
    <row r="3750" spans="4:7" hidden="1">
      <c r="E3750" s="86"/>
      <c r="F3750" s="87"/>
    </row>
    <row r="3751" spans="4:7" hidden="1">
      <c r="E3751" s="86"/>
      <c r="F3751" s="87"/>
    </row>
    <row r="3752" spans="4:7" hidden="1">
      <c r="D3752" s="88"/>
      <c r="E3752" s="89"/>
      <c r="F3752" s="90"/>
      <c r="G3752" s="91"/>
    </row>
    <row r="3753" spans="4:7" hidden="1">
      <c r="E3753" s="86"/>
      <c r="F3753" s="87"/>
    </row>
    <row r="3754" spans="4:7" hidden="1">
      <c r="E3754" s="86"/>
      <c r="F3754" s="87"/>
    </row>
    <row r="3755" spans="4:7" hidden="1">
      <c r="D3755" s="88"/>
      <c r="E3755" s="89"/>
      <c r="F3755" s="90"/>
      <c r="G3755" s="91"/>
    </row>
    <row r="3756" spans="4:7" hidden="1">
      <c r="E3756" s="86"/>
      <c r="F3756" s="87"/>
    </row>
    <row r="3757" spans="4:7" hidden="1">
      <c r="E3757" s="86"/>
      <c r="F3757" s="87"/>
    </row>
    <row r="3758" spans="4:7" hidden="1">
      <c r="E3758" s="86"/>
      <c r="F3758" s="87"/>
    </row>
    <row r="3759" spans="4:7" hidden="1">
      <c r="E3759" s="86"/>
      <c r="F3759" s="87"/>
    </row>
    <row r="3760" spans="4:7" hidden="1">
      <c r="E3760" s="86"/>
      <c r="F3760" s="87"/>
    </row>
    <row r="3761" spans="5:6" hidden="1">
      <c r="E3761" s="86"/>
      <c r="F3761" s="87"/>
    </row>
    <row r="3762" spans="5:6" hidden="1">
      <c r="E3762" s="86"/>
      <c r="F3762" s="87"/>
    </row>
    <row r="3763" spans="5:6" hidden="1">
      <c r="E3763" s="86"/>
      <c r="F3763" s="87"/>
    </row>
    <row r="3764" spans="5:6" hidden="1">
      <c r="E3764" s="86"/>
      <c r="F3764" s="87"/>
    </row>
    <row r="3765" spans="5:6" hidden="1">
      <c r="E3765" s="86"/>
      <c r="F3765" s="87"/>
    </row>
    <row r="3766" spans="5:6" hidden="1">
      <c r="E3766" s="86"/>
      <c r="F3766" s="87"/>
    </row>
    <row r="3767" spans="5:6" hidden="1">
      <c r="E3767" s="86"/>
      <c r="F3767" s="87"/>
    </row>
    <row r="3768" spans="5:6" hidden="1">
      <c r="E3768" s="86"/>
      <c r="F3768" s="87"/>
    </row>
    <row r="3769" spans="5:6" hidden="1">
      <c r="E3769" s="86"/>
      <c r="F3769" s="87"/>
    </row>
    <row r="3770" spans="5:6" hidden="1">
      <c r="E3770" s="86"/>
      <c r="F3770" s="87"/>
    </row>
    <row r="3771" spans="5:6" hidden="1">
      <c r="E3771" s="86"/>
      <c r="F3771" s="87"/>
    </row>
    <row r="3772" spans="5:6" hidden="1">
      <c r="E3772" s="86"/>
      <c r="F3772" s="87"/>
    </row>
    <row r="3773" spans="5:6" hidden="1">
      <c r="E3773" s="86"/>
      <c r="F3773" s="87"/>
    </row>
    <row r="3774" spans="5:6" hidden="1">
      <c r="E3774" s="86"/>
      <c r="F3774" s="87"/>
    </row>
    <row r="3775" spans="5:6" hidden="1">
      <c r="E3775" s="86"/>
      <c r="F3775" s="87"/>
    </row>
    <row r="3776" spans="5:6" hidden="1">
      <c r="E3776" s="86"/>
      <c r="F3776" s="87"/>
    </row>
    <row r="3777" spans="5:6" hidden="1">
      <c r="E3777" s="86"/>
      <c r="F3777" s="87"/>
    </row>
    <row r="3778" spans="5:6" hidden="1">
      <c r="E3778" s="86"/>
      <c r="F3778" s="87"/>
    </row>
    <row r="3779" spans="5:6" hidden="1">
      <c r="E3779" s="86"/>
      <c r="F3779" s="87"/>
    </row>
    <row r="3780" spans="5:6" hidden="1">
      <c r="E3780" s="86"/>
      <c r="F3780" s="87"/>
    </row>
    <row r="3781" spans="5:6" hidden="1">
      <c r="E3781" s="86"/>
      <c r="F3781" s="87"/>
    </row>
    <row r="3782" spans="5:6" hidden="1">
      <c r="E3782" s="86"/>
      <c r="F3782" s="87"/>
    </row>
    <row r="3783" spans="5:6" hidden="1">
      <c r="E3783" s="86"/>
      <c r="F3783" s="87"/>
    </row>
    <row r="3784" spans="5:6" hidden="1">
      <c r="E3784" s="86"/>
      <c r="F3784" s="87"/>
    </row>
    <row r="3785" spans="5:6" hidden="1">
      <c r="E3785" s="86"/>
      <c r="F3785" s="87"/>
    </row>
    <row r="3786" spans="5:6" hidden="1">
      <c r="E3786" s="86"/>
      <c r="F3786" s="87"/>
    </row>
    <row r="3787" spans="5:6" hidden="1">
      <c r="E3787" s="86"/>
      <c r="F3787" s="87"/>
    </row>
    <row r="3788" spans="5:6" hidden="1">
      <c r="E3788" s="86"/>
      <c r="F3788" s="87"/>
    </row>
    <row r="3789" spans="5:6" hidden="1">
      <c r="E3789" s="86"/>
      <c r="F3789" s="87"/>
    </row>
    <row r="3790" spans="5:6" hidden="1">
      <c r="E3790" s="86"/>
      <c r="F3790" s="87"/>
    </row>
    <row r="3791" spans="5:6" hidden="1">
      <c r="E3791" s="86"/>
      <c r="F3791" s="87"/>
    </row>
    <row r="3792" spans="5:6" hidden="1">
      <c r="E3792" s="86"/>
      <c r="F3792" s="87"/>
    </row>
    <row r="3793" spans="5:6" hidden="1">
      <c r="E3793" s="86"/>
      <c r="F3793" s="87"/>
    </row>
    <row r="3794" spans="5:6" hidden="1">
      <c r="E3794" s="86"/>
      <c r="F3794" s="87"/>
    </row>
    <row r="3795" spans="5:6" hidden="1">
      <c r="E3795" s="86"/>
      <c r="F3795" s="87"/>
    </row>
    <row r="3796" spans="5:6" hidden="1">
      <c r="E3796" s="86"/>
      <c r="F3796" s="87"/>
    </row>
    <row r="3797" spans="5:6" hidden="1">
      <c r="E3797" s="86"/>
      <c r="F3797" s="87"/>
    </row>
    <row r="3798" spans="5:6" hidden="1">
      <c r="E3798" s="86"/>
      <c r="F3798" s="87"/>
    </row>
    <row r="3799" spans="5:6" hidden="1">
      <c r="E3799" s="86"/>
      <c r="F3799" s="87"/>
    </row>
    <row r="3800" spans="5:6" hidden="1">
      <c r="E3800" s="86"/>
      <c r="F3800" s="87"/>
    </row>
    <row r="3801" spans="5:6" hidden="1">
      <c r="E3801" s="86"/>
      <c r="F3801" s="87"/>
    </row>
    <row r="3802" spans="5:6" hidden="1">
      <c r="E3802" s="86"/>
      <c r="F3802" s="87"/>
    </row>
    <row r="3803" spans="5:6" hidden="1">
      <c r="E3803" s="86"/>
      <c r="F3803" s="87"/>
    </row>
    <row r="3804" spans="5:6" hidden="1">
      <c r="E3804" s="86"/>
      <c r="F3804" s="87"/>
    </row>
    <row r="3805" spans="5:6" hidden="1">
      <c r="E3805" s="86"/>
      <c r="F3805" s="87"/>
    </row>
    <row r="3806" spans="5:6" hidden="1">
      <c r="E3806" s="86"/>
      <c r="F3806" s="87"/>
    </row>
    <row r="3807" spans="5:6" hidden="1">
      <c r="E3807" s="86"/>
      <c r="F3807" s="87"/>
    </row>
    <row r="3808" spans="5:6" hidden="1">
      <c r="E3808" s="86"/>
      <c r="F3808" s="87"/>
    </row>
    <row r="3809" spans="5:6" hidden="1">
      <c r="E3809" s="86"/>
      <c r="F3809" s="87"/>
    </row>
    <row r="3810" spans="5:6" hidden="1">
      <c r="E3810" s="86"/>
      <c r="F3810" s="87"/>
    </row>
    <row r="3811" spans="5:6" hidden="1">
      <c r="E3811" s="86"/>
      <c r="F3811" s="87"/>
    </row>
    <row r="3812" spans="5:6" hidden="1">
      <c r="E3812" s="86"/>
      <c r="F3812" s="87"/>
    </row>
    <row r="3813" spans="5:6" hidden="1">
      <c r="E3813" s="86"/>
      <c r="F3813" s="87"/>
    </row>
    <row r="3814" spans="5:6" hidden="1">
      <c r="E3814" s="86"/>
      <c r="F3814" s="87"/>
    </row>
    <row r="3815" spans="5:6" hidden="1">
      <c r="E3815" s="86"/>
      <c r="F3815" s="87"/>
    </row>
    <row r="3816" spans="5:6" hidden="1">
      <c r="E3816" s="86"/>
      <c r="F3816" s="87"/>
    </row>
    <row r="3817" spans="5:6" hidden="1">
      <c r="E3817" s="86"/>
      <c r="F3817" s="87"/>
    </row>
    <row r="3818" spans="5:6" hidden="1">
      <c r="E3818" s="86"/>
      <c r="F3818" s="87"/>
    </row>
    <row r="3819" spans="5:6" hidden="1">
      <c r="E3819" s="86"/>
      <c r="F3819" s="87"/>
    </row>
    <row r="3820" spans="5:6" hidden="1">
      <c r="E3820" s="86"/>
      <c r="F3820" s="87"/>
    </row>
    <row r="3821" spans="5:6" hidden="1">
      <c r="E3821" s="86"/>
      <c r="F3821" s="87"/>
    </row>
    <row r="3822" spans="5:6" hidden="1">
      <c r="E3822" s="86"/>
      <c r="F3822" s="87"/>
    </row>
    <row r="3823" spans="5:6" hidden="1">
      <c r="E3823" s="86"/>
      <c r="F3823" s="87"/>
    </row>
    <row r="3824" spans="5:6" hidden="1">
      <c r="E3824" s="86"/>
      <c r="F3824" s="87"/>
    </row>
    <row r="3825" spans="5:6" hidden="1">
      <c r="E3825" s="86"/>
      <c r="F3825" s="87"/>
    </row>
    <row r="3826" spans="5:6" hidden="1">
      <c r="E3826" s="86"/>
      <c r="F3826" s="87"/>
    </row>
    <row r="3827" spans="5:6" hidden="1">
      <c r="E3827" s="86"/>
      <c r="F3827" s="87"/>
    </row>
    <row r="3828" spans="5:6" hidden="1">
      <c r="E3828" s="86"/>
      <c r="F3828" s="87"/>
    </row>
    <row r="3829" spans="5:6" hidden="1">
      <c r="E3829" s="86"/>
      <c r="F3829" s="87"/>
    </row>
    <row r="3830" spans="5:6" hidden="1">
      <c r="E3830" s="86"/>
      <c r="F3830" s="87"/>
    </row>
    <row r="3831" spans="5:6" hidden="1">
      <c r="E3831" s="86"/>
      <c r="F3831" s="87"/>
    </row>
    <row r="3832" spans="5:6" hidden="1">
      <c r="E3832" s="86"/>
      <c r="F3832" s="87"/>
    </row>
    <row r="3833" spans="5:6" hidden="1">
      <c r="E3833" s="86"/>
      <c r="F3833" s="87"/>
    </row>
    <row r="3834" spans="5:6" hidden="1">
      <c r="E3834" s="86"/>
      <c r="F3834" s="87"/>
    </row>
    <row r="3835" spans="5:6" hidden="1">
      <c r="E3835" s="86"/>
      <c r="F3835" s="87"/>
    </row>
    <row r="3836" spans="5:6" hidden="1">
      <c r="E3836" s="86"/>
      <c r="F3836" s="87"/>
    </row>
    <row r="3837" spans="5:6" hidden="1">
      <c r="E3837" s="86"/>
      <c r="F3837" s="87"/>
    </row>
    <row r="3838" spans="5:6" hidden="1">
      <c r="E3838" s="86"/>
      <c r="F3838" s="87"/>
    </row>
    <row r="3839" spans="5:6" hidden="1">
      <c r="E3839" s="86"/>
      <c r="F3839" s="87"/>
    </row>
    <row r="3840" spans="5:6" hidden="1">
      <c r="E3840" s="86"/>
      <c r="F3840" s="87"/>
    </row>
    <row r="3841" spans="5:6" hidden="1">
      <c r="E3841" s="86"/>
      <c r="F3841" s="87"/>
    </row>
    <row r="3842" spans="5:6" hidden="1">
      <c r="E3842" s="86"/>
      <c r="F3842" s="87"/>
    </row>
    <row r="3843" spans="5:6" hidden="1">
      <c r="E3843" s="86"/>
      <c r="F3843" s="87"/>
    </row>
    <row r="3844" spans="5:6" hidden="1">
      <c r="E3844" s="86"/>
      <c r="F3844" s="87"/>
    </row>
    <row r="3845" spans="5:6" hidden="1">
      <c r="E3845" s="86"/>
      <c r="F3845" s="87"/>
    </row>
    <row r="3846" spans="5:6" hidden="1">
      <c r="E3846" s="86"/>
      <c r="F3846" s="87"/>
    </row>
    <row r="3847" spans="5:6" hidden="1">
      <c r="E3847" s="86"/>
      <c r="F3847" s="87"/>
    </row>
    <row r="3848" spans="5:6" hidden="1">
      <c r="E3848" s="86"/>
      <c r="F3848" s="87"/>
    </row>
    <row r="3849" spans="5:6" hidden="1">
      <c r="E3849" s="86"/>
      <c r="F3849" s="87"/>
    </row>
    <row r="3850" spans="5:6" hidden="1">
      <c r="E3850" s="86"/>
      <c r="F3850" s="87"/>
    </row>
    <row r="3851" spans="5:6" hidden="1">
      <c r="E3851" s="86"/>
      <c r="F3851" s="87"/>
    </row>
    <row r="3852" spans="5:6" hidden="1">
      <c r="E3852" s="86"/>
      <c r="F3852" s="87"/>
    </row>
    <row r="3853" spans="5:6" hidden="1">
      <c r="E3853" s="86"/>
      <c r="F3853" s="87"/>
    </row>
    <row r="3854" spans="5:6" hidden="1">
      <c r="E3854" s="86"/>
      <c r="F3854" s="87"/>
    </row>
    <row r="3855" spans="5:6" hidden="1">
      <c r="E3855" s="86"/>
      <c r="F3855" s="87"/>
    </row>
    <row r="3856" spans="5:6" hidden="1">
      <c r="E3856" s="86"/>
      <c r="F3856" s="87"/>
    </row>
    <row r="3857" spans="4:7" hidden="1">
      <c r="E3857" s="86"/>
      <c r="F3857" s="87"/>
    </row>
    <row r="3858" spans="4:7" hidden="1">
      <c r="E3858" s="86"/>
      <c r="F3858" s="87"/>
    </row>
    <row r="3859" spans="4:7" hidden="1">
      <c r="E3859" s="86"/>
      <c r="F3859" s="87"/>
    </row>
    <row r="3860" spans="4:7" hidden="1">
      <c r="E3860" s="86"/>
      <c r="F3860" s="87"/>
    </row>
    <row r="3861" spans="4:7" hidden="1">
      <c r="D3861" s="88"/>
      <c r="E3861" s="86"/>
      <c r="F3861" s="87"/>
      <c r="G3861" s="91"/>
    </row>
    <row r="3862" spans="4:7" hidden="1">
      <c r="E3862" s="86"/>
      <c r="F3862" s="87"/>
    </row>
    <row r="3863" spans="4:7" hidden="1">
      <c r="E3863" s="86"/>
      <c r="F3863" s="87"/>
    </row>
    <row r="3864" spans="4:7" hidden="1">
      <c r="E3864" s="86"/>
      <c r="F3864" s="87"/>
    </row>
    <row r="3865" spans="4:7" hidden="1">
      <c r="D3865" s="88"/>
      <c r="E3865" s="89"/>
      <c r="F3865" s="90"/>
      <c r="G3865" s="91"/>
    </row>
    <row r="3866" spans="4:7" hidden="1">
      <c r="E3866" s="86"/>
      <c r="F3866" s="87"/>
    </row>
    <row r="3867" spans="4:7" hidden="1">
      <c r="E3867" s="86"/>
      <c r="F3867" s="87"/>
    </row>
    <row r="3868" spans="4:7" hidden="1">
      <c r="E3868" s="86"/>
      <c r="F3868" s="87"/>
    </row>
    <row r="3869" spans="4:7" hidden="1">
      <c r="E3869" s="86"/>
      <c r="F3869" s="87"/>
    </row>
    <row r="3870" spans="4:7" hidden="1">
      <c r="E3870" s="86"/>
      <c r="F3870" s="87"/>
    </row>
    <row r="3871" spans="4:7" hidden="1">
      <c r="E3871" s="86"/>
      <c r="F3871" s="87"/>
    </row>
    <row r="3872" spans="4:7" hidden="1">
      <c r="E3872" s="86"/>
      <c r="F3872" s="87"/>
    </row>
    <row r="3873" spans="4:7" hidden="1">
      <c r="E3873" s="86"/>
      <c r="F3873" s="87"/>
    </row>
    <row r="3874" spans="4:7" hidden="1">
      <c r="E3874" s="86"/>
      <c r="F3874" s="87"/>
    </row>
    <row r="3875" spans="4:7" hidden="1">
      <c r="E3875" s="86"/>
      <c r="F3875" s="87"/>
    </row>
    <row r="3876" spans="4:7" hidden="1">
      <c r="E3876" s="86"/>
      <c r="F3876" s="87"/>
    </row>
    <row r="3877" spans="4:7" hidden="1">
      <c r="E3877" s="86"/>
      <c r="F3877" s="87"/>
    </row>
    <row r="3878" spans="4:7" hidden="1">
      <c r="E3878" s="86"/>
      <c r="F3878" s="87"/>
    </row>
    <row r="3879" spans="4:7" hidden="1">
      <c r="E3879" s="86"/>
      <c r="F3879" s="87"/>
    </row>
    <row r="3880" spans="4:7" hidden="1">
      <c r="E3880" s="86"/>
      <c r="F3880" s="87"/>
    </row>
    <row r="3881" spans="4:7" hidden="1">
      <c r="E3881" s="86"/>
      <c r="F3881" s="87"/>
    </row>
    <row r="3882" spans="4:7" hidden="1">
      <c r="E3882" s="86"/>
      <c r="F3882" s="87"/>
    </row>
    <row r="3883" spans="4:7" hidden="1">
      <c r="E3883" s="86"/>
      <c r="F3883" s="87"/>
    </row>
    <row r="3884" spans="4:7" hidden="1">
      <c r="E3884" s="86"/>
      <c r="F3884" s="87"/>
    </row>
    <row r="3885" spans="4:7" hidden="1">
      <c r="E3885" s="86"/>
      <c r="F3885" s="87"/>
    </row>
    <row r="3886" spans="4:7" hidden="1">
      <c r="E3886" s="86"/>
      <c r="F3886" s="87"/>
    </row>
    <row r="3887" spans="4:7" hidden="1">
      <c r="E3887" s="86"/>
      <c r="F3887" s="87"/>
    </row>
    <row r="3888" spans="4:7" hidden="1">
      <c r="D3888" s="88"/>
      <c r="E3888" s="89"/>
      <c r="F3888" s="90"/>
      <c r="G3888" s="91"/>
    </row>
    <row r="3889" spans="4:7" hidden="1">
      <c r="E3889" s="86"/>
      <c r="F3889" s="87"/>
    </row>
    <row r="3890" spans="4:7" hidden="1">
      <c r="E3890" s="86"/>
      <c r="F3890" s="87"/>
    </row>
    <row r="3891" spans="4:7" hidden="1">
      <c r="E3891" s="86"/>
      <c r="F3891" s="87"/>
    </row>
    <row r="3892" spans="4:7" hidden="1">
      <c r="E3892" s="86"/>
      <c r="F3892" s="87"/>
    </row>
    <row r="3893" spans="4:7" hidden="1">
      <c r="E3893" s="86"/>
      <c r="F3893" s="87"/>
    </row>
    <row r="3894" spans="4:7" hidden="1">
      <c r="E3894" s="86"/>
      <c r="F3894" s="87"/>
    </row>
    <row r="3895" spans="4:7" hidden="1">
      <c r="E3895" s="86"/>
      <c r="F3895" s="87"/>
    </row>
    <row r="3896" spans="4:7" hidden="1">
      <c r="D3896" s="88"/>
      <c r="E3896" s="89"/>
      <c r="F3896" s="90"/>
      <c r="G3896" s="91"/>
    </row>
    <row r="3897" spans="4:7" hidden="1">
      <c r="E3897" s="86"/>
      <c r="F3897" s="87"/>
    </row>
    <row r="3898" spans="4:7" hidden="1">
      <c r="E3898" s="86"/>
      <c r="F3898" s="87"/>
    </row>
    <row r="3899" spans="4:7" hidden="1">
      <c r="E3899" s="86"/>
      <c r="F3899" s="87"/>
    </row>
    <row r="3900" spans="4:7" hidden="1">
      <c r="E3900" s="86"/>
      <c r="F3900" s="87"/>
    </row>
    <row r="3901" spans="4:7" hidden="1">
      <c r="E3901" s="86"/>
      <c r="F3901" s="87"/>
    </row>
    <row r="3902" spans="4:7" hidden="1">
      <c r="E3902" s="86"/>
      <c r="F3902" s="87"/>
    </row>
    <row r="3903" spans="4:7" hidden="1">
      <c r="D3903" s="85"/>
      <c r="E3903" s="86"/>
      <c r="F3903" s="87"/>
    </row>
    <row r="3904" spans="4:7" hidden="1">
      <c r="E3904" s="86"/>
      <c r="F3904" s="87"/>
    </row>
    <row r="3905" spans="5:6" hidden="1">
      <c r="E3905" s="86"/>
      <c r="F3905" s="87"/>
    </row>
    <row r="3906" spans="5:6" hidden="1">
      <c r="E3906" s="86"/>
      <c r="F3906" s="87"/>
    </row>
    <row r="3907" spans="5:6" hidden="1">
      <c r="E3907" s="86"/>
      <c r="F3907" s="87"/>
    </row>
    <row r="3908" spans="5:6" hidden="1">
      <c r="E3908" s="86"/>
      <c r="F3908" s="87"/>
    </row>
    <row r="3909" spans="5:6" hidden="1">
      <c r="E3909" s="86"/>
      <c r="F3909" s="87"/>
    </row>
    <row r="3910" spans="5:6" hidden="1">
      <c r="E3910" s="86"/>
      <c r="F3910" s="87"/>
    </row>
    <row r="3911" spans="5:6" hidden="1">
      <c r="E3911" s="86"/>
      <c r="F3911" s="87"/>
    </row>
    <row r="3912" spans="5:6" hidden="1">
      <c r="E3912" s="86"/>
      <c r="F3912" s="87"/>
    </row>
    <row r="3913" spans="5:6" hidden="1">
      <c r="E3913" s="86"/>
      <c r="F3913" s="87"/>
    </row>
    <row r="3914" spans="5:6" hidden="1">
      <c r="E3914" s="86"/>
      <c r="F3914" s="87"/>
    </row>
    <row r="3915" spans="5:6" hidden="1">
      <c r="E3915" s="86"/>
      <c r="F3915" s="87"/>
    </row>
    <row r="3916" spans="5:6" hidden="1">
      <c r="E3916" s="86"/>
      <c r="F3916" s="87"/>
    </row>
    <row r="3917" spans="5:6" hidden="1">
      <c r="E3917" s="86"/>
      <c r="F3917" s="87"/>
    </row>
    <row r="3918" spans="5:6" hidden="1">
      <c r="E3918" s="86"/>
      <c r="F3918" s="87"/>
    </row>
    <row r="3919" spans="5:6" hidden="1">
      <c r="E3919" s="86"/>
      <c r="F3919" s="87"/>
    </row>
    <row r="3920" spans="5:6" hidden="1">
      <c r="E3920" s="86"/>
      <c r="F3920" s="87"/>
    </row>
    <row r="3921" spans="5:6" hidden="1">
      <c r="E3921" s="86"/>
      <c r="F3921" s="87"/>
    </row>
    <row r="3922" spans="5:6" hidden="1">
      <c r="E3922" s="86"/>
      <c r="F3922" s="87"/>
    </row>
    <row r="3923" spans="5:6" hidden="1">
      <c r="E3923" s="86"/>
      <c r="F3923" s="87"/>
    </row>
    <row r="3924" spans="5:6" hidden="1">
      <c r="E3924" s="86"/>
      <c r="F3924" s="87"/>
    </row>
    <row r="3925" spans="5:6" hidden="1">
      <c r="E3925" s="86"/>
      <c r="F3925" s="87"/>
    </row>
    <row r="3926" spans="5:6" hidden="1">
      <c r="E3926" s="86"/>
      <c r="F3926" s="87"/>
    </row>
    <row r="3927" spans="5:6" hidden="1">
      <c r="E3927" s="86"/>
      <c r="F3927" s="87"/>
    </row>
    <row r="3928" spans="5:6" hidden="1">
      <c r="E3928" s="86"/>
      <c r="F3928" s="87"/>
    </row>
    <row r="3929" spans="5:6" hidden="1">
      <c r="E3929" s="86"/>
      <c r="F3929" s="87"/>
    </row>
    <row r="3930" spans="5:6" hidden="1">
      <c r="E3930" s="86"/>
      <c r="F3930" s="87"/>
    </row>
    <row r="3931" spans="5:6" hidden="1">
      <c r="E3931" s="86"/>
      <c r="F3931" s="87"/>
    </row>
    <row r="3932" spans="5:6" hidden="1">
      <c r="E3932" s="86"/>
      <c r="F3932" s="87"/>
    </row>
    <row r="3933" spans="5:6" hidden="1">
      <c r="E3933" s="86"/>
      <c r="F3933" s="87"/>
    </row>
    <row r="3934" spans="5:6" hidden="1">
      <c r="E3934" s="86"/>
      <c r="F3934" s="87"/>
    </row>
    <row r="3935" spans="5:6" hidden="1">
      <c r="E3935" s="86"/>
      <c r="F3935" s="87"/>
    </row>
    <row r="3936" spans="5:6" hidden="1">
      <c r="E3936" s="86"/>
      <c r="F3936" s="87"/>
    </row>
    <row r="3937" spans="5:6" hidden="1">
      <c r="E3937" s="86"/>
      <c r="F3937" s="87"/>
    </row>
    <row r="3938" spans="5:6" hidden="1">
      <c r="E3938" s="86"/>
      <c r="F3938" s="87"/>
    </row>
    <row r="3939" spans="5:6" hidden="1">
      <c r="E3939" s="86"/>
      <c r="F3939" s="87"/>
    </row>
    <row r="3940" spans="5:6" hidden="1">
      <c r="E3940" s="86"/>
      <c r="F3940" s="87"/>
    </row>
    <row r="3941" spans="5:6" hidden="1">
      <c r="E3941" s="86"/>
      <c r="F3941" s="87"/>
    </row>
    <row r="3942" spans="5:6" hidden="1">
      <c r="E3942" s="86"/>
      <c r="F3942" s="87"/>
    </row>
    <row r="3943" spans="5:6" hidden="1">
      <c r="E3943" s="86"/>
      <c r="F3943" s="87"/>
    </row>
    <row r="3944" spans="5:6" hidden="1">
      <c r="E3944" s="86"/>
      <c r="F3944" s="87"/>
    </row>
    <row r="3945" spans="5:6" hidden="1">
      <c r="E3945" s="86"/>
      <c r="F3945" s="87"/>
    </row>
    <row r="3946" spans="5:6" hidden="1">
      <c r="E3946" s="86"/>
      <c r="F3946" s="87"/>
    </row>
    <row r="3947" spans="5:6" hidden="1">
      <c r="E3947" s="86"/>
      <c r="F3947" s="87"/>
    </row>
    <row r="3948" spans="5:6" hidden="1">
      <c r="E3948" s="86"/>
      <c r="F3948" s="87"/>
    </row>
    <row r="3949" spans="5:6" hidden="1">
      <c r="E3949" s="86"/>
      <c r="F3949" s="87"/>
    </row>
    <row r="3950" spans="5:6" hidden="1">
      <c r="E3950" s="86"/>
      <c r="F3950" s="87"/>
    </row>
    <row r="3951" spans="5:6" hidden="1">
      <c r="E3951" s="86"/>
      <c r="F3951" s="87"/>
    </row>
    <row r="3952" spans="5:6" hidden="1">
      <c r="E3952" s="86"/>
      <c r="F3952" s="87"/>
    </row>
    <row r="3953" spans="5:6" hidden="1">
      <c r="E3953" s="86"/>
      <c r="F3953" s="87"/>
    </row>
    <row r="3954" spans="5:6" hidden="1">
      <c r="E3954" s="86"/>
      <c r="F3954" s="87"/>
    </row>
    <row r="3955" spans="5:6" hidden="1">
      <c r="E3955" s="86"/>
      <c r="F3955" s="87"/>
    </row>
    <row r="3956" spans="5:6" hidden="1">
      <c r="E3956" s="86"/>
      <c r="F3956" s="87"/>
    </row>
    <row r="3957" spans="5:6" hidden="1">
      <c r="E3957" s="86"/>
      <c r="F3957" s="87"/>
    </row>
    <row r="3958" spans="5:6" hidden="1">
      <c r="E3958" s="86"/>
      <c r="F3958" s="87"/>
    </row>
    <row r="3959" spans="5:6" hidden="1">
      <c r="E3959" s="86"/>
      <c r="F3959" s="87"/>
    </row>
    <row r="3960" spans="5:6" hidden="1">
      <c r="E3960" s="86"/>
      <c r="F3960" s="87"/>
    </row>
    <row r="3961" spans="5:6" hidden="1">
      <c r="E3961" s="86"/>
      <c r="F3961" s="87"/>
    </row>
    <row r="3962" spans="5:6" hidden="1">
      <c r="E3962" s="86"/>
      <c r="F3962" s="87"/>
    </row>
    <row r="3963" spans="5:6" hidden="1">
      <c r="E3963" s="86"/>
      <c r="F3963" s="87"/>
    </row>
    <row r="3964" spans="5:6" hidden="1">
      <c r="E3964" s="86"/>
      <c r="F3964" s="87"/>
    </row>
    <row r="3965" spans="5:6" hidden="1">
      <c r="E3965" s="86"/>
      <c r="F3965" s="87"/>
    </row>
    <row r="3966" spans="5:6" hidden="1">
      <c r="E3966" s="86"/>
      <c r="F3966" s="87"/>
    </row>
    <row r="3967" spans="5:6" hidden="1">
      <c r="E3967" s="86"/>
      <c r="F3967" s="87"/>
    </row>
    <row r="3968" spans="5:6" hidden="1">
      <c r="E3968" s="86"/>
      <c r="F3968" s="87"/>
    </row>
    <row r="3969" spans="5:6" hidden="1">
      <c r="E3969" s="86"/>
      <c r="F3969" s="87"/>
    </row>
    <row r="3970" spans="5:6" hidden="1">
      <c r="E3970" s="86"/>
      <c r="F3970" s="87"/>
    </row>
    <row r="3971" spans="5:6" hidden="1">
      <c r="E3971" s="86"/>
      <c r="F3971" s="87"/>
    </row>
    <row r="3972" spans="5:6" hidden="1">
      <c r="E3972" s="86"/>
      <c r="F3972" s="87"/>
    </row>
    <row r="3973" spans="5:6" hidden="1">
      <c r="E3973" s="86"/>
      <c r="F3973" s="87"/>
    </row>
    <row r="3974" spans="5:6" hidden="1">
      <c r="E3974" s="86"/>
      <c r="F3974" s="87"/>
    </row>
    <row r="3975" spans="5:6" hidden="1">
      <c r="E3975" s="86"/>
      <c r="F3975" s="87"/>
    </row>
    <row r="3976" spans="5:6" hidden="1">
      <c r="E3976" s="86"/>
      <c r="F3976" s="87"/>
    </row>
    <row r="3977" spans="5:6" hidden="1">
      <c r="E3977" s="86"/>
      <c r="F3977" s="87"/>
    </row>
    <row r="3978" spans="5:6" hidden="1">
      <c r="E3978" s="86"/>
      <c r="F3978" s="87"/>
    </row>
    <row r="3979" spans="5:6" hidden="1">
      <c r="E3979" s="86"/>
      <c r="F3979" s="87"/>
    </row>
    <row r="3980" spans="5:6" hidden="1">
      <c r="E3980" s="86"/>
      <c r="F3980" s="87"/>
    </row>
    <row r="3981" spans="5:6" hidden="1">
      <c r="E3981" s="86"/>
      <c r="F3981" s="87"/>
    </row>
    <row r="3982" spans="5:6" hidden="1">
      <c r="E3982" s="86"/>
      <c r="F3982" s="87"/>
    </row>
    <row r="3983" spans="5:6" hidden="1">
      <c r="E3983" s="86"/>
      <c r="F3983" s="87"/>
    </row>
    <row r="3984" spans="5:6" hidden="1">
      <c r="E3984" s="86"/>
      <c r="F3984" s="87"/>
    </row>
    <row r="3985" spans="4:7" hidden="1">
      <c r="E3985" s="86"/>
      <c r="F3985" s="87"/>
    </row>
    <row r="3986" spans="4:7" hidden="1">
      <c r="E3986" s="86"/>
      <c r="F3986" s="87"/>
    </row>
    <row r="3987" spans="4:7" hidden="1">
      <c r="E3987" s="86"/>
      <c r="F3987" s="87"/>
    </row>
    <row r="3988" spans="4:7" hidden="1">
      <c r="E3988" s="86"/>
      <c r="F3988" s="87"/>
    </row>
    <row r="3989" spans="4:7" hidden="1">
      <c r="D3989" s="88"/>
      <c r="E3989" s="89"/>
      <c r="F3989" s="90"/>
      <c r="G3989" s="91"/>
    </row>
    <row r="3990" spans="4:7" hidden="1">
      <c r="E3990" s="86"/>
      <c r="F3990" s="87"/>
    </row>
    <row r="3991" spans="4:7" hidden="1">
      <c r="E3991" s="86"/>
      <c r="F3991" s="87"/>
    </row>
    <row r="3992" spans="4:7" hidden="1">
      <c r="E3992" s="86"/>
      <c r="F3992" s="87"/>
    </row>
    <row r="3993" spans="4:7" hidden="1">
      <c r="E3993" s="86"/>
      <c r="F3993" s="87"/>
    </row>
    <row r="3994" spans="4:7" hidden="1">
      <c r="E3994" s="86"/>
      <c r="F3994" s="87"/>
    </row>
    <row r="3995" spans="4:7" hidden="1">
      <c r="E3995" s="86"/>
      <c r="F3995" s="87"/>
    </row>
    <row r="3996" spans="4:7" hidden="1">
      <c r="E3996" s="86"/>
      <c r="F3996" s="87"/>
    </row>
    <row r="3997" spans="4:7" hidden="1">
      <c r="E3997" s="86"/>
      <c r="F3997" s="87"/>
    </row>
    <row r="3998" spans="4:7" hidden="1">
      <c r="E3998" s="86"/>
      <c r="F3998" s="87"/>
    </row>
    <row r="3999" spans="4:7" hidden="1">
      <c r="E3999" s="86"/>
      <c r="F3999" s="87"/>
    </row>
    <row r="4000" spans="4:7" hidden="1">
      <c r="E4000" s="86"/>
      <c r="F4000" s="87"/>
    </row>
    <row r="4001" spans="5:6" hidden="1">
      <c r="E4001" s="86"/>
      <c r="F4001" s="87"/>
    </row>
    <row r="4002" spans="5:6" hidden="1">
      <c r="E4002" s="86"/>
      <c r="F4002" s="87"/>
    </row>
    <row r="4003" spans="5:6" hidden="1">
      <c r="E4003" s="86"/>
      <c r="F4003" s="87"/>
    </row>
    <row r="4004" spans="5:6" hidden="1">
      <c r="E4004" s="86"/>
      <c r="F4004" s="87"/>
    </row>
    <row r="4005" spans="5:6" hidden="1">
      <c r="E4005" s="86"/>
      <c r="F4005" s="87"/>
    </row>
    <row r="4006" spans="5:6" hidden="1">
      <c r="E4006" s="86"/>
      <c r="F4006" s="87"/>
    </row>
    <row r="4007" spans="5:6" hidden="1">
      <c r="E4007" s="86"/>
      <c r="F4007" s="87"/>
    </row>
    <row r="4008" spans="5:6" hidden="1">
      <c r="E4008" s="86"/>
      <c r="F4008" s="87"/>
    </row>
    <row r="4009" spans="5:6" hidden="1">
      <c r="E4009" s="86"/>
      <c r="F4009" s="87"/>
    </row>
    <row r="4010" spans="5:6" hidden="1">
      <c r="E4010" s="86"/>
      <c r="F4010" s="87"/>
    </row>
    <row r="4011" spans="5:6" hidden="1">
      <c r="E4011" s="86"/>
      <c r="F4011" s="87"/>
    </row>
    <row r="4012" spans="5:6" hidden="1">
      <c r="E4012" s="86"/>
      <c r="F4012" s="87"/>
    </row>
    <row r="4013" spans="5:6" hidden="1">
      <c r="E4013" s="86"/>
      <c r="F4013" s="87"/>
    </row>
    <row r="4014" spans="5:6" hidden="1">
      <c r="E4014" s="86"/>
      <c r="F4014" s="87"/>
    </row>
    <row r="4015" spans="5:6" hidden="1">
      <c r="E4015" s="86"/>
      <c r="F4015" s="87"/>
    </row>
    <row r="4016" spans="5:6" hidden="1">
      <c r="E4016" s="86"/>
      <c r="F4016" s="87"/>
    </row>
    <row r="4017" spans="5:6" hidden="1">
      <c r="E4017" s="86"/>
      <c r="F4017" s="87"/>
    </row>
    <row r="4018" spans="5:6" hidden="1">
      <c r="E4018" s="86"/>
      <c r="F4018" s="87"/>
    </row>
    <row r="4019" spans="5:6" hidden="1">
      <c r="E4019" s="86"/>
      <c r="F4019" s="87"/>
    </row>
    <row r="4020" spans="5:6" hidden="1">
      <c r="E4020" s="86"/>
      <c r="F4020" s="87"/>
    </row>
    <row r="4021" spans="5:6" hidden="1">
      <c r="E4021" s="86"/>
      <c r="F4021" s="87"/>
    </row>
    <row r="4022" spans="5:6" hidden="1">
      <c r="E4022" s="86"/>
      <c r="F4022" s="87"/>
    </row>
    <row r="4023" spans="5:6" hidden="1">
      <c r="E4023" s="86"/>
      <c r="F4023" s="87"/>
    </row>
    <row r="4024" spans="5:6" hidden="1">
      <c r="E4024" s="86"/>
      <c r="F4024" s="87"/>
    </row>
    <row r="4025" spans="5:6" hidden="1">
      <c r="E4025" s="86"/>
      <c r="F4025" s="87"/>
    </row>
    <row r="4026" spans="5:6" hidden="1">
      <c r="E4026" s="86"/>
      <c r="F4026" s="87"/>
    </row>
    <row r="4027" spans="5:6" hidden="1">
      <c r="E4027" s="86"/>
      <c r="F4027" s="87"/>
    </row>
    <row r="4028" spans="5:6" hidden="1">
      <c r="E4028" s="86"/>
      <c r="F4028" s="87"/>
    </row>
    <row r="4029" spans="5:6" hidden="1">
      <c r="E4029" s="86"/>
      <c r="F4029" s="87"/>
    </row>
    <row r="4030" spans="5:6" hidden="1">
      <c r="E4030" s="86"/>
      <c r="F4030" s="87"/>
    </row>
    <row r="4031" spans="5:6" hidden="1">
      <c r="E4031" s="86"/>
      <c r="F4031" s="87"/>
    </row>
    <row r="4032" spans="5:6" hidden="1">
      <c r="E4032" s="86"/>
      <c r="F4032" s="87"/>
    </row>
    <row r="4033" spans="5:6" hidden="1">
      <c r="E4033" s="86"/>
      <c r="F4033" s="87"/>
    </row>
    <row r="4034" spans="5:6" hidden="1">
      <c r="E4034" s="86"/>
      <c r="F4034" s="87"/>
    </row>
    <row r="4035" spans="5:6" hidden="1">
      <c r="E4035" s="86"/>
      <c r="F4035" s="87"/>
    </row>
    <row r="4036" spans="5:6" hidden="1">
      <c r="E4036" s="86"/>
      <c r="F4036" s="87"/>
    </row>
    <row r="4037" spans="5:6" hidden="1">
      <c r="E4037" s="86"/>
      <c r="F4037" s="87"/>
    </row>
    <row r="4038" spans="5:6" hidden="1">
      <c r="E4038" s="86"/>
      <c r="F4038" s="87"/>
    </row>
    <row r="4039" spans="5:6" hidden="1">
      <c r="E4039" s="86"/>
      <c r="F4039" s="87"/>
    </row>
    <row r="4040" spans="5:6" hidden="1">
      <c r="E4040" s="86"/>
      <c r="F4040" s="87"/>
    </row>
    <row r="4041" spans="5:6" hidden="1">
      <c r="E4041" s="86"/>
      <c r="F4041" s="87"/>
    </row>
    <row r="4042" spans="5:6" hidden="1">
      <c r="E4042" s="86"/>
      <c r="F4042" s="87"/>
    </row>
    <row r="4043" spans="5:6" hidden="1">
      <c r="E4043" s="86"/>
      <c r="F4043" s="87"/>
    </row>
    <row r="4044" spans="5:6" hidden="1">
      <c r="E4044" s="86"/>
      <c r="F4044" s="87"/>
    </row>
    <row r="4045" spans="5:6" hidden="1">
      <c r="E4045" s="86"/>
      <c r="F4045" s="87"/>
    </row>
    <row r="4046" spans="5:6" hidden="1">
      <c r="E4046" s="86"/>
      <c r="F4046" s="87"/>
    </row>
    <row r="4047" spans="5:6" hidden="1">
      <c r="E4047" s="86"/>
      <c r="F4047" s="87"/>
    </row>
    <row r="4048" spans="5:6" hidden="1">
      <c r="E4048" s="86"/>
      <c r="F4048" s="87"/>
    </row>
    <row r="4049" spans="4:7" hidden="1">
      <c r="E4049" s="86"/>
      <c r="F4049" s="87"/>
    </row>
    <row r="4050" spans="4:7" hidden="1">
      <c r="E4050" s="86"/>
      <c r="F4050" s="87"/>
    </row>
    <row r="4051" spans="4:7" hidden="1">
      <c r="E4051" s="86"/>
      <c r="F4051" s="87"/>
    </row>
    <row r="4052" spans="4:7" hidden="1">
      <c r="E4052" s="86"/>
      <c r="F4052" s="87"/>
    </row>
    <row r="4053" spans="4:7" hidden="1">
      <c r="E4053" s="86"/>
      <c r="F4053" s="87"/>
    </row>
    <row r="4054" spans="4:7" hidden="1">
      <c r="E4054" s="86"/>
      <c r="F4054" s="87"/>
    </row>
    <row r="4055" spans="4:7" hidden="1">
      <c r="E4055" s="86"/>
      <c r="F4055" s="87"/>
    </row>
    <row r="4056" spans="4:7" hidden="1">
      <c r="E4056" s="86"/>
      <c r="F4056" s="87"/>
    </row>
    <row r="4057" spans="4:7" hidden="1">
      <c r="E4057" s="86"/>
      <c r="F4057" s="87"/>
    </row>
    <row r="4058" spans="4:7" hidden="1">
      <c r="E4058" s="86"/>
      <c r="F4058" s="87"/>
    </row>
    <row r="4059" spans="4:7" hidden="1">
      <c r="E4059" s="86"/>
      <c r="F4059" s="87"/>
    </row>
    <row r="4060" spans="4:7" hidden="1">
      <c r="E4060" s="86"/>
      <c r="F4060" s="87"/>
    </row>
    <row r="4061" spans="4:7" hidden="1">
      <c r="E4061" s="86"/>
      <c r="F4061" s="87"/>
    </row>
    <row r="4062" spans="4:7" hidden="1">
      <c r="E4062" s="86"/>
      <c r="F4062" s="87"/>
    </row>
    <row r="4063" spans="4:7" hidden="1">
      <c r="D4063" s="88"/>
      <c r="E4063" s="89"/>
      <c r="F4063" s="90"/>
      <c r="G4063" s="91"/>
    </row>
    <row r="4064" spans="4:7" hidden="1">
      <c r="E4064" s="86"/>
      <c r="F4064" s="87"/>
    </row>
    <row r="4065" spans="4:7" hidden="1">
      <c r="E4065" s="86"/>
      <c r="F4065" s="87"/>
    </row>
    <row r="4066" spans="4:7" hidden="1">
      <c r="E4066" s="86"/>
      <c r="F4066" s="87"/>
    </row>
    <row r="4067" spans="4:7" hidden="1">
      <c r="E4067" s="86"/>
      <c r="F4067" s="87"/>
    </row>
    <row r="4068" spans="4:7" hidden="1">
      <c r="E4068" s="86"/>
      <c r="F4068" s="87"/>
    </row>
    <row r="4069" spans="4:7" hidden="1">
      <c r="D4069" s="88"/>
      <c r="E4069" s="89"/>
      <c r="F4069" s="90"/>
      <c r="G4069" s="91"/>
    </row>
    <row r="4070" spans="4:7" hidden="1">
      <c r="E4070" s="86"/>
      <c r="F4070" s="87"/>
    </row>
    <row r="4071" spans="4:7" hidden="1">
      <c r="E4071" s="86"/>
      <c r="F4071" s="87"/>
    </row>
    <row r="4072" spans="4:7" hidden="1">
      <c r="E4072" s="86"/>
      <c r="F4072" s="87"/>
    </row>
    <row r="4073" spans="4:7" hidden="1">
      <c r="E4073" s="86"/>
      <c r="F4073" s="87"/>
    </row>
    <row r="4074" spans="4:7" hidden="1">
      <c r="E4074" s="86"/>
      <c r="F4074" s="87"/>
    </row>
    <row r="4075" spans="4:7" hidden="1">
      <c r="E4075" s="86"/>
      <c r="F4075" s="87"/>
    </row>
    <row r="4076" spans="4:7" hidden="1">
      <c r="E4076" s="86"/>
      <c r="F4076" s="87"/>
    </row>
    <row r="4077" spans="4:7" hidden="1">
      <c r="E4077" s="86"/>
      <c r="F4077" s="87"/>
    </row>
    <row r="4078" spans="4:7" hidden="1">
      <c r="E4078" s="86"/>
      <c r="F4078" s="87"/>
    </row>
    <row r="4079" spans="4:7" hidden="1">
      <c r="E4079" s="86"/>
      <c r="F4079" s="87"/>
    </row>
    <row r="4080" spans="4:7" hidden="1">
      <c r="E4080" s="86"/>
      <c r="F4080" s="87"/>
    </row>
    <row r="4081" spans="5:6" hidden="1">
      <c r="E4081" s="86"/>
      <c r="F4081" s="87"/>
    </row>
    <row r="4082" spans="5:6" hidden="1">
      <c r="E4082" s="86"/>
      <c r="F4082" s="87"/>
    </row>
    <row r="4083" spans="5:6" hidden="1">
      <c r="E4083" s="86"/>
      <c r="F4083" s="87"/>
    </row>
    <row r="4084" spans="5:6" hidden="1">
      <c r="E4084" s="86"/>
      <c r="F4084" s="87"/>
    </row>
    <row r="4085" spans="5:6" hidden="1">
      <c r="E4085" s="86"/>
      <c r="F4085" s="87"/>
    </row>
    <row r="4086" spans="5:6" hidden="1">
      <c r="E4086" s="86"/>
      <c r="F4086" s="87"/>
    </row>
    <row r="4087" spans="5:6" hidden="1">
      <c r="E4087" s="86"/>
      <c r="F4087" s="87"/>
    </row>
    <row r="4088" spans="5:6" hidden="1">
      <c r="E4088" s="86"/>
      <c r="F4088" s="87"/>
    </row>
    <row r="4089" spans="5:6" hidden="1">
      <c r="E4089" s="86"/>
      <c r="F4089" s="87"/>
    </row>
    <row r="4090" spans="5:6" hidden="1">
      <c r="E4090" s="86"/>
      <c r="F4090" s="87"/>
    </row>
    <row r="4091" spans="5:6" hidden="1">
      <c r="E4091" s="86"/>
      <c r="F4091" s="87"/>
    </row>
    <row r="4092" spans="5:6" hidden="1">
      <c r="E4092" s="86"/>
      <c r="F4092" s="87"/>
    </row>
    <row r="4093" spans="5:6" hidden="1">
      <c r="E4093" s="86"/>
      <c r="F4093" s="87"/>
    </row>
    <row r="4094" spans="5:6" hidden="1">
      <c r="E4094" s="86"/>
      <c r="F4094" s="87"/>
    </row>
    <row r="4095" spans="5:6" hidden="1">
      <c r="E4095" s="86"/>
      <c r="F4095" s="87"/>
    </row>
    <row r="4096" spans="5:6" hidden="1">
      <c r="E4096" s="86"/>
      <c r="F4096" s="87"/>
    </row>
    <row r="4097" spans="5:6" hidden="1">
      <c r="E4097" s="86"/>
      <c r="F4097" s="87"/>
    </row>
    <row r="4098" spans="5:6" hidden="1">
      <c r="E4098" s="86"/>
      <c r="F4098" s="87"/>
    </row>
    <row r="4099" spans="5:6" hidden="1">
      <c r="E4099" s="86"/>
      <c r="F4099" s="87"/>
    </row>
    <row r="4100" spans="5:6" hidden="1">
      <c r="E4100" s="86"/>
      <c r="F4100" s="87"/>
    </row>
    <row r="4101" spans="5:6" hidden="1">
      <c r="E4101" s="86"/>
      <c r="F4101" s="87"/>
    </row>
    <row r="4102" spans="5:6" hidden="1">
      <c r="E4102" s="86"/>
      <c r="F4102" s="87"/>
    </row>
    <row r="4103" spans="5:6" hidden="1">
      <c r="E4103" s="86"/>
      <c r="F4103" s="87"/>
    </row>
    <row r="4104" spans="5:6" hidden="1">
      <c r="E4104" s="86"/>
      <c r="F4104" s="87"/>
    </row>
    <row r="4105" spans="5:6" hidden="1">
      <c r="E4105" s="86"/>
      <c r="F4105" s="87"/>
    </row>
    <row r="4106" spans="5:6" hidden="1">
      <c r="E4106" s="86"/>
      <c r="F4106" s="87"/>
    </row>
    <row r="4107" spans="5:6" hidden="1">
      <c r="E4107" s="86"/>
      <c r="F4107" s="87"/>
    </row>
    <row r="4108" spans="5:6" hidden="1">
      <c r="E4108" s="86"/>
      <c r="F4108" s="87"/>
    </row>
    <row r="4109" spans="5:6" hidden="1">
      <c r="E4109" s="86"/>
      <c r="F4109" s="87"/>
    </row>
    <row r="4110" spans="5:6" hidden="1">
      <c r="E4110" s="86"/>
      <c r="F4110" s="87"/>
    </row>
    <row r="4111" spans="5:6" hidden="1">
      <c r="E4111" s="86"/>
      <c r="F4111" s="87"/>
    </row>
    <row r="4112" spans="5:6" hidden="1">
      <c r="E4112" s="86"/>
      <c r="F4112" s="87"/>
    </row>
    <row r="4113" spans="5:6" hidden="1">
      <c r="E4113" s="86"/>
      <c r="F4113" s="87"/>
    </row>
    <row r="4114" spans="5:6" hidden="1">
      <c r="E4114" s="86"/>
      <c r="F4114" s="87"/>
    </row>
    <row r="4115" spans="5:6" hidden="1">
      <c r="E4115" s="86"/>
      <c r="F4115" s="87"/>
    </row>
    <row r="4116" spans="5:6" hidden="1">
      <c r="E4116" s="86"/>
      <c r="F4116" s="87"/>
    </row>
    <row r="4117" spans="5:6" hidden="1">
      <c r="E4117" s="86"/>
      <c r="F4117" s="87"/>
    </row>
    <row r="4118" spans="5:6" hidden="1">
      <c r="E4118" s="86"/>
      <c r="F4118" s="87"/>
    </row>
    <row r="4119" spans="5:6" hidden="1">
      <c r="E4119" s="86"/>
      <c r="F4119" s="87"/>
    </row>
    <row r="4120" spans="5:6" hidden="1">
      <c r="E4120" s="86"/>
      <c r="F4120" s="87"/>
    </row>
    <row r="4121" spans="5:6" hidden="1">
      <c r="E4121" s="86"/>
      <c r="F4121" s="87"/>
    </row>
    <row r="4122" spans="5:6" hidden="1">
      <c r="E4122" s="86"/>
      <c r="F4122" s="87"/>
    </row>
    <row r="4123" spans="5:6" hidden="1">
      <c r="E4123" s="86"/>
      <c r="F4123" s="87"/>
    </row>
    <row r="4124" spans="5:6" hidden="1">
      <c r="E4124" s="86"/>
      <c r="F4124" s="87"/>
    </row>
    <row r="4125" spans="5:6" hidden="1">
      <c r="E4125" s="86"/>
      <c r="F4125" s="87"/>
    </row>
    <row r="4126" spans="5:6" hidden="1">
      <c r="E4126" s="86"/>
      <c r="F4126" s="87"/>
    </row>
    <row r="4127" spans="5:6" hidden="1">
      <c r="E4127" s="86"/>
      <c r="F4127" s="87"/>
    </row>
    <row r="4128" spans="5:6" hidden="1">
      <c r="E4128" s="86"/>
      <c r="F4128" s="87"/>
    </row>
    <row r="4129" spans="4:7" hidden="1">
      <c r="E4129" s="86"/>
      <c r="F4129" s="87"/>
    </row>
    <row r="4130" spans="4:7" hidden="1">
      <c r="E4130" s="86"/>
      <c r="F4130" s="87"/>
    </row>
    <row r="4131" spans="4:7" hidden="1">
      <c r="E4131" s="86"/>
      <c r="F4131" s="87"/>
    </row>
    <row r="4132" spans="4:7" hidden="1">
      <c r="E4132" s="86"/>
      <c r="F4132" s="87"/>
    </row>
    <row r="4133" spans="4:7" hidden="1">
      <c r="E4133" s="86"/>
      <c r="F4133" s="87"/>
    </row>
    <row r="4134" spans="4:7" hidden="1">
      <c r="E4134" s="86"/>
      <c r="F4134" s="87"/>
    </row>
    <row r="4135" spans="4:7" hidden="1">
      <c r="E4135" s="86"/>
      <c r="F4135" s="87"/>
    </row>
    <row r="4136" spans="4:7" hidden="1">
      <c r="D4136" s="88"/>
      <c r="E4136" s="89"/>
      <c r="F4136" s="90"/>
      <c r="G4136" s="91"/>
    </row>
    <row r="4137" spans="4:7" hidden="1">
      <c r="E4137" s="86"/>
      <c r="F4137" s="87"/>
    </row>
    <row r="4138" spans="4:7" hidden="1">
      <c r="E4138" s="86"/>
      <c r="F4138" s="87"/>
    </row>
    <row r="4139" spans="4:7" hidden="1">
      <c r="E4139" s="86"/>
      <c r="F4139" s="87"/>
    </row>
    <row r="4140" spans="4:7" hidden="1">
      <c r="E4140" s="86"/>
      <c r="F4140" s="87"/>
    </row>
    <row r="4141" spans="4:7" hidden="1">
      <c r="E4141" s="86"/>
      <c r="F4141" s="87"/>
    </row>
    <row r="4142" spans="4:7" hidden="1">
      <c r="E4142" s="86"/>
      <c r="F4142" s="87"/>
    </row>
    <row r="4143" spans="4:7" hidden="1">
      <c r="E4143" s="86"/>
      <c r="F4143" s="87"/>
    </row>
    <row r="4144" spans="4:7" hidden="1">
      <c r="E4144" s="86"/>
      <c r="F4144" s="87"/>
    </row>
    <row r="4145" spans="4:7" hidden="1">
      <c r="E4145" s="86"/>
      <c r="F4145" s="87"/>
    </row>
    <row r="4146" spans="4:7" hidden="1">
      <c r="E4146" s="86"/>
      <c r="F4146" s="87"/>
    </row>
    <row r="4147" spans="4:7" hidden="1">
      <c r="E4147" s="86"/>
      <c r="F4147" s="87"/>
    </row>
    <row r="4148" spans="4:7" hidden="1">
      <c r="E4148" s="86"/>
      <c r="F4148" s="87"/>
    </row>
    <row r="4149" spans="4:7" hidden="1">
      <c r="E4149" s="86"/>
      <c r="F4149" s="87"/>
    </row>
    <row r="4150" spans="4:7" hidden="1">
      <c r="E4150" s="86"/>
      <c r="F4150" s="87"/>
    </row>
    <row r="4151" spans="4:7" hidden="1">
      <c r="E4151" s="86"/>
      <c r="F4151" s="87"/>
    </row>
    <row r="4152" spans="4:7" hidden="1">
      <c r="E4152" s="86"/>
      <c r="F4152" s="87"/>
    </row>
    <row r="4153" spans="4:7" hidden="1">
      <c r="E4153" s="86"/>
      <c r="F4153" s="87"/>
    </row>
    <row r="4154" spans="4:7" hidden="1">
      <c r="E4154" s="86"/>
      <c r="F4154" s="87"/>
    </row>
    <row r="4155" spans="4:7" hidden="1">
      <c r="D4155" s="88"/>
      <c r="E4155" s="89"/>
      <c r="F4155" s="90"/>
      <c r="G4155" s="91"/>
    </row>
    <row r="4156" spans="4:7" hidden="1">
      <c r="E4156" s="86"/>
      <c r="F4156" s="87"/>
    </row>
    <row r="4157" spans="4:7" hidden="1">
      <c r="E4157" s="86"/>
      <c r="F4157" s="87"/>
    </row>
    <row r="4158" spans="4:7" hidden="1">
      <c r="E4158" s="86"/>
      <c r="F4158" s="87"/>
    </row>
    <row r="4159" spans="4:7" hidden="1">
      <c r="E4159" s="86"/>
      <c r="F4159" s="87"/>
    </row>
    <row r="4160" spans="4:7" hidden="1">
      <c r="E4160" s="86"/>
      <c r="F4160" s="87"/>
    </row>
    <row r="4161" spans="5:6" hidden="1">
      <c r="E4161" s="86"/>
      <c r="F4161" s="87"/>
    </row>
    <row r="4162" spans="5:6" hidden="1">
      <c r="E4162" s="86"/>
      <c r="F4162" s="87"/>
    </row>
    <row r="4163" spans="5:6" hidden="1">
      <c r="E4163" s="86"/>
      <c r="F4163" s="87"/>
    </row>
    <row r="4164" spans="5:6" hidden="1">
      <c r="E4164" s="86"/>
      <c r="F4164" s="87"/>
    </row>
    <row r="4165" spans="5:6" hidden="1">
      <c r="E4165" s="86"/>
      <c r="F4165" s="87"/>
    </row>
    <row r="4166" spans="5:6" hidden="1">
      <c r="E4166" s="86"/>
      <c r="F4166" s="87"/>
    </row>
    <row r="4167" spans="5:6" hidden="1">
      <c r="E4167" s="86"/>
      <c r="F4167" s="87"/>
    </row>
    <row r="4168" spans="5:6" hidden="1">
      <c r="E4168" s="86"/>
      <c r="F4168" s="87"/>
    </row>
    <row r="4169" spans="5:6" hidden="1">
      <c r="E4169" s="86"/>
      <c r="F4169" s="87"/>
    </row>
    <row r="4170" spans="5:6" hidden="1">
      <c r="E4170" s="86"/>
      <c r="F4170" s="87"/>
    </row>
    <row r="4171" spans="5:6" hidden="1">
      <c r="E4171" s="86"/>
      <c r="F4171" s="87"/>
    </row>
    <row r="4172" spans="5:6" hidden="1">
      <c r="E4172" s="86"/>
      <c r="F4172" s="87"/>
    </row>
    <row r="4173" spans="5:6" hidden="1">
      <c r="E4173" s="86"/>
      <c r="F4173" s="87"/>
    </row>
    <row r="4174" spans="5:6" hidden="1">
      <c r="E4174" s="86"/>
      <c r="F4174" s="87"/>
    </row>
    <row r="4175" spans="5:6" hidden="1">
      <c r="E4175" s="86"/>
      <c r="F4175" s="87"/>
    </row>
    <row r="4176" spans="5:6" hidden="1">
      <c r="E4176" s="86"/>
      <c r="F4176" s="87"/>
    </row>
    <row r="4177" spans="4:7" hidden="1">
      <c r="E4177" s="86"/>
      <c r="F4177" s="87"/>
    </row>
    <row r="4178" spans="4:7" hidden="1">
      <c r="E4178" s="86"/>
      <c r="F4178" s="87"/>
    </row>
    <row r="4179" spans="4:7" hidden="1">
      <c r="D4179" s="88"/>
      <c r="E4179" s="89"/>
      <c r="F4179" s="90"/>
      <c r="G4179" s="91"/>
    </row>
    <row r="4180" spans="4:7" hidden="1">
      <c r="E4180" s="86"/>
      <c r="F4180" s="87"/>
    </row>
    <row r="4181" spans="4:7" hidden="1">
      <c r="E4181" s="86"/>
      <c r="F4181" s="87"/>
    </row>
    <row r="4182" spans="4:7" hidden="1">
      <c r="D4182" s="88"/>
      <c r="E4182" s="89"/>
      <c r="F4182" s="90"/>
      <c r="G4182" s="91"/>
    </row>
    <row r="4183" spans="4:7" hidden="1">
      <c r="E4183" s="86"/>
      <c r="F4183" s="87"/>
    </row>
    <row r="4184" spans="4:7" hidden="1">
      <c r="E4184" s="86"/>
      <c r="F4184" s="87"/>
    </row>
    <row r="4185" spans="4:7" hidden="1">
      <c r="E4185" s="86"/>
      <c r="F4185" s="87"/>
    </row>
    <row r="4186" spans="4:7" hidden="1">
      <c r="E4186" s="86"/>
      <c r="F4186" s="87"/>
    </row>
    <row r="4187" spans="4:7" hidden="1">
      <c r="E4187" s="86"/>
      <c r="F4187" s="87"/>
    </row>
    <row r="4188" spans="4:7" hidden="1">
      <c r="E4188" s="86"/>
      <c r="F4188" s="87"/>
    </row>
    <row r="4189" spans="4:7" hidden="1">
      <c r="E4189" s="86"/>
      <c r="F4189" s="87"/>
    </row>
    <row r="4190" spans="4:7" hidden="1">
      <c r="E4190" s="86"/>
      <c r="F4190" s="87"/>
    </row>
    <row r="4191" spans="4:7" hidden="1">
      <c r="E4191" s="86"/>
      <c r="F4191" s="87"/>
    </row>
    <row r="4192" spans="4:7" hidden="1">
      <c r="E4192" s="86"/>
      <c r="F4192" s="87"/>
    </row>
    <row r="4193" spans="5:6" hidden="1">
      <c r="E4193" s="86"/>
      <c r="F4193" s="87"/>
    </row>
    <row r="4194" spans="5:6" hidden="1">
      <c r="E4194" s="86"/>
      <c r="F4194" s="87"/>
    </row>
    <row r="4195" spans="5:6" hidden="1">
      <c r="E4195" s="86"/>
      <c r="F4195" s="87"/>
    </row>
    <row r="4196" spans="5:6" hidden="1">
      <c r="E4196" s="86"/>
      <c r="F4196" s="87"/>
    </row>
    <row r="4197" spans="5:6" hidden="1">
      <c r="E4197" s="86"/>
      <c r="F4197" s="87"/>
    </row>
    <row r="4198" spans="5:6" hidden="1">
      <c r="E4198" s="86"/>
      <c r="F4198" s="87"/>
    </row>
    <row r="4199" spans="5:6" hidden="1">
      <c r="E4199" s="86"/>
      <c r="F4199" s="87"/>
    </row>
    <row r="4200" spans="5:6" hidden="1">
      <c r="E4200" s="86"/>
      <c r="F4200" s="87"/>
    </row>
    <row r="4201" spans="5:6" hidden="1">
      <c r="E4201" s="86"/>
      <c r="F4201" s="87"/>
    </row>
    <row r="4202" spans="5:6" hidden="1">
      <c r="E4202" s="86"/>
      <c r="F4202" s="87"/>
    </row>
    <row r="4203" spans="5:6" hidden="1">
      <c r="E4203" s="86"/>
      <c r="F4203" s="87"/>
    </row>
    <row r="4204" spans="5:6" hidden="1">
      <c r="E4204" s="86"/>
      <c r="F4204" s="87"/>
    </row>
    <row r="4205" spans="5:6" hidden="1">
      <c r="E4205" s="86"/>
      <c r="F4205" s="87"/>
    </row>
    <row r="4206" spans="5:6" hidden="1">
      <c r="E4206" s="86"/>
      <c r="F4206" s="87"/>
    </row>
    <row r="4207" spans="5:6" hidden="1">
      <c r="E4207" s="86"/>
      <c r="F4207" s="87"/>
    </row>
    <row r="4208" spans="5:6" hidden="1">
      <c r="E4208" s="86"/>
      <c r="F4208" s="87"/>
    </row>
    <row r="4209" spans="5:6" hidden="1">
      <c r="E4209" s="86"/>
      <c r="F4209" s="87"/>
    </row>
    <row r="4210" spans="5:6" hidden="1">
      <c r="E4210" s="86"/>
      <c r="F4210" s="87"/>
    </row>
    <row r="4211" spans="5:6" hidden="1">
      <c r="E4211" s="86"/>
      <c r="F4211" s="87"/>
    </row>
    <row r="4212" spans="5:6" hidden="1">
      <c r="E4212" s="86"/>
      <c r="F4212" s="87"/>
    </row>
    <row r="4213" spans="5:6" hidden="1">
      <c r="E4213" s="86"/>
      <c r="F4213" s="87"/>
    </row>
    <row r="4214" spans="5:6" hidden="1">
      <c r="E4214" s="86"/>
      <c r="F4214" s="87"/>
    </row>
    <row r="4215" spans="5:6" hidden="1">
      <c r="E4215" s="86"/>
      <c r="F4215" s="87"/>
    </row>
    <row r="4216" spans="5:6" hidden="1">
      <c r="E4216" s="86"/>
      <c r="F4216" s="87"/>
    </row>
    <row r="4217" spans="5:6" hidden="1">
      <c r="E4217" s="86"/>
      <c r="F4217" s="87"/>
    </row>
    <row r="4218" spans="5:6" hidden="1">
      <c r="E4218" s="86"/>
      <c r="F4218" s="87"/>
    </row>
    <row r="4219" spans="5:6" hidden="1">
      <c r="E4219" s="86"/>
      <c r="F4219" s="87"/>
    </row>
    <row r="4220" spans="5:6" hidden="1">
      <c r="E4220" s="86"/>
      <c r="F4220" s="87"/>
    </row>
    <row r="4221" spans="5:6" hidden="1">
      <c r="E4221" s="86"/>
      <c r="F4221" s="87"/>
    </row>
    <row r="4222" spans="5:6" hidden="1">
      <c r="E4222" s="86"/>
      <c r="F4222" s="87"/>
    </row>
    <row r="4223" spans="5:6" hidden="1">
      <c r="E4223" s="86"/>
      <c r="F4223" s="87"/>
    </row>
    <row r="4224" spans="5:6" hidden="1">
      <c r="E4224" s="86"/>
      <c r="F4224" s="87"/>
    </row>
    <row r="4225" spans="5:6" hidden="1">
      <c r="E4225" s="86"/>
      <c r="F4225" s="87"/>
    </row>
    <row r="4226" spans="5:6" hidden="1">
      <c r="E4226" s="86"/>
      <c r="F4226" s="87"/>
    </row>
    <row r="4227" spans="5:6" hidden="1">
      <c r="E4227" s="86"/>
      <c r="F4227" s="87"/>
    </row>
    <row r="4228" spans="5:6" hidden="1">
      <c r="E4228" s="86"/>
      <c r="F4228" s="87"/>
    </row>
    <row r="4229" spans="5:6" hidden="1">
      <c r="E4229" s="86"/>
      <c r="F4229" s="87"/>
    </row>
    <row r="4230" spans="5:6" hidden="1">
      <c r="E4230" s="86"/>
      <c r="F4230" s="87"/>
    </row>
    <row r="4231" spans="5:6" hidden="1">
      <c r="E4231" s="86"/>
      <c r="F4231" s="87"/>
    </row>
    <row r="4232" spans="5:6" hidden="1">
      <c r="E4232" s="86"/>
      <c r="F4232" s="87"/>
    </row>
    <row r="4233" spans="5:6" hidden="1">
      <c r="E4233" s="86"/>
      <c r="F4233" s="87"/>
    </row>
    <row r="4234" spans="5:6" hidden="1">
      <c r="E4234" s="86"/>
      <c r="F4234" s="87"/>
    </row>
    <row r="4235" spans="5:6" hidden="1">
      <c r="E4235" s="86"/>
      <c r="F4235" s="87"/>
    </row>
    <row r="4236" spans="5:6" hidden="1">
      <c r="E4236" s="86"/>
      <c r="F4236" s="87"/>
    </row>
    <row r="4237" spans="5:6" hidden="1">
      <c r="E4237" s="86"/>
      <c r="F4237" s="87"/>
    </row>
    <row r="4238" spans="5:6" hidden="1">
      <c r="E4238" s="86"/>
      <c r="F4238" s="87"/>
    </row>
    <row r="4239" spans="5:6" hidden="1">
      <c r="E4239" s="86"/>
      <c r="F4239" s="87"/>
    </row>
    <row r="4240" spans="5:6" hidden="1">
      <c r="E4240" s="86"/>
      <c r="F4240" s="87"/>
    </row>
    <row r="4241" spans="5:7" hidden="1">
      <c r="E4241" s="86"/>
      <c r="F4241" s="87"/>
    </row>
    <row r="4242" spans="5:7" hidden="1">
      <c r="E4242" s="86"/>
      <c r="F4242" s="87"/>
    </row>
    <row r="4243" spans="5:7" hidden="1">
      <c r="E4243" s="86"/>
      <c r="F4243" s="87"/>
      <c r="G4243" s="83"/>
    </row>
    <row r="4244" spans="5:7" hidden="1">
      <c r="E4244" s="86"/>
      <c r="F4244" s="87"/>
      <c r="G4244" s="83"/>
    </row>
    <row r="4245" spans="5:7" hidden="1">
      <c r="E4245" s="86"/>
      <c r="F4245" s="87"/>
      <c r="G4245" s="83"/>
    </row>
    <row r="4246" spans="5:7" hidden="1">
      <c r="E4246" s="86"/>
      <c r="F4246" s="87"/>
    </row>
    <row r="4247" spans="5:7" hidden="1">
      <c r="E4247" s="86"/>
      <c r="F4247" s="87"/>
    </row>
    <row r="4248" spans="5:7" hidden="1">
      <c r="E4248" s="86"/>
      <c r="F4248" s="87"/>
    </row>
    <row r="4249" spans="5:7" hidden="1">
      <c r="E4249" s="86"/>
      <c r="F4249" s="87"/>
    </row>
    <row r="4250" spans="5:7" hidden="1">
      <c r="E4250" s="86"/>
      <c r="F4250" s="87"/>
    </row>
    <row r="4251" spans="5:7" hidden="1">
      <c r="E4251" s="86"/>
      <c r="F4251" s="87"/>
    </row>
    <row r="4252" spans="5:7" hidden="1">
      <c r="E4252" s="86"/>
      <c r="F4252" s="87"/>
    </row>
    <row r="4253" spans="5:7" hidden="1">
      <c r="E4253" s="86"/>
      <c r="F4253" s="87"/>
    </row>
    <row r="4254" spans="5:7" hidden="1">
      <c r="E4254" s="86"/>
      <c r="F4254" s="87"/>
    </row>
    <row r="4255" spans="5:7" hidden="1">
      <c r="E4255" s="86"/>
      <c r="F4255" s="87"/>
    </row>
    <row r="4256" spans="5:7" hidden="1">
      <c r="E4256" s="86"/>
      <c r="F4256" s="87"/>
    </row>
    <row r="4257" spans="5:6" hidden="1">
      <c r="E4257" s="86"/>
      <c r="F4257" s="87"/>
    </row>
    <row r="4258" spans="5:6" hidden="1">
      <c r="E4258" s="86"/>
      <c r="F4258" s="87"/>
    </row>
    <row r="4259" spans="5:6" hidden="1">
      <c r="E4259" s="86"/>
      <c r="F4259" s="87"/>
    </row>
    <row r="4260" spans="5:6" hidden="1">
      <c r="E4260" s="86"/>
      <c r="F4260" s="87"/>
    </row>
    <row r="4261" spans="5:6" hidden="1">
      <c r="E4261" s="86"/>
      <c r="F4261" s="87"/>
    </row>
    <row r="4262" spans="5:6" hidden="1">
      <c r="E4262" s="86"/>
      <c r="F4262" s="87"/>
    </row>
    <row r="4263" spans="5:6" hidden="1">
      <c r="E4263" s="86"/>
      <c r="F4263" s="87"/>
    </row>
    <row r="4264" spans="5:6" hidden="1">
      <c r="E4264" s="86"/>
      <c r="F4264" s="87"/>
    </row>
    <row r="4265" spans="5:6" hidden="1">
      <c r="E4265" s="86"/>
      <c r="F4265" s="87"/>
    </row>
    <row r="4266" spans="5:6" hidden="1">
      <c r="E4266" s="86"/>
      <c r="F4266" s="87"/>
    </row>
    <row r="4267" spans="5:6" hidden="1">
      <c r="E4267" s="86"/>
      <c r="F4267" s="87"/>
    </row>
    <row r="4268" spans="5:6" hidden="1">
      <c r="E4268" s="86"/>
      <c r="F4268" s="87"/>
    </row>
    <row r="4269" spans="5:6" hidden="1">
      <c r="E4269" s="86"/>
      <c r="F4269" s="87"/>
    </row>
    <row r="4270" spans="5:6" hidden="1">
      <c r="E4270" s="86"/>
      <c r="F4270" s="87"/>
    </row>
    <row r="4271" spans="5:6" hidden="1">
      <c r="E4271" s="86"/>
      <c r="F4271" s="87"/>
    </row>
    <row r="4272" spans="5:6" hidden="1">
      <c r="E4272" s="86"/>
      <c r="F4272" s="87"/>
    </row>
    <row r="4273" spans="4:7" hidden="1">
      <c r="E4273" s="86"/>
      <c r="F4273" s="87"/>
    </row>
    <row r="4274" spans="4:7" hidden="1">
      <c r="E4274" s="86"/>
      <c r="F4274" s="87"/>
    </row>
    <row r="4275" spans="4:7" hidden="1">
      <c r="D4275" s="88"/>
      <c r="E4275" s="89"/>
      <c r="F4275" s="90"/>
      <c r="G4275" s="91"/>
    </row>
    <row r="4276" spans="4:7" hidden="1">
      <c r="E4276" s="86"/>
      <c r="F4276" s="87"/>
    </row>
    <row r="4277" spans="4:7" hidden="1">
      <c r="E4277" s="86"/>
      <c r="F4277" s="87"/>
    </row>
    <row r="4278" spans="4:7" hidden="1">
      <c r="E4278" s="86"/>
      <c r="F4278" s="87"/>
    </row>
    <row r="4279" spans="4:7" hidden="1">
      <c r="E4279" s="86"/>
      <c r="F4279" s="87"/>
    </row>
    <row r="4280" spans="4:7" hidden="1">
      <c r="E4280" s="86"/>
      <c r="F4280" s="87"/>
    </row>
    <row r="4281" spans="4:7" hidden="1">
      <c r="E4281" s="86"/>
      <c r="F4281" s="87"/>
    </row>
    <row r="4282" spans="4:7" hidden="1">
      <c r="E4282" s="86"/>
      <c r="F4282" s="87"/>
    </row>
    <row r="4283" spans="4:7" hidden="1">
      <c r="E4283" s="86"/>
      <c r="F4283" s="87"/>
    </row>
    <row r="4284" spans="4:7" hidden="1">
      <c r="E4284" s="86"/>
      <c r="F4284" s="87"/>
    </row>
    <row r="4285" spans="4:7" hidden="1">
      <c r="E4285" s="86"/>
      <c r="F4285" s="87"/>
    </row>
    <row r="4286" spans="4:7" hidden="1">
      <c r="E4286" s="86"/>
      <c r="F4286" s="87"/>
    </row>
    <row r="4287" spans="4:7" hidden="1">
      <c r="E4287" s="86"/>
      <c r="F4287" s="87"/>
    </row>
    <row r="4288" spans="4:7" hidden="1">
      <c r="E4288" s="86"/>
      <c r="F4288" s="87"/>
    </row>
    <row r="4289" spans="5:6" hidden="1">
      <c r="E4289" s="86"/>
      <c r="F4289" s="87"/>
    </row>
    <row r="4290" spans="5:6" hidden="1">
      <c r="E4290" s="86"/>
      <c r="F4290" s="87"/>
    </row>
    <row r="4291" spans="5:6" hidden="1">
      <c r="E4291" s="86"/>
      <c r="F4291" s="87"/>
    </row>
    <row r="4292" spans="5:6" hidden="1">
      <c r="E4292" s="86"/>
      <c r="F4292" s="87"/>
    </row>
    <row r="4293" spans="5:6" hidden="1">
      <c r="E4293" s="86"/>
      <c r="F4293" s="87"/>
    </row>
    <row r="4294" spans="5:6" hidden="1">
      <c r="E4294" s="86"/>
      <c r="F4294" s="87"/>
    </row>
    <row r="4295" spans="5:6" hidden="1">
      <c r="E4295" s="86"/>
      <c r="F4295" s="87"/>
    </row>
    <row r="4296" spans="5:6" hidden="1">
      <c r="E4296" s="86"/>
      <c r="F4296" s="87"/>
    </row>
    <row r="4297" spans="5:6" hidden="1">
      <c r="E4297" s="86"/>
      <c r="F4297" s="87"/>
    </row>
    <row r="4298" spans="5:6" hidden="1">
      <c r="E4298" s="86"/>
      <c r="F4298" s="87"/>
    </row>
    <row r="4299" spans="5:6" hidden="1">
      <c r="E4299" s="86"/>
      <c r="F4299" s="87"/>
    </row>
    <row r="4300" spans="5:6" hidden="1">
      <c r="E4300" s="86"/>
      <c r="F4300" s="87"/>
    </row>
    <row r="4301" spans="5:6" hidden="1">
      <c r="E4301" s="86"/>
      <c r="F4301" s="87"/>
    </row>
    <row r="4302" spans="5:6" hidden="1">
      <c r="E4302" s="86"/>
      <c r="F4302" s="87"/>
    </row>
    <row r="4303" spans="5:6" hidden="1">
      <c r="E4303" s="86"/>
      <c r="F4303" s="87"/>
    </row>
    <row r="4304" spans="5:6" hidden="1">
      <c r="E4304" s="86"/>
      <c r="F4304" s="87"/>
    </row>
    <row r="4305" spans="5:6" hidden="1">
      <c r="E4305" s="86"/>
      <c r="F4305" s="87"/>
    </row>
    <row r="4306" spans="5:6" hidden="1">
      <c r="E4306" s="86"/>
      <c r="F4306" s="87"/>
    </row>
    <row r="4307" spans="5:6" hidden="1">
      <c r="E4307" s="86"/>
      <c r="F4307" s="87"/>
    </row>
    <row r="4308" spans="5:6" hidden="1">
      <c r="E4308" s="86"/>
      <c r="F4308" s="87"/>
    </row>
    <row r="4309" spans="5:6" hidden="1">
      <c r="E4309" s="86"/>
      <c r="F4309" s="87"/>
    </row>
    <row r="4310" spans="5:6" hidden="1">
      <c r="E4310" s="86"/>
      <c r="F4310" s="87"/>
    </row>
    <row r="4311" spans="5:6" hidden="1">
      <c r="E4311" s="86"/>
      <c r="F4311" s="87"/>
    </row>
    <row r="4312" spans="5:6" hidden="1">
      <c r="E4312" s="86"/>
      <c r="F4312" s="87"/>
    </row>
    <row r="4313" spans="5:6" hidden="1">
      <c r="E4313" s="86"/>
      <c r="F4313" s="87"/>
    </row>
    <row r="4314" spans="5:6" hidden="1">
      <c r="E4314" s="86"/>
      <c r="F4314" s="87"/>
    </row>
    <row r="4315" spans="5:6" hidden="1">
      <c r="E4315" s="86"/>
      <c r="F4315" s="87"/>
    </row>
    <row r="4316" spans="5:6" hidden="1">
      <c r="E4316" s="86"/>
      <c r="F4316" s="87"/>
    </row>
    <row r="4317" spans="5:6" hidden="1">
      <c r="E4317" s="86"/>
      <c r="F4317" s="87"/>
    </row>
    <row r="4318" spans="5:6" hidden="1">
      <c r="E4318" s="86"/>
      <c r="F4318" s="87"/>
    </row>
    <row r="4319" spans="5:6" hidden="1">
      <c r="E4319" s="86"/>
      <c r="F4319" s="87"/>
    </row>
    <row r="4320" spans="5:6" hidden="1">
      <c r="E4320" s="86"/>
      <c r="F4320" s="87"/>
    </row>
    <row r="4321" spans="5:6" hidden="1">
      <c r="E4321" s="86"/>
      <c r="F4321" s="87"/>
    </row>
    <row r="4322" spans="5:6" hidden="1">
      <c r="E4322" s="86"/>
      <c r="F4322" s="87"/>
    </row>
    <row r="4323" spans="5:6" hidden="1">
      <c r="E4323" s="86"/>
      <c r="F4323" s="87"/>
    </row>
    <row r="4324" spans="5:6" hidden="1">
      <c r="E4324" s="86"/>
      <c r="F4324" s="87"/>
    </row>
    <row r="4325" spans="5:6" hidden="1">
      <c r="E4325" s="86"/>
      <c r="F4325" s="87"/>
    </row>
    <row r="4326" spans="5:6" hidden="1">
      <c r="E4326" s="86"/>
      <c r="F4326" s="87"/>
    </row>
    <row r="4327" spans="5:6" hidden="1">
      <c r="E4327" s="86"/>
      <c r="F4327" s="87"/>
    </row>
    <row r="4328" spans="5:6" hidden="1">
      <c r="E4328" s="86"/>
      <c r="F4328" s="87"/>
    </row>
    <row r="4329" spans="5:6" hidden="1">
      <c r="E4329" s="86"/>
      <c r="F4329" s="87"/>
    </row>
    <row r="4330" spans="5:6" hidden="1">
      <c r="E4330" s="86"/>
      <c r="F4330" s="87"/>
    </row>
    <row r="4331" spans="5:6" hidden="1">
      <c r="E4331" s="86"/>
      <c r="F4331" s="87"/>
    </row>
    <row r="4332" spans="5:6" hidden="1">
      <c r="E4332" s="86"/>
      <c r="F4332" s="87"/>
    </row>
    <row r="4333" spans="5:6" hidden="1">
      <c r="E4333" s="86"/>
      <c r="F4333" s="87"/>
    </row>
    <row r="4334" spans="5:6" hidden="1">
      <c r="E4334" s="86"/>
      <c r="F4334" s="87"/>
    </row>
    <row r="4335" spans="5:6" hidden="1">
      <c r="E4335" s="86"/>
      <c r="F4335" s="87"/>
    </row>
    <row r="4336" spans="5:6" hidden="1">
      <c r="E4336" s="86"/>
      <c r="F4336" s="87"/>
    </row>
    <row r="4337" spans="5:6" hidden="1">
      <c r="E4337" s="86"/>
      <c r="F4337" s="87"/>
    </row>
    <row r="4338" spans="5:6" hidden="1">
      <c r="E4338" s="86"/>
      <c r="F4338" s="87"/>
    </row>
    <row r="4339" spans="5:6" hidden="1">
      <c r="E4339" s="86"/>
      <c r="F4339" s="87"/>
    </row>
    <row r="4340" spans="5:6" hidden="1">
      <c r="E4340" s="86"/>
      <c r="F4340" s="87"/>
    </row>
    <row r="4341" spans="5:6" hidden="1">
      <c r="E4341" s="86"/>
      <c r="F4341" s="87"/>
    </row>
    <row r="4342" spans="5:6" hidden="1">
      <c r="E4342" s="86"/>
      <c r="F4342" s="87"/>
    </row>
    <row r="4343" spans="5:6" hidden="1">
      <c r="E4343" s="86"/>
      <c r="F4343" s="87"/>
    </row>
    <row r="4344" spans="5:6" hidden="1">
      <c r="E4344" s="86"/>
      <c r="F4344" s="87"/>
    </row>
    <row r="4345" spans="5:6" hidden="1">
      <c r="E4345" s="86"/>
      <c r="F4345" s="87"/>
    </row>
    <row r="4346" spans="5:6" hidden="1">
      <c r="E4346" s="86"/>
      <c r="F4346" s="87"/>
    </row>
    <row r="4347" spans="5:6" hidden="1">
      <c r="E4347" s="86"/>
      <c r="F4347" s="87"/>
    </row>
    <row r="4348" spans="5:6" hidden="1">
      <c r="E4348" s="86"/>
      <c r="F4348" s="87"/>
    </row>
    <row r="4349" spans="5:6" hidden="1">
      <c r="E4349" s="86"/>
      <c r="F4349" s="87"/>
    </row>
    <row r="4350" spans="5:6" hidden="1">
      <c r="E4350" s="86"/>
      <c r="F4350" s="87"/>
    </row>
    <row r="4351" spans="5:6" hidden="1">
      <c r="E4351" s="86"/>
      <c r="F4351" s="87"/>
    </row>
    <row r="4352" spans="5:6" hidden="1">
      <c r="E4352" s="86"/>
      <c r="F4352" s="87"/>
    </row>
    <row r="4353" spans="4:7" hidden="1">
      <c r="E4353" s="86"/>
      <c r="F4353" s="87"/>
    </row>
    <row r="4354" spans="4:7" hidden="1">
      <c r="E4354" s="86"/>
      <c r="F4354" s="87"/>
    </row>
    <row r="4355" spans="4:7" hidden="1">
      <c r="E4355" s="86"/>
      <c r="F4355" s="87"/>
    </row>
    <row r="4356" spans="4:7" hidden="1">
      <c r="E4356" s="86"/>
      <c r="F4356" s="87"/>
    </row>
    <row r="4357" spans="4:7" hidden="1">
      <c r="E4357" s="86"/>
      <c r="F4357" s="87"/>
    </row>
    <row r="4358" spans="4:7" hidden="1">
      <c r="E4358" s="86"/>
      <c r="F4358" s="87"/>
      <c r="G4358" s="83"/>
    </row>
    <row r="4359" spans="4:7" hidden="1">
      <c r="E4359" s="86"/>
      <c r="F4359" s="87"/>
    </row>
    <row r="4360" spans="4:7" hidden="1">
      <c r="E4360" s="86"/>
      <c r="F4360" s="87"/>
    </row>
    <row r="4361" spans="4:7" hidden="1">
      <c r="E4361" s="86"/>
      <c r="F4361" s="87"/>
    </row>
    <row r="4362" spans="4:7" hidden="1">
      <c r="E4362" s="86"/>
      <c r="F4362" s="87"/>
    </row>
    <row r="4363" spans="4:7" hidden="1">
      <c r="E4363" s="86"/>
      <c r="F4363" s="87"/>
    </row>
    <row r="4364" spans="4:7" hidden="1">
      <c r="E4364" s="86"/>
      <c r="F4364" s="87"/>
    </row>
    <row r="4365" spans="4:7" hidden="1">
      <c r="E4365" s="86"/>
      <c r="F4365" s="87"/>
    </row>
    <row r="4366" spans="4:7" hidden="1">
      <c r="D4366" s="88"/>
      <c r="E4366" s="89"/>
      <c r="F4366" s="90"/>
      <c r="G4366" s="91"/>
    </row>
    <row r="4367" spans="4:7" hidden="1">
      <c r="E4367" s="86"/>
      <c r="F4367" s="87"/>
    </row>
    <row r="4368" spans="4:7" hidden="1">
      <c r="E4368" s="86"/>
      <c r="F4368" s="87"/>
    </row>
    <row r="4369" spans="4:7" hidden="1">
      <c r="E4369" s="86"/>
      <c r="F4369" s="87"/>
    </row>
    <row r="4370" spans="4:7" hidden="1">
      <c r="E4370" s="86"/>
      <c r="F4370" s="87"/>
    </row>
    <row r="4371" spans="4:7" hidden="1">
      <c r="E4371" s="86"/>
      <c r="F4371" s="87"/>
    </row>
    <row r="4372" spans="4:7" hidden="1">
      <c r="E4372" s="86"/>
      <c r="F4372" s="87"/>
    </row>
    <row r="4373" spans="4:7" hidden="1">
      <c r="E4373" s="86"/>
      <c r="F4373" s="87"/>
    </row>
    <row r="4374" spans="4:7" hidden="1">
      <c r="E4374" s="86"/>
      <c r="F4374" s="87"/>
    </row>
    <row r="4375" spans="4:7" hidden="1">
      <c r="E4375" s="86"/>
      <c r="F4375" s="87"/>
    </row>
    <row r="4376" spans="4:7" hidden="1">
      <c r="E4376" s="86"/>
      <c r="F4376" s="87"/>
    </row>
    <row r="4377" spans="4:7" hidden="1">
      <c r="E4377" s="86"/>
      <c r="F4377" s="87"/>
    </row>
    <row r="4378" spans="4:7" hidden="1">
      <c r="E4378" s="86"/>
      <c r="F4378" s="87"/>
    </row>
    <row r="4379" spans="4:7" hidden="1">
      <c r="D4379" s="88"/>
      <c r="E4379" s="89"/>
      <c r="F4379" s="90"/>
      <c r="G4379" s="91"/>
    </row>
    <row r="4380" spans="4:7" hidden="1">
      <c r="E4380" s="86"/>
      <c r="F4380" s="87"/>
    </row>
    <row r="4381" spans="4:7" hidden="1">
      <c r="E4381" s="86"/>
      <c r="F4381" s="87"/>
    </row>
    <row r="4382" spans="4:7" hidden="1">
      <c r="E4382" s="86"/>
      <c r="F4382" s="87"/>
    </row>
    <row r="4383" spans="4:7" hidden="1">
      <c r="E4383" s="86"/>
      <c r="F4383" s="87"/>
    </row>
    <row r="4384" spans="4:7" hidden="1">
      <c r="E4384" s="86"/>
      <c r="F4384" s="87"/>
    </row>
    <row r="4385" spans="4:7" hidden="1">
      <c r="E4385" s="86"/>
      <c r="F4385" s="87"/>
    </row>
    <row r="4386" spans="4:7" hidden="1">
      <c r="E4386" s="86"/>
      <c r="F4386" s="87"/>
    </row>
    <row r="4387" spans="4:7" hidden="1">
      <c r="E4387" s="86"/>
      <c r="F4387" s="87"/>
    </row>
    <row r="4388" spans="4:7" hidden="1">
      <c r="D4388" s="88"/>
      <c r="E4388" s="89"/>
      <c r="F4388" s="90"/>
      <c r="G4388" s="91"/>
    </row>
    <row r="4389" spans="4:7" hidden="1">
      <c r="E4389" s="86"/>
      <c r="F4389" s="87"/>
    </row>
    <row r="4390" spans="4:7" hidden="1">
      <c r="E4390" s="86"/>
      <c r="F4390" s="87"/>
    </row>
    <row r="4391" spans="4:7" hidden="1">
      <c r="E4391" s="86"/>
      <c r="F4391" s="87"/>
    </row>
    <row r="4392" spans="4:7" hidden="1">
      <c r="E4392" s="86"/>
      <c r="F4392" s="87"/>
    </row>
    <row r="4393" spans="4:7" hidden="1">
      <c r="E4393" s="86"/>
      <c r="F4393" s="87"/>
    </row>
    <row r="4394" spans="4:7" hidden="1">
      <c r="E4394" s="86"/>
      <c r="F4394" s="87"/>
    </row>
    <row r="4395" spans="4:7" hidden="1">
      <c r="D4395" s="88"/>
      <c r="E4395" s="89"/>
      <c r="F4395" s="90"/>
      <c r="G4395" s="91"/>
    </row>
    <row r="4396" spans="4:7" hidden="1">
      <c r="E4396" s="86"/>
      <c r="F4396" s="87"/>
    </row>
    <row r="4397" spans="4:7" hidden="1">
      <c r="E4397" s="86"/>
      <c r="F4397" s="87"/>
    </row>
    <row r="4398" spans="4:7" hidden="1">
      <c r="E4398" s="86"/>
      <c r="F4398" s="87"/>
    </row>
    <row r="4399" spans="4:7" hidden="1">
      <c r="E4399" s="86"/>
      <c r="F4399" s="87"/>
    </row>
    <row r="4400" spans="4:7" hidden="1">
      <c r="E4400" s="86"/>
      <c r="F4400" s="87"/>
    </row>
    <row r="4401" spans="4:7" hidden="1">
      <c r="E4401" s="86"/>
      <c r="F4401" s="87"/>
    </row>
    <row r="4402" spans="4:7" hidden="1">
      <c r="E4402" s="86"/>
      <c r="F4402" s="87"/>
    </row>
    <row r="4403" spans="4:7" hidden="1">
      <c r="E4403" s="86"/>
      <c r="F4403" s="87"/>
    </row>
    <row r="4404" spans="4:7" hidden="1">
      <c r="E4404" s="86"/>
      <c r="F4404" s="87"/>
    </row>
    <row r="4405" spans="4:7" hidden="1">
      <c r="E4405" s="86"/>
      <c r="F4405" s="87"/>
    </row>
    <row r="4406" spans="4:7" hidden="1">
      <c r="E4406" s="86"/>
      <c r="F4406" s="87"/>
    </row>
    <row r="4407" spans="4:7" hidden="1">
      <c r="D4407" s="88"/>
      <c r="E4407" s="89"/>
      <c r="F4407" s="90"/>
      <c r="G4407" s="91"/>
    </row>
    <row r="4408" spans="4:7" hidden="1">
      <c r="E4408" s="86"/>
      <c r="F4408" s="87"/>
    </row>
    <row r="4409" spans="4:7" hidden="1">
      <c r="E4409" s="86"/>
      <c r="F4409" s="87"/>
    </row>
    <row r="4410" spans="4:7" hidden="1">
      <c r="E4410" s="86"/>
      <c r="F4410" s="87"/>
    </row>
    <row r="4411" spans="4:7" hidden="1">
      <c r="E4411" s="86"/>
      <c r="F4411" s="87"/>
    </row>
    <row r="4412" spans="4:7" hidden="1">
      <c r="E4412" s="86"/>
      <c r="F4412" s="87"/>
    </row>
    <row r="4413" spans="4:7" hidden="1">
      <c r="E4413" s="86"/>
      <c r="F4413" s="87"/>
    </row>
    <row r="4414" spans="4:7" hidden="1">
      <c r="E4414" s="86"/>
      <c r="F4414" s="87"/>
    </row>
    <row r="4415" spans="4:7" hidden="1">
      <c r="E4415" s="86"/>
      <c r="F4415" s="87"/>
    </row>
    <row r="4416" spans="4:7" hidden="1">
      <c r="E4416" s="86"/>
      <c r="F4416" s="87"/>
    </row>
    <row r="4417" spans="5:6" hidden="1">
      <c r="E4417" s="86"/>
      <c r="F4417" s="87"/>
    </row>
    <row r="4418" spans="5:6" hidden="1">
      <c r="E4418" s="86"/>
      <c r="F4418" s="87"/>
    </row>
    <row r="4419" spans="5:6" hidden="1">
      <c r="E4419" s="86"/>
      <c r="F4419" s="87"/>
    </row>
    <row r="4420" spans="5:6" hidden="1">
      <c r="E4420" s="86"/>
      <c r="F4420" s="87"/>
    </row>
    <row r="4421" spans="5:6" hidden="1">
      <c r="E4421" s="86"/>
      <c r="F4421" s="87"/>
    </row>
    <row r="4422" spans="5:6" hidden="1">
      <c r="E4422" s="86"/>
      <c r="F4422" s="87"/>
    </row>
    <row r="4423" spans="5:6" hidden="1">
      <c r="E4423" s="86"/>
      <c r="F4423" s="87"/>
    </row>
    <row r="4424" spans="5:6" hidden="1">
      <c r="E4424" s="86"/>
      <c r="F4424" s="87"/>
    </row>
    <row r="4425" spans="5:6" hidden="1">
      <c r="E4425" s="86"/>
      <c r="F4425" s="87"/>
    </row>
    <row r="4426" spans="5:6" hidden="1">
      <c r="E4426" s="86"/>
      <c r="F4426" s="87"/>
    </row>
    <row r="4427" spans="5:6" hidden="1">
      <c r="E4427" s="86"/>
      <c r="F4427" s="87"/>
    </row>
    <row r="4428" spans="5:6" hidden="1">
      <c r="E4428" s="86"/>
      <c r="F4428" s="87"/>
    </row>
    <row r="4429" spans="5:6" hidden="1">
      <c r="E4429" s="86"/>
      <c r="F4429" s="87"/>
    </row>
    <row r="4430" spans="5:6" hidden="1">
      <c r="E4430" s="86"/>
      <c r="F4430" s="87"/>
    </row>
    <row r="4431" spans="5:6" hidden="1">
      <c r="E4431" s="86"/>
      <c r="F4431" s="87"/>
    </row>
    <row r="4432" spans="5:6" hidden="1">
      <c r="E4432" s="86"/>
      <c r="F4432" s="87"/>
    </row>
    <row r="4433" spans="5:6" hidden="1">
      <c r="E4433" s="86"/>
      <c r="F4433" s="87"/>
    </row>
    <row r="4434" spans="5:6" hidden="1">
      <c r="E4434" s="86"/>
      <c r="F4434" s="87"/>
    </row>
    <row r="4435" spans="5:6" hidden="1">
      <c r="E4435" s="86"/>
      <c r="F4435" s="87"/>
    </row>
    <row r="4436" spans="5:6" hidden="1">
      <c r="E4436" s="86"/>
      <c r="F4436" s="87"/>
    </row>
    <row r="4437" spans="5:6" hidden="1">
      <c r="E4437" s="86"/>
      <c r="F4437" s="87"/>
    </row>
    <row r="4438" spans="5:6" hidden="1">
      <c r="E4438" s="86"/>
      <c r="F4438" s="87"/>
    </row>
    <row r="4439" spans="5:6" hidden="1">
      <c r="E4439" s="86"/>
      <c r="F4439" s="87"/>
    </row>
    <row r="4440" spans="5:6" hidden="1">
      <c r="E4440" s="86"/>
      <c r="F4440" s="87"/>
    </row>
    <row r="4441" spans="5:6" hidden="1">
      <c r="E4441" s="86"/>
      <c r="F4441" s="87"/>
    </row>
    <row r="4442" spans="5:6" hidden="1">
      <c r="E4442" s="86"/>
      <c r="F4442" s="87"/>
    </row>
    <row r="4443" spans="5:6" hidden="1">
      <c r="E4443" s="86"/>
      <c r="F4443" s="87"/>
    </row>
    <row r="4444" spans="5:6" hidden="1">
      <c r="E4444" s="86"/>
      <c r="F4444" s="87"/>
    </row>
    <row r="4445" spans="5:6" hidden="1">
      <c r="E4445" s="86"/>
      <c r="F4445" s="87"/>
    </row>
    <row r="4446" spans="5:6" hidden="1">
      <c r="E4446" s="86"/>
      <c r="F4446" s="87"/>
    </row>
    <row r="4447" spans="5:6" hidden="1">
      <c r="E4447" s="86"/>
      <c r="F4447" s="87"/>
    </row>
    <row r="4448" spans="5:6" hidden="1">
      <c r="E4448" s="86"/>
      <c r="F4448" s="87"/>
    </row>
    <row r="4449" spans="4:7" hidden="1">
      <c r="E4449" s="86"/>
      <c r="F4449" s="87"/>
    </row>
    <row r="4450" spans="4:7" hidden="1">
      <c r="E4450" s="86"/>
      <c r="F4450" s="87"/>
    </row>
    <row r="4451" spans="4:7" hidden="1">
      <c r="E4451" s="86"/>
      <c r="F4451" s="87"/>
    </row>
    <row r="4452" spans="4:7" hidden="1">
      <c r="E4452" s="86"/>
      <c r="F4452" s="87"/>
    </row>
    <row r="4453" spans="4:7" hidden="1">
      <c r="E4453" s="86"/>
      <c r="F4453" s="87"/>
    </row>
    <row r="4454" spans="4:7" hidden="1">
      <c r="E4454" s="86"/>
      <c r="F4454" s="87"/>
    </row>
    <row r="4455" spans="4:7" hidden="1">
      <c r="E4455" s="86"/>
      <c r="F4455" s="87"/>
    </row>
    <row r="4456" spans="4:7" hidden="1">
      <c r="E4456" s="86"/>
      <c r="F4456" s="87"/>
    </row>
    <row r="4457" spans="4:7" hidden="1">
      <c r="E4457" s="86"/>
      <c r="F4457" s="87"/>
    </row>
    <row r="4458" spans="4:7" hidden="1">
      <c r="E4458" s="86"/>
      <c r="F4458" s="87"/>
    </row>
    <row r="4459" spans="4:7" hidden="1">
      <c r="E4459" s="86"/>
      <c r="F4459" s="87"/>
    </row>
    <row r="4460" spans="4:7" hidden="1">
      <c r="D4460" s="88"/>
      <c r="E4460" s="89"/>
      <c r="F4460" s="90"/>
      <c r="G4460" s="91"/>
    </row>
    <row r="4461" spans="4:7" hidden="1">
      <c r="E4461" s="86"/>
      <c r="F4461" s="87"/>
    </row>
    <row r="4462" spans="4:7" hidden="1">
      <c r="E4462" s="86"/>
      <c r="F4462" s="87"/>
    </row>
    <row r="4463" spans="4:7" hidden="1">
      <c r="E4463" s="86"/>
      <c r="F4463" s="87"/>
    </row>
    <row r="4464" spans="4:7" hidden="1">
      <c r="E4464" s="86"/>
      <c r="F4464" s="87"/>
    </row>
    <row r="4465" spans="5:6" hidden="1">
      <c r="E4465" s="86"/>
      <c r="F4465" s="87"/>
    </row>
    <row r="4466" spans="5:6" hidden="1">
      <c r="E4466" s="86"/>
      <c r="F4466" s="87"/>
    </row>
    <row r="4467" spans="5:6" hidden="1">
      <c r="E4467" s="86"/>
      <c r="F4467" s="87"/>
    </row>
    <row r="4468" spans="5:6" hidden="1">
      <c r="E4468" s="86"/>
      <c r="F4468" s="87"/>
    </row>
    <row r="4469" spans="5:6" hidden="1">
      <c r="E4469" s="86"/>
      <c r="F4469" s="87"/>
    </row>
    <row r="4470" spans="5:6" hidden="1">
      <c r="E4470" s="86"/>
      <c r="F4470" s="87"/>
    </row>
    <row r="4471" spans="5:6" hidden="1">
      <c r="E4471" s="86"/>
      <c r="F4471" s="87"/>
    </row>
    <row r="4472" spans="5:6" hidden="1">
      <c r="E4472" s="86"/>
      <c r="F4472" s="87"/>
    </row>
    <row r="4473" spans="5:6" hidden="1">
      <c r="E4473" s="86"/>
      <c r="F4473" s="87"/>
    </row>
    <row r="4474" spans="5:6" hidden="1">
      <c r="E4474" s="86"/>
      <c r="F4474" s="87"/>
    </row>
    <row r="4475" spans="5:6" hidden="1">
      <c r="E4475" s="86"/>
      <c r="F4475" s="87"/>
    </row>
    <row r="4476" spans="5:6" hidden="1">
      <c r="E4476" s="86"/>
      <c r="F4476" s="87"/>
    </row>
    <row r="4477" spans="5:6" hidden="1">
      <c r="E4477" s="86"/>
      <c r="F4477" s="87"/>
    </row>
    <row r="4478" spans="5:6" hidden="1">
      <c r="E4478" s="86"/>
      <c r="F4478" s="87"/>
    </row>
    <row r="4479" spans="5:6" hidden="1">
      <c r="E4479" s="86"/>
      <c r="F4479" s="87"/>
    </row>
    <row r="4480" spans="5:6" hidden="1">
      <c r="E4480" s="86"/>
      <c r="F4480" s="87"/>
    </row>
    <row r="4481" spans="5:6" hidden="1">
      <c r="E4481" s="86"/>
      <c r="F4481" s="87"/>
    </row>
    <row r="4482" spans="5:6" hidden="1">
      <c r="E4482" s="86"/>
      <c r="F4482" s="87"/>
    </row>
    <row r="4483" spans="5:6" hidden="1">
      <c r="E4483" s="86"/>
      <c r="F4483" s="87"/>
    </row>
    <row r="4484" spans="5:6" hidden="1">
      <c r="E4484" s="86"/>
      <c r="F4484" s="87"/>
    </row>
    <row r="4485" spans="5:6" hidden="1">
      <c r="E4485" s="86"/>
      <c r="F4485" s="87"/>
    </row>
    <row r="4486" spans="5:6" hidden="1">
      <c r="E4486" s="86"/>
      <c r="F4486" s="87"/>
    </row>
    <row r="4487" spans="5:6" hidden="1">
      <c r="E4487" s="86"/>
      <c r="F4487" s="87"/>
    </row>
    <row r="4488" spans="5:6" hidden="1">
      <c r="E4488" s="86"/>
      <c r="F4488" s="87"/>
    </row>
    <row r="4489" spans="5:6" hidden="1">
      <c r="E4489" s="86"/>
      <c r="F4489" s="87"/>
    </row>
    <row r="4490" spans="5:6" hidden="1">
      <c r="E4490" s="86"/>
      <c r="F4490" s="87"/>
    </row>
    <row r="4491" spans="5:6" hidden="1">
      <c r="E4491" s="86"/>
      <c r="F4491" s="87"/>
    </row>
    <row r="4492" spans="5:6" hidden="1">
      <c r="E4492" s="86"/>
      <c r="F4492" s="87"/>
    </row>
    <row r="4493" spans="5:6" hidden="1">
      <c r="E4493" s="86"/>
      <c r="F4493" s="87"/>
    </row>
    <row r="4494" spans="5:6" hidden="1">
      <c r="E4494" s="86"/>
      <c r="F4494" s="87"/>
    </row>
    <row r="4495" spans="5:6" hidden="1">
      <c r="E4495" s="86"/>
      <c r="F4495" s="87"/>
    </row>
    <row r="4496" spans="5:6" hidden="1">
      <c r="E4496" s="86"/>
      <c r="F4496" s="87"/>
    </row>
    <row r="4497" spans="5:6" hidden="1">
      <c r="E4497" s="86"/>
      <c r="F4497" s="87"/>
    </row>
    <row r="4498" spans="5:6" hidden="1">
      <c r="E4498" s="86"/>
      <c r="F4498" s="87"/>
    </row>
    <row r="4499" spans="5:6" hidden="1">
      <c r="E4499" s="86"/>
      <c r="F4499" s="87"/>
    </row>
    <row r="4500" spans="5:6" hidden="1">
      <c r="E4500" s="86"/>
      <c r="F4500" s="87"/>
    </row>
    <row r="4501" spans="5:6" hidden="1">
      <c r="E4501" s="86"/>
      <c r="F4501" s="87"/>
    </row>
    <row r="4502" spans="5:6" hidden="1">
      <c r="E4502" s="86"/>
      <c r="F4502" s="87"/>
    </row>
    <row r="4503" spans="5:6" hidden="1">
      <c r="E4503" s="86"/>
      <c r="F4503" s="87"/>
    </row>
    <row r="4504" spans="5:6" hidden="1">
      <c r="E4504" s="86"/>
      <c r="F4504" s="87"/>
    </row>
    <row r="4505" spans="5:6" hidden="1">
      <c r="E4505" s="86"/>
      <c r="F4505" s="87"/>
    </row>
    <row r="4506" spans="5:6" hidden="1">
      <c r="E4506" s="86"/>
      <c r="F4506" s="87"/>
    </row>
    <row r="4507" spans="5:6" hidden="1">
      <c r="E4507" s="86"/>
      <c r="F4507" s="87"/>
    </row>
    <row r="4508" spans="5:6" hidden="1">
      <c r="E4508" s="86"/>
      <c r="F4508" s="87"/>
    </row>
    <row r="4509" spans="5:6" hidden="1">
      <c r="E4509" s="86"/>
      <c r="F4509" s="87"/>
    </row>
    <row r="4510" spans="5:6" hidden="1">
      <c r="E4510" s="86"/>
      <c r="F4510" s="87"/>
    </row>
    <row r="4511" spans="5:6" hidden="1">
      <c r="E4511" s="86"/>
      <c r="F4511" s="87"/>
    </row>
    <row r="4512" spans="5:6" hidden="1">
      <c r="E4512" s="86"/>
      <c r="F4512" s="87"/>
    </row>
    <row r="4513" spans="5:6" hidden="1">
      <c r="E4513" s="86"/>
      <c r="F4513" s="87"/>
    </row>
    <row r="4514" spans="5:6" hidden="1">
      <c r="E4514" s="86"/>
      <c r="F4514" s="87"/>
    </row>
    <row r="4515" spans="5:6" hidden="1">
      <c r="E4515" s="86"/>
      <c r="F4515" s="87"/>
    </row>
    <row r="4516" spans="5:6" hidden="1">
      <c r="E4516" s="86"/>
      <c r="F4516" s="87"/>
    </row>
    <row r="4517" spans="5:6" hidden="1">
      <c r="E4517" s="86"/>
      <c r="F4517" s="87"/>
    </row>
    <row r="4518" spans="5:6" hidden="1">
      <c r="E4518" s="86"/>
      <c r="F4518" s="87"/>
    </row>
    <row r="4519" spans="5:6" hidden="1">
      <c r="E4519" s="86"/>
      <c r="F4519" s="87"/>
    </row>
    <row r="4520" spans="5:6" hidden="1">
      <c r="E4520" s="86"/>
      <c r="F4520" s="87"/>
    </row>
    <row r="4521" spans="5:6" hidden="1">
      <c r="E4521" s="86"/>
      <c r="F4521" s="87"/>
    </row>
    <row r="4522" spans="5:6" hidden="1">
      <c r="E4522" s="86"/>
      <c r="F4522" s="87"/>
    </row>
    <row r="4523" spans="5:6" hidden="1">
      <c r="E4523" s="86"/>
      <c r="F4523" s="87"/>
    </row>
    <row r="4524" spans="5:6" hidden="1">
      <c r="E4524" s="86"/>
      <c r="F4524" s="87"/>
    </row>
    <row r="4525" spans="5:6" hidden="1">
      <c r="E4525" s="86"/>
      <c r="F4525" s="87"/>
    </row>
    <row r="4526" spans="5:6" hidden="1">
      <c r="E4526" s="86"/>
      <c r="F4526" s="87"/>
    </row>
    <row r="4527" spans="5:6" hidden="1">
      <c r="E4527" s="86"/>
      <c r="F4527" s="87"/>
    </row>
    <row r="4528" spans="5:6" hidden="1">
      <c r="E4528" s="86"/>
      <c r="F4528" s="87"/>
    </row>
    <row r="4529" spans="5:6" hidden="1">
      <c r="E4529" s="86"/>
      <c r="F4529" s="87"/>
    </row>
    <row r="4530" spans="5:6" hidden="1">
      <c r="E4530" s="86"/>
      <c r="F4530" s="87"/>
    </row>
    <row r="4531" spans="5:6" hidden="1">
      <c r="E4531" s="86"/>
      <c r="F4531" s="87"/>
    </row>
    <row r="4532" spans="5:6" hidden="1">
      <c r="E4532" s="86"/>
      <c r="F4532" s="87"/>
    </row>
    <row r="4533" spans="5:6" hidden="1">
      <c r="E4533" s="86"/>
      <c r="F4533" s="87"/>
    </row>
    <row r="4534" spans="5:6" hidden="1">
      <c r="E4534" s="86"/>
      <c r="F4534" s="87"/>
    </row>
    <row r="4535" spans="5:6" hidden="1">
      <c r="E4535" s="86"/>
      <c r="F4535" s="87"/>
    </row>
    <row r="4536" spans="5:6" hidden="1">
      <c r="E4536" s="86"/>
      <c r="F4536" s="87"/>
    </row>
    <row r="4537" spans="5:6" hidden="1"/>
    <row r="4538" spans="5:6" hidden="1"/>
    <row r="4539" spans="5:6" hidden="1">
      <c r="E4539" s="86"/>
      <c r="F4539" s="87"/>
    </row>
    <row r="4540" spans="5:6" hidden="1"/>
    <row r="4541" spans="5:6" hidden="1"/>
    <row r="4542" spans="5:6" hidden="1"/>
    <row r="4543" spans="5:6" hidden="1">
      <c r="E4543" s="86"/>
      <c r="F4543" s="87"/>
    </row>
    <row r="4544" spans="5:6" hidden="1"/>
    <row r="4545" spans="5:6" hidden="1"/>
    <row r="4546" spans="5:6" hidden="1"/>
    <row r="4547" spans="5:6" hidden="1">
      <c r="E4547" s="86"/>
      <c r="F4547" s="87"/>
    </row>
    <row r="4548" spans="5:6" hidden="1"/>
    <row r="4549" spans="5:6" hidden="1"/>
    <row r="4550" spans="5:6" hidden="1"/>
    <row r="4551" spans="5:6" hidden="1"/>
    <row r="4552" spans="5:6" hidden="1"/>
    <row r="4553" spans="5:6" hidden="1"/>
    <row r="4554" spans="5:6" hidden="1">
      <c r="E4554" s="86"/>
      <c r="F4554" s="87"/>
    </row>
    <row r="4555" spans="5:6" hidden="1"/>
    <row r="4556" spans="5:6" hidden="1"/>
    <row r="4557" spans="5:6" hidden="1"/>
    <row r="4558" spans="5:6" hidden="1"/>
    <row r="4559" spans="5:6" hidden="1"/>
    <row r="4560" spans="5:6" hidden="1"/>
    <row r="4561" spans="5:6" hidden="1"/>
    <row r="4562" spans="5:6" hidden="1"/>
    <row r="4563" spans="5:6" hidden="1"/>
    <row r="4564" spans="5:6" hidden="1"/>
    <row r="4565" spans="5:6" hidden="1"/>
    <row r="4566" spans="5:6" hidden="1"/>
    <row r="4567" spans="5:6" hidden="1"/>
    <row r="4568" spans="5:6" hidden="1"/>
    <row r="4569" spans="5:6" hidden="1"/>
    <row r="4570" spans="5:6" hidden="1"/>
    <row r="4571" spans="5:6" hidden="1"/>
    <row r="4572" spans="5:6" hidden="1"/>
    <row r="4573" spans="5:6" hidden="1"/>
    <row r="4574" spans="5:6" hidden="1">
      <c r="E4574" s="86"/>
      <c r="F4574" s="87"/>
    </row>
    <row r="4575" spans="5:6" hidden="1"/>
    <row r="4576" spans="5:6" hidden="1"/>
    <row r="4577" hidden="1"/>
    <row r="4578" hidden="1"/>
    <row r="4579" hidden="1"/>
    <row r="4580" hidden="1"/>
    <row r="4581" hidden="1"/>
    <row r="4582" hidden="1"/>
    <row r="4583" hidden="1"/>
    <row r="4584" hidden="1"/>
    <row r="4585" hidden="1"/>
    <row r="4586" hidden="1"/>
    <row r="4587" hidden="1"/>
    <row r="4588" hidden="1"/>
    <row r="4589" hidden="1"/>
    <row r="4590" hidden="1"/>
    <row r="4591" hidden="1"/>
    <row r="4592" hidden="1"/>
    <row r="4593" spans="5:6" hidden="1"/>
    <row r="4594" spans="5:6" hidden="1"/>
    <row r="4595" spans="5:6" hidden="1"/>
    <row r="4596" spans="5:6" hidden="1"/>
    <row r="4597" spans="5:6" hidden="1"/>
    <row r="4598" spans="5:6" hidden="1">
      <c r="E4598" s="86"/>
      <c r="F4598" s="87"/>
    </row>
    <row r="4599" spans="5:6" hidden="1"/>
    <row r="4600" spans="5:6" hidden="1"/>
    <row r="4601" spans="5:6" hidden="1"/>
    <row r="4602" spans="5:6" hidden="1"/>
    <row r="4603" spans="5:6" hidden="1"/>
    <row r="4604" spans="5:6" hidden="1"/>
    <row r="4605" spans="5:6" hidden="1"/>
    <row r="4606" spans="5:6" hidden="1"/>
    <row r="4607" spans="5:6" hidden="1"/>
    <row r="4608" spans="5:6" hidden="1"/>
    <row r="4609" hidden="1"/>
    <row r="4610" hidden="1"/>
    <row r="4611" hidden="1"/>
    <row r="4612" hidden="1"/>
    <row r="4613" hidden="1"/>
    <row r="4614" hidden="1"/>
    <row r="4615" hidden="1"/>
    <row r="4616" hidden="1"/>
    <row r="4617" hidden="1"/>
    <row r="4618" hidden="1"/>
    <row r="4619" hidden="1"/>
    <row r="4620" hidden="1"/>
    <row r="4621" hidden="1"/>
    <row r="4622" hidden="1"/>
    <row r="4623" hidden="1"/>
    <row r="4624" hidden="1"/>
    <row r="4625" hidden="1"/>
    <row r="4626" hidden="1"/>
    <row r="4627" hidden="1"/>
    <row r="4628" hidden="1"/>
    <row r="4629" hidden="1"/>
    <row r="4630" hidden="1"/>
    <row r="4631" hidden="1"/>
    <row r="4632" hidden="1"/>
    <row r="4633" hidden="1"/>
    <row r="4634" hidden="1"/>
    <row r="4635" hidden="1"/>
    <row r="4636" hidden="1"/>
    <row r="4637" hidden="1"/>
    <row r="4638" hidden="1"/>
    <row r="4639" hidden="1"/>
    <row r="4640" hidden="1"/>
    <row r="4641" hidden="1"/>
    <row r="4642" hidden="1"/>
    <row r="4643" hidden="1"/>
    <row r="4644" hidden="1"/>
    <row r="4645" hidden="1"/>
    <row r="4646" hidden="1"/>
    <row r="4647" hidden="1"/>
    <row r="4648" hidden="1"/>
    <row r="4649" hidden="1"/>
    <row r="4650" hidden="1"/>
    <row r="4651" hidden="1"/>
    <row r="4652" hidden="1"/>
    <row r="4653" hidden="1"/>
    <row r="4654" hidden="1"/>
    <row r="4655" hidden="1"/>
    <row r="4656" hidden="1"/>
    <row r="4657" hidden="1"/>
    <row r="4658" hidden="1"/>
    <row r="4659" hidden="1"/>
    <row r="4660" hidden="1"/>
    <row r="4661" hidden="1"/>
    <row r="4662" hidden="1"/>
    <row r="4663" hidden="1"/>
    <row r="4664" hidden="1"/>
    <row r="4665" hidden="1"/>
    <row r="4666" hidden="1"/>
    <row r="4667" hidden="1"/>
    <row r="4668" hidden="1"/>
    <row r="4669" hidden="1"/>
    <row r="4670" hidden="1"/>
    <row r="4671" hidden="1"/>
    <row r="4672" hidden="1"/>
    <row r="4673" hidden="1"/>
    <row r="4674" hidden="1"/>
    <row r="4675" hidden="1"/>
    <row r="4676" hidden="1"/>
    <row r="4677" hidden="1"/>
    <row r="4678" hidden="1"/>
    <row r="4679" hidden="1"/>
    <row r="4680" hidden="1"/>
    <row r="4681" hidden="1"/>
    <row r="4682" hidden="1"/>
    <row r="4683" hidden="1"/>
    <row r="4684" hidden="1"/>
    <row r="4685" hidden="1"/>
    <row r="4686" hidden="1"/>
    <row r="4687" hidden="1"/>
    <row r="4688" hidden="1"/>
    <row r="4689" hidden="1"/>
    <row r="4690" hidden="1"/>
    <row r="4691" hidden="1"/>
    <row r="4692" hidden="1"/>
    <row r="4693" hidden="1"/>
    <row r="4694" hidden="1"/>
    <row r="4695" hidden="1"/>
    <row r="4696" hidden="1"/>
    <row r="4697" hidden="1"/>
    <row r="4698" hidden="1"/>
    <row r="4699" hidden="1"/>
    <row r="4700" hidden="1"/>
    <row r="4701" hidden="1"/>
    <row r="4702" hidden="1"/>
    <row r="4703" hidden="1"/>
    <row r="4704" hidden="1"/>
    <row r="4705" hidden="1"/>
    <row r="4706" hidden="1"/>
    <row r="4707" hidden="1"/>
    <row r="4708" hidden="1"/>
    <row r="4709" hidden="1"/>
    <row r="4710" hidden="1"/>
    <row r="4711" hidden="1"/>
    <row r="4712" hidden="1"/>
    <row r="4713" hidden="1"/>
    <row r="4714" hidden="1"/>
    <row r="4715" hidden="1"/>
    <row r="4716" hidden="1"/>
    <row r="4717" hidden="1"/>
    <row r="4718" hidden="1"/>
    <row r="4719" hidden="1"/>
    <row r="4720" hidden="1"/>
    <row r="4721" hidden="1"/>
    <row r="4722" hidden="1"/>
    <row r="4723" hidden="1"/>
    <row r="4724" hidden="1"/>
    <row r="4725" hidden="1"/>
    <row r="4726" hidden="1"/>
    <row r="4727" hidden="1"/>
    <row r="4728" hidden="1"/>
    <row r="4729" hidden="1"/>
    <row r="4730" hidden="1"/>
    <row r="4731" hidden="1"/>
    <row r="4732" hidden="1"/>
    <row r="4733" hidden="1"/>
    <row r="4734" hidden="1"/>
    <row r="4735" hidden="1"/>
    <row r="4736" hidden="1"/>
    <row r="4737" hidden="1"/>
    <row r="4738" hidden="1"/>
    <row r="4739" hidden="1"/>
    <row r="4740" hidden="1"/>
    <row r="4741" hidden="1"/>
    <row r="4742" hidden="1"/>
    <row r="4743" hidden="1"/>
    <row r="4744" hidden="1"/>
    <row r="4745" hidden="1"/>
    <row r="4746" hidden="1"/>
    <row r="4747" hidden="1"/>
    <row r="4748" hidden="1"/>
    <row r="4749" hidden="1"/>
    <row r="4750" hidden="1"/>
    <row r="4751" hidden="1"/>
    <row r="4752" hidden="1"/>
    <row r="4753" hidden="1"/>
    <row r="4754" hidden="1"/>
    <row r="4755" hidden="1"/>
    <row r="4756" hidden="1"/>
    <row r="4757" hidden="1"/>
    <row r="4758" hidden="1"/>
    <row r="4759" hidden="1"/>
    <row r="4760" hidden="1"/>
    <row r="4761" hidden="1"/>
    <row r="4762" hidden="1"/>
    <row r="4763" hidden="1"/>
    <row r="4764" hidden="1"/>
    <row r="4765" hidden="1"/>
    <row r="4766" hidden="1"/>
    <row r="4767" hidden="1"/>
    <row r="4768" hidden="1"/>
    <row r="4769" spans="5:6" hidden="1"/>
    <row r="4770" spans="5:6" hidden="1"/>
    <row r="4771" spans="5:6" hidden="1"/>
    <row r="4772" spans="5:6" hidden="1"/>
    <row r="4773" spans="5:6" hidden="1"/>
    <row r="4774" spans="5:6" hidden="1"/>
    <row r="4775" spans="5:6" hidden="1"/>
    <row r="4776" spans="5:6" hidden="1"/>
    <row r="4777" spans="5:6" hidden="1"/>
    <row r="4778" spans="5:6" hidden="1">
      <c r="E4778" s="86"/>
      <c r="F4778" s="87"/>
    </row>
    <row r="4779" spans="5:6" hidden="1"/>
    <row r="4780" spans="5:6" hidden="1"/>
    <row r="4781" spans="5:6" hidden="1"/>
    <row r="4782" spans="5:6" hidden="1"/>
    <row r="4783" spans="5:6" hidden="1"/>
    <row r="4784" spans="5:6" hidden="1"/>
    <row r="4785" spans="5:6" hidden="1"/>
    <row r="4786" spans="5:6" hidden="1"/>
    <row r="4787" spans="5:6" hidden="1"/>
    <row r="4788" spans="5:6" hidden="1"/>
    <row r="4789" spans="5:6" hidden="1"/>
    <row r="4790" spans="5:6" hidden="1"/>
    <row r="4791" spans="5:6" hidden="1"/>
    <row r="4792" spans="5:6" hidden="1"/>
    <row r="4793" spans="5:6" hidden="1"/>
    <row r="4794" spans="5:6" hidden="1"/>
    <row r="4795" spans="5:6" hidden="1"/>
    <row r="4796" spans="5:6" hidden="1"/>
    <row r="4797" spans="5:6" hidden="1">
      <c r="E4797" s="86"/>
      <c r="F4797" s="87"/>
    </row>
    <row r="4798" spans="5:6" hidden="1"/>
    <row r="4799" spans="5:6" hidden="1"/>
    <row r="4800" spans="5:6" hidden="1"/>
    <row r="4801" hidden="1"/>
    <row r="4802" hidden="1"/>
    <row r="4803" hidden="1"/>
    <row r="4804" hidden="1"/>
    <row r="4805" hidden="1"/>
    <row r="4806" hidden="1"/>
    <row r="4807" hidden="1"/>
    <row r="4808" hidden="1"/>
    <row r="4809" hidden="1"/>
    <row r="4810" hidden="1"/>
    <row r="4811" hidden="1"/>
    <row r="4812" hidden="1"/>
    <row r="4813" hidden="1"/>
    <row r="4814" hidden="1"/>
    <row r="4815" hidden="1"/>
    <row r="4816" hidden="1"/>
    <row r="4817" hidden="1"/>
    <row r="4818" hidden="1"/>
    <row r="4819" hidden="1"/>
    <row r="4820" hidden="1"/>
    <row r="4821" hidden="1"/>
    <row r="4822" hidden="1"/>
    <row r="4823" hidden="1"/>
    <row r="4824" hidden="1"/>
    <row r="4825" hidden="1"/>
    <row r="4826" hidden="1"/>
    <row r="4827" hidden="1"/>
    <row r="4828" hidden="1"/>
    <row r="4829" hidden="1"/>
    <row r="4830" hidden="1"/>
    <row r="4831" hidden="1"/>
    <row r="4832" hidden="1"/>
    <row r="4833" hidden="1"/>
    <row r="4834" hidden="1"/>
    <row r="4835" hidden="1"/>
    <row r="4836" hidden="1"/>
    <row r="4837" hidden="1"/>
    <row r="4838" hidden="1"/>
    <row r="4839" hidden="1"/>
    <row r="4840" hidden="1"/>
    <row r="4841" hidden="1"/>
    <row r="4842" hidden="1"/>
    <row r="4843" hidden="1"/>
    <row r="4844" hidden="1"/>
    <row r="4845" hidden="1"/>
    <row r="4846" hidden="1"/>
    <row r="4847" hidden="1"/>
    <row r="4848" hidden="1"/>
    <row r="4849" hidden="1"/>
    <row r="4850" hidden="1"/>
    <row r="4851" hidden="1"/>
    <row r="4852" hidden="1"/>
    <row r="4853" hidden="1"/>
    <row r="4854" hidden="1"/>
    <row r="4855" hidden="1"/>
    <row r="4856" hidden="1"/>
    <row r="4857" hidden="1"/>
    <row r="4858" hidden="1"/>
    <row r="4859" hidden="1"/>
    <row r="4860" hidden="1"/>
    <row r="4861" hidden="1"/>
    <row r="4862" hidden="1"/>
    <row r="4863" hidden="1"/>
    <row r="4864" hidden="1"/>
    <row r="4865" hidden="1"/>
    <row r="4866" hidden="1"/>
    <row r="4867" hidden="1"/>
    <row r="4868" hidden="1"/>
    <row r="4869" hidden="1"/>
    <row r="4870" hidden="1"/>
    <row r="4871" hidden="1"/>
    <row r="4872" hidden="1"/>
    <row r="4873" hidden="1"/>
    <row r="4874" hidden="1"/>
    <row r="4875" hidden="1"/>
    <row r="4876" hidden="1"/>
    <row r="4877" hidden="1"/>
    <row r="4878" hidden="1"/>
    <row r="4879" hidden="1"/>
    <row r="4880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hidden="1"/>
    <row r="4898" hidden="1"/>
    <row r="4899" hidden="1"/>
    <row r="4900" hidden="1"/>
    <row r="4901" hidden="1"/>
    <row r="4902" hidden="1"/>
    <row r="4903" hidden="1"/>
    <row r="4904" hidden="1"/>
    <row r="4905" hidden="1"/>
    <row r="4906" hidden="1"/>
    <row r="4907" hidden="1"/>
    <row r="4908" hidden="1"/>
    <row r="4909" hidden="1"/>
    <row r="4910" hidden="1"/>
    <row r="4911" hidden="1"/>
    <row r="4912" hidden="1"/>
    <row r="4913" hidden="1"/>
    <row r="4914" hidden="1"/>
    <row r="4915" hidden="1"/>
    <row r="4916" hidden="1"/>
    <row r="4917" hidden="1"/>
    <row r="4918" hidden="1"/>
    <row r="4919" hidden="1"/>
    <row r="4920" hidden="1"/>
    <row r="4921" hidden="1"/>
    <row r="4922" hidden="1"/>
    <row r="4923" hidden="1"/>
    <row r="4924" hidden="1"/>
    <row r="4925" hidden="1"/>
    <row r="4926" hidden="1"/>
    <row r="4927" hidden="1"/>
    <row r="4928" hidden="1"/>
    <row r="4929" hidden="1"/>
    <row r="4930" hidden="1"/>
    <row r="4931" hidden="1"/>
    <row r="4932" hidden="1"/>
    <row r="4933" hidden="1"/>
    <row r="4934" hidden="1"/>
    <row r="4935" hidden="1"/>
    <row r="4936" hidden="1"/>
    <row r="4937" hidden="1"/>
    <row r="4938" hidden="1"/>
    <row r="4939" hidden="1"/>
    <row r="4940" hidden="1"/>
    <row r="4941" hidden="1"/>
    <row r="4942" hidden="1"/>
    <row r="4943" hidden="1"/>
    <row r="4944" hidden="1"/>
    <row r="4945" spans="5:6" hidden="1"/>
    <row r="4946" spans="5:6" hidden="1"/>
    <row r="4947" spans="5:6" hidden="1"/>
    <row r="4948" spans="5:6" hidden="1"/>
    <row r="4949" spans="5:6" hidden="1"/>
    <row r="4950" spans="5:6" hidden="1"/>
    <row r="4951" spans="5:6" hidden="1"/>
    <row r="4952" spans="5:6" hidden="1">
      <c r="E4952" s="86"/>
      <c r="F4952" s="87"/>
    </row>
    <row r="4953" spans="5:6" hidden="1"/>
    <row r="4954" spans="5:6" hidden="1"/>
    <row r="4955" spans="5:6" hidden="1"/>
    <row r="4956" spans="5:6" hidden="1"/>
    <row r="4957" spans="5:6" hidden="1"/>
    <row r="4958" spans="5:6" hidden="1"/>
    <row r="4959" spans="5:6" hidden="1"/>
    <row r="4960" spans="5:6" hidden="1"/>
    <row r="4961" spans="5:6" hidden="1"/>
    <row r="4962" spans="5:6" hidden="1"/>
    <row r="4963" spans="5:6" hidden="1"/>
    <row r="4964" spans="5:6" hidden="1"/>
    <row r="4965" spans="5:6" hidden="1"/>
    <row r="4966" spans="5:6" hidden="1"/>
    <row r="4967" spans="5:6" hidden="1"/>
    <row r="4968" spans="5:6" hidden="1"/>
    <row r="4969" spans="5:6" hidden="1"/>
    <row r="4970" spans="5:6" hidden="1"/>
    <row r="4971" spans="5:6" hidden="1"/>
    <row r="4972" spans="5:6" hidden="1"/>
    <row r="4973" spans="5:6" hidden="1"/>
    <row r="4974" spans="5:6" hidden="1"/>
    <row r="4975" spans="5:6" hidden="1">
      <c r="E4975" s="86"/>
      <c r="F4975" s="87"/>
    </row>
    <row r="4976" spans="5:6" hidden="1"/>
    <row r="4977" spans="5:6" hidden="1"/>
    <row r="4978" spans="5:6" hidden="1"/>
    <row r="4979" spans="5:6" hidden="1"/>
    <row r="4980" spans="5:6" hidden="1"/>
    <row r="4981" spans="5:6" hidden="1"/>
    <row r="4982" spans="5:6" hidden="1"/>
    <row r="4983" spans="5:6" hidden="1">
      <c r="E4983" s="86"/>
      <c r="F4983" s="87"/>
    </row>
    <row r="4984" spans="5:6" hidden="1"/>
    <row r="4985" spans="5:6" hidden="1"/>
    <row r="4986" spans="5:6" hidden="1"/>
    <row r="4987" spans="5:6" hidden="1"/>
    <row r="4988" spans="5:6" hidden="1"/>
    <row r="4989" spans="5:6" hidden="1"/>
    <row r="4990" spans="5:6" hidden="1"/>
    <row r="4991" spans="5:6" hidden="1"/>
    <row r="4992" spans="5:6" hidden="1"/>
    <row r="4993" hidden="1"/>
    <row r="4994" hidden="1"/>
    <row r="4995" hidden="1"/>
    <row r="4996" hidden="1"/>
    <row r="4997" hidden="1"/>
    <row r="4998" hidden="1"/>
    <row r="4999" hidden="1"/>
    <row r="5000" hidden="1"/>
    <row r="5001" hidden="1"/>
    <row r="5002" hidden="1"/>
    <row r="5003" hidden="1"/>
    <row r="5004" hidden="1"/>
    <row r="5005" hidden="1"/>
    <row r="5006" hidden="1"/>
    <row r="5007" hidden="1"/>
    <row r="5008" hidden="1"/>
    <row r="5009" hidden="1"/>
    <row r="5010" hidden="1"/>
    <row r="5011" hidden="1"/>
    <row r="5012" hidden="1"/>
    <row r="5013" hidden="1"/>
    <row r="5014" hidden="1"/>
    <row r="5015" hidden="1"/>
    <row r="5016" hidden="1"/>
    <row r="5017" hidden="1"/>
    <row r="5018" hidden="1"/>
    <row r="5019" hidden="1"/>
    <row r="5020" hidden="1"/>
    <row r="5021" hidden="1"/>
    <row r="5022" hidden="1"/>
    <row r="5023" hidden="1"/>
    <row r="5024" hidden="1"/>
    <row r="5025" hidden="1"/>
    <row r="5026" hidden="1"/>
    <row r="5027" hidden="1"/>
    <row r="5028" hidden="1"/>
    <row r="5029" hidden="1"/>
    <row r="5030" hidden="1"/>
    <row r="5031" hidden="1"/>
    <row r="5032" hidden="1"/>
    <row r="5033" hidden="1"/>
    <row r="5034" hidden="1"/>
    <row r="5035" hidden="1"/>
    <row r="5036" hidden="1"/>
    <row r="5037" hidden="1"/>
    <row r="5038" hidden="1"/>
    <row r="5039" hidden="1"/>
    <row r="5040" hidden="1"/>
    <row r="5041" hidden="1"/>
    <row r="5042" hidden="1"/>
    <row r="5043" hidden="1"/>
    <row r="5044" hidden="1"/>
    <row r="5045" hidden="1"/>
    <row r="5046" hidden="1"/>
    <row r="5047" hidden="1"/>
    <row r="5048" hidden="1"/>
    <row r="5049" hidden="1"/>
    <row r="5050" hidden="1"/>
    <row r="5051" hidden="1"/>
    <row r="5052" hidden="1"/>
    <row r="5053" hidden="1"/>
    <row r="5054" hidden="1"/>
    <row r="5055" hidden="1"/>
    <row r="5056" hidden="1"/>
    <row r="5057" hidden="1"/>
    <row r="5058" hidden="1"/>
    <row r="5059" hidden="1"/>
    <row r="5060" hidden="1"/>
    <row r="5061" hidden="1"/>
    <row r="5062" hidden="1"/>
    <row r="5063" hidden="1"/>
    <row r="5064" hidden="1"/>
    <row r="5065" hidden="1"/>
    <row r="5066" hidden="1"/>
    <row r="5067" hidden="1"/>
    <row r="5068" hidden="1"/>
    <row r="5069" hidden="1"/>
    <row r="5070" hidden="1"/>
    <row r="5071" hidden="1"/>
    <row r="5072" hidden="1"/>
    <row r="5073" hidden="1"/>
    <row r="5074" hidden="1"/>
    <row r="5075" hidden="1"/>
    <row r="5076" hidden="1"/>
    <row r="5077" hidden="1"/>
    <row r="5078" hidden="1"/>
    <row r="5079" hidden="1"/>
    <row r="5080" hidden="1"/>
    <row r="5081" hidden="1"/>
    <row r="5082" hidden="1"/>
    <row r="5083" hidden="1"/>
    <row r="5084" hidden="1"/>
    <row r="5085" hidden="1"/>
    <row r="5086" hidden="1"/>
    <row r="5087" hidden="1"/>
    <row r="5088" hidden="1"/>
    <row r="5089" hidden="1"/>
    <row r="5090" hidden="1"/>
    <row r="5091" hidden="1"/>
    <row r="5092" hidden="1"/>
    <row r="5093" hidden="1"/>
    <row r="5094" hidden="1"/>
    <row r="5095" hidden="1"/>
    <row r="5096" hidden="1"/>
    <row r="5097" hidden="1"/>
    <row r="5098" hidden="1"/>
    <row r="5099" hidden="1"/>
    <row r="5100" hidden="1"/>
    <row r="5101" hidden="1"/>
    <row r="5102" hidden="1"/>
    <row r="5103" hidden="1"/>
    <row r="5104" hidden="1"/>
    <row r="5105" hidden="1"/>
    <row r="5106" hidden="1"/>
    <row r="5107" hidden="1"/>
    <row r="5108" hidden="1"/>
    <row r="5109" hidden="1"/>
    <row r="5110" hidden="1"/>
    <row r="5111" hidden="1"/>
    <row r="5112" hidden="1"/>
    <row r="5113" hidden="1"/>
    <row r="5114" hidden="1"/>
    <row r="5115" hidden="1"/>
    <row r="5116" hidden="1"/>
    <row r="5117" hidden="1"/>
    <row r="5118" hidden="1"/>
    <row r="5119" hidden="1"/>
    <row r="5120" hidden="1"/>
    <row r="5121" hidden="1"/>
    <row r="5122" hidden="1"/>
    <row r="5123" hidden="1"/>
    <row r="5124" hidden="1"/>
    <row r="5125" hidden="1"/>
    <row r="5126" hidden="1"/>
    <row r="5127" hidden="1"/>
    <row r="5128" hidden="1"/>
    <row r="5129" hidden="1"/>
    <row r="5130" hidden="1"/>
    <row r="5131" hidden="1"/>
    <row r="5132" hidden="1"/>
    <row r="5133" hidden="1"/>
    <row r="5134" hidden="1"/>
    <row r="5135" hidden="1"/>
    <row r="5136" hidden="1"/>
    <row r="5137" hidden="1"/>
    <row r="5138" hidden="1"/>
    <row r="5139" hidden="1"/>
    <row r="5140" hidden="1"/>
    <row r="5141" hidden="1"/>
    <row r="5142" hidden="1"/>
    <row r="5143" hidden="1"/>
    <row r="5144" hidden="1"/>
    <row r="5145" hidden="1"/>
    <row r="5146" hidden="1"/>
    <row r="5147" hidden="1"/>
    <row r="5148" hidden="1"/>
    <row r="5149" hidden="1"/>
    <row r="5150" hidden="1"/>
    <row r="5151" hidden="1"/>
    <row r="5152" hidden="1"/>
    <row r="5153" hidden="1"/>
    <row r="5154" hidden="1"/>
    <row r="5155" hidden="1"/>
    <row r="5156" hidden="1"/>
    <row r="5157" hidden="1"/>
    <row r="5158" hidden="1"/>
    <row r="5159" hidden="1"/>
    <row r="5160" hidden="1"/>
    <row r="5161" hidden="1"/>
    <row r="5162" hidden="1"/>
    <row r="5163" hidden="1"/>
    <row r="5164" hidden="1"/>
    <row r="5165" hidden="1"/>
    <row r="5166" hidden="1"/>
    <row r="5167" hidden="1"/>
    <row r="5168" hidden="1"/>
    <row r="5169" hidden="1"/>
    <row r="5170" hidden="1"/>
    <row r="5171" hidden="1"/>
    <row r="5172" hidden="1"/>
    <row r="5173" hidden="1"/>
    <row r="5174" hidden="1"/>
    <row r="5175" hidden="1"/>
    <row r="5176" hidden="1"/>
    <row r="5177" hidden="1"/>
    <row r="5178" hidden="1"/>
    <row r="5179" hidden="1"/>
    <row r="5180" hidden="1"/>
    <row r="5181" hidden="1"/>
    <row r="5182" hidden="1"/>
    <row r="5183" hidden="1"/>
    <row r="5184" hidden="1"/>
    <row r="5185" hidden="1"/>
    <row r="5186" hidden="1"/>
    <row r="5187" hidden="1"/>
    <row r="5188" hidden="1"/>
    <row r="5189" hidden="1"/>
    <row r="5190" hidden="1"/>
    <row r="5191" hidden="1"/>
    <row r="5192" hidden="1"/>
    <row r="5193" hidden="1"/>
    <row r="5194" hidden="1"/>
    <row r="5195" hidden="1"/>
    <row r="5196" hidden="1"/>
    <row r="5197" hidden="1"/>
    <row r="5198" hidden="1"/>
    <row r="5199" hidden="1"/>
    <row r="5200" hidden="1"/>
    <row r="5201" spans="5:6" hidden="1"/>
    <row r="5202" spans="5:6" hidden="1"/>
    <row r="5203" spans="5:6" hidden="1"/>
    <row r="5204" spans="5:6" hidden="1"/>
    <row r="5205" spans="5:6" hidden="1"/>
    <row r="5206" spans="5:6" hidden="1"/>
    <row r="5207" spans="5:6" hidden="1"/>
    <row r="5208" spans="5:6" hidden="1"/>
    <row r="5209" spans="5:6" hidden="1"/>
    <row r="5210" spans="5:6" hidden="1"/>
    <row r="5211" spans="5:6" hidden="1"/>
    <row r="5212" spans="5:6" hidden="1"/>
    <row r="5213" spans="5:6" hidden="1"/>
    <row r="5214" spans="5:6" hidden="1">
      <c r="E5214" s="86"/>
      <c r="F5214" s="87"/>
    </row>
    <row r="5215" spans="5:6" hidden="1"/>
    <row r="5216" spans="5:6" hidden="1"/>
    <row r="5217" hidden="1"/>
    <row r="5218" hidden="1"/>
    <row r="5219" hidden="1"/>
    <row r="5220" hidden="1"/>
    <row r="5221" hidden="1"/>
    <row r="5222" hidden="1"/>
    <row r="5223" hidden="1"/>
    <row r="5224" hidden="1"/>
    <row r="5225" hidden="1"/>
    <row r="5226" hidden="1"/>
    <row r="5227" hidden="1"/>
    <row r="5228" hidden="1"/>
    <row r="5229" hidden="1"/>
    <row r="5230" hidden="1"/>
    <row r="5231" hidden="1"/>
    <row r="5232" hidden="1"/>
    <row r="5233" spans="5:6" hidden="1"/>
    <row r="5234" spans="5:6" hidden="1"/>
    <row r="5235" spans="5:6" hidden="1"/>
    <row r="5236" spans="5:6" hidden="1"/>
    <row r="5237" spans="5:6" hidden="1"/>
    <row r="5238" spans="5:6" hidden="1"/>
    <row r="5239" spans="5:6" hidden="1"/>
    <row r="5240" spans="5:6" hidden="1"/>
    <row r="5241" spans="5:6" hidden="1"/>
    <row r="5242" spans="5:6" hidden="1"/>
    <row r="5243" spans="5:6" hidden="1"/>
    <row r="5244" spans="5:6" hidden="1"/>
    <row r="5245" spans="5:6" hidden="1"/>
    <row r="5246" spans="5:6" hidden="1"/>
    <row r="5247" spans="5:6" hidden="1"/>
    <row r="5248" spans="5:6" hidden="1">
      <c r="E5248" s="86"/>
      <c r="F5248" s="87"/>
    </row>
    <row r="5249" hidden="1"/>
    <row r="5250" hidden="1"/>
    <row r="5251" hidden="1"/>
    <row r="5252" hidden="1"/>
    <row r="5253" hidden="1"/>
    <row r="5254" hidden="1"/>
    <row r="5255" hidden="1"/>
    <row r="5256" hidden="1"/>
    <row r="5257" hidden="1"/>
    <row r="5258" hidden="1"/>
    <row r="5259" hidden="1"/>
    <row r="5260" hidden="1"/>
    <row r="5261" hidden="1"/>
    <row r="5262" hidden="1"/>
    <row r="5263" hidden="1"/>
    <row r="5264" hidden="1"/>
    <row r="5265" hidden="1"/>
    <row r="5266" hidden="1"/>
    <row r="5267" hidden="1"/>
    <row r="5268" hidden="1"/>
    <row r="5269" hidden="1"/>
    <row r="5270" hidden="1"/>
    <row r="5271" hidden="1"/>
    <row r="5272" hidden="1"/>
    <row r="5273" hidden="1"/>
    <row r="5274" hidden="1"/>
    <row r="5275" hidden="1"/>
    <row r="5276" hidden="1"/>
    <row r="5277" hidden="1"/>
    <row r="5278" hidden="1"/>
    <row r="5279" hidden="1"/>
    <row r="5280" hidden="1"/>
    <row r="5281" hidden="1"/>
    <row r="5282" hidden="1"/>
    <row r="5283" hidden="1"/>
    <row r="5284" hidden="1"/>
    <row r="5285" hidden="1"/>
    <row r="5286" hidden="1"/>
    <row r="5287" hidden="1"/>
    <row r="5288" hidden="1"/>
    <row r="5289" hidden="1"/>
    <row r="5290" hidden="1"/>
    <row r="5291" hidden="1"/>
    <row r="5292" hidden="1"/>
    <row r="5293" hidden="1"/>
    <row r="5294" hidden="1"/>
    <row r="5295" hidden="1"/>
    <row r="5296" hidden="1"/>
    <row r="5297" hidden="1"/>
    <row r="5298" hidden="1"/>
    <row r="5299" hidden="1"/>
    <row r="5300" hidden="1"/>
    <row r="5301" hidden="1"/>
    <row r="5302" hidden="1"/>
    <row r="5303" hidden="1"/>
    <row r="5304" hidden="1"/>
    <row r="5305" hidden="1"/>
    <row r="5306" hidden="1"/>
    <row r="5307" hidden="1"/>
    <row r="5308" hidden="1"/>
    <row r="5309" hidden="1"/>
    <row r="5310" hidden="1"/>
    <row r="5311" hidden="1"/>
    <row r="5312" hidden="1"/>
    <row r="5313" hidden="1"/>
    <row r="5314" hidden="1"/>
    <row r="5315" hidden="1"/>
    <row r="5316" hidden="1"/>
    <row r="5317" hidden="1"/>
    <row r="5318" hidden="1"/>
    <row r="5319" hidden="1"/>
    <row r="5320" hidden="1"/>
    <row r="5321" hidden="1"/>
    <row r="5322" hidden="1"/>
    <row r="5323" hidden="1"/>
    <row r="5324" hidden="1"/>
    <row r="5325" hidden="1"/>
    <row r="5326" hidden="1"/>
    <row r="5327" hidden="1"/>
    <row r="5328" hidden="1"/>
    <row r="5329" spans="5:6" hidden="1"/>
    <row r="5330" spans="5:6" hidden="1"/>
    <row r="5331" spans="5:6" hidden="1">
      <c r="E5331" s="86"/>
      <c r="F5331" s="87"/>
    </row>
    <row r="5332" spans="5:6" hidden="1"/>
    <row r="5333" spans="5:6" hidden="1"/>
    <row r="5334" spans="5:6" hidden="1"/>
    <row r="5335" spans="5:6" hidden="1">
      <c r="E5335" s="86"/>
      <c r="F5335" s="87"/>
    </row>
    <row r="5336" spans="5:6" hidden="1"/>
    <row r="5337" spans="5:6" hidden="1"/>
    <row r="5338" spans="5:6" hidden="1"/>
    <row r="5339" spans="5:6" hidden="1"/>
    <row r="5340" spans="5:6" hidden="1"/>
    <row r="5341" spans="5:6" hidden="1"/>
    <row r="5342" spans="5:6" hidden="1"/>
    <row r="5343" spans="5:6" hidden="1"/>
    <row r="5344" spans="5:6" hidden="1"/>
    <row r="5345" hidden="1"/>
    <row r="5346" hidden="1"/>
    <row r="5347" hidden="1"/>
    <row r="5348" hidden="1"/>
    <row r="5349" hidden="1"/>
    <row r="5350" hidden="1"/>
    <row r="5351" hidden="1"/>
    <row r="5352" hidden="1"/>
    <row r="5353" hidden="1"/>
    <row r="5354" hidden="1"/>
    <row r="5355" hidden="1"/>
    <row r="5356" hidden="1"/>
    <row r="5357" hidden="1"/>
    <row r="5358" hidden="1"/>
    <row r="5359" hidden="1"/>
    <row r="5360" hidden="1"/>
    <row r="5361" hidden="1"/>
    <row r="5362" hidden="1"/>
    <row r="5363" hidden="1"/>
    <row r="5364" hidden="1"/>
    <row r="5365" hidden="1"/>
    <row r="5366" hidden="1"/>
    <row r="5367" hidden="1"/>
    <row r="5368" hidden="1"/>
    <row r="5369" hidden="1"/>
    <row r="5370" hidden="1"/>
    <row r="5371" hidden="1"/>
    <row r="5372" hidden="1"/>
    <row r="5373" hidden="1"/>
    <row r="5374" hidden="1"/>
    <row r="5375" hidden="1"/>
    <row r="5376" hidden="1"/>
    <row r="5377" hidden="1"/>
    <row r="5378" hidden="1"/>
    <row r="5379" hidden="1"/>
    <row r="5380" hidden="1"/>
    <row r="5381" hidden="1"/>
    <row r="5382" hidden="1"/>
    <row r="5383" hidden="1"/>
    <row r="5384" hidden="1"/>
    <row r="5385" hidden="1"/>
    <row r="5386" hidden="1"/>
    <row r="5387" hidden="1"/>
    <row r="5388" hidden="1"/>
    <row r="5389" hidden="1"/>
    <row r="5390" hidden="1"/>
    <row r="5391" hidden="1"/>
    <row r="5392" hidden="1"/>
    <row r="5393" hidden="1"/>
    <row r="5394" hidden="1"/>
    <row r="5395" hidden="1"/>
    <row r="5396" hidden="1"/>
    <row r="5397" hidden="1"/>
    <row r="5398" hidden="1"/>
    <row r="5399" hidden="1"/>
    <row r="5400" hidden="1"/>
    <row r="5401" hidden="1"/>
    <row r="5402" hidden="1"/>
    <row r="5403" hidden="1"/>
    <row r="5404" hidden="1"/>
    <row r="5405" hidden="1"/>
    <row r="5406" hidden="1"/>
    <row r="5407" hidden="1"/>
    <row r="5408" hidden="1"/>
    <row r="5409" hidden="1"/>
    <row r="5410" hidden="1"/>
    <row r="5411" hidden="1"/>
    <row r="5412" hidden="1"/>
    <row r="5413" hidden="1"/>
    <row r="5414" hidden="1"/>
    <row r="5415" hidden="1"/>
    <row r="5416" hidden="1"/>
    <row r="5417" hidden="1"/>
    <row r="5418" hidden="1"/>
    <row r="5419" hidden="1"/>
    <row r="5420" hidden="1"/>
    <row r="5421" hidden="1"/>
    <row r="5422" hidden="1"/>
    <row r="5423" hidden="1"/>
    <row r="5424" hidden="1"/>
    <row r="5425" spans="5:7" hidden="1"/>
    <row r="5426" spans="5:7" hidden="1"/>
    <row r="5427" spans="5:7" hidden="1">
      <c r="E5427" s="86"/>
      <c r="F5427" s="87"/>
      <c r="G5427" s="83"/>
    </row>
    <row r="5428" spans="5:7" hidden="1"/>
    <row r="5429" spans="5:7" hidden="1"/>
    <row r="5430" spans="5:7" hidden="1"/>
    <row r="5431" spans="5:7" hidden="1"/>
    <row r="5432" spans="5:7" hidden="1"/>
    <row r="5433" spans="5:7" hidden="1"/>
    <row r="5434" spans="5:7" hidden="1"/>
    <row r="5435" spans="5:7" hidden="1"/>
    <row r="5436" spans="5:7" hidden="1"/>
    <row r="5437" spans="5:7" hidden="1"/>
    <row r="5438" spans="5:7" hidden="1"/>
    <row r="5439" spans="5:7" hidden="1"/>
    <row r="5440" spans="5:7" hidden="1"/>
    <row r="5441" hidden="1"/>
    <row r="5442" hidden="1"/>
    <row r="5443" hidden="1"/>
    <row r="5444" hidden="1"/>
    <row r="5445" hidden="1"/>
    <row r="5446" hidden="1"/>
    <row r="5447" hidden="1"/>
    <row r="5448" hidden="1"/>
    <row r="5449" hidden="1"/>
    <row r="5450" hidden="1"/>
    <row r="5451" hidden="1"/>
    <row r="5452" hidden="1"/>
    <row r="5453" hidden="1"/>
    <row r="5454" hidden="1"/>
    <row r="5455" hidden="1"/>
    <row r="5456" hidden="1"/>
    <row r="5457" hidden="1"/>
    <row r="5458" hidden="1"/>
    <row r="5459" hidden="1"/>
    <row r="5460" hidden="1"/>
    <row r="5461" hidden="1"/>
    <row r="5462" hidden="1"/>
    <row r="5463" hidden="1"/>
    <row r="5464" hidden="1"/>
    <row r="5465" hidden="1"/>
    <row r="5466" hidden="1"/>
    <row r="5467" hidden="1"/>
    <row r="5468" hidden="1"/>
    <row r="5469" hidden="1"/>
    <row r="5470" hidden="1"/>
    <row r="5471" hidden="1"/>
    <row r="5472" hidden="1"/>
    <row r="5473" hidden="1"/>
    <row r="5474" hidden="1"/>
    <row r="5475" hidden="1"/>
    <row r="5476" hidden="1"/>
    <row r="5477" hidden="1"/>
    <row r="5478" hidden="1"/>
    <row r="5479" hidden="1"/>
    <row r="5480" hidden="1"/>
    <row r="5481" hidden="1"/>
    <row r="5482" hidden="1"/>
    <row r="5483" hidden="1"/>
    <row r="5484" hidden="1"/>
    <row r="5485" hidden="1"/>
    <row r="5486" hidden="1"/>
    <row r="5487" hidden="1"/>
    <row r="5488" hidden="1"/>
    <row r="5489" hidden="1"/>
    <row r="5490" hidden="1"/>
    <row r="5491" hidden="1"/>
    <row r="5492" hidden="1"/>
    <row r="5493" hidden="1"/>
    <row r="5494" hidden="1"/>
    <row r="5495" hidden="1"/>
    <row r="5496" hidden="1"/>
    <row r="5497" hidden="1"/>
    <row r="5498" hidden="1"/>
    <row r="5499" hidden="1"/>
    <row r="5500" hidden="1"/>
    <row r="5501" hidden="1"/>
    <row r="5502" hidden="1"/>
    <row r="5503" hidden="1"/>
    <row r="5504" hidden="1"/>
    <row r="5505" spans="5:6" hidden="1"/>
    <row r="5506" spans="5:6" hidden="1"/>
    <row r="5507" spans="5:6" hidden="1"/>
    <row r="5508" spans="5:6" hidden="1"/>
    <row r="5509" spans="5:6" hidden="1"/>
    <row r="5510" spans="5:6" hidden="1"/>
    <row r="5511" spans="5:6" hidden="1"/>
    <row r="5512" spans="5:6" hidden="1"/>
    <row r="5513" spans="5:6" hidden="1"/>
    <row r="5514" spans="5:6" hidden="1"/>
    <row r="5515" spans="5:6" hidden="1"/>
    <row r="5516" spans="5:6" hidden="1">
      <c r="E5516" s="86"/>
      <c r="F5516" s="87"/>
    </row>
    <row r="5517" spans="5:6" hidden="1"/>
    <row r="5518" spans="5:6" hidden="1"/>
    <row r="5519" spans="5:6" hidden="1"/>
    <row r="5520" spans="5:6" hidden="1"/>
    <row r="5521" hidden="1"/>
    <row r="5522" hidden="1"/>
    <row r="5523" hidden="1"/>
    <row r="5524" hidden="1"/>
    <row r="5525" hidden="1"/>
    <row r="5526" hidden="1"/>
    <row r="5527" hidden="1"/>
    <row r="5528" hidden="1"/>
    <row r="5529" hidden="1"/>
    <row r="5530" hidden="1"/>
    <row r="5531" hidden="1"/>
    <row r="5532" hidden="1"/>
    <row r="5533" hidden="1"/>
    <row r="5534" hidden="1"/>
    <row r="5535" hidden="1"/>
    <row r="5536" hidden="1"/>
    <row r="5537" hidden="1"/>
    <row r="5538" hidden="1"/>
    <row r="5539" hidden="1"/>
    <row r="5540" hidden="1"/>
    <row r="5541" hidden="1"/>
    <row r="5542" hidden="1"/>
    <row r="5543" hidden="1"/>
    <row r="5544" hidden="1"/>
    <row r="5545" hidden="1"/>
    <row r="5546" hidden="1"/>
    <row r="5547" hidden="1"/>
    <row r="5548" hidden="1"/>
    <row r="5549" hidden="1"/>
    <row r="5550" hidden="1"/>
    <row r="5551" hidden="1"/>
    <row r="5552" hidden="1"/>
    <row r="5553" hidden="1"/>
    <row r="5554" hidden="1"/>
    <row r="5555" hidden="1"/>
    <row r="5556" hidden="1"/>
    <row r="5557" hidden="1"/>
    <row r="5558" hidden="1"/>
    <row r="5559" hidden="1"/>
    <row r="5560" hidden="1"/>
    <row r="5561" hidden="1"/>
    <row r="5562" hidden="1"/>
    <row r="5563" hidden="1"/>
    <row r="5564" hidden="1"/>
    <row r="5565" hidden="1"/>
    <row r="5566" hidden="1"/>
    <row r="5567" hidden="1"/>
    <row r="5568" hidden="1"/>
    <row r="5569" hidden="1"/>
    <row r="5570" hidden="1"/>
    <row r="5571" hidden="1"/>
    <row r="5572" hidden="1"/>
    <row r="5573" hidden="1"/>
    <row r="5574" hidden="1"/>
    <row r="5575" hidden="1"/>
    <row r="5576" hidden="1"/>
    <row r="5577" hidden="1"/>
    <row r="5578" hidden="1"/>
    <row r="5579" hidden="1"/>
    <row r="5580" hidden="1"/>
    <row r="5581" hidden="1"/>
    <row r="5582" hidden="1"/>
    <row r="5583" hidden="1"/>
    <row r="5584" hidden="1"/>
    <row r="5585" hidden="1"/>
    <row r="5586" hidden="1"/>
    <row r="5587" hidden="1"/>
    <row r="5588" hidden="1"/>
    <row r="5589" hidden="1"/>
    <row r="5590" hidden="1"/>
    <row r="5591" hidden="1"/>
    <row r="5592" hidden="1"/>
    <row r="5593" hidden="1"/>
    <row r="5594" hidden="1"/>
    <row r="5595" hidden="1"/>
    <row r="5596" hidden="1"/>
    <row r="5597" hidden="1"/>
    <row r="5598" hidden="1"/>
    <row r="5599" hidden="1"/>
    <row r="5600" hidden="1"/>
    <row r="5601" hidden="1"/>
    <row r="5602" hidden="1"/>
    <row r="5603" hidden="1"/>
    <row r="5604" hidden="1"/>
    <row r="5605" hidden="1"/>
    <row r="5606" hidden="1"/>
    <row r="5607" hidden="1"/>
    <row r="5608" hidden="1"/>
    <row r="5609" hidden="1"/>
    <row r="5610" hidden="1"/>
    <row r="5611" hidden="1"/>
    <row r="5612" hidden="1"/>
    <row r="5613" hidden="1"/>
    <row r="5614" hidden="1"/>
    <row r="5615" hidden="1"/>
    <row r="5616" hidden="1"/>
    <row r="5617" hidden="1"/>
    <row r="5618" hidden="1"/>
    <row r="5619" hidden="1"/>
    <row r="5620" hidden="1"/>
    <row r="5621" hidden="1"/>
    <row r="5622" hidden="1"/>
    <row r="5623" hidden="1"/>
    <row r="5624" hidden="1"/>
    <row r="5625" hidden="1"/>
    <row r="5626" hidden="1"/>
    <row r="5627" hidden="1"/>
    <row r="5628" hidden="1"/>
    <row r="5629" hidden="1"/>
    <row r="5630" hidden="1"/>
    <row r="5631" hidden="1"/>
    <row r="5632" hidden="1"/>
    <row r="5633" spans="5:6" hidden="1">
      <c r="E5633" s="86"/>
      <c r="F5633" s="87"/>
    </row>
    <row r="5634" spans="5:6" hidden="1"/>
    <row r="5635" spans="5:6" hidden="1"/>
    <row r="5636" spans="5:6" hidden="1"/>
    <row r="5637" spans="5:6" hidden="1"/>
    <row r="5638" spans="5:6" hidden="1"/>
    <row r="5639" spans="5:6" hidden="1"/>
    <row r="5640" spans="5:6" hidden="1"/>
    <row r="5641" spans="5:6" hidden="1"/>
    <row r="5642" spans="5:6" hidden="1"/>
    <row r="5643" spans="5:6" hidden="1"/>
    <row r="5644" spans="5:6" hidden="1"/>
    <row r="5645" spans="5:6" hidden="1"/>
    <row r="5646" spans="5:6" hidden="1"/>
    <row r="5647" spans="5:6" hidden="1"/>
    <row r="5648" spans="5:6" hidden="1"/>
    <row r="5649" hidden="1"/>
    <row r="5650" hidden="1"/>
    <row r="5651" hidden="1"/>
    <row r="5652" hidden="1"/>
    <row r="5653" hidden="1"/>
    <row r="5654" hidden="1"/>
    <row r="5655" hidden="1"/>
    <row r="5656" hidden="1"/>
    <row r="5657" hidden="1"/>
    <row r="5658" hidden="1"/>
    <row r="5659" hidden="1"/>
    <row r="5660" hidden="1"/>
    <row r="5661" hidden="1"/>
    <row r="5662" hidden="1"/>
    <row r="5663" hidden="1"/>
    <row r="5664" hidden="1"/>
    <row r="5665" hidden="1"/>
    <row r="5666" hidden="1"/>
    <row r="5667" hidden="1"/>
    <row r="5668" hidden="1"/>
    <row r="5669" hidden="1"/>
    <row r="5670" hidden="1"/>
    <row r="5671" hidden="1"/>
    <row r="5672" hidden="1"/>
    <row r="5673" hidden="1"/>
    <row r="5674" hidden="1"/>
    <row r="5675" hidden="1"/>
    <row r="5676" hidden="1"/>
    <row r="5677" hidden="1"/>
    <row r="5678" hidden="1"/>
    <row r="5679" hidden="1"/>
    <row r="5680" hidden="1"/>
    <row r="5681" hidden="1"/>
    <row r="5682" hidden="1"/>
    <row r="5683" hidden="1"/>
    <row r="5684" hidden="1"/>
    <row r="5685" hidden="1"/>
    <row r="5686" hidden="1"/>
    <row r="5687" hidden="1"/>
    <row r="5688" hidden="1"/>
    <row r="5689" hidden="1"/>
    <row r="5690" hidden="1"/>
    <row r="5691" hidden="1"/>
    <row r="5692" hidden="1"/>
    <row r="5693" hidden="1"/>
    <row r="5694" hidden="1"/>
    <row r="5695" hidden="1"/>
    <row r="5696" hidden="1"/>
    <row r="5697" hidden="1"/>
    <row r="5698" hidden="1"/>
    <row r="5699" hidden="1"/>
    <row r="5700" hidden="1"/>
    <row r="5701" hidden="1"/>
    <row r="5702" hidden="1"/>
    <row r="5703" hidden="1"/>
    <row r="5704" hidden="1"/>
    <row r="5705" hidden="1"/>
    <row r="5706" hidden="1"/>
    <row r="5707" hidden="1"/>
    <row r="5708" hidden="1"/>
    <row r="5709" hidden="1"/>
    <row r="5710" hidden="1"/>
    <row r="5711" hidden="1"/>
    <row r="5712" hidden="1"/>
    <row r="5713" hidden="1"/>
    <row r="5714" hidden="1"/>
    <row r="5715" hidden="1"/>
    <row r="5716" hidden="1"/>
    <row r="5717" hidden="1"/>
    <row r="5718" hidden="1"/>
    <row r="5719" hidden="1"/>
    <row r="5720" hidden="1"/>
    <row r="5721" hidden="1"/>
    <row r="5722" hidden="1"/>
    <row r="5723" hidden="1"/>
    <row r="5724" hidden="1"/>
    <row r="5725" hidden="1"/>
    <row r="5726" hidden="1"/>
    <row r="5727" hidden="1"/>
    <row r="5728" hidden="1"/>
    <row r="5729" hidden="1"/>
    <row r="5730" hidden="1"/>
    <row r="5731" hidden="1"/>
    <row r="5732" hidden="1"/>
    <row r="5733" hidden="1"/>
    <row r="5734" hidden="1"/>
    <row r="5735" hidden="1"/>
    <row r="5736" hidden="1"/>
    <row r="5737" hidden="1"/>
    <row r="5738" hidden="1"/>
    <row r="5739" hidden="1"/>
    <row r="5740" hidden="1"/>
    <row r="5741" hidden="1"/>
    <row r="5742" hidden="1"/>
    <row r="5743" hidden="1"/>
    <row r="5744" hidden="1"/>
    <row r="5745" hidden="1"/>
    <row r="5746" hidden="1"/>
    <row r="5747" hidden="1"/>
    <row r="5748" hidden="1"/>
    <row r="5749" hidden="1"/>
    <row r="5750" hidden="1"/>
    <row r="5751" hidden="1"/>
    <row r="5752" hidden="1"/>
    <row r="5753" hidden="1"/>
    <row r="5754" hidden="1"/>
    <row r="5755" hidden="1"/>
    <row r="5756" hidden="1"/>
    <row r="5757" hidden="1"/>
    <row r="5758" hidden="1"/>
    <row r="5759" hidden="1"/>
    <row r="5760" hidden="1"/>
    <row r="5761" hidden="1"/>
    <row r="5762" hidden="1"/>
    <row r="5763" hidden="1"/>
    <row r="5764" hidden="1"/>
    <row r="5765" hidden="1"/>
    <row r="5766" hidden="1"/>
    <row r="5767" hidden="1"/>
    <row r="5768" hidden="1"/>
    <row r="5769" hidden="1"/>
    <row r="5770" hidden="1"/>
    <row r="5771" hidden="1"/>
    <row r="5772" hidden="1"/>
    <row r="5773" hidden="1"/>
    <row r="5774" hidden="1"/>
    <row r="5775" hidden="1"/>
    <row r="5776" hidden="1"/>
    <row r="5777" hidden="1"/>
    <row r="5778" hidden="1"/>
    <row r="5779" hidden="1"/>
    <row r="5780" hidden="1"/>
    <row r="5781" hidden="1"/>
    <row r="5782" hidden="1"/>
    <row r="5783" hidden="1"/>
    <row r="5784" hidden="1"/>
    <row r="5785" hidden="1"/>
    <row r="5786" hidden="1"/>
    <row r="5787" hidden="1"/>
    <row r="5788" hidden="1"/>
    <row r="5789" hidden="1"/>
    <row r="5790" hidden="1"/>
    <row r="5791" hidden="1"/>
    <row r="5792" hidden="1"/>
    <row r="5793" hidden="1"/>
    <row r="5794" hidden="1"/>
    <row r="5795" hidden="1"/>
    <row r="5796" hidden="1"/>
    <row r="5797" hidden="1"/>
    <row r="5798" hidden="1"/>
    <row r="5799" hidden="1"/>
    <row r="5800" hidden="1"/>
    <row r="5801" hidden="1"/>
    <row r="5802" hidden="1"/>
    <row r="5803" hidden="1"/>
    <row r="5804" hidden="1"/>
    <row r="5805" hidden="1"/>
    <row r="5806" hidden="1"/>
    <row r="5807" hidden="1"/>
    <row r="5808" hidden="1"/>
    <row r="5809" hidden="1"/>
    <row r="5810" hidden="1"/>
    <row r="5811" hidden="1"/>
    <row r="5812" hidden="1"/>
    <row r="5813" hidden="1"/>
    <row r="5814" hidden="1"/>
    <row r="5815" hidden="1"/>
    <row r="5816" hidden="1"/>
    <row r="5817" hidden="1"/>
    <row r="5818" hidden="1"/>
    <row r="5819" hidden="1"/>
    <row r="5820" hidden="1"/>
    <row r="5821" hidden="1"/>
    <row r="5822" hidden="1"/>
    <row r="5823" hidden="1"/>
    <row r="5824" hidden="1"/>
    <row r="5825" hidden="1"/>
    <row r="5826" hidden="1"/>
    <row r="5827" hidden="1"/>
    <row r="5828" hidden="1"/>
    <row r="5829" hidden="1"/>
    <row r="5830" hidden="1"/>
    <row r="5831" hidden="1"/>
    <row r="5832" hidden="1"/>
    <row r="5833" hidden="1"/>
    <row r="5834" hidden="1"/>
    <row r="5835" hidden="1"/>
    <row r="5836" hidden="1"/>
    <row r="5837" hidden="1"/>
    <row r="5838" hidden="1"/>
    <row r="5839" hidden="1"/>
    <row r="5840" hidden="1"/>
    <row r="5841" spans="5:6" hidden="1"/>
    <row r="5842" spans="5:6" hidden="1"/>
    <row r="5843" spans="5:6" hidden="1"/>
    <row r="5844" spans="5:6" hidden="1"/>
    <row r="5845" spans="5:6" hidden="1"/>
    <row r="5846" spans="5:6" hidden="1"/>
    <row r="5847" spans="5:6" hidden="1"/>
    <row r="5848" spans="5:6" hidden="1">
      <c r="E5848" s="86"/>
      <c r="F5848" s="87"/>
    </row>
    <row r="5849" spans="5:6" hidden="1"/>
    <row r="5850" spans="5:6" hidden="1"/>
    <row r="5851" spans="5:6" hidden="1"/>
    <row r="5852" spans="5:6" hidden="1"/>
    <row r="5853" spans="5:6" hidden="1"/>
    <row r="5854" spans="5:6" hidden="1"/>
    <row r="5855" spans="5:6" hidden="1"/>
    <row r="5856" spans="5:6" hidden="1"/>
    <row r="5857" spans="5:7" hidden="1"/>
    <row r="5858" spans="5:7" hidden="1"/>
    <row r="5859" spans="5:7" hidden="1"/>
    <row r="5860" spans="5:7" hidden="1"/>
    <row r="5861" spans="5:7" hidden="1"/>
    <row r="5862" spans="5:7" hidden="1"/>
    <row r="5863" spans="5:7" hidden="1"/>
    <row r="5864" spans="5:7" hidden="1"/>
    <row r="5865" spans="5:7" hidden="1"/>
    <row r="5866" spans="5:7" hidden="1"/>
    <row r="5867" spans="5:7" hidden="1"/>
    <row r="5868" spans="5:7" hidden="1">
      <c r="E5868" s="86"/>
      <c r="F5868" s="87"/>
      <c r="G5868" s="83"/>
    </row>
    <row r="5869" spans="5:7" hidden="1"/>
    <row r="5870" spans="5:7" hidden="1"/>
    <row r="5871" spans="5:7" hidden="1"/>
    <row r="5872" spans="5:7" hidden="1"/>
    <row r="5873" hidden="1"/>
    <row r="5874" hidden="1"/>
    <row r="5875" hidden="1"/>
    <row r="5876" hidden="1"/>
    <row r="5877" hidden="1"/>
    <row r="5878" hidden="1"/>
    <row r="5879" hidden="1"/>
    <row r="5880" hidden="1"/>
    <row r="5881" hidden="1"/>
    <row r="5882" hidden="1"/>
    <row r="5883" hidden="1"/>
    <row r="5884" hidden="1"/>
    <row r="5885" hidden="1"/>
    <row r="5886" hidden="1"/>
    <row r="5887" hidden="1"/>
    <row r="5888" hidden="1"/>
    <row r="5889" hidden="1"/>
    <row r="5890" hidden="1"/>
    <row r="5891" hidden="1"/>
    <row r="5892" hidden="1"/>
    <row r="5893" hidden="1"/>
    <row r="5894" hidden="1"/>
    <row r="5895" hidden="1"/>
    <row r="5896" hidden="1"/>
    <row r="5897" hidden="1"/>
    <row r="5898" hidden="1"/>
    <row r="5899" hidden="1"/>
    <row r="5900" hidden="1"/>
    <row r="5901" hidden="1"/>
    <row r="5902" hidden="1"/>
    <row r="5903" hidden="1"/>
    <row r="5904" hidden="1"/>
    <row r="5905" hidden="1"/>
    <row r="5906" hidden="1"/>
    <row r="5907" hidden="1"/>
    <row r="5908" hidden="1"/>
    <row r="5909" hidden="1"/>
    <row r="5910" hidden="1"/>
    <row r="5911" hidden="1"/>
    <row r="5912" hidden="1"/>
    <row r="5913" hidden="1"/>
    <row r="5914" hidden="1"/>
    <row r="5915" hidden="1"/>
    <row r="5916" hidden="1"/>
    <row r="5917" hidden="1"/>
    <row r="5918" hidden="1"/>
    <row r="5919" hidden="1"/>
    <row r="5920" hidden="1"/>
    <row r="5921" hidden="1"/>
    <row r="5922" hidden="1"/>
    <row r="5923" hidden="1"/>
    <row r="5924" hidden="1"/>
    <row r="5925" hidden="1"/>
    <row r="5926" hidden="1"/>
    <row r="5927" hidden="1"/>
    <row r="5928" hidden="1"/>
    <row r="5929" hidden="1"/>
    <row r="5930" hidden="1"/>
    <row r="5931" hidden="1"/>
    <row r="5932" hidden="1"/>
    <row r="5933" hidden="1"/>
    <row r="5934" hidden="1"/>
    <row r="5935" hidden="1"/>
    <row r="5936" hidden="1"/>
    <row r="5937" hidden="1"/>
    <row r="5938" hidden="1"/>
    <row r="5939" hidden="1"/>
    <row r="5940" hidden="1"/>
    <row r="5941" hidden="1"/>
    <row r="5942" hidden="1"/>
    <row r="5943" hidden="1"/>
    <row r="5944" hidden="1"/>
    <row r="5945" hidden="1"/>
    <row r="5946" hidden="1"/>
    <row r="5947" hidden="1"/>
    <row r="5948" hidden="1"/>
    <row r="5949" hidden="1"/>
    <row r="5950" hidden="1"/>
    <row r="5951" hidden="1"/>
    <row r="5952" hidden="1"/>
    <row r="5953" hidden="1"/>
    <row r="5954" hidden="1"/>
    <row r="5955" hidden="1"/>
    <row r="5956" hidden="1"/>
    <row r="5957" hidden="1"/>
    <row r="5958" hidden="1"/>
    <row r="5959" hidden="1"/>
    <row r="5960" hidden="1"/>
    <row r="5961" hidden="1"/>
    <row r="5962" hidden="1"/>
    <row r="5963" hidden="1"/>
    <row r="5964" hidden="1"/>
    <row r="5965" hidden="1"/>
    <row r="5966" hidden="1"/>
    <row r="5967" hidden="1"/>
    <row r="5968" hidden="1"/>
    <row r="5969" hidden="1"/>
    <row r="5970" hidden="1"/>
    <row r="5971" hidden="1"/>
    <row r="5972" hidden="1"/>
    <row r="5973" hidden="1"/>
    <row r="5974" hidden="1"/>
    <row r="5975" hidden="1"/>
    <row r="5976" hidden="1"/>
    <row r="5977" hidden="1"/>
    <row r="5978" hidden="1"/>
    <row r="5979" hidden="1"/>
    <row r="5980" hidden="1"/>
    <row r="5981" hidden="1"/>
    <row r="5982" hidden="1"/>
    <row r="5983" hidden="1"/>
    <row r="5984" hidden="1"/>
    <row r="5985" hidden="1"/>
    <row r="5986" hidden="1"/>
    <row r="5987" hidden="1"/>
    <row r="5988" hidden="1"/>
    <row r="5989" hidden="1"/>
    <row r="5990" hidden="1"/>
    <row r="5991" hidden="1"/>
    <row r="5992" hidden="1"/>
    <row r="5993" hidden="1"/>
    <row r="5994" hidden="1"/>
    <row r="5995" hidden="1"/>
    <row r="5996" hidden="1"/>
    <row r="5997" hidden="1"/>
    <row r="5998" hidden="1"/>
    <row r="5999" hidden="1"/>
    <row r="6000" hidden="1"/>
    <row r="6001" hidden="1"/>
    <row r="6002" hidden="1"/>
    <row r="6003" hidden="1"/>
    <row r="6004" hidden="1"/>
    <row r="6005" hidden="1"/>
    <row r="6006" hidden="1"/>
    <row r="6007" hidden="1"/>
    <row r="6008" hidden="1"/>
    <row r="6009" hidden="1"/>
    <row r="6010" hidden="1"/>
    <row r="6011" hidden="1"/>
    <row r="6012" hidden="1"/>
    <row r="6013" hidden="1"/>
    <row r="6014" hidden="1"/>
    <row r="6015" hidden="1"/>
    <row r="6016" hidden="1"/>
    <row r="6017" hidden="1"/>
    <row r="6018" hidden="1"/>
    <row r="6019" hidden="1"/>
    <row r="6020" hidden="1"/>
    <row r="6021" hidden="1"/>
    <row r="6022" hidden="1"/>
    <row r="6023" hidden="1"/>
    <row r="6024" hidden="1"/>
    <row r="6025" hidden="1"/>
    <row r="6026" hidden="1"/>
    <row r="6027" hidden="1"/>
    <row r="6028" hidden="1"/>
    <row r="6029" hidden="1"/>
    <row r="6030" hidden="1"/>
    <row r="6031" hidden="1"/>
    <row r="6032" hidden="1"/>
    <row r="6033" hidden="1"/>
    <row r="6034" hidden="1"/>
    <row r="6035" hidden="1"/>
    <row r="6036" hidden="1"/>
    <row r="6037" hidden="1"/>
    <row r="6038" hidden="1"/>
    <row r="6039" hidden="1"/>
    <row r="6040" hidden="1"/>
    <row r="6041" hidden="1"/>
    <row r="6042" hidden="1"/>
    <row r="6043" hidden="1"/>
    <row r="6044" hidden="1"/>
    <row r="6045" hidden="1"/>
    <row r="6046" hidden="1"/>
    <row r="6047" hidden="1"/>
    <row r="6048" hidden="1"/>
    <row r="6049" hidden="1"/>
    <row r="6050" hidden="1"/>
    <row r="6051" hidden="1"/>
    <row r="6052" hidden="1"/>
    <row r="6053" hidden="1"/>
    <row r="6054" hidden="1"/>
    <row r="6055" hidden="1"/>
    <row r="6056" hidden="1"/>
    <row r="6057" hidden="1"/>
    <row r="6058" hidden="1"/>
    <row r="6059" hidden="1"/>
    <row r="6060" hidden="1"/>
    <row r="6061" hidden="1"/>
    <row r="6062" hidden="1"/>
    <row r="6063" hidden="1"/>
    <row r="6064" hidden="1"/>
    <row r="6065" hidden="1"/>
    <row r="6066" hidden="1"/>
    <row r="6067" hidden="1"/>
    <row r="6068" hidden="1"/>
    <row r="6069" hidden="1"/>
    <row r="6070" hidden="1"/>
    <row r="6071" hidden="1"/>
    <row r="6072" hidden="1"/>
    <row r="6073" hidden="1"/>
    <row r="6074" hidden="1"/>
    <row r="6075" hidden="1"/>
    <row r="6076" hidden="1"/>
    <row r="6077" hidden="1"/>
    <row r="6078" hidden="1"/>
    <row r="6079" hidden="1"/>
    <row r="6080" hidden="1"/>
    <row r="6081" hidden="1"/>
    <row r="6082" hidden="1"/>
    <row r="6083" hidden="1"/>
    <row r="6084" hidden="1"/>
    <row r="6085" hidden="1"/>
    <row r="6086" hidden="1"/>
    <row r="6087" hidden="1"/>
    <row r="6088" hidden="1"/>
    <row r="6089" hidden="1"/>
    <row r="6090" hidden="1"/>
    <row r="6091" hidden="1"/>
    <row r="6092" hidden="1"/>
    <row r="6093" hidden="1"/>
    <row r="6094" hidden="1"/>
    <row r="6095" hidden="1"/>
    <row r="6096" hidden="1"/>
    <row r="6097" spans="5:6" hidden="1"/>
    <row r="6098" spans="5:6" hidden="1"/>
    <row r="6099" spans="5:6" hidden="1"/>
    <row r="6100" spans="5:6" hidden="1"/>
    <row r="6101" spans="5:6" hidden="1"/>
    <row r="6102" spans="5:6" hidden="1"/>
    <row r="6103" spans="5:6" hidden="1"/>
    <row r="6104" spans="5:6" hidden="1"/>
    <row r="6105" spans="5:6" hidden="1">
      <c r="E6105" s="86"/>
      <c r="F6105" s="87"/>
    </row>
    <row r="6106" spans="5:6" hidden="1"/>
    <row r="6107" spans="5:6" hidden="1"/>
    <row r="6108" spans="5:6" hidden="1"/>
    <row r="6109" spans="5:6" hidden="1"/>
    <row r="6110" spans="5:6" hidden="1"/>
    <row r="6111" spans="5:6" hidden="1"/>
    <row r="6112" spans="5:6" hidden="1"/>
    <row r="6113" spans="5:6" hidden="1"/>
    <row r="6114" spans="5:6" hidden="1"/>
    <row r="6115" spans="5:6" hidden="1"/>
    <row r="6116" spans="5:6" hidden="1"/>
    <row r="6117" spans="5:6" hidden="1"/>
    <row r="6118" spans="5:6" hidden="1">
      <c r="E6118" s="86"/>
      <c r="F6118" s="87"/>
    </row>
    <row r="6119" spans="5:6" hidden="1"/>
    <row r="6120" spans="5:6" hidden="1"/>
    <row r="6121" spans="5:6" hidden="1"/>
    <row r="6122" spans="5:6" hidden="1">
      <c r="E6122" s="86"/>
      <c r="F6122" s="87"/>
    </row>
    <row r="6123" spans="5:6" hidden="1"/>
    <row r="6124" spans="5:6" hidden="1"/>
    <row r="6125" spans="5:6" hidden="1"/>
    <row r="6126" spans="5:6" hidden="1"/>
    <row r="6127" spans="5:6" hidden="1"/>
    <row r="6128" spans="5:6" hidden="1"/>
    <row r="6129" hidden="1"/>
    <row r="6130" hidden="1"/>
    <row r="6131" hidden="1"/>
    <row r="6132" hidden="1"/>
    <row r="6133" hidden="1"/>
    <row r="6134" hidden="1"/>
    <row r="6135" hidden="1"/>
    <row r="6136" hidden="1"/>
    <row r="6137" hidden="1"/>
    <row r="6138" hidden="1"/>
    <row r="6139" hidden="1"/>
    <row r="6140" hidden="1"/>
    <row r="6141" hidden="1"/>
    <row r="6142" hidden="1"/>
    <row r="6143" hidden="1"/>
    <row r="6144" hidden="1"/>
    <row r="6145" hidden="1"/>
    <row r="6146" hidden="1"/>
    <row r="6147" hidden="1"/>
    <row r="6148" hidden="1"/>
    <row r="6149" hidden="1"/>
    <row r="6150" hidden="1"/>
    <row r="6151" hidden="1"/>
    <row r="6152" hidden="1"/>
    <row r="6153" hidden="1"/>
    <row r="6154" hidden="1"/>
    <row r="6155" hidden="1"/>
    <row r="6156" hidden="1"/>
    <row r="6157" hidden="1"/>
    <row r="6158" hidden="1"/>
    <row r="6159" hidden="1"/>
    <row r="6160" hidden="1"/>
    <row r="6161" hidden="1"/>
    <row r="6162" hidden="1"/>
    <row r="6163" hidden="1"/>
    <row r="6164" hidden="1"/>
    <row r="6165" hidden="1"/>
    <row r="6166" hidden="1"/>
    <row r="6167" hidden="1"/>
    <row r="6168" hidden="1"/>
    <row r="6169" hidden="1"/>
    <row r="6170" hidden="1"/>
    <row r="6171" hidden="1"/>
    <row r="6172" hidden="1"/>
    <row r="6173" hidden="1"/>
    <row r="6174" hidden="1"/>
    <row r="6175" hidden="1"/>
    <row r="6176" hidden="1"/>
    <row r="6177" hidden="1"/>
    <row r="6178" hidden="1"/>
    <row r="6179" hidden="1"/>
    <row r="6180" hidden="1"/>
    <row r="6181" hidden="1"/>
    <row r="6182" hidden="1"/>
    <row r="6183" hidden="1"/>
    <row r="6184" hidden="1"/>
    <row r="6185" hidden="1"/>
    <row r="6186" hidden="1"/>
    <row r="6187" hidden="1"/>
    <row r="6188" hidden="1"/>
    <row r="6189" hidden="1"/>
    <row r="6190" hidden="1"/>
    <row r="6191" hidden="1"/>
    <row r="6192" hidden="1"/>
    <row r="6193" spans="5:6" hidden="1"/>
    <row r="6194" spans="5:6" hidden="1"/>
    <row r="6195" spans="5:6" hidden="1"/>
    <row r="6196" spans="5:6" hidden="1"/>
    <row r="6197" spans="5:6" hidden="1"/>
    <row r="6198" spans="5:6" hidden="1"/>
    <row r="6199" spans="5:6" hidden="1"/>
    <row r="6200" spans="5:6" hidden="1"/>
    <row r="6201" spans="5:6" hidden="1"/>
    <row r="6202" spans="5:6" hidden="1"/>
    <row r="6203" spans="5:6" hidden="1">
      <c r="E6203" s="86"/>
      <c r="F6203" s="87"/>
    </row>
    <row r="6204" spans="5:6" hidden="1"/>
    <row r="6205" spans="5:6" hidden="1"/>
    <row r="6206" spans="5:6" hidden="1"/>
    <row r="6207" spans="5:6" hidden="1"/>
    <row r="6208" spans="5:6" hidden="1"/>
    <row r="6209" hidden="1"/>
    <row r="6210" hidden="1"/>
    <row r="6211" hidden="1"/>
    <row r="6212" hidden="1"/>
    <row r="6213" hidden="1"/>
    <row r="6214" hidden="1"/>
    <row r="6215" hidden="1"/>
    <row r="6216" hidden="1"/>
    <row r="6217" hidden="1"/>
    <row r="6218" hidden="1"/>
    <row r="6219" hidden="1"/>
    <row r="6220" hidden="1"/>
    <row r="6221" hidden="1"/>
    <row r="6222" hidden="1"/>
    <row r="6223" hidden="1"/>
    <row r="6224" hidden="1"/>
    <row r="6225" hidden="1"/>
    <row r="6226" hidden="1"/>
    <row r="6227" hidden="1"/>
    <row r="6228" hidden="1"/>
    <row r="6229" hidden="1"/>
    <row r="6230" hidden="1"/>
    <row r="6231" hidden="1"/>
    <row r="6232" hidden="1"/>
    <row r="6233" hidden="1"/>
    <row r="6234" hidden="1"/>
    <row r="6235" hidden="1"/>
    <row r="6236" hidden="1"/>
    <row r="6237" hidden="1"/>
    <row r="6238" hidden="1"/>
    <row r="6239" hidden="1"/>
    <row r="6240" hidden="1"/>
    <row r="6241" hidden="1"/>
    <row r="6242" hidden="1"/>
    <row r="6243" hidden="1"/>
    <row r="6244" hidden="1"/>
    <row r="6245" hidden="1"/>
    <row r="6246" hidden="1"/>
    <row r="6247" hidden="1"/>
    <row r="6248" hidden="1"/>
    <row r="6249" hidden="1"/>
    <row r="6250" hidden="1"/>
    <row r="6251" hidden="1"/>
    <row r="6252" hidden="1"/>
    <row r="6253" hidden="1"/>
    <row r="6254" hidden="1"/>
    <row r="6255" hidden="1"/>
    <row r="6256" hidden="1"/>
    <row r="6257" hidden="1"/>
    <row r="6258" hidden="1"/>
    <row r="6259" hidden="1"/>
    <row r="6260" hidden="1"/>
    <row r="6261" hidden="1"/>
    <row r="6262" hidden="1"/>
    <row r="6263" hidden="1"/>
    <row r="6264" hidden="1"/>
    <row r="6265" hidden="1"/>
    <row r="6266" hidden="1"/>
    <row r="6267" hidden="1"/>
    <row r="6268" hidden="1"/>
    <row r="6269" hidden="1"/>
    <row r="6270" hidden="1"/>
    <row r="6271" hidden="1"/>
    <row r="6272" hidden="1"/>
    <row r="6273" hidden="1"/>
    <row r="6274" hidden="1"/>
    <row r="6275" hidden="1"/>
    <row r="6276" hidden="1"/>
    <row r="6277" hidden="1"/>
    <row r="6278" hidden="1"/>
    <row r="6279" hidden="1"/>
    <row r="6280" hidden="1"/>
    <row r="6281" hidden="1"/>
    <row r="6282" hidden="1"/>
    <row r="6283" hidden="1"/>
    <row r="6284" hidden="1"/>
    <row r="6285" hidden="1"/>
    <row r="6286" hidden="1"/>
    <row r="6287" hidden="1"/>
    <row r="6288" hidden="1"/>
    <row r="6289" hidden="1"/>
    <row r="6290" hidden="1"/>
    <row r="6291" hidden="1"/>
    <row r="6292" hidden="1"/>
    <row r="6293" hidden="1"/>
    <row r="6294" hidden="1"/>
    <row r="6295" hidden="1"/>
    <row r="6296" hidden="1"/>
    <row r="6297" hidden="1"/>
    <row r="6298" hidden="1"/>
    <row r="6299" hidden="1"/>
    <row r="6300" hidden="1"/>
    <row r="6301" hidden="1"/>
    <row r="6302" hidden="1"/>
    <row r="6303" hidden="1"/>
    <row r="6304" hidden="1"/>
    <row r="6305" hidden="1"/>
    <row r="6306" hidden="1"/>
    <row r="6307" hidden="1"/>
    <row r="6308" hidden="1"/>
    <row r="6309" hidden="1"/>
    <row r="6310" hidden="1"/>
    <row r="6311" hidden="1"/>
    <row r="6312" hidden="1"/>
    <row r="6313" hidden="1"/>
    <row r="6314" hidden="1"/>
    <row r="6315" hidden="1"/>
    <row r="6316" hidden="1"/>
    <row r="6317" hidden="1"/>
    <row r="6318" hidden="1"/>
    <row r="6319" hidden="1"/>
    <row r="6320" hidden="1"/>
    <row r="6321" hidden="1"/>
    <row r="6322" hidden="1"/>
    <row r="6323" hidden="1"/>
    <row r="6324" hidden="1"/>
    <row r="6325" hidden="1"/>
    <row r="6326" hidden="1"/>
    <row r="6327" hidden="1"/>
    <row r="6328" hidden="1"/>
    <row r="6329" hidden="1"/>
    <row r="6330" hidden="1"/>
    <row r="6331" hidden="1"/>
    <row r="6332" hidden="1"/>
    <row r="6333" hidden="1"/>
    <row r="6334" hidden="1"/>
    <row r="6335" hidden="1"/>
    <row r="6336" hidden="1"/>
    <row r="6337" hidden="1"/>
    <row r="6338" hidden="1"/>
    <row r="6339" hidden="1"/>
    <row r="6340" hidden="1"/>
    <row r="6341" hidden="1"/>
    <row r="6342" hidden="1"/>
    <row r="6343" hidden="1"/>
    <row r="6344" hidden="1"/>
    <row r="6345" hidden="1"/>
    <row r="6346" hidden="1"/>
    <row r="6347" hidden="1"/>
    <row r="6348" hidden="1"/>
    <row r="6349" hidden="1"/>
    <row r="6350" hidden="1"/>
    <row r="6351" hidden="1"/>
    <row r="6352" hidden="1"/>
    <row r="6353" hidden="1"/>
    <row r="6354" hidden="1"/>
    <row r="6355" hidden="1"/>
    <row r="6356" hidden="1"/>
    <row r="6357" hidden="1"/>
    <row r="6358" hidden="1"/>
    <row r="6359" hidden="1"/>
    <row r="6360" hidden="1"/>
    <row r="6361" hidden="1"/>
    <row r="6362" hidden="1"/>
    <row r="6363" hidden="1"/>
    <row r="6364" hidden="1"/>
    <row r="6365" hidden="1"/>
    <row r="6366" hidden="1"/>
    <row r="6367" hidden="1"/>
    <row r="6368" hidden="1"/>
    <row r="6369" hidden="1"/>
    <row r="6370" hidden="1"/>
    <row r="6371" hidden="1"/>
    <row r="6372" hidden="1"/>
    <row r="6373" hidden="1"/>
    <row r="6374" hidden="1"/>
    <row r="6375" hidden="1"/>
    <row r="6376" hidden="1"/>
    <row r="6377" hidden="1"/>
    <row r="6378" hidden="1"/>
    <row r="6379" hidden="1"/>
    <row r="6380" hidden="1"/>
    <row r="6381" hidden="1"/>
    <row r="6382" hidden="1"/>
    <row r="6383" hidden="1"/>
    <row r="6384" hidden="1"/>
    <row r="6385" hidden="1"/>
    <row r="6386" hidden="1"/>
    <row r="6387" hidden="1"/>
    <row r="6388" hidden="1"/>
    <row r="6389" hidden="1"/>
    <row r="6390" hidden="1"/>
    <row r="6391" hidden="1"/>
    <row r="6392" hidden="1"/>
    <row r="6393" hidden="1"/>
    <row r="6394" hidden="1"/>
    <row r="6395" hidden="1"/>
    <row r="6396" hidden="1"/>
    <row r="6397" hidden="1"/>
    <row r="6398" hidden="1"/>
    <row r="6399" hidden="1"/>
    <row r="6400" hidden="1"/>
    <row r="6401" spans="5:6" hidden="1">
      <c r="E6401" s="86"/>
      <c r="F6401" s="87"/>
    </row>
    <row r="6402" spans="5:6" hidden="1"/>
    <row r="6403" spans="5:6" hidden="1"/>
    <row r="6404" spans="5:6" hidden="1"/>
    <row r="6405" spans="5:6" hidden="1"/>
    <row r="6406" spans="5:6" hidden="1"/>
    <row r="6407" spans="5:6" hidden="1"/>
    <row r="6408" spans="5:6" hidden="1"/>
    <row r="6409" spans="5:6" hidden="1"/>
    <row r="6410" spans="5:6" hidden="1"/>
    <row r="6411" spans="5:6" hidden="1"/>
    <row r="6412" spans="5:6" hidden="1"/>
    <row r="6413" spans="5:6" hidden="1"/>
    <row r="6414" spans="5:6" hidden="1"/>
    <row r="6415" spans="5:6" hidden="1"/>
    <row r="6416" spans="5:6" hidden="1"/>
    <row r="6417" hidden="1"/>
    <row r="6418" hidden="1"/>
    <row r="6419" hidden="1"/>
    <row r="6420" hidden="1"/>
    <row r="6421" hidden="1"/>
    <row r="6422" hidden="1"/>
    <row r="6423" hidden="1"/>
    <row r="6424" hidden="1"/>
    <row r="6425" hidden="1"/>
    <row r="6426" hidden="1"/>
    <row r="6427" hidden="1"/>
    <row r="6428" hidden="1"/>
    <row r="6429" hidden="1"/>
    <row r="6430" hidden="1"/>
    <row r="6431" hidden="1"/>
    <row r="6432" hidden="1"/>
    <row r="6433" spans="5:6" hidden="1"/>
    <row r="6434" spans="5:6" hidden="1"/>
    <row r="6435" spans="5:6" hidden="1"/>
    <row r="6436" spans="5:6" hidden="1"/>
    <row r="6437" spans="5:6" hidden="1"/>
    <row r="6438" spans="5:6" hidden="1"/>
    <row r="6439" spans="5:6" hidden="1"/>
    <row r="6440" spans="5:6" hidden="1"/>
    <row r="6441" spans="5:6" hidden="1"/>
    <row r="6442" spans="5:6" hidden="1"/>
    <row r="6443" spans="5:6" hidden="1"/>
    <row r="6444" spans="5:6" hidden="1"/>
    <row r="6445" spans="5:6" hidden="1"/>
    <row r="6446" spans="5:6" hidden="1"/>
    <row r="6447" spans="5:6" hidden="1">
      <c r="E6447" s="86"/>
      <c r="F6447" s="87"/>
    </row>
    <row r="6448" spans="5:6" hidden="1"/>
    <row r="6449" hidden="1"/>
    <row r="6450" hidden="1"/>
    <row r="6451" hidden="1"/>
    <row r="6452" hidden="1"/>
    <row r="6453" hidden="1"/>
    <row r="6454" hidden="1"/>
    <row r="6455" hidden="1"/>
    <row r="6456" hidden="1"/>
    <row r="6457" hidden="1"/>
    <row r="6458" hidden="1"/>
    <row r="6459" hidden="1"/>
    <row r="6460" hidden="1"/>
    <row r="6461" hidden="1"/>
    <row r="6462" hidden="1"/>
    <row r="6463" hidden="1"/>
    <row r="6464" hidden="1"/>
    <row r="6465" hidden="1"/>
    <row r="6466" hidden="1"/>
    <row r="6467" hidden="1"/>
    <row r="6468" hidden="1"/>
    <row r="6469" hidden="1"/>
    <row r="6470" hidden="1"/>
    <row r="6471" hidden="1"/>
    <row r="6472" hidden="1"/>
    <row r="6473" hidden="1"/>
    <row r="6474" hidden="1"/>
    <row r="6475" hidden="1"/>
    <row r="6476" hidden="1"/>
    <row r="6477" hidden="1"/>
    <row r="6478" hidden="1"/>
    <row r="6479" hidden="1"/>
    <row r="6480" hidden="1"/>
    <row r="6481" hidden="1"/>
    <row r="6482" hidden="1"/>
    <row r="6483" hidden="1"/>
    <row r="6484" hidden="1"/>
    <row r="6485" hidden="1"/>
    <row r="6486" hidden="1"/>
    <row r="6487" hidden="1"/>
    <row r="6488" hidden="1"/>
    <row r="6489" hidden="1"/>
    <row r="6490" hidden="1"/>
    <row r="6491" hidden="1"/>
    <row r="6492" hidden="1"/>
    <row r="6493" hidden="1"/>
    <row r="6494" hidden="1"/>
    <row r="6495" hidden="1"/>
    <row r="6496" hidden="1"/>
    <row r="6497" hidden="1"/>
    <row r="6498" hidden="1"/>
    <row r="6499" hidden="1"/>
    <row r="6500" hidden="1"/>
    <row r="6501" hidden="1"/>
    <row r="6502" hidden="1"/>
    <row r="6503" hidden="1"/>
    <row r="6504" hidden="1"/>
    <row r="6505" hidden="1"/>
    <row r="6506" hidden="1"/>
    <row r="6507" hidden="1"/>
    <row r="6508" hidden="1"/>
    <row r="6509" hidden="1"/>
    <row r="6510" hidden="1"/>
    <row r="6511" hidden="1"/>
    <row r="6512" hidden="1"/>
    <row r="6513" hidden="1"/>
    <row r="6514" hidden="1"/>
    <row r="6515" hidden="1"/>
    <row r="6516" hidden="1"/>
    <row r="6517" hidden="1"/>
    <row r="6518" hidden="1"/>
    <row r="6519" hidden="1"/>
    <row r="6520" hidden="1"/>
    <row r="6521" hidden="1"/>
    <row r="6522" hidden="1"/>
    <row r="6523" hidden="1"/>
    <row r="6524" hidden="1"/>
    <row r="6525" hidden="1"/>
    <row r="6526" hidden="1"/>
    <row r="6527" hidden="1"/>
    <row r="6528" hidden="1"/>
    <row r="6529" hidden="1"/>
    <row r="6530" hidden="1"/>
    <row r="6531" hidden="1"/>
    <row r="6532" hidden="1"/>
    <row r="6533" hidden="1"/>
    <row r="6534" hidden="1"/>
    <row r="6535" hidden="1"/>
    <row r="6536" hidden="1"/>
    <row r="6537" hidden="1"/>
    <row r="6538" hidden="1"/>
    <row r="6539" hidden="1"/>
    <row r="6540" hidden="1"/>
    <row r="6541" hidden="1"/>
    <row r="6542" hidden="1"/>
    <row r="6543" hidden="1"/>
    <row r="6544" hidden="1"/>
    <row r="6545" hidden="1"/>
    <row r="6546" hidden="1"/>
    <row r="6547" hidden="1"/>
    <row r="6548" hidden="1"/>
    <row r="6549" hidden="1"/>
    <row r="6550" hidden="1"/>
    <row r="6551" hidden="1"/>
    <row r="6552" hidden="1"/>
    <row r="6553" hidden="1"/>
    <row r="6554" hidden="1"/>
    <row r="6555" hidden="1"/>
    <row r="6556" hidden="1"/>
    <row r="6557" hidden="1"/>
    <row r="6558" hidden="1"/>
    <row r="6559" hidden="1"/>
    <row r="6560" hidden="1"/>
    <row r="6561" hidden="1"/>
    <row r="6562" hidden="1"/>
    <row r="6563" hidden="1"/>
    <row r="6564" hidden="1"/>
    <row r="6565" hidden="1"/>
    <row r="6566" hidden="1"/>
    <row r="6567" hidden="1"/>
    <row r="6568" hidden="1"/>
    <row r="6569" hidden="1"/>
    <row r="6570" hidden="1"/>
    <row r="6571" hidden="1"/>
    <row r="6572" hidden="1"/>
    <row r="6573" hidden="1"/>
    <row r="6574" hidden="1"/>
    <row r="6575" hidden="1"/>
    <row r="6576" hidden="1"/>
    <row r="6577" spans="5:7" hidden="1"/>
    <row r="6578" spans="5:7" hidden="1"/>
    <row r="6579" spans="5:7" hidden="1"/>
    <row r="6580" spans="5:7" hidden="1"/>
    <row r="6581" spans="5:7" hidden="1"/>
    <row r="6582" spans="5:7" hidden="1"/>
    <row r="6583" spans="5:7" hidden="1"/>
    <row r="6584" spans="5:7" hidden="1"/>
    <row r="6585" spans="5:7" hidden="1">
      <c r="E6585" s="86"/>
      <c r="F6585" s="87"/>
      <c r="G6585" s="83"/>
    </row>
    <row r="6586" spans="5:7" hidden="1"/>
    <row r="6587" spans="5:7" hidden="1"/>
    <row r="6588" spans="5:7" hidden="1"/>
    <row r="6589" spans="5:7" hidden="1"/>
    <row r="6590" spans="5:7" hidden="1"/>
    <row r="6591" spans="5:7" hidden="1"/>
    <row r="6592" spans="5:7" hidden="1"/>
    <row r="6593" hidden="1"/>
    <row r="6594" hidden="1"/>
    <row r="6595" hidden="1"/>
    <row r="6596" hidden="1"/>
    <row r="6597" hidden="1"/>
    <row r="6598" hidden="1"/>
    <row r="6599" hidden="1"/>
    <row r="6600" hidden="1"/>
    <row r="6601" hidden="1"/>
    <row r="6602" hidden="1"/>
    <row r="6603" hidden="1"/>
    <row r="6604" hidden="1"/>
    <row r="6605" hidden="1"/>
    <row r="6606" hidden="1"/>
    <row r="6607" hidden="1"/>
    <row r="6608" hidden="1"/>
    <row r="6609" hidden="1"/>
    <row r="6610" hidden="1"/>
    <row r="6611" hidden="1"/>
    <row r="6612" hidden="1"/>
    <row r="6613" hidden="1"/>
    <row r="6614" hidden="1"/>
    <row r="6615" hidden="1"/>
    <row r="6616" hidden="1"/>
    <row r="6617" hidden="1"/>
    <row r="6618" hidden="1"/>
    <row r="6619" hidden="1"/>
    <row r="6620" hidden="1"/>
    <row r="6621" hidden="1"/>
    <row r="6622" hidden="1"/>
    <row r="6623" hidden="1"/>
    <row r="6624" hidden="1"/>
    <row r="6625" hidden="1"/>
    <row r="6626" hidden="1"/>
    <row r="6627" hidden="1"/>
    <row r="6628" hidden="1"/>
    <row r="6629" hidden="1"/>
    <row r="6630" hidden="1"/>
    <row r="6631" hidden="1"/>
    <row r="6632" hidden="1"/>
    <row r="6633" hidden="1"/>
    <row r="6634" hidden="1"/>
    <row r="6635" hidden="1"/>
    <row r="6636" hidden="1"/>
    <row r="6637" hidden="1"/>
    <row r="6638" hidden="1"/>
    <row r="6639" hidden="1"/>
    <row r="6640" hidden="1"/>
    <row r="6641" hidden="1"/>
    <row r="6642" hidden="1"/>
    <row r="6643" hidden="1"/>
    <row r="6644" hidden="1"/>
    <row r="6645" hidden="1"/>
    <row r="6646" hidden="1"/>
    <row r="6647" hidden="1"/>
    <row r="6648" hidden="1"/>
    <row r="6649" hidden="1"/>
    <row r="6650" hidden="1"/>
    <row r="6651" hidden="1"/>
    <row r="6652" hidden="1"/>
    <row r="6653" hidden="1"/>
    <row r="6654" hidden="1"/>
    <row r="6655" hidden="1"/>
    <row r="6656" hidden="1"/>
    <row r="6657" hidden="1"/>
    <row r="6658" hidden="1"/>
    <row r="6659" hidden="1"/>
    <row r="6660" hidden="1"/>
    <row r="6661" hidden="1"/>
    <row r="6662" hidden="1"/>
    <row r="6663" hidden="1"/>
    <row r="6664" hidden="1"/>
    <row r="6665" hidden="1"/>
    <row r="6666" hidden="1"/>
    <row r="6667" hidden="1"/>
    <row r="6668" hidden="1"/>
    <row r="6669" hidden="1"/>
    <row r="6670" hidden="1"/>
    <row r="6671" hidden="1"/>
    <row r="6672" hidden="1"/>
    <row r="6673" hidden="1"/>
    <row r="6674" hidden="1"/>
    <row r="6675" hidden="1"/>
    <row r="6676" hidden="1"/>
    <row r="6677" hidden="1"/>
    <row r="6678" hidden="1"/>
    <row r="6679" hidden="1"/>
    <row r="6680" hidden="1"/>
    <row r="6681" hidden="1"/>
    <row r="6682" hidden="1"/>
    <row r="6683" hidden="1"/>
    <row r="6684" hidden="1"/>
    <row r="6685" hidden="1"/>
    <row r="6686" hidden="1"/>
    <row r="6687" hidden="1"/>
    <row r="6688" hidden="1"/>
    <row r="6689" hidden="1"/>
    <row r="6690" hidden="1"/>
    <row r="6691" hidden="1"/>
    <row r="6692" hidden="1"/>
    <row r="6693" hidden="1"/>
    <row r="6694" hidden="1"/>
    <row r="6695" hidden="1"/>
    <row r="6696" hidden="1"/>
    <row r="6697" hidden="1"/>
    <row r="6698" hidden="1"/>
    <row r="6699" hidden="1"/>
    <row r="6700" hidden="1"/>
    <row r="6701" hidden="1"/>
    <row r="6702" hidden="1"/>
    <row r="6703" hidden="1"/>
    <row r="6704" hidden="1"/>
    <row r="6705" spans="5:6" hidden="1"/>
    <row r="6706" spans="5:6" hidden="1"/>
    <row r="6707" spans="5:6" hidden="1"/>
    <row r="6708" spans="5:6" hidden="1"/>
    <row r="6709" spans="5:6" hidden="1"/>
    <row r="6710" spans="5:6" hidden="1"/>
    <row r="6711" spans="5:6" hidden="1"/>
    <row r="6712" spans="5:6" hidden="1">
      <c r="E6712" s="86"/>
      <c r="F6712" s="87"/>
    </row>
    <row r="6713" spans="5:6" hidden="1"/>
    <row r="6714" spans="5:6" hidden="1"/>
    <row r="6715" spans="5:6" hidden="1"/>
    <row r="6716" spans="5:6" hidden="1"/>
    <row r="6717" spans="5:6" hidden="1"/>
    <row r="6718" spans="5:6" hidden="1"/>
    <row r="6719" spans="5:6" hidden="1"/>
    <row r="6720" spans="5:6" hidden="1"/>
    <row r="6721" hidden="1"/>
    <row r="6722" hidden="1"/>
    <row r="6723" hidden="1"/>
    <row r="6724" hidden="1"/>
    <row r="6725" hidden="1"/>
    <row r="6726" hidden="1"/>
    <row r="6727" hidden="1"/>
    <row r="6728" hidden="1"/>
    <row r="6729" hidden="1"/>
    <row r="6730" hidden="1"/>
    <row r="6731" hidden="1"/>
    <row r="6732" hidden="1"/>
    <row r="6733" hidden="1"/>
    <row r="6734" hidden="1"/>
    <row r="6735" hidden="1"/>
    <row r="6736" hidden="1"/>
    <row r="6737" hidden="1"/>
    <row r="6738" hidden="1"/>
    <row r="6739" hidden="1"/>
    <row r="6740" hidden="1"/>
    <row r="6741" hidden="1"/>
    <row r="6742" hidden="1"/>
    <row r="6743" hidden="1"/>
    <row r="6744" hidden="1"/>
    <row r="6745" hidden="1"/>
    <row r="6746" hidden="1"/>
    <row r="6747" hidden="1"/>
    <row r="6748" hidden="1"/>
    <row r="6749" hidden="1"/>
    <row r="6750" hidden="1"/>
    <row r="6751" hidden="1"/>
    <row r="6752" hidden="1"/>
    <row r="6753" hidden="1"/>
    <row r="6754" hidden="1"/>
    <row r="6755" hidden="1"/>
    <row r="6756" hidden="1"/>
    <row r="6757" hidden="1"/>
    <row r="6758" hidden="1"/>
    <row r="6759" hidden="1"/>
    <row r="6760" hidden="1"/>
    <row r="6761" hidden="1"/>
    <row r="6762" hidden="1"/>
    <row r="6763" hidden="1"/>
    <row r="6764" hidden="1"/>
    <row r="6765" hidden="1"/>
    <row r="6766" hidden="1"/>
    <row r="6767" hidden="1"/>
    <row r="6768" hidden="1"/>
    <row r="6769" hidden="1"/>
    <row r="6770" hidden="1"/>
    <row r="6771" hidden="1"/>
    <row r="6772" hidden="1"/>
    <row r="6773" hidden="1"/>
    <row r="6774" hidden="1"/>
    <row r="6775" hidden="1"/>
    <row r="6776" hidden="1"/>
    <row r="6777" hidden="1"/>
    <row r="6778" hidden="1"/>
    <row r="6779" hidden="1"/>
    <row r="6780" hidden="1"/>
    <row r="6781" hidden="1"/>
    <row r="6782" hidden="1"/>
    <row r="6783" hidden="1"/>
    <row r="6784" hidden="1"/>
    <row r="6785" spans="5:6" hidden="1"/>
    <row r="6786" spans="5:6" hidden="1"/>
    <row r="6787" spans="5:6" hidden="1"/>
    <row r="6788" spans="5:6" hidden="1"/>
    <row r="6789" spans="5:6" hidden="1"/>
    <row r="6790" spans="5:6" hidden="1"/>
    <row r="6791" spans="5:6" hidden="1"/>
    <row r="6792" spans="5:6" hidden="1"/>
    <row r="6793" spans="5:6" hidden="1"/>
    <row r="6794" spans="5:6" hidden="1"/>
    <row r="6795" spans="5:6" hidden="1"/>
    <row r="6796" spans="5:6" hidden="1"/>
    <row r="6797" spans="5:6" hidden="1"/>
    <row r="6798" spans="5:6" hidden="1"/>
    <row r="6799" spans="5:6" hidden="1"/>
    <row r="6800" spans="5:6" hidden="1">
      <c r="E6800" s="86"/>
      <c r="F6800" s="87"/>
    </row>
    <row r="6801" spans="5:6" hidden="1"/>
    <row r="6802" spans="5:6" hidden="1"/>
    <row r="6803" spans="5:6" hidden="1"/>
    <row r="6804" spans="5:6" hidden="1"/>
    <row r="6805" spans="5:6" hidden="1"/>
    <row r="6806" spans="5:6" hidden="1"/>
    <row r="6807" spans="5:6" hidden="1"/>
    <row r="6808" spans="5:6" hidden="1"/>
    <row r="6809" spans="5:6" hidden="1"/>
    <row r="6810" spans="5:6" hidden="1"/>
    <row r="6811" spans="5:6" hidden="1">
      <c r="E6811" s="86"/>
      <c r="F6811" s="87"/>
    </row>
    <row r="6812" spans="5:6" hidden="1"/>
    <row r="6813" spans="5:6" hidden="1"/>
    <row r="6814" spans="5:6" hidden="1"/>
    <row r="6815" spans="5:6" hidden="1"/>
    <row r="6816" spans="5:6" hidden="1"/>
    <row r="6817" spans="5:6" hidden="1"/>
    <row r="6818" spans="5:6" hidden="1"/>
    <row r="6819" spans="5:6" hidden="1"/>
    <row r="6820" spans="5:6" hidden="1"/>
    <row r="6821" spans="5:6" hidden="1"/>
    <row r="6822" spans="5:6" hidden="1"/>
    <row r="6823" spans="5:6" hidden="1"/>
    <row r="6824" spans="5:6" hidden="1"/>
    <row r="6825" spans="5:6" hidden="1"/>
    <row r="6826" spans="5:6" hidden="1">
      <c r="E6826" s="86"/>
      <c r="F6826" s="87"/>
    </row>
    <row r="6827" spans="5:6" hidden="1"/>
    <row r="6828" spans="5:6" hidden="1"/>
    <row r="6829" spans="5:6" hidden="1"/>
    <row r="6830" spans="5:6" hidden="1"/>
    <row r="6831" spans="5:6" hidden="1"/>
    <row r="6832" spans="5:6" hidden="1"/>
    <row r="6833" hidden="1"/>
    <row r="6834" hidden="1"/>
    <row r="6835" hidden="1"/>
    <row r="6836" hidden="1"/>
    <row r="6837" hidden="1"/>
    <row r="6838" hidden="1"/>
    <row r="6839" hidden="1"/>
    <row r="6840" hidden="1"/>
    <row r="6841" hidden="1"/>
    <row r="6842" hidden="1"/>
    <row r="6843" hidden="1"/>
    <row r="6844" hidden="1"/>
    <row r="6845" hidden="1"/>
    <row r="6846" hidden="1"/>
    <row r="6847" hidden="1"/>
    <row r="6848" hidden="1"/>
    <row r="6849" hidden="1"/>
    <row r="6850" hidden="1"/>
    <row r="6851" hidden="1"/>
    <row r="6852" hidden="1"/>
    <row r="6853" hidden="1"/>
    <row r="6854" hidden="1"/>
    <row r="6855" hidden="1"/>
    <row r="6856" hidden="1"/>
    <row r="6857" hidden="1"/>
    <row r="6858" hidden="1"/>
    <row r="6859" hidden="1"/>
    <row r="6860" hidden="1"/>
    <row r="6861" hidden="1"/>
    <row r="6862" hidden="1"/>
    <row r="6863" hidden="1"/>
    <row r="6864" hidden="1"/>
    <row r="6865" hidden="1"/>
    <row r="6866" hidden="1"/>
    <row r="6867" hidden="1"/>
    <row r="6868" hidden="1"/>
    <row r="6869" hidden="1"/>
    <row r="6870" hidden="1"/>
    <row r="6871" hidden="1"/>
    <row r="6872" hidden="1"/>
    <row r="6873" hidden="1"/>
    <row r="6874" hidden="1"/>
    <row r="6875" hidden="1"/>
    <row r="6876" hidden="1"/>
    <row r="6877" hidden="1"/>
    <row r="6878" hidden="1"/>
    <row r="6879" hidden="1"/>
    <row r="6880" hidden="1"/>
    <row r="6881" hidden="1"/>
    <row r="6882" hidden="1"/>
    <row r="6883" hidden="1"/>
    <row r="6884" hidden="1"/>
    <row r="6885" hidden="1"/>
    <row r="6886" hidden="1"/>
    <row r="6887" hidden="1"/>
    <row r="6888" hidden="1"/>
    <row r="6889" hidden="1"/>
    <row r="6890" hidden="1"/>
    <row r="6891" hidden="1"/>
    <row r="6892" hidden="1"/>
    <row r="6893" hidden="1"/>
    <row r="6894" hidden="1"/>
    <row r="6895" hidden="1"/>
    <row r="6896" hidden="1"/>
    <row r="6897" hidden="1"/>
    <row r="6898" hidden="1"/>
    <row r="6899" hidden="1"/>
    <row r="6900" hidden="1"/>
    <row r="6901" hidden="1"/>
    <row r="6902" hidden="1"/>
    <row r="6903" hidden="1"/>
    <row r="6904" hidden="1"/>
    <row r="6905" hidden="1"/>
    <row r="6906" hidden="1"/>
    <row r="6907" hidden="1"/>
    <row r="6908" hidden="1"/>
    <row r="6909" hidden="1"/>
    <row r="6910" hidden="1"/>
    <row r="6911" hidden="1"/>
    <row r="6912" hidden="1"/>
    <row r="6913" hidden="1"/>
    <row r="6914" hidden="1"/>
    <row r="6915" hidden="1"/>
    <row r="6916" hidden="1"/>
    <row r="6917" hidden="1"/>
    <row r="6918" hidden="1"/>
    <row r="6919" hidden="1"/>
    <row r="6920" hidden="1"/>
    <row r="6921" hidden="1"/>
    <row r="6922" hidden="1"/>
    <row r="6923" hidden="1"/>
    <row r="6924" hidden="1"/>
    <row r="6925" hidden="1"/>
    <row r="6926" hidden="1"/>
    <row r="6927" hidden="1"/>
    <row r="6928" hidden="1"/>
    <row r="6929" hidden="1"/>
    <row r="6930" hidden="1"/>
    <row r="6931" hidden="1"/>
    <row r="6932" hidden="1"/>
    <row r="6933" hidden="1"/>
    <row r="6934" hidden="1"/>
    <row r="6935" hidden="1"/>
    <row r="6936" hidden="1"/>
    <row r="6937" hidden="1"/>
    <row r="6938" hidden="1"/>
    <row r="6939" hidden="1"/>
    <row r="6940" hidden="1"/>
    <row r="6941" hidden="1"/>
    <row r="6942" hidden="1"/>
    <row r="6943" hidden="1"/>
    <row r="6944" hidden="1"/>
    <row r="6945" hidden="1"/>
    <row r="6946" hidden="1"/>
    <row r="6947" hidden="1"/>
    <row r="6948" hidden="1"/>
    <row r="6949" hidden="1"/>
    <row r="6950" hidden="1"/>
    <row r="6951" hidden="1"/>
    <row r="6952" hidden="1"/>
    <row r="6953" hidden="1"/>
    <row r="6954" hidden="1"/>
    <row r="6955" hidden="1"/>
    <row r="6956" hidden="1"/>
    <row r="6957" hidden="1"/>
    <row r="6958" hidden="1"/>
    <row r="6959" hidden="1"/>
    <row r="6960" hidden="1"/>
    <row r="6961" hidden="1"/>
    <row r="6962" hidden="1"/>
    <row r="6963" hidden="1"/>
    <row r="6964" hidden="1"/>
    <row r="6965" hidden="1"/>
    <row r="6966" hidden="1"/>
    <row r="6967" hidden="1"/>
    <row r="6968" hidden="1"/>
    <row r="6969" hidden="1"/>
    <row r="6970" hidden="1"/>
    <row r="6971" hidden="1"/>
    <row r="6972" hidden="1"/>
    <row r="6973" hidden="1"/>
    <row r="6974" hidden="1"/>
    <row r="6975" hidden="1"/>
    <row r="6976" hidden="1"/>
    <row r="6977" hidden="1"/>
    <row r="6978" hidden="1"/>
    <row r="6979" hidden="1"/>
    <row r="6980" hidden="1"/>
    <row r="6981" hidden="1"/>
    <row r="6982" hidden="1"/>
    <row r="6983" hidden="1"/>
    <row r="6984" hidden="1"/>
    <row r="6985" hidden="1"/>
    <row r="6986" hidden="1"/>
    <row r="6987" hidden="1"/>
    <row r="6988" hidden="1"/>
    <row r="6989" hidden="1"/>
    <row r="6990" hidden="1"/>
    <row r="6991" hidden="1"/>
    <row r="6992" hidden="1"/>
    <row r="6993" hidden="1"/>
    <row r="6994" hidden="1"/>
    <row r="6995" hidden="1"/>
    <row r="6996" hidden="1"/>
    <row r="6997" hidden="1"/>
    <row r="6998" hidden="1"/>
    <row r="6999" hidden="1"/>
    <row r="7000" hidden="1"/>
    <row r="7001" hidden="1"/>
    <row r="7002" hidden="1"/>
    <row r="7003" hidden="1"/>
    <row r="7004" hidden="1"/>
    <row r="7005" hidden="1"/>
    <row r="7006" hidden="1"/>
    <row r="7007" hidden="1"/>
    <row r="7008" hidden="1"/>
    <row r="7009" hidden="1"/>
    <row r="7010" hidden="1"/>
    <row r="7011" hidden="1"/>
    <row r="7012" hidden="1"/>
    <row r="7013" hidden="1"/>
    <row r="7014" hidden="1"/>
    <row r="7015" hidden="1"/>
    <row r="7016" hidden="1"/>
    <row r="7017" hidden="1"/>
    <row r="7018" hidden="1"/>
    <row r="7019" hidden="1"/>
    <row r="7020" hidden="1"/>
    <row r="7021" hidden="1"/>
    <row r="7022" hidden="1"/>
    <row r="7023" hidden="1"/>
    <row r="7024" hidden="1"/>
    <row r="7025" hidden="1"/>
    <row r="7026" hidden="1"/>
    <row r="7027" hidden="1"/>
    <row r="7028" hidden="1"/>
    <row r="7029" hidden="1"/>
    <row r="7030" hidden="1"/>
    <row r="7031" hidden="1"/>
    <row r="7032" hidden="1"/>
    <row r="7033" hidden="1"/>
    <row r="7034" hidden="1"/>
    <row r="7035" hidden="1"/>
    <row r="7036" hidden="1"/>
    <row r="7037" hidden="1"/>
    <row r="7038" hidden="1"/>
    <row r="7039" hidden="1"/>
    <row r="7040" hidden="1"/>
    <row r="7041" hidden="1"/>
    <row r="7042" hidden="1"/>
    <row r="7043" hidden="1"/>
    <row r="7044" hidden="1"/>
    <row r="7045" hidden="1"/>
    <row r="7046" hidden="1"/>
    <row r="7047" hidden="1"/>
    <row r="7048" hidden="1"/>
    <row r="7049" hidden="1"/>
    <row r="7050" hidden="1"/>
    <row r="7051" hidden="1"/>
    <row r="7052" hidden="1"/>
    <row r="7053" hidden="1"/>
    <row r="7054" hidden="1"/>
    <row r="7055" hidden="1"/>
    <row r="7056" hidden="1"/>
    <row r="7057" hidden="1"/>
    <row r="7058" hidden="1"/>
    <row r="7059" hidden="1"/>
    <row r="7060" hidden="1"/>
    <row r="7061" hidden="1"/>
    <row r="7062" hidden="1"/>
    <row r="7063" hidden="1"/>
    <row r="7064" hidden="1"/>
    <row r="7065" hidden="1"/>
    <row r="7066" hidden="1"/>
    <row r="7067" hidden="1"/>
    <row r="7068" hidden="1"/>
    <row r="7069" hidden="1"/>
    <row r="7070" hidden="1"/>
    <row r="7071" hidden="1"/>
    <row r="7072" hidden="1"/>
    <row r="7073" hidden="1"/>
    <row r="7074" hidden="1"/>
    <row r="7075" hidden="1"/>
    <row r="7076" hidden="1"/>
    <row r="7077" hidden="1"/>
    <row r="7078" hidden="1"/>
    <row r="7079" hidden="1"/>
    <row r="7080" hidden="1"/>
    <row r="7081" hidden="1"/>
    <row r="7082" hidden="1"/>
    <row r="7083" hidden="1"/>
    <row r="7084" hidden="1"/>
    <row r="7085" hidden="1"/>
    <row r="7086" hidden="1"/>
    <row r="7087" hidden="1"/>
    <row r="7088" hidden="1"/>
    <row r="7089" hidden="1"/>
    <row r="7090" hidden="1"/>
    <row r="7091" hidden="1"/>
    <row r="7092" hidden="1"/>
    <row r="7093" hidden="1"/>
    <row r="7094" hidden="1"/>
    <row r="7095" hidden="1"/>
    <row r="7096" hidden="1"/>
    <row r="7097" hidden="1"/>
    <row r="7098" hidden="1"/>
    <row r="7099" hidden="1"/>
    <row r="7100" hidden="1"/>
    <row r="7101" hidden="1"/>
    <row r="7102" hidden="1"/>
    <row r="7103" hidden="1"/>
    <row r="7104" hidden="1"/>
    <row r="7105" hidden="1"/>
    <row r="7106" hidden="1"/>
    <row r="7107" hidden="1"/>
    <row r="7108" hidden="1"/>
    <row r="7109" hidden="1"/>
    <row r="7110" hidden="1"/>
    <row r="7111" hidden="1"/>
    <row r="7112" hidden="1"/>
    <row r="7113" hidden="1"/>
    <row r="7114" hidden="1"/>
    <row r="7115" hidden="1"/>
    <row r="7116" hidden="1"/>
    <row r="7117" hidden="1"/>
    <row r="7118" hidden="1"/>
    <row r="7119" hidden="1"/>
    <row r="7120" hidden="1"/>
    <row r="7121" hidden="1"/>
    <row r="7122" hidden="1"/>
    <row r="7123" hidden="1"/>
    <row r="7124" hidden="1"/>
    <row r="7125" hidden="1"/>
    <row r="7126" hidden="1"/>
    <row r="7127" hidden="1"/>
    <row r="7128" hidden="1"/>
    <row r="7129" hidden="1"/>
    <row r="7130" hidden="1"/>
    <row r="7131" hidden="1"/>
    <row r="7132" hidden="1"/>
    <row r="7133" hidden="1"/>
    <row r="7134" hidden="1"/>
    <row r="7135" hidden="1"/>
    <row r="7136" hidden="1"/>
    <row r="7137" hidden="1"/>
    <row r="7138" hidden="1"/>
    <row r="7139" hidden="1"/>
    <row r="7140" hidden="1"/>
    <row r="7141" hidden="1"/>
    <row r="7142" hidden="1"/>
    <row r="7143" hidden="1"/>
    <row r="7144" hidden="1"/>
    <row r="7145" hidden="1"/>
    <row r="7146" hidden="1"/>
    <row r="7147" hidden="1"/>
    <row r="7148" hidden="1"/>
    <row r="7149" hidden="1"/>
    <row r="7150" hidden="1"/>
    <row r="7151" hidden="1"/>
    <row r="7152" hidden="1"/>
    <row r="7153" hidden="1"/>
    <row r="7154" hidden="1"/>
    <row r="7155" hidden="1"/>
    <row r="7156" hidden="1"/>
    <row r="7157" hidden="1"/>
    <row r="7158" hidden="1"/>
    <row r="7159" hidden="1"/>
    <row r="7160" hidden="1"/>
    <row r="7161" hidden="1"/>
    <row r="7162" hidden="1"/>
    <row r="7163" hidden="1"/>
    <row r="7164" hidden="1"/>
    <row r="7165" hidden="1"/>
    <row r="7166" hidden="1"/>
    <row r="7167" hidden="1"/>
    <row r="7168" hidden="1"/>
    <row r="7169" hidden="1"/>
    <row r="7170" hidden="1"/>
    <row r="7171" hidden="1"/>
    <row r="7172" hidden="1"/>
    <row r="7173" hidden="1"/>
    <row r="7174" hidden="1"/>
    <row r="7175" hidden="1"/>
    <row r="7176" hidden="1"/>
    <row r="7177" hidden="1"/>
    <row r="7178" hidden="1"/>
    <row r="7179" hidden="1"/>
    <row r="7180" hidden="1"/>
    <row r="7181" hidden="1"/>
    <row r="7182" hidden="1"/>
    <row r="7183" hidden="1"/>
    <row r="7184" hidden="1"/>
    <row r="7185" spans="5:6" hidden="1"/>
    <row r="7186" spans="5:6" hidden="1">
      <c r="E7186" s="86"/>
      <c r="F7186" s="87"/>
    </row>
    <row r="7187" spans="5:6" hidden="1"/>
    <row r="7188" spans="5:6" hidden="1"/>
    <row r="7189" spans="5:6" hidden="1"/>
    <row r="7190" spans="5:6" hidden="1"/>
    <row r="7191" spans="5:6" hidden="1"/>
    <row r="7192" spans="5:6" hidden="1"/>
    <row r="7193" spans="5:6" hidden="1"/>
    <row r="7194" spans="5:6" hidden="1"/>
    <row r="7195" spans="5:6" hidden="1"/>
    <row r="7196" spans="5:6" hidden="1"/>
    <row r="7197" spans="5:6" hidden="1"/>
    <row r="7198" spans="5:6" hidden="1"/>
    <row r="7199" spans="5:6" hidden="1"/>
    <row r="7200" spans="5:6" hidden="1"/>
    <row r="7201" hidden="1"/>
    <row r="7202" hidden="1"/>
    <row r="7203" hidden="1"/>
    <row r="7204" hidden="1"/>
    <row r="7205" hidden="1"/>
    <row r="7206" hidden="1"/>
    <row r="7207" hidden="1"/>
    <row r="7208" hidden="1"/>
    <row r="7209" hidden="1"/>
    <row r="7210" hidden="1"/>
    <row r="7211" hidden="1"/>
    <row r="7212" hidden="1"/>
    <row r="7213" hidden="1"/>
    <row r="7214" hidden="1"/>
    <row r="7215" hidden="1"/>
    <row r="7216" hidden="1"/>
    <row r="7217" hidden="1"/>
    <row r="7218" hidden="1"/>
    <row r="7219" hidden="1"/>
    <row r="7220" hidden="1"/>
    <row r="7221" hidden="1"/>
    <row r="7222" hidden="1"/>
    <row r="7223" hidden="1"/>
    <row r="7224" hidden="1"/>
    <row r="7225" hidden="1"/>
    <row r="7226" hidden="1"/>
    <row r="7227" hidden="1"/>
    <row r="7228" hidden="1"/>
    <row r="7229" hidden="1"/>
    <row r="7230" hidden="1"/>
    <row r="7231" hidden="1"/>
    <row r="7232" hidden="1"/>
    <row r="7233" hidden="1"/>
    <row r="7234" hidden="1"/>
    <row r="7235" hidden="1"/>
    <row r="7236" hidden="1"/>
    <row r="7237" hidden="1"/>
    <row r="7238" hidden="1"/>
    <row r="7239" hidden="1"/>
    <row r="7240" hidden="1"/>
    <row r="7241" hidden="1"/>
    <row r="7242" hidden="1"/>
    <row r="7243" hidden="1"/>
    <row r="7244" hidden="1"/>
    <row r="7245" hidden="1"/>
    <row r="7246" hidden="1"/>
    <row r="7247" hidden="1"/>
    <row r="7248" hidden="1"/>
    <row r="7249" hidden="1"/>
    <row r="7250" hidden="1"/>
    <row r="7251" hidden="1"/>
    <row r="7252" hidden="1"/>
    <row r="7253" hidden="1"/>
    <row r="7254" hidden="1"/>
    <row r="7255" hidden="1"/>
    <row r="7256" hidden="1"/>
    <row r="7257" hidden="1"/>
    <row r="7258" hidden="1"/>
    <row r="7259" hidden="1"/>
    <row r="7260" hidden="1"/>
    <row r="7261" hidden="1"/>
    <row r="7262" hidden="1"/>
    <row r="7263" hidden="1"/>
    <row r="7264" hidden="1"/>
    <row r="7265" hidden="1"/>
    <row r="7266" hidden="1"/>
    <row r="7267" hidden="1"/>
    <row r="7268" hidden="1"/>
    <row r="7269" hidden="1"/>
    <row r="7270" hidden="1"/>
    <row r="7271" hidden="1"/>
    <row r="7272" hidden="1"/>
    <row r="7273" hidden="1"/>
    <row r="7274" hidden="1"/>
    <row r="7275" hidden="1"/>
    <row r="7276" hidden="1"/>
    <row r="7277" hidden="1"/>
    <row r="7278" hidden="1"/>
    <row r="7279" hidden="1"/>
    <row r="7280" hidden="1"/>
    <row r="7281" hidden="1"/>
    <row r="7282" hidden="1"/>
    <row r="7283" hidden="1"/>
    <row r="7284" hidden="1"/>
    <row r="7285" hidden="1"/>
    <row r="7286" hidden="1"/>
    <row r="7287" hidden="1"/>
    <row r="7288" hidden="1"/>
    <row r="7289" hidden="1"/>
    <row r="7290" hidden="1"/>
    <row r="7291" hidden="1"/>
    <row r="7292" hidden="1"/>
    <row r="7293" hidden="1"/>
    <row r="7294" hidden="1"/>
    <row r="7295" hidden="1"/>
    <row r="7296" hidden="1"/>
    <row r="7297" hidden="1"/>
    <row r="7298" hidden="1"/>
    <row r="7299" hidden="1"/>
    <row r="7300" hidden="1"/>
    <row r="7301" hidden="1"/>
    <row r="7302" hidden="1"/>
    <row r="7303" hidden="1"/>
    <row r="7304" hidden="1"/>
    <row r="7305" hidden="1"/>
    <row r="7306" hidden="1"/>
    <row r="7307" hidden="1"/>
    <row r="7308" hidden="1"/>
    <row r="7309" hidden="1"/>
    <row r="7310" hidden="1"/>
    <row r="7311" hidden="1"/>
    <row r="7312" hidden="1"/>
    <row r="7313" hidden="1"/>
    <row r="7314" hidden="1"/>
    <row r="7315" hidden="1"/>
    <row r="7316" hidden="1"/>
    <row r="7317" hidden="1"/>
    <row r="7318" hidden="1"/>
    <row r="7319" hidden="1"/>
    <row r="7320" hidden="1"/>
    <row r="7321" hidden="1"/>
    <row r="7322" hidden="1"/>
    <row r="7323" hidden="1"/>
    <row r="7324" hidden="1"/>
    <row r="7325" hidden="1"/>
    <row r="7326" hidden="1"/>
    <row r="7327" hidden="1"/>
    <row r="7328" hidden="1"/>
    <row r="7329" hidden="1"/>
    <row r="7330" hidden="1"/>
    <row r="7331" hidden="1"/>
    <row r="7332" hidden="1"/>
    <row r="7333" hidden="1"/>
    <row r="7334" hidden="1"/>
    <row r="7335" hidden="1"/>
    <row r="7336" hidden="1"/>
    <row r="7337" hidden="1"/>
    <row r="7338" hidden="1"/>
    <row r="7339" hidden="1"/>
    <row r="7340" hidden="1"/>
    <row r="7341" hidden="1"/>
    <row r="7342" hidden="1"/>
    <row r="7343" hidden="1"/>
    <row r="7344" hidden="1"/>
    <row r="7345" hidden="1"/>
    <row r="7346" hidden="1"/>
    <row r="7347" hidden="1"/>
    <row r="7348" hidden="1"/>
    <row r="7349" hidden="1"/>
    <row r="7350" hidden="1"/>
    <row r="7351" hidden="1"/>
    <row r="7352" hidden="1"/>
    <row r="7353" hidden="1"/>
    <row r="7354" hidden="1"/>
    <row r="7355" hidden="1"/>
    <row r="7356" hidden="1"/>
    <row r="7357" hidden="1"/>
    <row r="7358" hidden="1"/>
    <row r="7359" hidden="1"/>
    <row r="7360" hidden="1"/>
    <row r="7361" hidden="1"/>
    <row r="7362" hidden="1"/>
    <row r="7363" hidden="1"/>
    <row r="7364" hidden="1"/>
    <row r="7365" hidden="1"/>
    <row r="7366" hidden="1"/>
    <row r="7367" hidden="1"/>
    <row r="7368" hidden="1"/>
    <row r="7369" hidden="1"/>
    <row r="7370" hidden="1"/>
    <row r="7371" hidden="1"/>
    <row r="7372" hidden="1"/>
    <row r="7373" hidden="1"/>
    <row r="7374" hidden="1"/>
    <row r="7375" hidden="1"/>
    <row r="7376" hidden="1"/>
    <row r="7377" hidden="1"/>
    <row r="7378" hidden="1"/>
    <row r="7379" hidden="1"/>
    <row r="7380" hidden="1"/>
    <row r="7381" hidden="1"/>
    <row r="7382" hidden="1"/>
    <row r="7383" hidden="1"/>
    <row r="7384" hidden="1"/>
    <row r="7385" hidden="1"/>
    <row r="7386" hidden="1"/>
    <row r="7387" hidden="1"/>
    <row r="7388" hidden="1"/>
    <row r="7389" hidden="1"/>
    <row r="7390" hidden="1"/>
    <row r="7391" hidden="1"/>
    <row r="7392" hidden="1"/>
    <row r="7393" hidden="1"/>
    <row r="7394" hidden="1"/>
    <row r="7395" hidden="1"/>
    <row r="7396" hidden="1"/>
    <row r="7397" hidden="1"/>
    <row r="7398" hidden="1"/>
    <row r="7399" hidden="1"/>
    <row r="7400" hidden="1"/>
    <row r="7401" hidden="1"/>
    <row r="7402" hidden="1"/>
    <row r="7403" hidden="1"/>
    <row r="7404" hidden="1"/>
    <row r="7405" hidden="1"/>
    <row r="7406" hidden="1"/>
    <row r="7407" hidden="1"/>
    <row r="7408" hidden="1"/>
    <row r="7409" hidden="1"/>
    <row r="7410" hidden="1"/>
    <row r="7411" hidden="1"/>
    <row r="7412" hidden="1"/>
    <row r="7413" hidden="1"/>
    <row r="7414" hidden="1"/>
    <row r="7415" hidden="1"/>
    <row r="7416" hidden="1"/>
    <row r="7417" hidden="1"/>
    <row r="7418" hidden="1"/>
    <row r="7419" hidden="1"/>
    <row r="7420" hidden="1"/>
    <row r="7421" hidden="1"/>
    <row r="7422" hidden="1"/>
    <row r="7423" hidden="1"/>
    <row r="7424" hidden="1"/>
    <row r="7425" hidden="1"/>
    <row r="7426" hidden="1"/>
    <row r="7427" hidden="1"/>
    <row r="7428" hidden="1"/>
    <row r="7429" hidden="1"/>
    <row r="7430" hidden="1"/>
    <row r="7431" hidden="1"/>
    <row r="7432" hidden="1"/>
    <row r="7433" hidden="1"/>
    <row r="7434" hidden="1"/>
    <row r="7435" hidden="1"/>
    <row r="7436" hidden="1"/>
    <row r="7437" hidden="1"/>
    <row r="7438" hidden="1"/>
    <row r="7439" hidden="1"/>
    <row r="7440" hidden="1"/>
    <row r="7441" hidden="1"/>
    <row r="7442" hidden="1"/>
    <row r="7443" hidden="1"/>
    <row r="7444" hidden="1"/>
    <row r="7445" hidden="1"/>
    <row r="7446" hidden="1"/>
    <row r="7447" hidden="1"/>
    <row r="7448" hidden="1"/>
    <row r="7449" hidden="1"/>
    <row r="7450" hidden="1"/>
    <row r="7451" hidden="1"/>
    <row r="7452" hidden="1"/>
    <row r="7453" hidden="1"/>
    <row r="7454" hidden="1"/>
    <row r="7455" hidden="1"/>
    <row r="7456" hidden="1"/>
    <row r="7457" hidden="1"/>
    <row r="7458" hidden="1"/>
    <row r="7459" hidden="1"/>
    <row r="7460" hidden="1"/>
    <row r="7461" hidden="1"/>
    <row r="7462" hidden="1"/>
    <row r="7463" hidden="1"/>
    <row r="7464" hidden="1"/>
    <row r="7465" hidden="1"/>
    <row r="7466" hidden="1"/>
    <row r="7467" hidden="1"/>
    <row r="7468" hidden="1"/>
    <row r="7469" hidden="1"/>
    <row r="7470" hidden="1"/>
    <row r="7471" hidden="1"/>
    <row r="7472" hidden="1"/>
    <row r="7473" hidden="1"/>
    <row r="7474" hidden="1"/>
    <row r="7475" hidden="1"/>
    <row r="7476" hidden="1"/>
    <row r="7477" hidden="1"/>
    <row r="7478" hidden="1"/>
    <row r="7479" hidden="1"/>
    <row r="7480" hidden="1"/>
    <row r="7481" hidden="1"/>
    <row r="7482" hidden="1"/>
    <row r="7483" hidden="1"/>
    <row r="7484" hidden="1"/>
    <row r="7485" hidden="1"/>
    <row r="7486" hidden="1"/>
    <row r="7487" hidden="1"/>
    <row r="7488" hidden="1"/>
    <row r="7489" hidden="1"/>
    <row r="7490" hidden="1"/>
    <row r="7491" hidden="1"/>
    <row r="7492" hidden="1"/>
    <row r="7493" hidden="1"/>
    <row r="7494" hidden="1"/>
    <row r="7495" hidden="1"/>
    <row r="7496" hidden="1"/>
    <row r="7497" hidden="1"/>
    <row r="7498" hidden="1"/>
    <row r="7499" hidden="1"/>
    <row r="7500" hidden="1"/>
    <row r="7501" hidden="1"/>
    <row r="7502" hidden="1"/>
    <row r="7503" hidden="1"/>
    <row r="7504" hidden="1"/>
    <row r="7505" hidden="1"/>
    <row r="7506" hidden="1"/>
    <row r="7507" hidden="1"/>
    <row r="7508" hidden="1"/>
    <row r="7509" hidden="1"/>
    <row r="7510" hidden="1"/>
    <row r="7511" hidden="1"/>
    <row r="7512" hidden="1"/>
    <row r="7513" hidden="1"/>
    <row r="7514" hidden="1"/>
    <row r="7515" hidden="1"/>
    <row r="7516" hidden="1"/>
    <row r="7517" hidden="1"/>
    <row r="7518" hidden="1"/>
    <row r="7519" hidden="1"/>
    <row r="7520" hidden="1"/>
    <row r="7521" hidden="1"/>
    <row r="7522" hidden="1"/>
    <row r="7523" hidden="1"/>
    <row r="7524" hidden="1"/>
    <row r="7525" hidden="1"/>
    <row r="7526" hidden="1"/>
    <row r="7527" hidden="1"/>
    <row r="7528" hidden="1"/>
    <row r="7529" hidden="1"/>
    <row r="7530" hidden="1"/>
    <row r="7531" hidden="1"/>
    <row r="7532" hidden="1"/>
    <row r="7533" hidden="1"/>
    <row r="7534" hidden="1"/>
    <row r="7535" hidden="1"/>
    <row r="7536" hidden="1"/>
    <row r="7537" hidden="1"/>
    <row r="7538" hidden="1"/>
    <row r="7539" hidden="1"/>
    <row r="7540" hidden="1"/>
    <row r="7541" hidden="1"/>
    <row r="7542" hidden="1"/>
    <row r="7543" hidden="1"/>
    <row r="7544" hidden="1"/>
    <row r="7545" hidden="1"/>
    <row r="7546" hidden="1"/>
    <row r="7547" hidden="1"/>
    <row r="7548" hidden="1"/>
    <row r="7549" hidden="1"/>
    <row r="7550" hidden="1"/>
    <row r="7551" hidden="1"/>
    <row r="7552" hidden="1"/>
    <row r="7553" hidden="1"/>
    <row r="7554" hidden="1"/>
    <row r="7555" hidden="1"/>
    <row r="7556" hidden="1"/>
    <row r="7557" hidden="1"/>
    <row r="7558" hidden="1"/>
    <row r="7559" hidden="1"/>
    <row r="7560" hidden="1"/>
    <row r="7561" hidden="1"/>
    <row r="7562" hidden="1"/>
    <row r="7563" hidden="1"/>
    <row r="7564" hidden="1"/>
    <row r="7565" hidden="1"/>
    <row r="7566" hidden="1"/>
    <row r="7567" hidden="1"/>
    <row r="7568" hidden="1"/>
    <row r="7569" hidden="1"/>
    <row r="7570" hidden="1"/>
    <row r="7571" hidden="1"/>
    <row r="7572" hidden="1"/>
    <row r="7573" hidden="1"/>
    <row r="7574" hidden="1"/>
    <row r="7575" hidden="1"/>
    <row r="7576" hidden="1"/>
    <row r="7577" hidden="1"/>
    <row r="7578" hidden="1"/>
    <row r="7579" hidden="1"/>
    <row r="7580" hidden="1"/>
    <row r="7581" hidden="1"/>
    <row r="7582" hidden="1"/>
    <row r="7583" hidden="1"/>
    <row r="7584" hidden="1"/>
    <row r="7585" hidden="1"/>
    <row r="7586" hidden="1"/>
    <row r="7587" hidden="1"/>
    <row r="7588" hidden="1"/>
    <row r="7589" hidden="1"/>
    <row r="7590" hidden="1"/>
    <row r="7591" hidden="1"/>
    <row r="7592" hidden="1"/>
    <row r="7593" hidden="1"/>
    <row r="7594" hidden="1"/>
    <row r="7595" hidden="1"/>
    <row r="7596" hidden="1"/>
    <row r="7597" hidden="1"/>
    <row r="7598" hidden="1"/>
    <row r="7599" hidden="1"/>
    <row r="7600" hidden="1"/>
    <row r="7601" hidden="1"/>
    <row r="7602" hidden="1"/>
    <row r="7603" hidden="1"/>
    <row r="7604" hidden="1"/>
    <row r="7605" hidden="1"/>
    <row r="7606" hidden="1"/>
    <row r="7607" hidden="1"/>
    <row r="7608" hidden="1"/>
    <row r="7609" hidden="1"/>
    <row r="7610" hidden="1"/>
    <row r="7611" hidden="1"/>
    <row r="7612" hidden="1"/>
    <row r="7613" hidden="1"/>
    <row r="7614" hidden="1"/>
    <row r="7615" hidden="1"/>
    <row r="7616" hidden="1"/>
    <row r="7617" hidden="1"/>
    <row r="7618" hidden="1"/>
    <row r="7619" hidden="1"/>
    <row r="7620" hidden="1"/>
    <row r="7621" hidden="1"/>
    <row r="7622" hidden="1"/>
    <row r="7623" hidden="1"/>
    <row r="7624" hidden="1"/>
    <row r="7625" hidden="1"/>
    <row r="7626" hidden="1"/>
    <row r="7627" hidden="1"/>
    <row r="7628" hidden="1"/>
    <row r="7629" hidden="1"/>
    <row r="7630" hidden="1"/>
    <row r="7631" hidden="1"/>
    <row r="7632" hidden="1"/>
    <row r="7633" hidden="1"/>
    <row r="7634" hidden="1"/>
    <row r="7635" hidden="1"/>
    <row r="7636" hidden="1"/>
    <row r="7637" hidden="1"/>
    <row r="7638" hidden="1"/>
    <row r="7639" hidden="1"/>
    <row r="7640" hidden="1"/>
    <row r="7641" hidden="1"/>
    <row r="7642" hidden="1"/>
    <row r="7643" hidden="1"/>
    <row r="7644" hidden="1"/>
    <row r="7645" hidden="1"/>
    <row r="7646" hidden="1"/>
    <row r="7647" hidden="1"/>
    <row r="7648" hidden="1"/>
    <row r="7649" hidden="1"/>
    <row r="7650" hidden="1"/>
    <row r="7651" hidden="1"/>
    <row r="7652" hidden="1"/>
    <row r="7653" hidden="1"/>
    <row r="7654" hidden="1"/>
    <row r="7655" hidden="1"/>
    <row r="7656" hidden="1"/>
    <row r="7657" hidden="1"/>
    <row r="7658" hidden="1"/>
    <row r="7659" hidden="1"/>
    <row r="7660" hidden="1"/>
    <row r="7661" hidden="1"/>
    <row r="7662" hidden="1"/>
    <row r="7663" hidden="1"/>
    <row r="7664" hidden="1"/>
    <row r="7665" hidden="1"/>
    <row r="7666" hidden="1"/>
    <row r="7667" hidden="1"/>
    <row r="7668" hidden="1"/>
    <row r="7669" hidden="1"/>
    <row r="7670" hidden="1"/>
    <row r="7671" hidden="1"/>
    <row r="7672" hidden="1"/>
    <row r="7673" hidden="1"/>
    <row r="7674" hidden="1"/>
    <row r="7675" hidden="1"/>
    <row r="7676" hidden="1"/>
    <row r="7677" hidden="1"/>
    <row r="7678" hidden="1"/>
    <row r="7679" hidden="1"/>
    <row r="7680" hidden="1"/>
    <row r="7681" hidden="1"/>
    <row r="7682" hidden="1"/>
    <row r="7683" hidden="1"/>
    <row r="7684" hidden="1"/>
    <row r="7685" hidden="1"/>
    <row r="7686" hidden="1"/>
    <row r="7687" hidden="1"/>
    <row r="7688" hidden="1"/>
    <row r="7689" hidden="1"/>
    <row r="7690" hidden="1"/>
    <row r="7691" hidden="1"/>
    <row r="7692" hidden="1"/>
    <row r="7693" hidden="1"/>
    <row r="7694" hidden="1"/>
    <row r="7695" hidden="1"/>
    <row r="7696" hidden="1"/>
    <row r="7697" hidden="1"/>
    <row r="7698" hidden="1"/>
    <row r="7699" hidden="1"/>
    <row r="7700" hidden="1"/>
    <row r="7701" hidden="1"/>
    <row r="7702" hidden="1"/>
    <row r="7703" hidden="1"/>
    <row r="7704" hidden="1"/>
    <row r="7705" hidden="1"/>
    <row r="7706" hidden="1"/>
    <row r="7707" hidden="1"/>
    <row r="7708" hidden="1"/>
    <row r="7709" hidden="1"/>
    <row r="7710" hidden="1"/>
    <row r="7711" hidden="1"/>
    <row r="7712" hidden="1"/>
    <row r="7713" hidden="1"/>
    <row r="7714" hidden="1"/>
    <row r="7715" hidden="1"/>
    <row r="7716" hidden="1"/>
    <row r="7717" hidden="1"/>
    <row r="7718" hidden="1"/>
    <row r="7719" hidden="1"/>
    <row r="7720" hidden="1"/>
    <row r="7721" hidden="1"/>
    <row r="7722" hidden="1"/>
    <row r="7723" hidden="1"/>
    <row r="7724" hidden="1"/>
    <row r="7725" hidden="1"/>
    <row r="7726" hidden="1"/>
    <row r="7727" hidden="1"/>
    <row r="7728" hidden="1"/>
    <row r="7729" spans="4:7" hidden="1"/>
    <row r="7730" spans="4:7" hidden="1"/>
    <row r="7731" spans="4:7" hidden="1"/>
    <row r="7732" spans="4:7" hidden="1"/>
    <row r="7733" spans="4:7" hidden="1">
      <c r="D7733" s="82"/>
      <c r="E7733" s="82"/>
      <c r="F7733" s="82"/>
      <c r="G7733" s="82"/>
    </row>
    <row r="7734" spans="4:7" hidden="1">
      <c r="D7734" s="82"/>
      <c r="E7734" s="82"/>
      <c r="F7734" s="82"/>
      <c r="G7734" s="82"/>
    </row>
    <row r="7735" spans="4:7" hidden="1">
      <c r="D7735" s="82"/>
      <c r="E7735" s="82"/>
      <c r="F7735" s="82"/>
      <c r="G7735" s="82"/>
    </row>
    <row r="7736" spans="4:7" hidden="1"/>
    <row r="7737" spans="4:7" hidden="1"/>
    <row r="7738" spans="4:7" hidden="1"/>
    <row r="7739" spans="4:7" hidden="1"/>
    <row r="7740" spans="4:7" hidden="1"/>
    <row r="7741" spans="4:7" hidden="1"/>
    <row r="7742" spans="4:7" hidden="1"/>
    <row r="7743" spans="4:7" hidden="1"/>
    <row r="7744" spans="4:7" hidden="1"/>
    <row r="7745" hidden="1"/>
    <row r="7746" hidden="1"/>
    <row r="7747" hidden="1"/>
    <row r="7748" hidden="1"/>
    <row r="7749" hidden="1"/>
    <row r="7750" hidden="1"/>
    <row r="7751" hidden="1"/>
    <row r="7752" hidden="1"/>
    <row r="7753" hidden="1"/>
    <row r="7754" hidden="1"/>
    <row r="7755" hidden="1"/>
    <row r="7756" hidden="1"/>
    <row r="7757" hidden="1"/>
    <row r="7758" hidden="1"/>
    <row r="7759" hidden="1"/>
    <row r="7760" hidden="1"/>
    <row r="7761" hidden="1"/>
    <row r="7762" hidden="1"/>
    <row r="7763" hidden="1"/>
    <row r="7764" hidden="1"/>
    <row r="7765" hidden="1"/>
    <row r="7766" hidden="1"/>
    <row r="7767" hidden="1"/>
    <row r="7768" hidden="1"/>
    <row r="7769" hidden="1"/>
    <row r="7770" hidden="1"/>
    <row r="7771" hidden="1"/>
    <row r="7772" hidden="1"/>
    <row r="7773" hidden="1"/>
    <row r="7774" hidden="1"/>
    <row r="7775" hidden="1"/>
    <row r="7776" hidden="1"/>
    <row r="7777" hidden="1"/>
    <row r="7778" hidden="1"/>
    <row r="7779" hidden="1"/>
    <row r="7780" hidden="1"/>
    <row r="7781" hidden="1"/>
    <row r="7782" hidden="1"/>
    <row r="7783" hidden="1"/>
    <row r="7784" hidden="1"/>
    <row r="7785" hidden="1"/>
    <row r="7786" hidden="1"/>
    <row r="7787" hidden="1"/>
    <row r="7788" hidden="1"/>
    <row r="7789" hidden="1"/>
    <row r="7790" hidden="1"/>
    <row r="7791" hidden="1"/>
    <row r="7792" hidden="1"/>
    <row r="7793" hidden="1"/>
    <row r="7794" hidden="1"/>
    <row r="7795" hidden="1"/>
    <row r="7796" hidden="1"/>
    <row r="7797" hidden="1"/>
    <row r="7798" hidden="1"/>
    <row r="7799" hidden="1"/>
    <row r="7800" hidden="1"/>
    <row r="7801" hidden="1"/>
    <row r="7802" hidden="1"/>
    <row r="7803" hidden="1"/>
    <row r="7804" hidden="1"/>
    <row r="7805" hidden="1"/>
    <row r="7806" hidden="1"/>
    <row r="7807" hidden="1"/>
    <row r="7808" hidden="1"/>
    <row r="7809" hidden="1"/>
    <row r="7810" hidden="1"/>
    <row r="7811" hidden="1"/>
    <row r="7812" hidden="1"/>
    <row r="7813" hidden="1"/>
    <row r="7814" hidden="1"/>
    <row r="7815" hidden="1"/>
    <row r="7816" hidden="1"/>
    <row r="7817" hidden="1"/>
    <row r="7818" hidden="1"/>
    <row r="7819" hidden="1"/>
    <row r="7820" hidden="1"/>
    <row r="7821" hidden="1"/>
    <row r="7822" hidden="1"/>
    <row r="7823" hidden="1"/>
    <row r="7824" hidden="1"/>
    <row r="7825" hidden="1"/>
    <row r="7826" hidden="1"/>
    <row r="7827" hidden="1"/>
    <row r="7828" hidden="1"/>
    <row r="7829" hidden="1"/>
    <row r="7830" hidden="1"/>
    <row r="7831" hidden="1"/>
    <row r="7832" hidden="1"/>
    <row r="7833" hidden="1"/>
    <row r="7834" hidden="1"/>
    <row r="7835" hidden="1"/>
    <row r="7836" hidden="1"/>
    <row r="7837" hidden="1"/>
    <row r="7838" hidden="1"/>
    <row r="7839" hidden="1"/>
    <row r="7840" hidden="1"/>
    <row r="7841" hidden="1"/>
    <row r="7842" hidden="1"/>
    <row r="7843" hidden="1"/>
    <row r="7844" hidden="1"/>
    <row r="7845" hidden="1"/>
    <row r="7846" hidden="1"/>
    <row r="7847" hidden="1"/>
    <row r="7848" hidden="1"/>
    <row r="7849" hidden="1"/>
    <row r="7850" hidden="1"/>
    <row r="7851" hidden="1"/>
    <row r="7852" hidden="1"/>
    <row r="7853" hidden="1"/>
    <row r="7854" hidden="1"/>
    <row r="7855" hidden="1"/>
    <row r="7856" hidden="1"/>
    <row r="7857" hidden="1"/>
    <row r="7858" hidden="1"/>
    <row r="7859" hidden="1"/>
    <row r="7860" hidden="1"/>
    <row r="7861" hidden="1"/>
    <row r="7862" hidden="1"/>
    <row r="7863" hidden="1"/>
    <row r="7864" hidden="1"/>
    <row r="7865" hidden="1"/>
    <row r="7866" hidden="1"/>
    <row r="7867" hidden="1"/>
    <row r="7868" hidden="1"/>
    <row r="7869" hidden="1"/>
    <row r="7870" hidden="1"/>
    <row r="7871" hidden="1"/>
    <row r="7872" hidden="1"/>
    <row r="7873" hidden="1"/>
    <row r="7874" hidden="1"/>
    <row r="7875" hidden="1"/>
    <row r="7876" hidden="1"/>
    <row r="7877" hidden="1"/>
    <row r="7878" hidden="1"/>
    <row r="7879" hidden="1"/>
    <row r="7880" hidden="1"/>
    <row r="7881" hidden="1"/>
    <row r="7882" hidden="1"/>
    <row r="7883" hidden="1"/>
    <row r="7884" hidden="1"/>
    <row r="7885" hidden="1"/>
    <row r="7886" hidden="1"/>
    <row r="7887" hidden="1"/>
    <row r="7888" hidden="1"/>
    <row r="7889" hidden="1"/>
    <row r="7890" hidden="1"/>
    <row r="7891" hidden="1"/>
    <row r="7892" hidden="1"/>
    <row r="7893" hidden="1"/>
    <row r="7894" hidden="1"/>
    <row r="7895" hidden="1"/>
    <row r="7896" hidden="1"/>
    <row r="7897" hidden="1"/>
    <row r="7898" hidden="1"/>
    <row r="7899" hidden="1"/>
    <row r="7900" hidden="1"/>
    <row r="7901" hidden="1"/>
    <row r="7902" hidden="1"/>
    <row r="7903" hidden="1"/>
    <row r="7904" hidden="1"/>
    <row r="7905" hidden="1"/>
    <row r="7906" hidden="1"/>
    <row r="7907" hidden="1"/>
    <row r="7908" hidden="1"/>
    <row r="7909" hidden="1"/>
    <row r="7910" hidden="1"/>
    <row r="7911" hidden="1"/>
    <row r="7912" hidden="1"/>
    <row r="7913" hidden="1"/>
    <row r="7914" hidden="1"/>
    <row r="7915" hidden="1"/>
    <row r="7916" hidden="1"/>
    <row r="7917" hidden="1"/>
    <row r="7918" hidden="1"/>
    <row r="7919" hidden="1"/>
    <row r="7920" hidden="1"/>
    <row r="7921" spans="5:6" hidden="1">
      <c r="E7921" s="86"/>
      <c r="F7921" s="87"/>
    </row>
    <row r="7922" spans="5:6" hidden="1"/>
    <row r="7923" spans="5:6" hidden="1"/>
    <row r="7924" spans="5:6" hidden="1"/>
    <row r="7925" spans="5:6" hidden="1"/>
    <row r="7926" spans="5:6" hidden="1"/>
    <row r="7927" spans="5:6" hidden="1"/>
    <row r="7928" spans="5:6" hidden="1"/>
    <row r="7929" spans="5:6" hidden="1"/>
    <row r="7930" spans="5:6" hidden="1"/>
    <row r="7931" spans="5:6" hidden="1"/>
    <row r="7932" spans="5:6" hidden="1"/>
    <row r="7933" spans="5:6" hidden="1"/>
    <row r="7934" spans="5:6" hidden="1"/>
    <row r="7935" spans="5:6" hidden="1"/>
    <row r="7936" spans="5:6" hidden="1"/>
    <row r="7937" hidden="1"/>
    <row r="7938" hidden="1"/>
    <row r="7939" hidden="1"/>
    <row r="7940" hidden="1"/>
    <row r="7941" hidden="1"/>
    <row r="7942" hidden="1"/>
    <row r="7943" hidden="1"/>
    <row r="7944" hidden="1"/>
    <row r="7945" hidden="1"/>
    <row r="7946" hidden="1"/>
    <row r="7947" hidden="1"/>
    <row r="7948" hidden="1"/>
    <row r="7949" hidden="1"/>
    <row r="7950" hidden="1"/>
    <row r="7951" hidden="1"/>
    <row r="7952" hidden="1"/>
    <row r="7953" hidden="1"/>
    <row r="7954" hidden="1"/>
    <row r="7955" hidden="1"/>
    <row r="7956" hidden="1"/>
    <row r="7957" hidden="1"/>
    <row r="7958" hidden="1"/>
    <row r="7959" hidden="1"/>
    <row r="7960" hidden="1"/>
    <row r="7961" hidden="1"/>
    <row r="7962" hidden="1"/>
    <row r="7963" hidden="1"/>
    <row r="7964" hidden="1"/>
    <row r="7965" hidden="1"/>
    <row r="7966" hidden="1"/>
    <row r="7967" hidden="1"/>
    <row r="7968" hidden="1"/>
    <row r="7969" hidden="1"/>
    <row r="7970" hidden="1"/>
    <row r="7971" hidden="1"/>
    <row r="7972" hidden="1"/>
    <row r="7973" hidden="1"/>
    <row r="7974" hidden="1"/>
    <row r="7975" hidden="1"/>
    <row r="7976" hidden="1"/>
    <row r="7977" hidden="1"/>
    <row r="7978" hidden="1"/>
    <row r="7979" hidden="1"/>
    <row r="7980" hidden="1"/>
    <row r="7981" hidden="1"/>
    <row r="7982" hidden="1"/>
    <row r="7983" hidden="1"/>
    <row r="7984" hidden="1"/>
    <row r="7985" hidden="1"/>
    <row r="7986" hidden="1"/>
    <row r="7987" hidden="1"/>
    <row r="7988" hidden="1"/>
    <row r="7989" hidden="1"/>
    <row r="7990" hidden="1"/>
    <row r="7991" hidden="1"/>
    <row r="7992" hidden="1"/>
    <row r="7993" hidden="1"/>
    <row r="7994" hidden="1"/>
    <row r="7995" hidden="1"/>
    <row r="7996" hidden="1"/>
    <row r="7997" hidden="1"/>
    <row r="7998" hidden="1"/>
    <row r="7999" hidden="1"/>
    <row r="8000" hidden="1"/>
    <row r="8001" hidden="1"/>
    <row r="8002" hidden="1"/>
    <row r="8003" hidden="1"/>
    <row r="8004" hidden="1"/>
    <row r="8005" hidden="1"/>
    <row r="8006" hidden="1"/>
    <row r="8007" hidden="1"/>
    <row r="8008" hidden="1"/>
    <row r="8009" hidden="1"/>
    <row r="8010" hidden="1"/>
    <row r="8011" hidden="1"/>
    <row r="8012" hidden="1"/>
    <row r="8013" hidden="1"/>
    <row r="8014" hidden="1"/>
    <row r="8015" hidden="1"/>
    <row r="8016" hidden="1"/>
    <row r="8017" hidden="1"/>
    <row r="8018" hidden="1"/>
    <row r="8019" hidden="1"/>
    <row r="8020" hidden="1"/>
    <row r="8021" hidden="1"/>
    <row r="8022" hidden="1"/>
    <row r="8023" hidden="1"/>
    <row r="8024" hidden="1"/>
    <row r="8025" hidden="1"/>
    <row r="8026" hidden="1"/>
    <row r="8027" hidden="1"/>
    <row r="8028" hidden="1"/>
    <row r="8029" hidden="1"/>
    <row r="8030" hidden="1"/>
    <row r="8031" hidden="1"/>
    <row r="8032" hidden="1"/>
    <row r="8033" hidden="1"/>
    <row r="8034" hidden="1"/>
    <row r="8035" hidden="1"/>
    <row r="8036" hidden="1"/>
    <row r="8037" hidden="1"/>
    <row r="8038" hidden="1"/>
    <row r="8039" hidden="1"/>
    <row r="8040" hidden="1"/>
    <row r="8041" hidden="1"/>
    <row r="8042" hidden="1"/>
    <row r="8043" hidden="1"/>
    <row r="8044" hidden="1"/>
    <row r="8045" hidden="1"/>
    <row r="8046" hidden="1"/>
    <row r="8047" hidden="1"/>
    <row r="8048" hidden="1"/>
    <row r="8049" hidden="1"/>
    <row r="8050" hidden="1"/>
    <row r="8051" hidden="1"/>
    <row r="8052" hidden="1"/>
    <row r="8053" hidden="1"/>
    <row r="8054" hidden="1"/>
    <row r="8055" hidden="1"/>
    <row r="8056" hidden="1"/>
    <row r="8057" hidden="1"/>
    <row r="8058" hidden="1"/>
    <row r="8059" hidden="1"/>
    <row r="8060" hidden="1"/>
    <row r="8061" hidden="1"/>
    <row r="8062" hidden="1"/>
    <row r="8063" hidden="1"/>
    <row r="8064" hidden="1"/>
    <row r="8065" spans="4:4" hidden="1"/>
    <row r="8066" spans="4:4" hidden="1">
      <c r="D8066" s="82"/>
    </row>
    <row r="8067" spans="4:4" hidden="1">
      <c r="D8067" s="82"/>
    </row>
    <row r="8068" spans="4:4" hidden="1">
      <c r="D8068" s="82"/>
    </row>
    <row r="8069" spans="4:4" hidden="1">
      <c r="D8069" s="82"/>
    </row>
    <row r="8070" spans="4:4" hidden="1"/>
    <row r="8071" spans="4:4" hidden="1"/>
    <row r="8072" spans="4:4" hidden="1"/>
    <row r="8073" spans="4:4" hidden="1"/>
    <row r="8074" spans="4:4" hidden="1"/>
    <row r="8075" spans="4:4" hidden="1"/>
    <row r="8076" spans="4:4" hidden="1"/>
    <row r="8077" spans="4:4" hidden="1"/>
    <row r="8078" spans="4:4" hidden="1"/>
    <row r="8079" spans="4:4" hidden="1"/>
    <row r="8080" spans="4:4" hidden="1"/>
    <row r="8081" spans="5:6" hidden="1"/>
    <row r="8082" spans="5:6" hidden="1"/>
    <row r="8083" spans="5:6" hidden="1"/>
    <row r="8084" spans="5:6" hidden="1"/>
    <row r="8085" spans="5:6" hidden="1"/>
    <row r="8086" spans="5:6" hidden="1"/>
    <row r="8087" spans="5:6" hidden="1"/>
    <row r="8088" spans="5:6" hidden="1">
      <c r="E8088" s="86"/>
      <c r="F8088" s="87"/>
    </row>
    <row r="8089" spans="5:6" hidden="1"/>
    <row r="8090" spans="5:6" hidden="1"/>
    <row r="8091" spans="5:6" hidden="1"/>
    <row r="8092" spans="5:6" hidden="1"/>
    <row r="8093" spans="5:6" hidden="1"/>
    <row r="8094" spans="5:6" hidden="1"/>
    <row r="8095" spans="5:6" hidden="1"/>
    <row r="8096" spans="5:6" hidden="1"/>
    <row r="8097" hidden="1"/>
    <row r="8098" hidden="1"/>
    <row r="8099" hidden="1"/>
    <row r="8100" hidden="1"/>
    <row r="8101" hidden="1"/>
    <row r="8102" hidden="1"/>
    <row r="8103" hidden="1"/>
    <row r="8104" hidden="1"/>
    <row r="8105" hidden="1"/>
    <row r="8106" hidden="1"/>
    <row r="8107" hidden="1"/>
    <row r="8108" hidden="1"/>
    <row r="8109" hidden="1"/>
    <row r="8110" hidden="1"/>
    <row r="8111" hidden="1"/>
    <row r="8112" hidden="1"/>
    <row r="8113" hidden="1"/>
    <row r="8114" hidden="1"/>
    <row r="8115" hidden="1"/>
    <row r="8116" hidden="1"/>
    <row r="8117" hidden="1"/>
    <row r="8118" hidden="1"/>
    <row r="8119" hidden="1"/>
    <row r="8120" hidden="1"/>
    <row r="8121" hidden="1"/>
    <row r="8122" hidden="1"/>
    <row r="8123" hidden="1"/>
    <row r="8124" hidden="1"/>
    <row r="8125" hidden="1"/>
    <row r="8126" hidden="1"/>
    <row r="8127" hidden="1"/>
    <row r="8128" hidden="1"/>
    <row r="8129" hidden="1"/>
    <row r="8130" hidden="1"/>
    <row r="8131" hidden="1"/>
    <row r="8132" hidden="1"/>
    <row r="8133" hidden="1"/>
    <row r="8134" hidden="1"/>
    <row r="8135" hidden="1"/>
    <row r="8136" hidden="1"/>
    <row r="8137" hidden="1"/>
    <row r="8138" hidden="1"/>
    <row r="8139" hidden="1"/>
    <row r="8140" hidden="1"/>
    <row r="8141" hidden="1"/>
    <row r="8142" hidden="1"/>
    <row r="8143" hidden="1"/>
    <row r="8144" hidden="1"/>
    <row r="8145" hidden="1"/>
    <row r="8146" hidden="1"/>
    <row r="8147" hidden="1"/>
    <row r="8148" hidden="1"/>
    <row r="8149" hidden="1"/>
    <row r="8150" hidden="1"/>
    <row r="8151" hidden="1"/>
    <row r="8152" hidden="1"/>
    <row r="8153" hidden="1"/>
    <row r="8154" hidden="1"/>
    <row r="8155" hidden="1"/>
    <row r="8156" hidden="1"/>
    <row r="8157" hidden="1"/>
    <row r="8158" hidden="1"/>
    <row r="8159" hidden="1"/>
    <row r="8160" hidden="1"/>
    <row r="8161" hidden="1"/>
    <row r="8162" hidden="1"/>
    <row r="8163" hidden="1"/>
    <row r="8164" hidden="1"/>
    <row r="8165" hidden="1"/>
    <row r="8166" hidden="1"/>
    <row r="8167" hidden="1"/>
    <row r="8168" hidden="1"/>
    <row r="8169" hidden="1"/>
    <row r="8170" hidden="1"/>
    <row r="8171" hidden="1"/>
    <row r="8172" hidden="1"/>
    <row r="8173" hidden="1"/>
    <row r="8174" hidden="1"/>
    <row r="8175" hidden="1"/>
    <row r="8176" hidden="1"/>
    <row r="8177" hidden="1"/>
    <row r="8178" hidden="1"/>
    <row r="8179" hidden="1"/>
    <row r="8180" hidden="1"/>
    <row r="8181" hidden="1"/>
    <row r="8182" hidden="1"/>
    <row r="8183" hidden="1"/>
    <row r="8184" hidden="1"/>
    <row r="8185" hidden="1"/>
    <row r="8186" hidden="1"/>
    <row r="8187" hidden="1"/>
    <row r="8188" hidden="1"/>
    <row r="8189" hidden="1"/>
    <row r="8190" hidden="1"/>
    <row r="8191" hidden="1"/>
    <row r="8192" hidden="1"/>
    <row r="8193" hidden="1"/>
    <row r="8194" hidden="1"/>
    <row r="8195" hidden="1"/>
    <row r="8196" hidden="1"/>
    <row r="8197" hidden="1"/>
    <row r="8198" hidden="1"/>
    <row r="8199" hidden="1"/>
    <row r="8200" hidden="1"/>
    <row r="8201" hidden="1"/>
    <row r="8202" hidden="1"/>
    <row r="8203" hidden="1"/>
    <row r="8204" hidden="1"/>
    <row r="8205" hidden="1"/>
    <row r="8206" hidden="1"/>
    <row r="8207" hidden="1"/>
    <row r="8208" hidden="1"/>
    <row r="8209" hidden="1"/>
    <row r="8210" hidden="1"/>
    <row r="8211" hidden="1"/>
    <row r="8212" hidden="1"/>
    <row r="8213" hidden="1"/>
    <row r="8214" hidden="1"/>
    <row r="8215" hidden="1"/>
    <row r="8216" hidden="1"/>
    <row r="8217" hidden="1"/>
    <row r="8218" hidden="1"/>
    <row r="8219" hidden="1"/>
    <row r="8220" hidden="1"/>
    <row r="8221" hidden="1"/>
    <row r="8222" hidden="1"/>
    <row r="8223" hidden="1"/>
    <row r="8224" hidden="1"/>
    <row r="8225" hidden="1"/>
    <row r="8226" hidden="1"/>
    <row r="8227" hidden="1"/>
    <row r="8228" hidden="1"/>
    <row r="8229" hidden="1"/>
    <row r="8230" hidden="1"/>
    <row r="8231" hidden="1"/>
    <row r="8232" hidden="1"/>
    <row r="8233" hidden="1"/>
    <row r="8234" hidden="1"/>
    <row r="8235" hidden="1"/>
    <row r="8236" hidden="1"/>
    <row r="8237" hidden="1"/>
    <row r="8238" hidden="1"/>
    <row r="8239" hidden="1"/>
    <row r="8240" hidden="1"/>
    <row r="8241" spans="5:7" hidden="1"/>
    <row r="8242" spans="5:7" hidden="1"/>
    <row r="8243" spans="5:7" hidden="1"/>
    <row r="8244" spans="5:7" hidden="1"/>
    <row r="8245" spans="5:7" hidden="1"/>
    <row r="8246" spans="5:7" hidden="1"/>
    <row r="8247" spans="5:7" hidden="1"/>
    <row r="8248" spans="5:7" hidden="1"/>
    <row r="8249" spans="5:7" hidden="1"/>
    <row r="8250" spans="5:7" hidden="1"/>
    <row r="8251" spans="5:7" hidden="1"/>
    <row r="8252" spans="5:7" hidden="1"/>
    <row r="8253" spans="5:7" hidden="1"/>
    <row r="8254" spans="5:7" hidden="1"/>
    <row r="8255" spans="5:7" hidden="1">
      <c r="E8255" s="86"/>
      <c r="F8255" s="87"/>
      <c r="G8255" s="83"/>
    </row>
    <row r="8256" spans="5:7" hidden="1"/>
    <row r="8257" hidden="1"/>
    <row r="8258" hidden="1"/>
    <row r="8259" hidden="1"/>
    <row r="8260" hidden="1"/>
    <row r="8261" hidden="1"/>
    <row r="8262" hidden="1"/>
    <row r="8263" hidden="1"/>
    <row r="8264" hidden="1"/>
    <row r="8265" hidden="1"/>
    <row r="8266" hidden="1"/>
    <row r="8267" hidden="1"/>
    <row r="8268" hidden="1"/>
    <row r="8269" hidden="1"/>
    <row r="8270" hidden="1"/>
    <row r="8271" hidden="1"/>
    <row r="8272" hidden="1"/>
    <row r="8273" hidden="1"/>
    <row r="8274" hidden="1"/>
    <row r="8275" hidden="1"/>
    <row r="8276" hidden="1"/>
    <row r="8277" hidden="1"/>
    <row r="8278" hidden="1"/>
    <row r="8279" hidden="1"/>
    <row r="8280" hidden="1"/>
    <row r="8281" hidden="1"/>
    <row r="8282" hidden="1"/>
    <row r="8283" hidden="1"/>
    <row r="8284" hidden="1"/>
    <row r="8285" hidden="1"/>
    <row r="8286" hidden="1"/>
    <row r="8287" hidden="1"/>
    <row r="8288" hidden="1"/>
    <row r="8289" spans="5:6" hidden="1"/>
    <row r="8290" spans="5:6" hidden="1"/>
    <row r="8291" spans="5:6" hidden="1"/>
    <row r="8292" spans="5:6" hidden="1"/>
    <row r="8293" spans="5:6" hidden="1"/>
    <row r="8294" spans="5:6" hidden="1"/>
    <row r="8295" spans="5:6" hidden="1"/>
    <row r="8296" spans="5:6" hidden="1"/>
    <row r="8297" spans="5:6" hidden="1"/>
    <row r="8298" spans="5:6" hidden="1"/>
    <row r="8299" spans="5:6" hidden="1"/>
    <row r="8300" spans="5:6" hidden="1"/>
    <row r="8301" spans="5:6" hidden="1">
      <c r="E8301" s="86"/>
      <c r="F8301" s="87"/>
    </row>
    <row r="8302" spans="5:6" hidden="1"/>
    <row r="8303" spans="5:6" hidden="1"/>
    <row r="8304" spans="5:6" hidden="1"/>
    <row r="8305" hidden="1"/>
    <row r="8306" hidden="1"/>
    <row r="8307" hidden="1"/>
    <row r="8308" hidden="1"/>
    <row r="8309" hidden="1"/>
    <row r="8310" hidden="1"/>
    <row r="8311" hidden="1"/>
    <row r="8312" hidden="1"/>
    <row r="8313" hidden="1"/>
    <row r="8314" hidden="1"/>
    <row r="8315" hidden="1"/>
    <row r="8316" hidden="1"/>
    <row r="8317" hidden="1"/>
    <row r="8318" hidden="1"/>
    <row r="8319" hidden="1"/>
    <row r="8320" hidden="1"/>
    <row r="8321" hidden="1"/>
    <row r="8322" hidden="1"/>
    <row r="8323" hidden="1"/>
    <row r="8324" hidden="1"/>
    <row r="8325" hidden="1"/>
    <row r="8326" hidden="1"/>
    <row r="8327" hidden="1"/>
    <row r="8328" hidden="1"/>
    <row r="8329" hidden="1"/>
    <row r="8330" hidden="1"/>
    <row r="8331" hidden="1"/>
    <row r="8332" hidden="1"/>
    <row r="8333" hidden="1"/>
    <row r="8334" hidden="1"/>
    <row r="8335" hidden="1"/>
    <row r="8336" hidden="1"/>
    <row r="8337" hidden="1"/>
    <row r="8338" hidden="1"/>
    <row r="8339" hidden="1"/>
    <row r="8340" hidden="1"/>
    <row r="8341" hidden="1"/>
    <row r="8342" hidden="1"/>
    <row r="8343" hidden="1"/>
    <row r="8344" hidden="1"/>
    <row r="8345" hidden="1"/>
    <row r="8346" hidden="1"/>
    <row r="8347" hidden="1"/>
    <row r="8348" hidden="1"/>
    <row r="8349" hidden="1"/>
    <row r="8350" hidden="1"/>
    <row r="8351" hidden="1"/>
    <row r="8352" hidden="1"/>
    <row r="8353" spans="5:6" hidden="1"/>
    <row r="8354" spans="5:6" hidden="1"/>
    <row r="8355" spans="5:6" hidden="1"/>
    <row r="8356" spans="5:6" hidden="1"/>
    <row r="8357" spans="5:6" hidden="1"/>
    <row r="8358" spans="5:6" hidden="1"/>
    <row r="8359" spans="5:6" hidden="1"/>
    <row r="8360" spans="5:6" hidden="1"/>
    <row r="8361" spans="5:6" hidden="1"/>
    <row r="8362" spans="5:6" hidden="1"/>
    <row r="8363" spans="5:6" hidden="1"/>
    <row r="8364" spans="5:6" hidden="1"/>
    <row r="8365" spans="5:6" hidden="1"/>
    <row r="8366" spans="5:6" hidden="1">
      <c r="E8366" s="86"/>
      <c r="F8366" s="87"/>
    </row>
    <row r="8367" spans="5:6" hidden="1"/>
    <row r="8368" spans="5:6" hidden="1"/>
    <row r="8369" hidden="1"/>
    <row r="8370" hidden="1"/>
    <row r="8371" hidden="1"/>
    <row r="8372" hidden="1"/>
    <row r="8373" hidden="1"/>
    <row r="8374" hidden="1"/>
    <row r="8375" hidden="1"/>
    <row r="8376" hidden="1"/>
    <row r="8377" hidden="1"/>
    <row r="8378" hidden="1"/>
    <row r="8379" hidden="1"/>
    <row r="8380" hidden="1"/>
    <row r="8381" hidden="1"/>
    <row r="8382" hidden="1"/>
    <row r="8383" hidden="1"/>
    <row r="8384" hidden="1"/>
    <row r="8385" hidden="1"/>
    <row r="8386" hidden="1"/>
    <row r="8387" hidden="1"/>
    <row r="8388" hidden="1"/>
    <row r="8389" hidden="1"/>
    <row r="8390" hidden="1"/>
    <row r="8391" hidden="1"/>
    <row r="8392" hidden="1"/>
    <row r="8393" hidden="1"/>
    <row r="8394" hidden="1"/>
    <row r="8395" hidden="1"/>
    <row r="8396" hidden="1"/>
    <row r="8397" hidden="1"/>
    <row r="8398" hidden="1"/>
    <row r="8399" hidden="1"/>
    <row r="8400" hidden="1"/>
    <row r="8401" hidden="1"/>
    <row r="8402" hidden="1"/>
    <row r="8403" hidden="1"/>
    <row r="8404" hidden="1"/>
    <row r="8405" hidden="1"/>
    <row r="8406" hidden="1"/>
    <row r="8407" hidden="1"/>
    <row r="8408" hidden="1"/>
    <row r="8409" hidden="1"/>
    <row r="8410" hidden="1"/>
    <row r="8411" hidden="1"/>
    <row r="8412" hidden="1"/>
    <row r="8413" hidden="1"/>
    <row r="8414" hidden="1"/>
    <row r="8415" hidden="1"/>
    <row r="8416" hidden="1"/>
    <row r="8417" hidden="1"/>
    <row r="8418" hidden="1"/>
    <row r="8419" hidden="1"/>
    <row r="8420" hidden="1"/>
    <row r="8421" hidden="1"/>
    <row r="8422" hidden="1"/>
    <row r="8423" hidden="1"/>
    <row r="8424" hidden="1"/>
    <row r="8425" hidden="1"/>
    <row r="8426" hidden="1"/>
    <row r="8427" hidden="1"/>
    <row r="8428" hidden="1"/>
    <row r="8429" hidden="1"/>
    <row r="8430" hidden="1"/>
    <row r="8431" hidden="1"/>
    <row r="8432" hidden="1"/>
    <row r="8433" hidden="1"/>
    <row r="8434" hidden="1"/>
    <row r="8435" hidden="1"/>
    <row r="8436" hidden="1"/>
    <row r="8437" hidden="1"/>
    <row r="8438" hidden="1"/>
    <row r="8439" hidden="1"/>
    <row r="8440" hidden="1"/>
    <row r="8441" hidden="1"/>
    <row r="8442" hidden="1"/>
    <row r="8443" hidden="1"/>
    <row r="8444" hidden="1"/>
    <row r="8445" hidden="1"/>
    <row r="8446" hidden="1"/>
    <row r="8447" hidden="1"/>
    <row r="8448" hidden="1"/>
    <row r="8449" hidden="1"/>
    <row r="8450" hidden="1"/>
    <row r="8451" hidden="1"/>
    <row r="8452" hidden="1"/>
    <row r="8453" hidden="1"/>
    <row r="8454" hidden="1"/>
    <row r="8455" hidden="1"/>
    <row r="8456" hidden="1"/>
    <row r="8457" hidden="1"/>
    <row r="8458" hidden="1"/>
    <row r="8459" hidden="1"/>
    <row r="8460" hidden="1"/>
    <row r="8461" hidden="1"/>
    <row r="8462" hidden="1"/>
    <row r="8463" hidden="1"/>
    <row r="8464" hidden="1"/>
    <row r="8465" hidden="1"/>
    <row r="8466" hidden="1"/>
    <row r="8467" hidden="1"/>
    <row r="8468" hidden="1"/>
    <row r="8469" hidden="1"/>
    <row r="8470" hidden="1"/>
    <row r="8471" hidden="1"/>
    <row r="8472" hidden="1"/>
    <row r="8473" hidden="1"/>
    <row r="8474" hidden="1"/>
    <row r="8475" hidden="1"/>
    <row r="8476" hidden="1"/>
    <row r="8477" hidden="1"/>
    <row r="8478" hidden="1"/>
    <row r="8479" hidden="1"/>
    <row r="8480" hidden="1"/>
    <row r="8481" hidden="1"/>
    <row r="8482" hidden="1"/>
    <row r="8483" hidden="1"/>
    <row r="8484" hidden="1"/>
    <row r="8485" hidden="1"/>
    <row r="8486" hidden="1"/>
    <row r="8487" hidden="1"/>
    <row r="8488" hidden="1"/>
    <row r="8489" hidden="1"/>
    <row r="8490" hidden="1"/>
    <row r="8491" hidden="1"/>
    <row r="8492" hidden="1"/>
    <row r="8493" hidden="1"/>
    <row r="8494" hidden="1"/>
    <row r="8495" hidden="1"/>
    <row r="8496" hidden="1"/>
    <row r="8497" hidden="1"/>
    <row r="8498" hidden="1"/>
    <row r="8499" hidden="1"/>
    <row r="8500" hidden="1"/>
    <row r="8501" hidden="1"/>
    <row r="8502" hidden="1"/>
    <row r="8503" hidden="1"/>
    <row r="8504" hidden="1"/>
    <row r="8505" hidden="1"/>
    <row r="8506" hidden="1"/>
    <row r="8507" hidden="1"/>
    <row r="8508" hidden="1"/>
    <row r="8509" hidden="1"/>
    <row r="8510" hidden="1"/>
    <row r="8511" hidden="1"/>
    <row r="8512" hidden="1"/>
    <row r="8513" hidden="1"/>
    <row r="8514" hidden="1"/>
    <row r="8515" hidden="1"/>
    <row r="8516" hidden="1"/>
    <row r="8517" hidden="1"/>
    <row r="8518" hidden="1"/>
    <row r="8519" hidden="1"/>
    <row r="8520" hidden="1"/>
    <row r="8521" hidden="1"/>
    <row r="8522" hidden="1"/>
    <row r="8523" hidden="1"/>
    <row r="8524" hidden="1"/>
    <row r="8525" hidden="1"/>
    <row r="8526" hidden="1"/>
    <row r="8527" hidden="1"/>
    <row r="8528" hidden="1"/>
    <row r="8529" hidden="1"/>
    <row r="8530" hidden="1"/>
    <row r="8531" hidden="1"/>
    <row r="8532" hidden="1"/>
    <row r="8533" hidden="1"/>
    <row r="8534" hidden="1"/>
    <row r="8535" hidden="1"/>
    <row r="8536" hidden="1"/>
    <row r="8537" hidden="1"/>
    <row r="8538" hidden="1"/>
    <row r="8539" hidden="1"/>
    <row r="8540" hidden="1"/>
    <row r="8541" hidden="1"/>
    <row r="8542" hidden="1"/>
    <row r="8543" hidden="1"/>
    <row r="8544" hidden="1"/>
    <row r="8545" hidden="1"/>
    <row r="8546" hidden="1"/>
    <row r="8547" hidden="1"/>
    <row r="8548" hidden="1"/>
    <row r="8549" hidden="1"/>
    <row r="8550" hidden="1"/>
    <row r="8551" hidden="1"/>
    <row r="8552" hidden="1"/>
    <row r="8553" hidden="1"/>
    <row r="8554" hidden="1"/>
    <row r="8555" hidden="1"/>
    <row r="8556" hidden="1"/>
    <row r="8557" hidden="1"/>
    <row r="8558" hidden="1"/>
    <row r="8559" hidden="1"/>
    <row r="8560" hidden="1"/>
    <row r="8561" hidden="1"/>
    <row r="8562" hidden="1"/>
    <row r="8563" hidden="1"/>
    <row r="8564" hidden="1"/>
    <row r="8565" hidden="1"/>
    <row r="8566" hidden="1"/>
    <row r="8567" hidden="1"/>
    <row r="8568" hidden="1"/>
    <row r="8569" hidden="1"/>
    <row r="8570" hidden="1"/>
    <row r="8571" hidden="1"/>
    <row r="8572" hidden="1"/>
    <row r="8573" hidden="1"/>
    <row r="8574" hidden="1"/>
    <row r="8575" hidden="1"/>
    <row r="8576" hidden="1"/>
    <row r="8577" hidden="1"/>
    <row r="8578" hidden="1"/>
    <row r="8579" hidden="1"/>
    <row r="8580" hidden="1"/>
    <row r="8581" hidden="1"/>
    <row r="8582" hidden="1"/>
    <row r="8583" hidden="1"/>
    <row r="8584" hidden="1"/>
    <row r="8585" hidden="1"/>
    <row r="8586" hidden="1"/>
    <row r="8587" hidden="1"/>
    <row r="8588" hidden="1"/>
    <row r="8589" hidden="1"/>
    <row r="8590" hidden="1"/>
    <row r="8591" hidden="1"/>
    <row r="8592" hidden="1"/>
    <row r="8593" hidden="1"/>
    <row r="8594" hidden="1"/>
    <row r="8595" hidden="1"/>
    <row r="8596" hidden="1"/>
    <row r="8597" hidden="1"/>
    <row r="8598" hidden="1"/>
    <row r="8599" hidden="1"/>
    <row r="8600" hidden="1"/>
    <row r="8601" hidden="1"/>
    <row r="8602" hidden="1"/>
    <row r="8603" hidden="1"/>
    <row r="8604" hidden="1"/>
    <row r="8605" hidden="1"/>
    <row r="8606" hidden="1"/>
    <row r="8607" hidden="1"/>
    <row r="8608" hidden="1"/>
    <row r="8609" spans="5:6" hidden="1"/>
    <row r="8610" spans="5:6" hidden="1"/>
    <row r="8611" spans="5:6" hidden="1"/>
    <row r="8612" spans="5:6" hidden="1"/>
    <row r="8613" spans="5:6" hidden="1"/>
    <row r="8614" spans="5:6" hidden="1"/>
    <row r="8615" spans="5:6" hidden="1"/>
    <row r="8616" spans="5:6" hidden="1"/>
    <row r="8617" spans="5:6" hidden="1"/>
    <row r="8618" spans="5:6" hidden="1">
      <c r="E8618" s="86"/>
      <c r="F8618" s="87"/>
    </row>
    <row r="8619" spans="5:6" hidden="1"/>
    <row r="8620" spans="5:6" hidden="1"/>
    <row r="8621" spans="5:6" hidden="1"/>
    <row r="8622" spans="5:6" hidden="1"/>
    <row r="8623" spans="5:6" hidden="1"/>
    <row r="8624" spans="5:6" hidden="1"/>
    <row r="8625" hidden="1"/>
    <row r="8626" hidden="1"/>
    <row r="8627" hidden="1"/>
    <row r="8628" hidden="1"/>
    <row r="8629" hidden="1"/>
    <row r="8630" hidden="1"/>
    <row r="8631" hidden="1"/>
    <row r="8632" hidden="1"/>
    <row r="8633" hidden="1"/>
    <row r="8634" hidden="1"/>
    <row r="8635" hidden="1"/>
    <row r="8636" hidden="1"/>
    <row r="8637" hidden="1"/>
    <row r="8638" hidden="1"/>
    <row r="8639" hidden="1"/>
    <row r="8640" hidden="1"/>
    <row r="8641" hidden="1"/>
    <row r="8642" hidden="1"/>
    <row r="8643" hidden="1"/>
    <row r="8644" hidden="1"/>
    <row r="8645" hidden="1"/>
    <row r="8646" hidden="1"/>
    <row r="8647" hidden="1"/>
    <row r="8648" hidden="1"/>
    <row r="8649" hidden="1"/>
    <row r="8650" hidden="1"/>
    <row r="8651" hidden="1"/>
    <row r="8652" hidden="1"/>
    <row r="8653" hidden="1"/>
    <row r="8654" hidden="1"/>
    <row r="8655" hidden="1"/>
    <row r="8656" hidden="1"/>
    <row r="8657" hidden="1"/>
    <row r="8658" hidden="1"/>
    <row r="8659" hidden="1"/>
    <row r="8660" hidden="1"/>
    <row r="8661" hidden="1"/>
    <row r="8662" hidden="1"/>
    <row r="8663" hidden="1"/>
    <row r="8664" hidden="1"/>
    <row r="8665" hidden="1"/>
    <row r="8666" hidden="1"/>
    <row r="8667" hidden="1"/>
    <row r="8668" hidden="1"/>
    <row r="8669" hidden="1"/>
    <row r="8670" hidden="1"/>
    <row r="8671" hidden="1"/>
    <row r="8672" hidden="1"/>
    <row r="8673" hidden="1"/>
    <row r="8674" hidden="1"/>
    <row r="8675" hidden="1"/>
    <row r="8676" hidden="1"/>
    <row r="8677" hidden="1"/>
    <row r="8678" hidden="1"/>
    <row r="8679" hidden="1"/>
    <row r="8680" hidden="1"/>
    <row r="8681" hidden="1"/>
    <row r="8682" hidden="1"/>
    <row r="8683" hidden="1"/>
    <row r="8684" hidden="1"/>
    <row r="8685" hidden="1"/>
    <row r="8686" hidden="1"/>
    <row r="8687" hidden="1"/>
    <row r="8688" hidden="1"/>
    <row r="8689" hidden="1"/>
    <row r="8690" hidden="1"/>
    <row r="8691" hidden="1"/>
    <row r="8692" hidden="1"/>
    <row r="8693" hidden="1"/>
    <row r="8694" hidden="1"/>
    <row r="8695" hidden="1"/>
    <row r="8696" hidden="1"/>
    <row r="8697" hidden="1"/>
    <row r="8698" hidden="1"/>
    <row r="8699" hidden="1"/>
    <row r="8700" hidden="1"/>
    <row r="8701" hidden="1"/>
    <row r="8702" hidden="1"/>
    <row r="8703" hidden="1"/>
    <row r="8704" hidden="1"/>
    <row r="8705" hidden="1"/>
    <row r="8706" hidden="1"/>
    <row r="8707" hidden="1"/>
    <row r="8708" hidden="1"/>
    <row r="8709" hidden="1"/>
    <row r="8710" hidden="1"/>
    <row r="8711" hidden="1"/>
    <row r="8712" hidden="1"/>
    <row r="8713" hidden="1"/>
    <row r="8714" hidden="1"/>
    <row r="8715" hidden="1"/>
    <row r="8716" hidden="1"/>
    <row r="8717" hidden="1"/>
    <row r="8718" hidden="1"/>
    <row r="8719" hidden="1"/>
    <row r="8720" hidden="1"/>
    <row r="8721" hidden="1"/>
    <row r="8722" hidden="1"/>
    <row r="8723" hidden="1"/>
    <row r="8724" hidden="1"/>
    <row r="8725" hidden="1"/>
    <row r="8726" hidden="1"/>
    <row r="8727" hidden="1"/>
    <row r="8728" hidden="1"/>
    <row r="8729" hidden="1"/>
    <row r="8730" hidden="1"/>
    <row r="8731" hidden="1"/>
    <row r="8732" hidden="1"/>
    <row r="8733" hidden="1"/>
    <row r="8734" hidden="1"/>
    <row r="8735" hidden="1"/>
    <row r="8736" hidden="1"/>
    <row r="8737" hidden="1"/>
    <row r="8738" hidden="1"/>
    <row r="8739" hidden="1"/>
    <row r="8740" hidden="1"/>
    <row r="8741" hidden="1"/>
    <row r="8742" hidden="1"/>
    <row r="8743" hidden="1"/>
    <row r="8744" hidden="1"/>
    <row r="8745" hidden="1"/>
    <row r="8746" hidden="1"/>
    <row r="8747" hidden="1"/>
    <row r="8748" hidden="1"/>
    <row r="8749" hidden="1"/>
    <row r="8750" hidden="1"/>
    <row r="8751" hidden="1"/>
    <row r="8752" hidden="1"/>
    <row r="8753" spans="4:6" hidden="1"/>
    <row r="8754" spans="4:6" hidden="1"/>
    <row r="8755" spans="4:6" hidden="1"/>
    <row r="8756" spans="4:6" hidden="1"/>
    <row r="8757" spans="4:6" hidden="1"/>
    <row r="8758" spans="4:6" hidden="1"/>
    <row r="8759" spans="4:6" hidden="1"/>
    <row r="8760" spans="4:6" hidden="1"/>
    <row r="8761" spans="4:6" hidden="1"/>
    <row r="8762" spans="4:6" hidden="1"/>
    <row r="8763" spans="4:6" hidden="1">
      <c r="E8763" s="86"/>
      <c r="F8763" s="87"/>
    </row>
    <row r="8764" spans="4:6" hidden="1"/>
    <row r="8765" spans="4:6" hidden="1"/>
    <row r="8766" spans="4:6" hidden="1"/>
    <row r="8767" spans="4:6" hidden="1"/>
    <row r="8768" spans="4:6" hidden="1">
      <c r="D8768" s="82"/>
    </row>
    <row r="8769" spans="4:4" hidden="1">
      <c r="D8769" s="82"/>
    </row>
    <row r="8770" spans="4:4" hidden="1">
      <c r="D8770" s="82"/>
    </row>
    <row r="8771" spans="4:4" hidden="1"/>
    <row r="8772" spans="4:4" hidden="1"/>
    <row r="8773" spans="4:4" hidden="1"/>
    <row r="8774" spans="4:4" hidden="1"/>
    <row r="8775" spans="4:4" hidden="1"/>
    <row r="8776" spans="4:4" hidden="1"/>
    <row r="8777" spans="4:4" hidden="1"/>
    <row r="8778" spans="4:4" hidden="1"/>
    <row r="8779" spans="4:4" hidden="1"/>
    <row r="8780" spans="4:4" hidden="1"/>
    <row r="8781" spans="4:4" hidden="1"/>
    <row r="8782" spans="4:4" hidden="1"/>
    <row r="8783" spans="4:4" hidden="1"/>
    <row r="8784" spans="4:4" hidden="1"/>
    <row r="8785" hidden="1"/>
    <row r="8786" hidden="1"/>
    <row r="8787" hidden="1"/>
    <row r="8788" hidden="1"/>
    <row r="8789" hidden="1"/>
    <row r="8790" hidden="1"/>
    <row r="8791" hidden="1"/>
    <row r="8792" hidden="1"/>
    <row r="8793" hidden="1"/>
    <row r="8794" hidden="1"/>
    <row r="8795" hidden="1"/>
    <row r="8796" hidden="1"/>
    <row r="8797" hidden="1"/>
    <row r="8798" hidden="1"/>
    <row r="8799" hidden="1"/>
    <row r="8800" hidden="1"/>
    <row r="8801" spans="5:6" hidden="1"/>
    <row r="8802" spans="5:6" hidden="1"/>
    <row r="8803" spans="5:6" hidden="1"/>
    <row r="8804" spans="5:6" hidden="1"/>
    <row r="8805" spans="5:6" hidden="1"/>
    <row r="8806" spans="5:6" hidden="1"/>
    <row r="8807" spans="5:6" hidden="1"/>
    <row r="8808" spans="5:6" hidden="1"/>
    <row r="8809" spans="5:6" hidden="1"/>
    <row r="8810" spans="5:6" hidden="1">
      <c r="E8810" s="86"/>
      <c r="F8810" s="87"/>
    </row>
    <row r="8811" spans="5:6" hidden="1"/>
    <row r="8812" spans="5:6" hidden="1"/>
    <row r="8813" spans="5:6" hidden="1"/>
    <row r="8814" spans="5:6" hidden="1"/>
    <row r="8815" spans="5:6" hidden="1"/>
    <row r="8816" spans="5:6" hidden="1"/>
    <row r="8817" hidden="1"/>
    <row r="8818" hidden="1"/>
    <row r="8819" hidden="1"/>
    <row r="8820" hidden="1"/>
    <row r="8821" hidden="1"/>
    <row r="8822" hidden="1"/>
    <row r="8823" hidden="1"/>
    <row r="8824" hidden="1"/>
    <row r="8825" hidden="1"/>
    <row r="8826" hidden="1"/>
    <row r="8827" hidden="1"/>
    <row r="8828" hidden="1"/>
    <row r="8829" hidden="1"/>
    <row r="8830" hidden="1"/>
    <row r="8831" hidden="1"/>
    <row r="8832" hidden="1"/>
    <row r="8833" hidden="1"/>
    <row r="8834" hidden="1"/>
    <row r="8835" hidden="1"/>
    <row r="8836" hidden="1"/>
    <row r="8837" hidden="1"/>
    <row r="8838" hidden="1"/>
    <row r="8839" hidden="1"/>
    <row r="8840" hidden="1"/>
    <row r="8841" hidden="1"/>
    <row r="8842" hidden="1"/>
    <row r="8843" hidden="1"/>
    <row r="8844" hidden="1"/>
    <row r="8845" hidden="1"/>
    <row r="8846" hidden="1"/>
    <row r="8847" hidden="1"/>
    <row r="8848" hidden="1"/>
    <row r="8849" spans="5:6" hidden="1"/>
    <row r="8850" spans="5:6" hidden="1"/>
    <row r="8851" spans="5:6" hidden="1"/>
    <row r="8852" spans="5:6" hidden="1"/>
    <row r="8853" spans="5:6" hidden="1"/>
    <row r="8854" spans="5:6" hidden="1"/>
    <row r="8855" spans="5:6" hidden="1"/>
    <row r="8856" spans="5:6" hidden="1"/>
    <row r="8857" spans="5:6" hidden="1"/>
    <row r="8858" spans="5:6" hidden="1"/>
    <row r="8859" spans="5:6" hidden="1"/>
    <row r="8860" spans="5:6" hidden="1"/>
    <row r="8861" spans="5:6" hidden="1"/>
    <row r="8862" spans="5:6" hidden="1"/>
    <row r="8863" spans="5:6" hidden="1"/>
    <row r="8864" spans="5:6" hidden="1">
      <c r="E8864" s="86"/>
      <c r="F8864" s="87"/>
    </row>
    <row r="8865" hidden="1"/>
    <row r="8866" hidden="1"/>
    <row r="8867" hidden="1"/>
    <row r="8868" hidden="1"/>
    <row r="8869" hidden="1"/>
    <row r="8870" hidden="1"/>
    <row r="8871" hidden="1"/>
    <row r="8872" hidden="1"/>
    <row r="8873" hidden="1"/>
    <row r="8874" hidden="1"/>
    <row r="8875" hidden="1"/>
    <row r="8876" hidden="1"/>
    <row r="8877" hidden="1"/>
    <row r="8878" hidden="1"/>
    <row r="8879" hidden="1"/>
    <row r="8880" hidden="1"/>
    <row r="8881" hidden="1"/>
    <row r="8882" hidden="1"/>
    <row r="8883" hidden="1"/>
    <row r="8884" hidden="1"/>
    <row r="8885" hidden="1"/>
    <row r="8886" hidden="1"/>
    <row r="8887" hidden="1"/>
    <row r="8888" hidden="1"/>
    <row r="8889" hidden="1"/>
    <row r="8890" hidden="1"/>
    <row r="8891" hidden="1"/>
    <row r="8892" hidden="1"/>
    <row r="8893" hidden="1"/>
    <row r="8894" hidden="1"/>
    <row r="8895" hidden="1"/>
    <row r="8896" hidden="1"/>
    <row r="8897" hidden="1"/>
    <row r="8898" hidden="1"/>
    <row r="8899" hidden="1"/>
    <row r="8900" hidden="1"/>
    <row r="8901" hidden="1"/>
    <row r="8902" hidden="1"/>
    <row r="8903" hidden="1"/>
    <row r="8904" hidden="1"/>
    <row r="8905" hidden="1"/>
    <row r="8906" hidden="1"/>
    <row r="8907" hidden="1"/>
    <row r="8908" hidden="1"/>
    <row r="8909" hidden="1"/>
    <row r="8910" hidden="1"/>
    <row r="8911" hidden="1"/>
    <row r="8912" hidden="1"/>
    <row r="8913" hidden="1"/>
    <row r="8914" hidden="1"/>
    <row r="8915" hidden="1"/>
    <row r="8916" hidden="1"/>
    <row r="8917" hidden="1"/>
    <row r="8918" hidden="1"/>
    <row r="8919" hidden="1"/>
    <row r="8920" hidden="1"/>
    <row r="8921" hidden="1"/>
    <row r="8922" hidden="1"/>
    <row r="8923" hidden="1"/>
    <row r="8924" hidden="1"/>
    <row r="8925" hidden="1"/>
    <row r="8926" hidden="1"/>
    <row r="8927" hidden="1"/>
    <row r="8928" hidden="1"/>
    <row r="8929" hidden="1"/>
    <row r="8930" hidden="1"/>
    <row r="8931" hidden="1"/>
    <row r="8932" hidden="1"/>
    <row r="8933" hidden="1"/>
    <row r="8934" hidden="1"/>
    <row r="8935" hidden="1"/>
    <row r="8936" hidden="1"/>
    <row r="8937" hidden="1"/>
    <row r="8938" hidden="1"/>
    <row r="8939" hidden="1"/>
    <row r="8940" hidden="1"/>
    <row r="8941" hidden="1"/>
    <row r="8942" hidden="1"/>
    <row r="8943" hidden="1"/>
    <row r="8944" hidden="1"/>
    <row r="8945" hidden="1"/>
    <row r="8946" hidden="1"/>
    <row r="8947" hidden="1"/>
    <row r="8948" hidden="1"/>
    <row r="8949" hidden="1"/>
    <row r="8950" hidden="1"/>
    <row r="8951" hidden="1"/>
    <row r="8952" hidden="1"/>
    <row r="8953" hidden="1"/>
    <row r="8954" hidden="1"/>
    <row r="8955" hidden="1"/>
    <row r="8956" hidden="1"/>
    <row r="8957" hidden="1"/>
    <row r="8958" hidden="1"/>
    <row r="8959" hidden="1"/>
    <row r="8960" hidden="1"/>
    <row r="8961" hidden="1"/>
    <row r="8962" hidden="1"/>
    <row r="8963" hidden="1"/>
    <row r="8964" hidden="1"/>
    <row r="8965" hidden="1"/>
    <row r="8966" hidden="1"/>
    <row r="8967" hidden="1"/>
    <row r="8968" hidden="1"/>
    <row r="8969" hidden="1"/>
    <row r="8970" hidden="1"/>
    <row r="8971" hidden="1"/>
    <row r="8972" hidden="1"/>
    <row r="8973" hidden="1"/>
    <row r="8974" hidden="1"/>
    <row r="8975" hidden="1"/>
    <row r="8976" hidden="1"/>
    <row r="8977" hidden="1"/>
    <row r="8978" hidden="1"/>
    <row r="8979" hidden="1"/>
    <row r="8980" hidden="1"/>
    <row r="8981" hidden="1"/>
    <row r="8982" hidden="1"/>
    <row r="8983" hidden="1"/>
    <row r="8984" hidden="1"/>
    <row r="8985" hidden="1"/>
    <row r="8986" hidden="1"/>
    <row r="8987" hidden="1"/>
    <row r="8988" hidden="1"/>
    <row r="8989" hidden="1"/>
    <row r="8990" hidden="1"/>
    <row r="8991" hidden="1"/>
    <row r="8992" hidden="1"/>
    <row r="8993" hidden="1"/>
    <row r="8994" hidden="1"/>
    <row r="8995" hidden="1"/>
    <row r="8996" hidden="1"/>
    <row r="8997" hidden="1"/>
    <row r="8998" hidden="1"/>
    <row r="8999" hidden="1"/>
    <row r="9000" hidden="1"/>
    <row r="9001" hidden="1"/>
    <row r="9002" hidden="1"/>
    <row r="9003" hidden="1"/>
    <row r="9004" hidden="1"/>
    <row r="9005" hidden="1"/>
    <row r="9006" hidden="1"/>
    <row r="9007" hidden="1"/>
    <row r="9008" hidden="1"/>
    <row r="9009" hidden="1"/>
    <row r="9010" hidden="1"/>
    <row r="9011" hidden="1"/>
    <row r="9012" hidden="1"/>
    <row r="9013" hidden="1"/>
    <row r="9014" hidden="1"/>
    <row r="9015" hidden="1"/>
    <row r="9016" hidden="1"/>
    <row r="9017" hidden="1"/>
    <row r="9018" hidden="1"/>
    <row r="9019" hidden="1"/>
    <row r="9020" hidden="1"/>
    <row r="9021" hidden="1"/>
    <row r="9022" hidden="1"/>
    <row r="9023" hidden="1"/>
    <row r="9024" hidden="1"/>
    <row r="9025" hidden="1"/>
    <row r="9026" hidden="1"/>
    <row r="9027" hidden="1"/>
    <row r="9028" hidden="1"/>
    <row r="9029" hidden="1"/>
    <row r="9030" hidden="1"/>
    <row r="9031" hidden="1"/>
    <row r="9032" hidden="1"/>
    <row r="9033" hidden="1"/>
    <row r="9034" hidden="1"/>
    <row r="9035" hidden="1"/>
    <row r="9036" hidden="1"/>
    <row r="9037" hidden="1"/>
    <row r="9038" hidden="1"/>
    <row r="9039" hidden="1"/>
    <row r="9040" hidden="1"/>
    <row r="9041" hidden="1"/>
    <row r="9042" hidden="1"/>
    <row r="9043" hidden="1"/>
    <row r="9044" hidden="1"/>
    <row r="9045" hidden="1"/>
    <row r="9046" hidden="1"/>
    <row r="9047" hidden="1"/>
    <row r="9048" hidden="1"/>
    <row r="9049" hidden="1"/>
    <row r="9050" hidden="1"/>
    <row r="9051" hidden="1"/>
    <row r="9052" hidden="1"/>
    <row r="9053" hidden="1"/>
    <row r="9054" hidden="1"/>
    <row r="9055" hidden="1"/>
    <row r="9056" hidden="1"/>
    <row r="9057" hidden="1"/>
    <row r="9058" hidden="1"/>
    <row r="9059" hidden="1"/>
    <row r="9060" hidden="1"/>
    <row r="9061" hidden="1"/>
    <row r="9062" hidden="1"/>
    <row r="9063" hidden="1"/>
    <row r="9064" hidden="1"/>
    <row r="9065" hidden="1"/>
    <row r="9066" hidden="1"/>
    <row r="9067" hidden="1"/>
    <row r="9068" hidden="1"/>
    <row r="9069" hidden="1"/>
    <row r="9070" hidden="1"/>
    <row r="9071" hidden="1"/>
    <row r="9072" hidden="1"/>
    <row r="9073" hidden="1"/>
    <row r="9074" hidden="1"/>
    <row r="9075" hidden="1"/>
    <row r="9076" hidden="1"/>
    <row r="9077" hidden="1"/>
    <row r="9078" hidden="1"/>
    <row r="9079" hidden="1"/>
    <row r="9080" hidden="1"/>
    <row r="9081" hidden="1"/>
    <row r="9082" hidden="1"/>
    <row r="9083" hidden="1"/>
    <row r="9084" hidden="1"/>
    <row r="9085" hidden="1"/>
    <row r="9086" hidden="1"/>
    <row r="9087" hidden="1"/>
    <row r="9088" hidden="1"/>
    <row r="9089" hidden="1"/>
    <row r="9090" hidden="1"/>
    <row r="9091" hidden="1"/>
    <row r="9092" hidden="1"/>
    <row r="9093" hidden="1"/>
    <row r="9094" hidden="1"/>
    <row r="9095" hidden="1"/>
    <row r="9096" hidden="1"/>
    <row r="9097" hidden="1"/>
    <row r="9098" hidden="1"/>
    <row r="9099" hidden="1"/>
    <row r="9100" hidden="1"/>
    <row r="9101" hidden="1"/>
    <row r="9102" hidden="1"/>
    <row r="9103" hidden="1"/>
    <row r="9104" hidden="1"/>
    <row r="9105" hidden="1"/>
    <row r="9106" hidden="1"/>
    <row r="9107" hidden="1"/>
    <row r="9108" hidden="1"/>
    <row r="9109" hidden="1"/>
    <row r="9110" hidden="1"/>
    <row r="9111" hidden="1"/>
    <row r="9112" hidden="1"/>
    <row r="9113" hidden="1"/>
    <row r="9114" hidden="1"/>
    <row r="9115" hidden="1"/>
    <row r="9116" hidden="1"/>
    <row r="9117" hidden="1"/>
    <row r="9118" hidden="1"/>
    <row r="9119" hidden="1"/>
    <row r="9120" hidden="1"/>
    <row r="9121" spans="5:6" hidden="1"/>
    <row r="9122" spans="5:6" hidden="1"/>
    <row r="9123" spans="5:6" hidden="1"/>
    <row r="9124" spans="5:6" hidden="1"/>
    <row r="9125" spans="5:6" hidden="1"/>
    <row r="9126" spans="5:6" hidden="1"/>
    <row r="9127" spans="5:6" hidden="1"/>
    <row r="9128" spans="5:6" hidden="1"/>
    <row r="9129" spans="5:6" hidden="1"/>
    <row r="9130" spans="5:6" hidden="1"/>
    <row r="9131" spans="5:6" hidden="1">
      <c r="E9131" s="86"/>
      <c r="F9131" s="87"/>
    </row>
    <row r="9132" spans="5:6" hidden="1"/>
    <row r="9133" spans="5:6" hidden="1"/>
    <row r="9134" spans="5:6" hidden="1"/>
    <row r="9135" spans="5:6" hidden="1"/>
    <row r="9136" spans="5:6" hidden="1"/>
    <row r="9137" hidden="1"/>
    <row r="9138" hidden="1"/>
    <row r="9139" hidden="1"/>
    <row r="9140" hidden="1"/>
    <row r="9141" hidden="1"/>
    <row r="9142" hidden="1"/>
    <row r="9143" hidden="1"/>
    <row r="9144" hidden="1"/>
    <row r="9145" hidden="1"/>
    <row r="9146" hidden="1"/>
    <row r="9147" hidden="1"/>
    <row r="9148" hidden="1"/>
    <row r="9149" hidden="1"/>
    <row r="9150" hidden="1"/>
    <row r="9151" hidden="1"/>
    <row r="9152" hidden="1"/>
    <row r="9153" hidden="1"/>
    <row r="9154" hidden="1"/>
    <row r="9155" hidden="1"/>
    <row r="9156" hidden="1"/>
    <row r="9157" hidden="1"/>
    <row r="9158" hidden="1"/>
    <row r="9159" hidden="1"/>
    <row r="9160" hidden="1"/>
    <row r="9161" hidden="1"/>
    <row r="9162" hidden="1"/>
    <row r="9163" hidden="1"/>
    <row r="9164" hidden="1"/>
    <row r="9165" hidden="1"/>
    <row r="9166" hidden="1"/>
    <row r="9167" hidden="1"/>
    <row r="9168" hidden="1"/>
    <row r="9169" hidden="1"/>
    <row r="9170" hidden="1"/>
    <row r="9171" hidden="1"/>
    <row r="9172" hidden="1"/>
    <row r="9173" hidden="1"/>
    <row r="9174" hidden="1"/>
    <row r="9175" hidden="1"/>
    <row r="9176" hidden="1"/>
    <row r="9177" hidden="1"/>
    <row r="9178" hidden="1"/>
    <row r="9179" hidden="1"/>
    <row r="9180" hidden="1"/>
    <row r="9181" hidden="1"/>
    <row r="9182" hidden="1"/>
    <row r="9183" hidden="1"/>
    <row r="9184" hidden="1"/>
    <row r="9185" hidden="1"/>
    <row r="9186" hidden="1"/>
    <row r="9187" hidden="1"/>
    <row r="9188" hidden="1"/>
    <row r="9189" hidden="1"/>
    <row r="9190" hidden="1"/>
    <row r="9191" hidden="1"/>
    <row r="9192" hidden="1"/>
    <row r="9193" hidden="1"/>
    <row r="9194" hidden="1"/>
    <row r="9195" hidden="1"/>
    <row r="9196" hidden="1"/>
    <row r="9197" hidden="1"/>
    <row r="9198" hidden="1"/>
    <row r="9199" hidden="1"/>
    <row r="9200" hidden="1"/>
    <row r="9201" hidden="1"/>
    <row r="9202" hidden="1"/>
    <row r="9203" hidden="1"/>
    <row r="9204" hidden="1"/>
    <row r="9205" hidden="1"/>
    <row r="9206" hidden="1"/>
    <row r="9207" hidden="1"/>
    <row r="9208" hidden="1"/>
    <row r="9209" hidden="1"/>
    <row r="9210" hidden="1"/>
    <row r="9211" hidden="1"/>
    <row r="9212" hidden="1"/>
    <row r="9213" hidden="1"/>
    <row r="9214" hidden="1"/>
    <row r="9215" hidden="1"/>
    <row r="9216" hidden="1"/>
    <row r="9217" hidden="1"/>
    <row r="9218" hidden="1"/>
    <row r="9219" hidden="1"/>
    <row r="9220" hidden="1"/>
    <row r="9221" hidden="1"/>
    <row r="9222" hidden="1"/>
    <row r="9223" hidden="1"/>
    <row r="9224" hidden="1"/>
    <row r="9225" hidden="1"/>
    <row r="9226" hidden="1"/>
    <row r="9227" hidden="1"/>
    <row r="9228" hidden="1"/>
    <row r="9229" hidden="1"/>
    <row r="9230" hidden="1"/>
    <row r="9231" hidden="1"/>
    <row r="9232" hidden="1"/>
    <row r="9233" hidden="1"/>
    <row r="9234" hidden="1"/>
    <row r="9235" hidden="1"/>
    <row r="9236" hidden="1"/>
    <row r="9237" hidden="1"/>
    <row r="9238" hidden="1"/>
    <row r="9239" hidden="1"/>
    <row r="9240" hidden="1"/>
    <row r="9241" hidden="1"/>
    <row r="9242" hidden="1"/>
    <row r="9243" hidden="1"/>
    <row r="9244" hidden="1"/>
    <row r="9245" hidden="1"/>
    <row r="9246" hidden="1"/>
    <row r="9247" hidden="1"/>
    <row r="9248" hidden="1"/>
    <row r="9249" hidden="1"/>
    <row r="9250" hidden="1"/>
    <row r="9251" hidden="1"/>
    <row r="9252" hidden="1"/>
    <row r="9253" hidden="1"/>
    <row r="9254" hidden="1"/>
    <row r="9255" hidden="1"/>
    <row r="9256" hidden="1"/>
    <row r="9257" hidden="1"/>
    <row r="9258" hidden="1"/>
    <row r="9259" hidden="1"/>
    <row r="9260" hidden="1"/>
    <row r="9261" hidden="1"/>
    <row r="9262" hidden="1"/>
    <row r="9263" hidden="1"/>
    <row r="9264" hidden="1"/>
    <row r="9265" spans="5:6" hidden="1">
      <c r="E9265" s="86"/>
      <c r="F9265" s="87"/>
    </row>
    <row r="9266" spans="5:6" hidden="1"/>
    <row r="9267" spans="5:6" hidden="1"/>
    <row r="9268" spans="5:6" hidden="1"/>
    <row r="9269" spans="5:6" hidden="1"/>
    <row r="9270" spans="5:6" hidden="1"/>
    <row r="9271" spans="5:6" hidden="1"/>
    <row r="9272" spans="5:6" hidden="1"/>
    <row r="9273" spans="5:6" hidden="1"/>
    <row r="9274" spans="5:6" hidden="1"/>
    <row r="9275" spans="5:6" hidden="1"/>
    <row r="9276" spans="5:6" hidden="1"/>
    <row r="9277" spans="5:6" hidden="1"/>
    <row r="9278" spans="5:6" hidden="1"/>
    <row r="9279" spans="5:6" hidden="1"/>
    <row r="9280" spans="5:6" hidden="1"/>
    <row r="9281" hidden="1"/>
    <row r="9282" hidden="1"/>
    <row r="9283" hidden="1"/>
    <row r="9284" hidden="1"/>
    <row r="9285" hidden="1"/>
    <row r="9286" hidden="1"/>
    <row r="9287" hidden="1"/>
    <row r="9288" hidden="1"/>
    <row r="9289" hidden="1"/>
    <row r="9290" hidden="1"/>
    <row r="9291" hidden="1"/>
    <row r="9292" hidden="1"/>
    <row r="9293" hidden="1"/>
    <row r="9294" hidden="1"/>
    <row r="9295" hidden="1"/>
    <row r="9296" hidden="1"/>
    <row r="9297" spans="5:7" hidden="1"/>
    <row r="9298" spans="5:7" hidden="1"/>
    <row r="9299" spans="5:7" hidden="1"/>
    <row r="9300" spans="5:7" hidden="1"/>
    <row r="9301" spans="5:7" hidden="1"/>
    <row r="9302" spans="5:7" hidden="1"/>
    <row r="9303" spans="5:7" hidden="1"/>
    <row r="9304" spans="5:7" hidden="1">
      <c r="E9304" s="86"/>
      <c r="F9304" s="87"/>
      <c r="G9304" s="83"/>
    </row>
    <row r="9305" spans="5:7" hidden="1"/>
    <row r="9306" spans="5:7" hidden="1"/>
    <row r="9307" spans="5:7" hidden="1"/>
    <row r="9308" spans="5:7" hidden="1"/>
    <row r="9309" spans="5:7" hidden="1"/>
    <row r="9310" spans="5:7" hidden="1"/>
    <row r="9311" spans="5:7" hidden="1"/>
    <row r="9312" spans="5:7" hidden="1"/>
    <row r="9313" hidden="1"/>
    <row r="9314" hidden="1"/>
    <row r="9315" hidden="1"/>
    <row r="9316" hidden="1"/>
    <row r="9317" hidden="1"/>
    <row r="9318" hidden="1"/>
    <row r="9319" hidden="1"/>
    <row r="9320" hidden="1"/>
    <row r="9321" hidden="1"/>
    <row r="9322" hidden="1"/>
    <row r="9323" hidden="1"/>
    <row r="9324" hidden="1"/>
    <row r="9325" hidden="1"/>
    <row r="9326" hidden="1"/>
    <row r="9327" hidden="1"/>
    <row r="9328" hidden="1"/>
    <row r="9329" hidden="1"/>
    <row r="9330" hidden="1"/>
    <row r="9331" hidden="1"/>
    <row r="9332" hidden="1"/>
    <row r="9333" hidden="1"/>
    <row r="9334" hidden="1"/>
    <row r="9335" hidden="1"/>
    <row r="9336" hidden="1"/>
    <row r="9337" hidden="1"/>
    <row r="9338" hidden="1"/>
    <row r="9339" hidden="1"/>
    <row r="9340" hidden="1"/>
    <row r="9341" hidden="1"/>
    <row r="9342" hidden="1"/>
    <row r="9343" hidden="1"/>
    <row r="9344" hidden="1"/>
    <row r="9345" hidden="1"/>
    <row r="9346" hidden="1"/>
    <row r="9347" hidden="1"/>
    <row r="9348" hidden="1"/>
    <row r="9349" hidden="1"/>
    <row r="9350" hidden="1"/>
    <row r="9351" hidden="1"/>
    <row r="9352" hidden="1"/>
    <row r="9353" hidden="1"/>
    <row r="9354" hidden="1"/>
    <row r="9355" hidden="1"/>
    <row r="9356" hidden="1"/>
    <row r="9357" hidden="1"/>
    <row r="9358" hidden="1"/>
    <row r="9359" hidden="1"/>
    <row r="9360" hidden="1"/>
    <row r="9361" hidden="1"/>
    <row r="9362" hidden="1"/>
    <row r="9363" hidden="1"/>
    <row r="9364" hidden="1"/>
    <row r="9365" hidden="1"/>
    <row r="9366" hidden="1"/>
    <row r="9367" hidden="1"/>
    <row r="9368" hidden="1"/>
    <row r="9369" hidden="1"/>
    <row r="9370" hidden="1"/>
    <row r="9371" hidden="1"/>
    <row r="9372" hidden="1"/>
    <row r="9373" hidden="1"/>
    <row r="9374" hidden="1"/>
    <row r="9375" hidden="1"/>
    <row r="9376" hidden="1"/>
    <row r="9377" hidden="1"/>
    <row r="9378" hidden="1"/>
    <row r="9379" hidden="1"/>
    <row r="9380" hidden="1"/>
    <row r="9381" hidden="1"/>
    <row r="9382" hidden="1"/>
    <row r="9383" hidden="1"/>
    <row r="9384" hidden="1"/>
    <row r="9385" hidden="1"/>
    <row r="9386" hidden="1"/>
    <row r="9387" hidden="1"/>
    <row r="9388" hidden="1"/>
    <row r="9389" hidden="1"/>
    <row r="9390" hidden="1"/>
    <row r="9391" hidden="1"/>
    <row r="9392" hidden="1"/>
    <row r="9393" hidden="1"/>
    <row r="9394" hidden="1"/>
    <row r="9395" hidden="1"/>
    <row r="9396" hidden="1"/>
    <row r="9397" hidden="1"/>
    <row r="9398" hidden="1"/>
    <row r="9399" hidden="1"/>
    <row r="9400" hidden="1"/>
    <row r="9401" hidden="1"/>
    <row r="9402" hidden="1"/>
    <row r="9403" hidden="1"/>
    <row r="9404" hidden="1"/>
    <row r="9405" hidden="1"/>
    <row r="9406" hidden="1"/>
    <row r="9407" hidden="1"/>
    <row r="9408" hidden="1"/>
    <row r="9409" hidden="1"/>
    <row r="9410" hidden="1"/>
    <row r="9411" hidden="1"/>
    <row r="9412" hidden="1"/>
    <row r="9413" hidden="1"/>
    <row r="9414" hidden="1"/>
    <row r="9415" hidden="1"/>
    <row r="9416" hidden="1"/>
    <row r="9417" hidden="1"/>
    <row r="9418" hidden="1"/>
    <row r="9419" hidden="1"/>
    <row r="9420" hidden="1"/>
    <row r="9421" hidden="1"/>
    <row r="9422" hidden="1"/>
    <row r="9423" hidden="1"/>
    <row r="9424" hidden="1"/>
    <row r="9425" hidden="1"/>
    <row r="9426" hidden="1"/>
    <row r="9427" hidden="1"/>
    <row r="9428" hidden="1"/>
    <row r="9429" hidden="1"/>
    <row r="9430" hidden="1"/>
    <row r="9431" hidden="1"/>
    <row r="9432" hidden="1"/>
    <row r="9433" hidden="1"/>
    <row r="9434" hidden="1"/>
    <row r="9435" hidden="1"/>
    <row r="9436" hidden="1"/>
    <row r="9437" hidden="1"/>
    <row r="9438" hidden="1"/>
    <row r="9439" hidden="1"/>
    <row r="9440" hidden="1"/>
    <row r="9441" spans="5:7" hidden="1"/>
    <row r="9442" spans="5:7" hidden="1"/>
    <row r="9443" spans="5:7" hidden="1"/>
    <row r="9444" spans="5:7" hidden="1"/>
    <row r="9445" spans="5:7" hidden="1"/>
    <row r="9446" spans="5:7" hidden="1"/>
    <row r="9447" spans="5:7" hidden="1"/>
    <row r="9448" spans="5:7" hidden="1">
      <c r="E9448" s="86"/>
      <c r="F9448" s="87"/>
      <c r="G9448" s="83"/>
    </row>
    <row r="9449" spans="5:7" hidden="1"/>
    <row r="9450" spans="5:7" hidden="1"/>
    <row r="9451" spans="5:7" hidden="1"/>
    <row r="9452" spans="5:7" hidden="1"/>
    <row r="9453" spans="5:7" hidden="1"/>
    <row r="9454" spans="5:7" hidden="1"/>
    <row r="9455" spans="5:7" hidden="1"/>
    <row r="9456" spans="5:7" hidden="1"/>
    <row r="9457" hidden="1"/>
    <row r="9458" hidden="1"/>
    <row r="9459" hidden="1"/>
    <row r="9460" hidden="1"/>
    <row r="9461" hidden="1"/>
    <row r="9462" hidden="1"/>
    <row r="9463" hidden="1"/>
    <row r="9464" hidden="1"/>
    <row r="9465" hidden="1"/>
    <row r="9466" hidden="1"/>
    <row r="9467" hidden="1"/>
    <row r="9468" hidden="1"/>
    <row r="9469" hidden="1"/>
    <row r="9470" hidden="1"/>
    <row r="9471" hidden="1"/>
    <row r="9472" hidden="1"/>
    <row r="9473" hidden="1"/>
    <row r="9474" hidden="1"/>
    <row r="9475" hidden="1"/>
    <row r="9476" hidden="1"/>
    <row r="9477" hidden="1"/>
    <row r="9478" hidden="1"/>
    <row r="9479" hidden="1"/>
    <row r="9480" hidden="1"/>
    <row r="9481" hidden="1"/>
    <row r="9482" hidden="1"/>
    <row r="9483" hidden="1"/>
    <row r="9484" hidden="1"/>
    <row r="9485" hidden="1"/>
    <row r="9486" hidden="1"/>
    <row r="9487" hidden="1"/>
    <row r="9488" hidden="1"/>
    <row r="9489" hidden="1"/>
    <row r="9490" hidden="1"/>
    <row r="9491" hidden="1"/>
    <row r="9492" hidden="1"/>
    <row r="9493" hidden="1"/>
    <row r="9494" hidden="1"/>
    <row r="9495" hidden="1"/>
    <row r="9496" hidden="1"/>
    <row r="9497" hidden="1"/>
    <row r="9498" hidden="1"/>
    <row r="9499" hidden="1"/>
    <row r="9500" hidden="1"/>
    <row r="9501" hidden="1"/>
    <row r="9502" hidden="1"/>
    <row r="9503" hidden="1"/>
    <row r="9504" hidden="1"/>
    <row r="9505" hidden="1"/>
    <row r="9506" hidden="1"/>
    <row r="9507" hidden="1"/>
    <row r="9508" hidden="1"/>
    <row r="9509" hidden="1"/>
    <row r="9510" hidden="1"/>
    <row r="9511" hidden="1"/>
    <row r="9512" hidden="1"/>
    <row r="9513" hidden="1"/>
    <row r="9514" hidden="1"/>
    <row r="9515" hidden="1"/>
    <row r="9516" hidden="1"/>
    <row r="9517" hidden="1"/>
    <row r="9518" hidden="1"/>
    <row r="9519" hidden="1"/>
    <row r="9520" hidden="1"/>
    <row r="9521" hidden="1"/>
    <row r="9522" hidden="1"/>
    <row r="9523" hidden="1"/>
    <row r="9524" hidden="1"/>
    <row r="9525" hidden="1"/>
    <row r="9526" hidden="1"/>
    <row r="9527" hidden="1"/>
    <row r="9528" hidden="1"/>
    <row r="9529" hidden="1"/>
    <row r="9530" hidden="1"/>
    <row r="9531" hidden="1"/>
    <row r="9532" hidden="1"/>
    <row r="9533" hidden="1"/>
    <row r="9534" hidden="1"/>
    <row r="9535" hidden="1"/>
    <row r="9536" hidden="1"/>
    <row r="9537" hidden="1"/>
    <row r="9538" hidden="1"/>
    <row r="9539" hidden="1"/>
    <row r="9540" hidden="1"/>
    <row r="9541" hidden="1"/>
    <row r="9542" hidden="1"/>
    <row r="9543" hidden="1"/>
    <row r="9544" hidden="1"/>
    <row r="9545" hidden="1"/>
    <row r="9546" hidden="1"/>
    <row r="9547" hidden="1"/>
    <row r="9548" hidden="1"/>
    <row r="9549" hidden="1"/>
    <row r="9550" hidden="1"/>
    <row r="9551" hidden="1"/>
    <row r="9552" hidden="1"/>
    <row r="9553" hidden="1"/>
    <row r="9554" hidden="1"/>
    <row r="9555" hidden="1"/>
    <row r="9556" hidden="1"/>
    <row r="9557" hidden="1"/>
    <row r="9558" hidden="1"/>
    <row r="9559" hidden="1"/>
    <row r="9560" hidden="1"/>
    <row r="9561" hidden="1"/>
    <row r="9562" hidden="1"/>
    <row r="9563" hidden="1"/>
    <row r="9564" hidden="1"/>
    <row r="9565" hidden="1"/>
    <row r="9566" hidden="1"/>
    <row r="9567" hidden="1"/>
    <row r="9568" hidden="1"/>
    <row r="9569" hidden="1"/>
    <row r="9570" hidden="1"/>
    <row r="9571" hidden="1"/>
    <row r="9572" hidden="1"/>
    <row r="9573" hidden="1"/>
    <row r="9574" hidden="1"/>
    <row r="9575" hidden="1"/>
    <row r="9576" hidden="1"/>
    <row r="9577" hidden="1"/>
    <row r="9578" hidden="1"/>
    <row r="9579" hidden="1"/>
    <row r="9580" hidden="1"/>
    <row r="9581" hidden="1"/>
    <row r="9582" hidden="1"/>
    <row r="9583" hidden="1"/>
    <row r="9584" hidden="1"/>
    <row r="9585" hidden="1"/>
    <row r="9586" hidden="1"/>
    <row r="9587" hidden="1"/>
    <row r="9588" hidden="1"/>
    <row r="9589" hidden="1"/>
    <row r="9590" hidden="1"/>
    <row r="9591" hidden="1"/>
    <row r="9592" hidden="1"/>
    <row r="9593" hidden="1"/>
    <row r="9594" hidden="1"/>
    <row r="9595" hidden="1"/>
    <row r="9596" hidden="1"/>
    <row r="9597" hidden="1"/>
    <row r="9598" hidden="1"/>
    <row r="9599" hidden="1"/>
    <row r="9600" hidden="1"/>
    <row r="9601" hidden="1"/>
    <row r="9602" hidden="1"/>
    <row r="9603" hidden="1"/>
    <row r="9604" hidden="1"/>
    <row r="9605" hidden="1"/>
    <row r="9606" hidden="1"/>
    <row r="9607" hidden="1"/>
    <row r="9608" hidden="1"/>
    <row r="9609" hidden="1"/>
    <row r="9610" hidden="1"/>
    <row r="9611" hidden="1"/>
    <row r="9612" hidden="1"/>
    <row r="9613" hidden="1"/>
    <row r="9614" hidden="1"/>
    <row r="9615" hidden="1"/>
    <row r="9616" hidden="1"/>
    <row r="9617" hidden="1"/>
    <row r="9618" hidden="1"/>
    <row r="9619" hidden="1"/>
    <row r="9620" hidden="1"/>
    <row r="9621" hidden="1"/>
    <row r="9622" hidden="1"/>
    <row r="9623" hidden="1"/>
    <row r="9624" hidden="1"/>
    <row r="9625" hidden="1"/>
    <row r="9626" hidden="1"/>
    <row r="9627" hidden="1"/>
    <row r="9628" hidden="1"/>
    <row r="9629" hidden="1"/>
    <row r="9630" hidden="1"/>
    <row r="9631" hidden="1"/>
    <row r="9632" hidden="1"/>
    <row r="9633" hidden="1"/>
    <row r="9634" hidden="1"/>
    <row r="9635" hidden="1"/>
    <row r="9636" hidden="1"/>
    <row r="9637" hidden="1"/>
    <row r="9638" hidden="1"/>
    <row r="9639" hidden="1"/>
    <row r="9640" hidden="1"/>
    <row r="9641" hidden="1"/>
    <row r="9642" hidden="1"/>
    <row r="9643" hidden="1"/>
    <row r="9644" hidden="1"/>
    <row r="9645" hidden="1"/>
    <row r="9646" hidden="1"/>
    <row r="9647" hidden="1"/>
    <row r="9648" hidden="1"/>
    <row r="9649" spans="5:7" hidden="1">
      <c r="E9649" s="86"/>
      <c r="F9649" s="87"/>
      <c r="G9649" s="83"/>
    </row>
    <row r="9650" spans="5:7" hidden="1"/>
    <row r="9651" spans="5:7" hidden="1"/>
    <row r="9652" spans="5:7" hidden="1"/>
    <row r="9653" spans="5:7" hidden="1"/>
    <row r="9654" spans="5:7" hidden="1"/>
    <row r="9655" spans="5:7" hidden="1"/>
    <row r="9656" spans="5:7" hidden="1"/>
    <row r="9657" spans="5:7" hidden="1"/>
    <row r="9658" spans="5:7" hidden="1"/>
    <row r="9659" spans="5:7" hidden="1"/>
    <row r="9660" spans="5:7" hidden="1"/>
    <row r="9661" spans="5:7" hidden="1"/>
    <row r="9662" spans="5:7" hidden="1"/>
    <row r="9663" spans="5:7" hidden="1"/>
    <row r="9664" spans="5:7" hidden="1"/>
    <row r="9665" spans="5:6" hidden="1"/>
    <row r="9666" spans="5:6" hidden="1"/>
    <row r="9667" spans="5:6" hidden="1"/>
    <row r="9668" spans="5:6" hidden="1"/>
    <row r="9669" spans="5:6" hidden="1"/>
    <row r="9670" spans="5:6" hidden="1"/>
    <row r="9671" spans="5:6" hidden="1"/>
    <row r="9672" spans="5:6" hidden="1"/>
    <row r="9673" spans="5:6" hidden="1">
      <c r="E9673" s="86"/>
      <c r="F9673" s="87"/>
    </row>
    <row r="9674" spans="5:6" hidden="1"/>
    <row r="9675" spans="5:6" hidden="1"/>
    <row r="9676" spans="5:6" hidden="1"/>
    <row r="9677" spans="5:6" hidden="1"/>
    <row r="9678" spans="5:6" hidden="1"/>
    <row r="9679" spans="5:6" hidden="1"/>
    <row r="9680" spans="5:6" hidden="1"/>
    <row r="9681" hidden="1"/>
    <row r="9682" hidden="1"/>
    <row r="9683" hidden="1"/>
    <row r="9684" hidden="1"/>
    <row r="9685" hidden="1"/>
    <row r="9686" hidden="1"/>
    <row r="9687" hidden="1"/>
    <row r="9688" hidden="1"/>
    <row r="9689" hidden="1"/>
    <row r="9690" hidden="1"/>
    <row r="9691" hidden="1"/>
    <row r="9692" hidden="1"/>
    <row r="9693" hidden="1"/>
    <row r="9694" hidden="1"/>
    <row r="9695" hidden="1"/>
    <row r="9696" hidden="1"/>
    <row r="9697" hidden="1"/>
    <row r="9698" hidden="1"/>
    <row r="9699" hidden="1"/>
    <row r="9700" hidden="1"/>
    <row r="9701" hidden="1"/>
    <row r="9702" hidden="1"/>
    <row r="9703" hidden="1"/>
    <row r="9704" hidden="1"/>
    <row r="9705" hidden="1"/>
    <row r="9706" hidden="1"/>
    <row r="9707" hidden="1"/>
    <row r="9708" hidden="1"/>
    <row r="9709" hidden="1"/>
    <row r="9710" hidden="1"/>
    <row r="9711" hidden="1"/>
    <row r="9712" hidden="1"/>
    <row r="9713" spans="5:6" hidden="1">
      <c r="E9713" s="86"/>
      <c r="F9713" s="87"/>
    </row>
    <row r="9714" spans="5:6" hidden="1"/>
    <row r="9715" spans="5:6" hidden="1"/>
    <row r="9716" spans="5:6" hidden="1"/>
    <row r="9717" spans="5:6" hidden="1"/>
    <row r="9718" spans="5:6" hidden="1"/>
    <row r="9719" spans="5:6" hidden="1"/>
    <row r="9720" spans="5:6" hidden="1"/>
    <row r="9721" spans="5:6" hidden="1"/>
    <row r="9722" spans="5:6" hidden="1"/>
    <row r="9723" spans="5:6" hidden="1"/>
    <row r="9724" spans="5:6" hidden="1"/>
    <row r="9725" spans="5:6" hidden="1"/>
    <row r="9726" spans="5:6" hidden="1"/>
    <row r="9727" spans="5:6" hidden="1"/>
    <row r="9728" spans="5:6" hidden="1"/>
    <row r="9729" hidden="1"/>
    <row r="9730" hidden="1"/>
    <row r="9731" hidden="1"/>
    <row r="9732" hidden="1"/>
    <row r="9733" hidden="1"/>
    <row r="9734" hidden="1"/>
    <row r="9735" hidden="1"/>
    <row r="9736" hidden="1"/>
    <row r="9737" hidden="1"/>
    <row r="9738" hidden="1"/>
    <row r="9739" hidden="1"/>
    <row r="9740" hidden="1"/>
    <row r="9741" hidden="1"/>
    <row r="9742" hidden="1"/>
    <row r="9743" hidden="1"/>
    <row r="9744" hidden="1"/>
    <row r="9745" hidden="1"/>
    <row r="9746" hidden="1"/>
    <row r="9747" hidden="1"/>
    <row r="9748" hidden="1"/>
    <row r="9749" hidden="1"/>
    <row r="9750" hidden="1"/>
    <row r="9751" hidden="1"/>
    <row r="9752" hidden="1"/>
    <row r="9753" hidden="1"/>
    <row r="9754" hidden="1"/>
    <row r="9755" hidden="1"/>
    <row r="9756" hidden="1"/>
    <row r="9757" hidden="1"/>
    <row r="9758" hidden="1"/>
    <row r="9759" hidden="1"/>
    <row r="9760" hidden="1"/>
    <row r="9761" hidden="1"/>
    <row r="9762" hidden="1"/>
    <row r="9763" hidden="1"/>
    <row r="9764" hidden="1"/>
    <row r="9765" hidden="1"/>
    <row r="9766" hidden="1"/>
    <row r="9767" hidden="1"/>
    <row r="9768" hidden="1"/>
    <row r="9769" hidden="1"/>
    <row r="9770" hidden="1"/>
    <row r="9771" hidden="1"/>
    <row r="9772" hidden="1"/>
    <row r="9773" hidden="1"/>
    <row r="9774" hidden="1"/>
    <row r="9775" hidden="1"/>
    <row r="9776" hidden="1"/>
    <row r="9777" hidden="1"/>
    <row r="9778" hidden="1"/>
    <row r="9779" hidden="1"/>
    <row r="9780" hidden="1"/>
    <row r="9781" hidden="1"/>
    <row r="9782" hidden="1"/>
    <row r="9783" hidden="1"/>
    <row r="9784" hidden="1"/>
    <row r="9785" hidden="1"/>
    <row r="9786" hidden="1"/>
    <row r="9787" hidden="1"/>
    <row r="9788" hidden="1"/>
    <row r="9789" hidden="1"/>
    <row r="9790" hidden="1"/>
    <row r="9791" hidden="1"/>
    <row r="9792" hidden="1"/>
    <row r="9793" hidden="1"/>
    <row r="9794" hidden="1"/>
    <row r="9795" hidden="1"/>
    <row r="9796" hidden="1"/>
    <row r="9797" hidden="1"/>
    <row r="9798" hidden="1"/>
    <row r="9799" hidden="1"/>
    <row r="9800" hidden="1"/>
    <row r="9801" hidden="1"/>
    <row r="9802" hidden="1"/>
    <row r="9803" hidden="1"/>
    <row r="9804" hidden="1"/>
    <row r="9805" hidden="1"/>
    <row r="9806" hidden="1"/>
    <row r="9807" hidden="1"/>
    <row r="9808" hidden="1"/>
    <row r="9809" spans="5:6" hidden="1"/>
    <row r="9810" spans="5:6" hidden="1"/>
    <row r="9811" spans="5:6" hidden="1"/>
    <row r="9812" spans="5:6" hidden="1"/>
    <row r="9813" spans="5:6" hidden="1"/>
    <row r="9814" spans="5:6" hidden="1"/>
    <row r="9815" spans="5:6" hidden="1"/>
    <row r="9816" spans="5:6" hidden="1"/>
    <row r="9817" spans="5:6" hidden="1"/>
    <row r="9818" spans="5:6" hidden="1"/>
    <row r="9819" spans="5:6" hidden="1">
      <c r="E9819" s="86"/>
      <c r="F9819" s="87"/>
    </row>
    <row r="9820" spans="5:6" hidden="1"/>
    <row r="9821" spans="5:6" hidden="1"/>
    <row r="9822" spans="5:6" hidden="1"/>
    <row r="9823" spans="5:6" hidden="1"/>
    <row r="9824" spans="5:6" hidden="1"/>
    <row r="9825" spans="5:6" hidden="1"/>
    <row r="9826" spans="5:6" hidden="1"/>
    <row r="9827" spans="5:6" hidden="1"/>
    <row r="9828" spans="5:6" hidden="1">
      <c r="E9828" s="86"/>
      <c r="F9828" s="87"/>
    </row>
    <row r="9829" spans="5:6" hidden="1"/>
    <row r="9830" spans="5:6" hidden="1"/>
    <row r="9831" spans="5:6" hidden="1"/>
    <row r="9832" spans="5:6" hidden="1"/>
    <row r="9833" spans="5:6" hidden="1"/>
    <row r="9834" spans="5:6" hidden="1"/>
    <row r="9835" spans="5:6" hidden="1"/>
    <row r="9836" spans="5:6" hidden="1"/>
    <row r="9837" spans="5:6" hidden="1"/>
    <row r="9838" spans="5:6" hidden="1"/>
    <row r="9839" spans="5:6" hidden="1"/>
    <row r="9840" spans="5:6" hidden="1"/>
    <row r="9841" hidden="1"/>
    <row r="9842" hidden="1"/>
    <row r="9843" hidden="1"/>
    <row r="9844" hidden="1"/>
    <row r="9845" hidden="1"/>
    <row r="9846" hidden="1"/>
    <row r="9847" hidden="1"/>
    <row r="9848" hidden="1"/>
    <row r="9849" hidden="1"/>
    <row r="9850" hidden="1"/>
    <row r="9851" hidden="1"/>
    <row r="9852" hidden="1"/>
    <row r="9853" hidden="1"/>
    <row r="9854" hidden="1"/>
    <row r="9855" hidden="1"/>
    <row r="9856" hidden="1"/>
    <row r="9857" spans="4:7" hidden="1"/>
    <row r="9858" spans="4:7" hidden="1"/>
    <row r="9859" spans="4:7" hidden="1"/>
    <row r="9860" spans="4:7" hidden="1"/>
    <row r="9861" spans="4:7" hidden="1"/>
    <row r="9862" spans="4:7" hidden="1"/>
    <row r="9863" spans="4:7" hidden="1"/>
    <row r="9864" spans="4:7" hidden="1"/>
    <row r="9865" spans="4:7" hidden="1"/>
    <row r="9866" spans="4:7" hidden="1"/>
    <row r="9867" spans="4:7" hidden="1"/>
    <row r="9868" spans="4:7" hidden="1"/>
    <row r="9869" spans="4:7" hidden="1">
      <c r="D9869" s="82"/>
      <c r="E9869" s="82"/>
      <c r="F9869" s="82"/>
      <c r="G9869" s="82"/>
    </row>
    <row r="9870" spans="4:7" hidden="1">
      <c r="D9870" s="82"/>
      <c r="E9870" s="82"/>
      <c r="F9870" s="82"/>
      <c r="G9870" s="82"/>
    </row>
    <row r="9871" spans="4:7" hidden="1">
      <c r="D9871" s="82"/>
      <c r="E9871" s="82"/>
      <c r="F9871" s="82"/>
      <c r="G9871" s="82"/>
    </row>
    <row r="9872" spans="4:7" hidden="1"/>
    <row r="9873" hidden="1"/>
    <row r="9874" hidden="1"/>
    <row r="9875" hidden="1"/>
    <row r="9876" hidden="1"/>
    <row r="9877" hidden="1"/>
    <row r="9878" hidden="1"/>
    <row r="9879" hidden="1"/>
    <row r="9880" hidden="1"/>
    <row r="9881" hidden="1"/>
    <row r="9882" hidden="1"/>
    <row r="9883" hidden="1"/>
    <row r="9884" hidden="1"/>
    <row r="9885" hidden="1"/>
    <row r="9886" hidden="1"/>
    <row r="9887" hidden="1"/>
    <row r="9888" hidden="1"/>
    <row r="9889" hidden="1"/>
    <row r="9890" hidden="1"/>
    <row r="9891" hidden="1"/>
    <row r="9892" hidden="1"/>
    <row r="9893" hidden="1"/>
    <row r="9894" hidden="1"/>
    <row r="9895" hidden="1"/>
    <row r="9896" hidden="1"/>
    <row r="9897" hidden="1"/>
    <row r="9898" hidden="1"/>
    <row r="9899" hidden="1"/>
    <row r="9900" hidden="1"/>
    <row r="9901" hidden="1"/>
    <row r="9902" hidden="1"/>
    <row r="9903" hidden="1"/>
    <row r="9904" hidden="1"/>
    <row r="9905" hidden="1"/>
    <row r="9906" hidden="1"/>
    <row r="9907" hidden="1"/>
    <row r="9908" hidden="1"/>
    <row r="9909" hidden="1"/>
    <row r="9910" hidden="1"/>
    <row r="9911" hidden="1"/>
    <row r="9912" hidden="1"/>
    <row r="9913" hidden="1"/>
    <row r="9914" hidden="1"/>
    <row r="9915" hidden="1"/>
    <row r="9916" hidden="1"/>
    <row r="9917" hidden="1"/>
    <row r="9918" hidden="1"/>
    <row r="9919" hidden="1"/>
    <row r="9920" hidden="1"/>
    <row r="9921" hidden="1"/>
    <row r="9922" hidden="1"/>
    <row r="9923" hidden="1"/>
    <row r="9924" hidden="1"/>
    <row r="9925" hidden="1"/>
    <row r="9926" hidden="1"/>
    <row r="9927" hidden="1"/>
    <row r="9928" hidden="1"/>
    <row r="9929" hidden="1"/>
    <row r="9930" hidden="1"/>
    <row r="9931" hidden="1"/>
    <row r="9932" hidden="1"/>
    <row r="9933" hidden="1"/>
    <row r="9934" hidden="1"/>
    <row r="9935" hidden="1"/>
    <row r="9936" hidden="1"/>
    <row r="9937" hidden="1"/>
    <row r="9938" hidden="1"/>
    <row r="9939" hidden="1"/>
    <row r="9940" hidden="1"/>
    <row r="9941" hidden="1"/>
    <row r="9942" hidden="1"/>
    <row r="9943" hidden="1"/>
    <row r="9944" hidden="1"/>
    <row r="9945" hidden="1"/>
    <row r="9946" hidden="1"/>
    <row r="9947" hidden="1"/>
    <row r="9948" hidden="1"/>
    <row r="9949" hidden="1"/>
    <row r="9950" hidden="1"/>
    <row r="9951" hidden="1"/>
    <row r="9952" hidden="1"/>
    <row r="9953" hidden="1"/>
    <row r="9954" hidden="1"/>
    <row r="9955" hidden="1"/>
    <row r="9956" hidden="1"/>
    <row r="9957" hidden="1"/>
    <row r="9958" hidden="1"/>
    <row r="9959" hidden="1"/>
    <row r="9960" hidden="1"/>
    <row r="9961" hidden="1"/>
    <row r="9962" hidden="1"/>
    <row r="9963" hidden="1"/>
    <row r="9964" hidden="1"/>
    <row r="9965" hidden="1"/>
    <row r="9966" hidden="1"/>
    <row r="9967" hidden="1"/>
    <row r="9968" hidden="1"/>
    <row r="9969" hidden="1"/>
    <row r="9970" hidden="1"/>
    <row r="9971" hidden="1"/>
    <row r="9972" hidden="1"/>
    <row r="9973" hidden="1"/>
    <row r="9974" hidden="1"/>
    <row r="9975" hidden="1"/>
    <row r="9976" hidden="1"/>
    <row r="9977" hidden="1"/>
    <row r="9978" hidden="1"/>
    <row r="9979" hidden="1"/>
    <row r="9980" hidden="1"/>
    <row r="9981" hidden="1"/>
    <row r="9982" hidden="1"/>
    <row r="9983" hidden="1"/>
    <row r="9984" hidden="1"/>
    <row r="9985" spans="3:7" hidden="1">
      <c r="C9985" s="83"/>
      <c r="E9985" s="83"/>
      <c r="F9985" s="83"/>
      <c r="G9985" s="83"/>
    </row>
    <row r="9986" spans="3:7" hidden="1">
      <c r="D9986" s="82"/>
      <c r="E9986" s="82"/>
      <c r="F9986" s="82"/>
      <c r="G9986" s="82"/>
    </row>
    <row r="9987" spans="3:7" hidden="1">
      <c r="C9987" s="83"/>
      <c r="E9987" s="83"/>
      <c r="F9987" s="83"/>
      <c r="G9987" s="83"/>
    </row>
    <row r="9988" spans="3:7" hidden="1">
      <c r="C9988" s="83"/>
      <c r="E9988" s="83"/>
      <c r="F9988" s="83"/>
      <c r="G9988" s="83"/>
    </row>
    <row r="9989" spans="3:7" hidden="1">
      <c r="E9989" s="83"/>
      <c r="F9989" s="83"/>
      <c r="G9989" s="83"/>
    </row>
    <row r="9990" spans="3:7" hidden="1"/>
    <row r="9991" spans="3:7" hidden="1"/>
    <row r="9992" spans="3:7" hidden="1"/>
    <row r="9993" spans="3:7" hidden="1"/>
    <row r="9994" spans="3:7" hidden="1"/>
    <row r="9995" spans="3:7" hidden="1"/>
    <row r="9996" spans="3:7" hidden="1"/>
    <row r="9997" spans="3:7" hidden="1"/>
    <row r="9998" spans="3:7" hidden="1"/>
    <row r="9999" spans="3:7" hidden="1"/>
    <row r="10000" spans="3:7" hidden="1"/>
    <row r="10001" hidden="1"/>
    <row r="10002" hidden="1"/>
    <row r="10003" hidden="1"/>
    <row r="10004" hidden="1"/>
    <row r="10005" hidden="1"/>
    <row r="10006" hidden="1"/>
    <row r="10007" hidden="1"/>
    <row r="10008" hidden="1"/>
    <row r="10009" hidden="1"/>
    <row r="10010" hidden="1"/>
    <row r="10011" hidden="1"/>
    <row r="10012" hidden="1"/>
    <row r="10013" hidden="1"/>
    <row r="10014" hidden="1"/>
    <row r="10015" hidden="1"/>
    <row r="10016" hidden="1"/>
    <row r="10017" hidden="1"/>
    <row r="10018" hidden="1"/>
    <row r="10019" hidden="1"/>
  </sheetData>
  <autoFilter ref="A1:G10019" xr:uid="{00000000-0009-0000-0000-000004000000}">
    <filterColumn colId="1">
      <customFilters>
        <customFilter val="**"/>
        <customFilter val="**"/>
      </customFilters>
    </filterColumn>
    <sortState ref="A2:G10019">
      <sortCondition ref="A1:A1001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E19"/>
  <sheetViews>
    <sheetView workbookViewId="0" xr3:uid="{78B4E459-6924-5F8B-B7BA-2DD04133E49E}">
      <pane xSplit="1" ySplit="1" topLeftCell="B2" activePane="bottomRight" state="frozen"/>
      <selection pane="bottomRight" activeCell="A3" sqref="A3:E19"/>
      <selection pane="bottomLeft" activeCell="A2" sqref="A2"/>
      <selection pane="topRight" activeCell="B1" sqref="B1"/>
    </sheetView>
  </sheetViews>
  <sheetFormatPr defaultColWidth="9.140625" defaultRowHeight="9.9499999999999993"/>
  <cols>
    <col min="1" max="1" width="11" style="1" customWidth="1"/>
    <col min="2" max="2" width="46.5703125" style="1" bestFit="1" customWidth="1"/>
    <col min="3" max="3" width="16.28515625" style="1" customWidth="1"/>
    <col min="4" max="4" width="22.140625" style="1" bestFit="1" customWidth="1"/>
    <col min="5" max="5" width="25" style="1" customWidth="1"/>
    <col min="6" max="16384" width="9.140625" style="1"/>
  </cols>
  <sheetData>
    <row r="1" spans="1:5" ht="26.1">
      <c r="A1" s="52" t="s">
        <v>21371</v>
      </c>
      <c r="B1" s="52" t="s">
        <v>7</v>
      </c>
      <c r="C1" s="52" t="s">
        <v>21372</v>
      </c>
      <c r="D1" s="52" t="s">
        <v>21373</v>
      </c>
      <c r="E1" s="52" t="s">
        <v>21374</v>
      </c>
    </row>
    <row r="2" spans="1:5">
      <c r="A2" s="1" t="s">
        <v>21375</v>
      </c>
      <c r="B2" s="1" t="s">
        <v>21375</v>
      </c>
      <c r="C2" s="1" t="s">
        <v>21376</v>
      </c>
      <c r="D2" s="1" t="s">
        <v>21377</v>
      </c>
      <c r="E2" s="54">
        <v>43348</v>
      </c>
    </row>
    <row r="3" spans="1:5">
      <c r="A3" s="1" t="s">
        <v>7463</v>
      </c>
      <c r="B3" s="1" t="s">
        <v>7466</v>
      </c>
      <c r="C3" s="1" t="s">
        <v>21376</v>
      </c>
      <c r="D3" s="1" t="s">
        <v>21378</v>
      </c>
      <c r="E3" s="54">
        <v>43355</v>
      </c>
    </row>
    <row r="4" spans="1:5">
      <c r="A4" s="1" t="s">
        <v>9071</v>
      </c>
      <c r="B4" s="1" t="s">
        <v>9073</v>
      </c>
      <c r="C4" s="1" t="s">
        <v>21376</v>
      </c>
      <c r="D4" s="1" t="s">
        <v>21379</v>
      </c>
      <c r="E4" s="54">
        <v>43364</v>
      </c>
    </row>
    <row r="5" spans="1:5">
      <c r="A5" s="1" t="s">
        <v>6992</v>
      </c>
      <c r="B5" s="1" t="s">
        <v>6995</v>
      </c>
      <c r="C5" s="1" t="s">
        <v>21380</v>
      </c>
      <c r="D5" s="1" t="s">
        <v>21381</v>
      </c>
      <c r="E5" s="54">
        <v>43364</v>
      </c>
    </row>
    <row r="6" spans="1:5">
      <c r="A6" s="1" t="s">
        <v>11431</v>
      </c>
      <c r="B6" s="1" t="s">
        <v>11434</v>
      </c>
      <c r="C6" s="1" t="s">
        <v>21380</v>
      </c>
      <c r="D6" s="1" t="s">
        <v>21381</v>
      </c>
      <c r="E6" s="54">
        <v>43364</v>
      </c>
    </row>
    <row r="7" spans="1:5">
      <c r="A7" s="1" t="s">
        <v>8226</v>
      </c>
      <c r="B7" s="1" t="s">
        <v>8229</v>
      </c>
      <c r="C7" s="1" t="s">
        <v>21382</v>
      </c>
      <c r="D7" s="1" t="s">
        <v>21383</v>
      </c>
      <c r="E7" s="54">
        <v>43364</v>
      </c>
    </row>
    <row r="8" spans="1:5">
      <c r="A8" s="1" t="s">
        <v>2277</v>
      </c>
      <c r="B8" s="1" t="s">
        <v>2280</v>
      </c>
      <c r="C8" s="1" t="s">
        <v>21384</v>
      </c>
      <c r="D8" s="1" t="s">
        <v>21385</v>
      </c>
      <c r="E8" s="54">
        <v>43364</v>
      </c>
    </row>
    <row r="9" spans="1:5">
      <c r="A9" s="1" t="s">
        <v>21386</v>
      </c>
      <c r="B9" s="1" t="s">
        <v>21387</v>
      </c>
      <c r="C9" s="1" t="s">
        <v>21388</v>
      </c>
      <c r="D9" s="1" t="s">
        <v>21381</v>
      </c>
      <c r="E9" s="54">
        <v>43368</v>
      </c>
    </row>
    <row r="10" spans="1:5">
      <c r="A10" s="1" t="s">
        <v>6616</v>
      </c>
      <c r="B10" s="1" t="s">
        <v>6619</v>
      </c>
      <c r="C10" s="1" t="s">
        <v>21376</v>
      </c>
      <c r="D10" s="1" t="s">
        <v>21389</v>
      </c>
      <c r="E10" s="54">
        <v>43369</v>
      </c>
    </row>
    <row r="11" spans="1:5">
      <c r="A11" s="1" t="s">
        <v>2841</v>
      </c>
      <c r="B11" s="1" t="s">
        <v>2844</v>
      </c>
      <c r="C11" s="1" t="s">
        <v>21376</v>
      </c>
      <c r="D11" s="1" t="s">
        <v>21390</v>
      </c>
      <c r="E11" s="54">
        <v>43371</v>
      </c>
    </row>
    <row r="12" spans="1:5">
      <c r="A12" s="1" t="s">
        <v>3056</v>
      </c>
      <c r="B12" s="1" t="s">
        <v>3059</v>
      </c>
      <c r="C12" s="1" t="s">
        <v>21376</v>
      </c>
      <c r="D12" s="1" t="s">
        <v>21391</v>
      </c>
      <c r="E12" s="54">
        <v>43371</v>
      </c>
    </row>
    <row r="13" spans="1:5">
      <c r="A13" s="1" t="s">
        <v>2218</v>
      </c>
      <c r="B13" s="1" t="s">
        <v>2221</v>
      </c>
      <c r="C13" s="1" t="s">
        <v>21376</v>
      </c>
      <c r="D13" s="1" t="s">
        <v>21391</v>
      </c>
      <c r="E13" s="54">
        <v>43371</v>
      </c>
    </row>
    <row r="14" spans="1:5">
      <c r="A14" s="1" t="s">
        <v>10446</v>
      </c>
      <c r="B14" s="1" t="s">
        <v>10449</v>
      </c>
      <c r="C14" s="1" t="s">
        <v>21376</v>
      </c>
      <c r="D14" s="1" t="s">
        <v>21392</v>
      </c>
      <c r="E14" s="54">
        <v>43371</v>
      </c>
    </row>
    <row r="15" spans="1:5">
      <c r="A15" s="1" t="s">
        <v>21393</v>
      </c>
      <c r="B15" s="1" t="s">
        <v>8229</v>
      </c>
      <c r="C15" s="1" t="s">
        <v>21394</v>
      </c>
      <c r="D15" s="1" t="s">
        <v>21381</v>
      </c>
      <c r="E15" s="54">
        <v>43371</v>
      </c>
    </row>
    <row r="16" spans="1:5">
      <c r="A16" s="1" t="s">
        <v>4978</v>
      </c>
      <c r="B16" s="1" t="s">
        <v>4981</v>
      </c>
      <c r="C16" s="1" t="s">
        <v>21376</v>
      </c>
      <c r="D16" s="1" t="s">
        <v>21395</v>
      </c>
      <c r="E16" s="54">
        <v>43375</v>
      </c>
    </row>
    <row r="17" spans="1:5">
      <c r="A17" s="1">
        <v>2050</v>
      </c>
      <c r="B17" s="1" t="s">
        <v>9270</v>
      </c>
      <c r="C17" s="1" t="s">
        <v>21376</v>
      </c>
      <c r="D17" s="1" t="s">
        <v>21395</v>
      </c>
      <c r="E17" s="54">
        <v>43375</v>
      </c>
    </row>
    <row r="18" spans="1:5">
      <c r="A18" s="1" t="s">
        <v>9366</v>
      </c>
      <c r="B18" s="1" t="s">
        <v>9369</v>
      </c>
      <c r="C18" s="1" t="s">
        <v>21376</v>
      </c>
      <c r="D18" s="1" t="s">
        <v>21396</v>
      </c>
      <c r="E18" s="54">
        <v>43376</v>
      </c>
    </row>
    <row r="19" spans="1:5">
      <c r="A19" s="1" t="s">
        <v>7184</v>
      </c>
      <c r="B19" s="1" t="s">
        <v>7187</v>
      </c>
      <c r="C19" s="1" t="s">
        <v>21376</v>
      </c>
      <c r="D19" s="1" t="s">
        <v>21397</v>
      </c>
      <c r="E19" s="54">
        <v>43376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J16"/>
  <sheetViews>
    <sheetView zoomScaleNormal="100" workbookViewId="0" xr3:uid="{9B253EF2-77E0-53E3-AE26-4D66ECD923F3}">
      <pane ySplit="2" topLeftCell="A3" activePane="bottomLeft" state="frozen"/>
      <selection pane="bottomLeft" activeCell="K1" sqref="K1:P1048576"/>
      <selection activeCell="D26" sqref="D26"/>
    </sheetView>
  </sheetViews>
  <sheetFormatPr defaultColWidth="9.140625" defaultRowHeight="9.9499999999999993"/>
  <cols>
    <col min="1" max="1" width="9.140625" style="1"/>
    <col min="2" max="2" width="45.42578125" style="1" bestFit="1" customWidth="1"/>
    <col min="3" max="3" width="12.42578125" style="1" customWidth="1"/>
    <col min="4" max="4" width="7.140625" style="1" customWidth="1"/>
    <col min="5" max="5" width="9.140625" style="1"/>
    <col min="6" max="6" width="12" style="1" bestFit="1" customWidth="1"/>
    <col min="7" max="7" width="33" style="8" bestFit="1" customWidth="1"/>
    <col min="8" max="8" width="15" style="1" customWidth="1"/>
    <col min="9" max="9" width="8" style="1" customWidth="1"/>
    <col min="10" max="10" width="32.5703125" style="1" customWidth="1"/>
    <col min="11" max="16384" width="9.140625" style="1"/>
  </cols>
  <sheetData>
    <row r="1" spans="1:10" ht="33" customHeight="1">
      <c r="A1" s="112" t="s">
        <v>21398</v>
      </c>
      <c r="B1" s="112"/>
      <c r="C1" s="112"/>
      <c r="D1" s="112"/>
      <c r="E1" s="112"/>
      <c r="F1" s="2"/>
      <c r="G1" s="3"/>
      <c r="H1" s="2"/>
      <c r="I1" s="2"/>
      <c r="J1" s="2"/>
    </row>
    <row r="2" spans="1:10" ht="42">
      <c r="A2" s="4" t="s">
        <v>21371</v>
      </c>
      <c r="B2" s="5" t="s">
        <v>7</v>
      </c>
      <c r="C2" s="5" t="s">
        <v>21399</v>
      </c>
      <c r="D2" s="5" t="s">
        <v>21400</v>
      </c>
      <c r="E2" s="5" t="s">
        <v>21401</v>
      </c>
      <c r="F2" s="5" t="s">
        <v>21402</v>
      </c>
      <c r="G2" s="5" t="s">
        <v>21403</v>
      </c>
      <c r="H2" s="5" t="s">
        <v>21404</v>
      </c>
      <c r="I2" s="5" t="s">
        <v>21405</v>
      </c>
      <c r="J2" s="5" t="s">
        <v>21406</v>
      </c>
    </row>
    <row r="3" spans="1:10" s="7" customFormat="1">
      <c r="A3" s="6" t="s">
        <v>2033</v>
      </c>
      <c r="B3" s="6" t="s">
        <v>21407</v>
      </c>
      <c r="C3" s="6" t="s">
        <v>2035</v>
      </c>
      <c r="D3" s="6">
        <v>92</v>
      </c>
      <c r="E3" s="6">
        <v>12</v>
      </c>
      <c r="F3" s="6" t="s">
        <v>21408</v>
      </c>
      <c r="G3" s="6" t="s">
        <v>21409</v>
      </c>
      <c r="H3" s="6" t="s">
        <v>49</v>
      </c>
      <c r="I3" s="6" t="s">
        <v>49</v>
      </c>
      <c r="J3" s="6"/>
    </row>
    <row r="4" spans="1:10" s="7" customFormat="1">
      <c r="A4" s="6" t="s">
        <v>3106</v>
      </c>
      <c r="B4" s="6" t="s">
        <v>21410</v>
      </c>
      <c r="C4" s="6" t="s">
        <v>3108</v>
      </c>
      <c r="D4" s="6">
        <v>48</v>
      </c>
      <c r="E4" s="6">
        <v>8</v>
      </c>
      <c r="F4" s="6" t="s">
        <v>2789</v>
      </c>
      <c r="G4" s="6" t="s">
        <v>21409</v>
      </c>
      <c r="H4" s="6" t="s">
        <v>49</v>
      </c>
      <c r="I4" s="6" t="s">
        <v>49</v>
      </c>
      <c r="J4" s="6"/>
    </row>
    <row r="5" spans="1:10" s="7" customFormat="1">
      <c r="A5" s="6" t="s">
        <v>3414</v>
      </c>
      <c r="B5" s="6" t="s">
        <v>14036</v>
      </c>
      <c r="C5" s="6" t="s">
        <v>21411</v>
      </c>
      <c r="D5" s="6">
        <v>34</v>
      </c>
      <c r="E5" s="6">
        <v>6</v>
      </c>
      <c r="F5" s="6" t="s">
        <v>21412</v>
      </c>
      <c r="G5" s="6" t="s">
        <v>21413</v>
      </c>
      <c r="H5" s="6" t="s">
        <v>49</v>
      </c>
      <c r="I5" s="6" t="s">
        <v>49</v>
      </c>
      <c r="J5" s="6"/>
    </row>
    <row r="6" spans="1:10" s="7" customFormat="1">
      <c r="A6" s="6" t="s">
        <v>3767</v>
      </c>
      <c r="B6" s="6" t="s">
        <v>21414</v>
      </c>
      <c r="C6" s="6" t="s">
        <v>3769</v>
      </c>
      <c r="D6" s="6">
        <v>41</v>
      </c>
      <c r="E6" s="6">
        <v>6</v>
      </c>
      <c r="F6" s="6" t="s">
        <v>21415</v>
      </c>
      <c r="G6" s="6" t="s">
        <v>21416</v>
      </c>
      <c r="H6" s="6" t="s">
        <v>49</v>
      </c>
      <c r="I6" s="6" t="s">
        <v>49</v>
      </c>
      <c r="J6" s="6"/>
    </row>
    <row r="7" spans="1:10" s="7" customFormat="1">
      <c r="A7" s="6" t="s">
        <v>6557</v>
      </c>
      <c r="B7" s="6" t="s">
        <v>21417</v>
      </c>
      <c r="C7" s="6" t="s">
        <v>21418</v>
      </c>
      <c r="D7" s="6">
        <v>28</v>
      </c>
      <c r="E7" s="6">
        <v>6</v>
      </c>
      <c r="F7" s="6" t="s">
        <v>21419</v>
      </c>
      <c r="G7" s="6" t="s">
        <v>21413</v>
      </c>
      <c r="H7" s="6"/>
      <c r="I7" s="6" t="s">
        <v>49</v>
      </c>
      <c r="J7" s="6"/>
    </row>
    <row r="8" spans="1:10" s="7" customFormat="1">
      <c r="A8" s="6" t="s">
        <v>6674</v>
      </c>
      <c r="B8" s="6" t="s">
        <v>21420</v>
      </c>
      <c r="C8" s="6" t="s">
        <v>6676</v>
      </c>
      <c r="D8" s="6">
        <v>42</v>
      </c>
      <c r="E8" s="6">
        <v>6</v>
      </c>
      <c r="F8" s="6" t="s">
        <v>21408</v>
      </c>
      <c r="G8" s="6" t="s">
        <v>21413</v>
      </c>
      <c r="H8" s="6" t="s">
        <v>49</v>
      </c>
      <c r="I8" s="6" t="s">
        <v>49</v>
      </c>
      <c r="J8" s="6"/>
    </row>
    <row r="9" spans="1:10" s="7" customFormat="1">
      <c r="A9" s="6" t="s">
        <v>21421</v>
      </c>
      <c r="B9" s="6" t="s">
        <v>21422</v>
      </c>
      <c r="C9" s="6" t="s">
        <v>21423</v>
      </c>
      <c r="D9" s="6">
        <v>61</v>
      </c>
      <c r="E9" s="6">
        <v>6</v>
      </c>
      <c r="F9" s="6" t="s">
        <v>21408</v>
      </c>
      <c r="G9" s="6" t="s">
        <v>21424</v>
      </c>
      <c r="H9" s="6"/>
      <c r="I9" s="6" t="s">
        <v>108</v>
      </c>
      <c r="J9" s="6" t="s">
        <v>21425</v>
      </c>
    </row>
    <row r="10" spans="1:10" s="7" customFormat="1">
      <c r="A10" s="6" t="s">
        <v>8112</v>
      </c>
      <c r="B10" s="6" t="s">
        <v>21426</v>
      </c>
      <c r="C10" s="6" t="s">
        <v>8113</v>
      </c>
      <c r="D10" s="6">
        <v>210</v>
      </c>
      <c r="E10" s="6">
        <v>11</v>
      </c>
      <c r="F10" s="6" t="s">
        <v>21408</v>
      </c>
      <c r="G10" s="6" t="s">
        <v>21427</v>
      </c>
      <c r="H10" s="6"/>
      <c r="I10" s="6" t="s">
        <v>49</v>
      </c>
      <c r="J10" s="6"/>
    </row>
    <row r="11" spans="1:10" s="7" customFormat="1">
      <c r="A11" s="6" t="s">
        <v>8430</v>
      </c>
      <c r="B11" s="6" t="s">
        <v>16121</v>
      </c>
      <c r="C11" s="6" t="s">
        <v>8432</v>
      </c>
      <c r="D11" s="6">
        <v>16</v>
      </c>
      <c r="E11" s="6">
        <v>6</v>
      </c>
      <c r="F11" s="6" t="s">
        <v>21428</v>
      </c>
      <c r="G11" s="6" t="s">
        <v>21429</v>
      </c>
      <c r="H11" s="6" t="s">
        <v>49</v>
      </c>
      <c r="I11" s="6" t="s">
        <v>49</v>
      </c>
      <c r="J11" s="6"/>
    </row>
    <row r="12" spans="1:10">
      <c r="A12" s="6" t="s">
        <v>9373</v>
      </c>
      <c r="B12" s="6" t="s">
        <v>9376</v>
      </c>
      <c r="C12" s="6" t="s">
        <v>9375</v>
      </c>
      <c r="D12" s="6">
        <v>11</v>
      </c>
      <c r="E12" s="6">
        <v>12</v>
      </c>
      <c r="F12" s="6" t="s">
        <v>2789</v>
      </c>
      <c r="G12" s="6" t="s">
        <v>21430</v>
      </c>
      <c r="H12" s="6" t="s">
        <v>49</v>
      </c>
      <c r="I12" s="6" t="s">
        <v>49</v>
      </c>
      <c r="J12" s="6"/>
    </row>
    <row r="13" spans="1:10" s="7" customFormat="1">
      <c r="A13" s="6" t="s">
        <v>9464</v>
      </c>
      <c r="B13" s="6" t="s">
        <v>21431</v>
      </c>
      <c r="C13" s="6" t="s">
        <v>21432</v>
      </c>
      <c r="D13" s="6">
        <v>61</v>
      </c>
      <c r="E13" s="6">
        <v>4</v>
      </c>
      <c r="F13" s="6" t="s">
        <v>21412</v>
      </c>
      <c r="G13" s="6" t="s">
        <v>21413</v>
      </c>
      <c r="H13" s="6" t="s">
        <v>49</v>
      </c>
      <c r="I13" s="6" t="s">
        <v>49</v>
      </c>
      <c r="J13" s="6"/>
    </row>
    <row r="14" spans="1:10" s="7" customFormat="1">
      <c r="A14" s="6" t="s">
        <v>16987</v>
      </c>
      <c r="B14" s="6" t="s">
        <v>16985</v>
      </c>
      <c r="C14" s="6" t="s">
        <v>16988</v>
      </c>
      <c r="D14" s="6">
        <v>31</v>
      </c>
      <c r="E14" s="6">
        <v>4</v>
      </c>
      <c r="F14" s="6" t="s">
        <v>21419</v>
      </c>
      <c r="G14" s="6" t="s">
        <v>21429</v>
      </c>
      <c r="H14" s="6" t="s">
        <v>108</v>
      </c>
      <c r="I14" s="6" t="s">
        <v>108</v>
      </c>
      <c r="J14" s="6" t="s">
        <v>6532</v>
      </c>
    </row>
    <row r="15" spans="1:10" s="7" customFormat="1">
      <c r="A15" s="6" t="s">
        <v>10531</v>
      </c>
      <c r="B15" s="6" t="s">
        <v>21433</v>
      </c>
      <c r="C15" s="6" t="s">
        <v>10533</v>
      </c>
      <c r="D15" s="6">
        <v>68</v>
      </c>
      <c r="E15" s="6">
        <v>6</v>
      </c>
      <c r="F15" s="6" t="s">
        <v>21419</v>
      </c>
      <c r="G15" s="6" t="s">
        <v>10537</v>
      </c>
      <c r="H15" s="6"/>
      <c r="I15" s="6" t="s">
        <v>49</v>
      </c>
      <c r="J15" s="6"/>
    </row>
    <row r="16" spans="1:10" s="7" customFormat="1">
      <c r="A16" s="6" t="s">
        <v>11431</v>
      </c>
      <c r="B16" s="6" t="s">
        <v>21434</v>
      </c>
      <c r="C16" s="6" t="s">
        <v>11433</v>
      </c>
      <c r="D16" s="6">
        <v>91</v>
      </c>
      <c r="E16" s="6">
        <v>12</v>
      </c>
      <c r="F16" s="6" t="s">
        <v>21408</v>
      </c>
      <c r="G16" s="6" t="s">
        <v>21429</v>
      </c>
      <c r="H16" s="6" t="s">
        <v>108</v>
      </c>
      <c r="I16" s="6" t="s">
        <v>49</v>
      </c>
      <c r="J16" s="6"/>
    </row>
  </sheetData>
  <autoFilter ref="A2:J14" xr:uid="{00000000-0009-0000-0000-000006000000}"/>
  <mergeCells count="1">
    <mergeCell ref="A1:E1"/>
  </mergeCells>
  <conditionalFormatting sqref="A2">
    <cfRule type="duplicateValues" dxfId="24" priority="1"/>
    <cfRule type="duplicateValues" dxfId="23" priority="2"/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J35"/>
  <sheetViews>
    <sheetView zoomScaleNormal="100" workbookViewId="0" xr3:uid="{85D5C41F-068E-5C55-9968-509E7C2A5619}">
      <pane ySplit="2" topLeftCell="A8" activePane="bottomLeft" state="frozen"/>
      <selection pane="bottomLeft" sqref="A1:E1"/>
      <selection activeCell="D26" sqref="D26"/>
    </sheetView>
  </sheetViews>
  <sheetFormatPr defaultColWidth="9.140625" defaultRowHeight="9.9499999999999993"/>
  <cols>
    <col min="1" max="1" width="9.140625" style="1"/>
    <col min="2" max="2" width="42.140625" style="1" customWidth="1"/>
    <col min="3" max="3" width="11.85546875" style="1" customWidth="1"/>
    <col min="4" max="4" width="8.5703125" style="1" bestFit="1" customWidth="1"/>
    <col min="5" max="5" width="9.140625" style="1"/>
    <col min="6" max="6" width="9" style="1" customWidth="1"/>
    <col min="7" max="7" width="9.7109375" style="1" customWidth="1"/>
    <col min="8" max="8" width="7.140625" style="1" customWidth="1"/>
    <col min="9" max="9" width="9.28515625" style="1" customWidth="1"/>
    <col min="10" max="10" width="36" style="1" customWidth="1"/>
    <col min="11" max="16384" width="9.140625" style="1"/>
  </cols>
  <sheetData>
    <row r="1" spans="1:10" ht="28.5" customHeight="1">
      <c r="A1" s="112" t="s">
        <v>21435</v>
      </c>
      <c r="B1" s="112"/>
      <c r="C1" s="112"/>
      <c r="D1" s="112"/>
      <c r="E1" s="112"/>
      <c r="F1" s="9"/>
      <c r="G1" s="9"/>
      <c r="H1" s="9"/>
      <c r="I1" s="9"/>
    </row>
    <row r="2" spans="1:10" ht="42">
      <c r="A2" s="4" t="s">
        <v>21371</v>
      </c>
      <c r="B2" s="5" t="s">
        <v>7</v>
      </c>
      <c r="C2" s="5" t="s">
        <v>6</v>
      </c>
      <c r="D2" s="5" t="s">
        <v>21400</v>
      </c>
      <c r="E2" s="5" t="s">
        <v>21436</v>
      </c>
      <c r="F2" s="5" t="s">
        <v>21402</v>
      </c>
      <c r="G2" s="5" t="s">
        <v>21437</v>
      </c>
      <c r="H2" s="5" t="s">
        <v>21404</v>
      </c>
      <c r="I2" s="5" t="s">
        <v>21405</v>
      </c>
      <c r="J2" s="5" t="s">
        <v>21406</v>
      </c>
    </row>
    <row r="3" spans="1:10">
      <c r="A3" s="10" t="s">
        <v>21438</v>
      </c>
      <c r="B3" s="10" t="s">
        <v>21439</v>
      </c>
      <c r="C3" s="10" t="s">
        <v>21440</v>
      </c>
      <c r="D3" s="10">
        <v>1</v>
      </c>
      <c r="E3" s="10">
        <v>12</v>
      </c>
      <c r="F3" s="10" t="s">
        <v>21408</v>
      </c>
      <c r="G3" s="10"/>
      <c r="H3" s="10" t="s">
        <v>108</v>
      </c>
      <c r="I3" s="10" t="s">
        <v>108</v>
      </c>
      <c r="J3" s="10" t="s">
        <v>21425</v>
      </c>
    </row>
    <row r="4" spans="1:10">
      <c r="A4" s="10" t="s">
        <v>328</v>
      </c>
      <c r="B4" s="10" t="s">
        <v>21441</v>
      </c>
      <c r="C4" s="10" t="s">
        <v>329</v>
      </c>
      <c r="D4" s="10">
        <v>1</v>
      </c>
      <c r="E4" s="10">
        <v>6</v>
      </c>
      <c r="F4" s="10" t="s">
        <v>21419</v>
      </c>
      <c r="G4" s="10" t="s">
        <v>21442</v>
      </c>
      <c r="H4" s="10" t="s">
        <v>108</v>
      </c>
      <c r="I4" s="10" t="s">
        <v>49</v>
      </c>
      <c r="J4" s="10"/>
    </row>
    <row r="5" spans="1:10">
      <c r="A5" s="10" t="s">
        <v>1571</v>
      </c>
      <c r="B5" s="10" t="s">
        <v>21443</v>
      </c>
      <c r="C5" s="10" t="s">
        <v>1572</v>
      </c>
      <c r="D5" s="10">
        <v>1</v>
      </c>
      <c r="E5" s="10">
        <v>6</v>
      </c>
      <c r="F5" s="10" t="s">
        <v>21444</v>
      </c>
      <c r="G5" s="10" t="s">
        <v>21445</v>
      </c>
      <c r="H5" s="10" t="s">
        <v>108</v>
      </c>
      <c r="I5" s="10" t="s">
        <v>49</v>
      </c>
      <c r="J5" s="10"/>
    </row>
    <row r="6" spans="1:10">
      <c r="A6" s="10" t="s">
        <v>2417</v>
      </c>
      <c r="B6" s="10" t="s">
        <v>21446</v>
      </c>
      <c r="C6" s="10" t="s">
        <v>2418</v>
      </c>
      <c r="D6" s="10">
        <v>1</v>
      </c>
      <c r="E6" s="10">
        <v>12</v>
      </c>
      <c r="F6" s="10" t="s">
        <v>21408</v>
      </c>
      <c r="G6" s="10" t="s">
        <v>21445</v>
      </c>
      <c r="H6" s="10" t="s">
        <v>108</v>
      </c>
      <c r="I6" s="10" t="s">
        <v>49</v>
      </c>
      <c r="J6" s="10"/>
    </row>
    <row r="7" spans="1:10">
      <c r="A7" s="10" t="s">
        <v>2786</v>
      </c>
      <c r="B7" s="10" t="s">
        <v>21447</v>
      </c>
      <c r="C7" s="10" t="s">
        <v>2787</v>
      </c>
      <c r="D7" s="10">
        <v>1</v>
      </c>
      <c r="E7" s="10">
        <v>6</v>
      </c>
      <c r="F7" s="10" t="s">
        <v>21408</v>
      </c>
      <c r="G7" s="10" t="s">
        <v>21448</v>
      </c>
      <c r="H7" s="11" t="s">
        <v>49</v>
      </c>
      <c r="I7" s="10" t="s">
        <v>49</v>
      </c>
      <c r="J7" s="10"/>
    </row>
    <row r="8" spans="1:10">
      <c r="A8" s="10" t="s">
        <v>21449</v>
      </c>
      <c r="B8" s="10" t="s">
        <v>21450</v>
      </c>
      <c r="C8" s="10" t="s">
        <v>21451</v>
      </c>
      <c r="D8" s="10">
        <v>1</v>
      </c>
      <c r="E8" s="10">
        <v>12</v>
      </c>
      <c r="F8" s="10" t="s">
        <v>21408</v>
      </c>
      <c r="G8" s="10"/>
      <c r="H8" s="10" t="s">
        <v>108</v>
      </c>
      <c r="I8" s="10" t="s">
        <v>108</v>
      </c>
      <c r="J8" s="10" t="s">
        <v>21425</v>
      </c>
    </row>
    <row r="9" spans="1:10">
      <c r="A9" s="10" t="s">
        <v>3604</v>
      </c>
      <c r="B9" s="10" t="s">
        <v>21452</v>
      </c>
      <c r="C9" s="10" t="s">
        <v>3605</v>
      </c>
      <c r="D9" s="10">
        <v>1</v>
      </c>
      <c r="E9" s="10">
        <v>6</v>
      </c>
      <c r="F9" s="10" t="s">
        <v>21419</v>
      </c>
      <c r="G9" s="10" t="s">
        <v>21448</v>
      </c>
      <c r="H9" s="10" t="s">
        <v>108</v>
      </c>
      <c r="I9" s="10" t="s">
        <v>49</v>
      </c>
      <c r="J9" s="10"/>
    </row>
    <row r="10" spans="1:10">
      <c r="A10" s="10" t="s">
        <v>21453</v>
      </c>
      <c r="B10" s="10" t="s">
        <v>21454</v>
      </c>
      <c r="C10" s="10" t="s">
        <v>21455</v>
      </c>
      <c r="D10" s="10">
        <v>1</v>
      </c>
      <c r="E10" s="10">
        <v>12</v>
      </c>
      <c r="F10" s="10" t="s">
        <v>21408</v>
      </c>
      <c r="G10" s="10"/>
      <c r="H10" s="10" t="s">
        <v>108</v>
      </c>
      <c r="I10" s="10" t="s">
        <v>108</v>
      </c>
      <c r="J10" s="10" t="s">
        <v>21425</v>
      </c>
    </row>
    <row r="11" spans="1:10">
      <c r="A11" s="10" t="s">
        <v>4268</v>
      </c>
      <c r="B11" s="10" t="s">
        <v>21456</v>
      </c>
      <c r="C11" s="10" t="s">
        <v>4269</v>
      </c>
      <c r="D11" s="10">
        <v>1</v>
      </c>
      <c r="E11" s="10">
        <v>6</v>
      </c>
      <c r="F11" s="10" t="s">
        <v>21412</v>
      </c>
      <c r="G11" s="10" t="s">
        <v>21445</v>
      </c>
      <c r="H11" s="10" t="s">
        <v>49</v>
      </c>
      <c r="I11" s="10" t="s">
        <v>49</v>
      </c>
      <c r="J11" s="10"/>
    </row>
    <row r="12" spans="1:10">
      <c r="A12" s="10" t="s">
        <v>4797</v>
      </c>
      <c r="B12" s="10" t="s">
        <v>21457</v>
      </c>
      <c r="C12" s="10" t="s">
        <v>4798</v>
      </c>
      <c r="D12" s="10">
        <v>1</v>
      </c>
      <c r="E12" s="10">
        <v>4</v>
      </c>
      <c r="F12" s="10" t="s">
        <v>21408</v>
      </c>
      <c r="G12" s="10" t="s">
        <v>21458</v>
      </c>
      <c r="H12" s="10" t="s">
        <v>49</v>
      </c>
      <c r="I12" s="10" t="s">
        <v>49</v>
      </c>
      <c r="J12" s="10"/>
    </row>
    <row r="13" spans="1:10">
      <c r="A13" s="10" t="s">
        <v>21459</v>
      </c>
      <c r="B13" s="10" t="s">
        <v>21460</v>
      </c>
      <c r="C13" s="10" t="s">
        <v>21461</v>
      </c>
      <c r="D13" s="10">
        <v>1</v>
      </c>
      <c r="E13" s="10">
        <v>6</v>
      </c>
      <c r="F13" s="10" t="s">
        <v>21408</v>
      </c>
      <c r="G13" s="10"/>
      <c r="H13" s="10" t="s">
        <v>108</v>
      </c>
      <c r="I13" s="10" t="s">
        <v>108</v>
      </c>
      <c r="J13" s="10" t="s">
        <v>21425</v>
      </c>
    </row>
    <row r="14" spans="1:10">
      <c r="A14" s="10" t="s">
        <v>5833</v>
      </c>
      <c r="B14" s="10" t="s">
        <v>21462</v>
      </c>
      <c r="C14" s="10" t="s">
        <v>5834</v>
      </c>
      <c r="D14" s="10">
        <v>1</v>
      </c>
      <c r="E14" s="10">
        <v>4</v>
      </c>
      <c r="F14" s="10" t="s">
        <v>21463</v>
      </c>
      <c r="G14" s="10" t="s">
        <v>21442</v>
      </c>
      <c r="H14" s="10" t="s">
        <v>108</v>
      </c>
      <c r="I14" s="10" t="s">
        <v>49</v>
      </c>
      <c r="J14" s="10"/>
    </row>
    <row r="15" spans="1:10">
      <c r="A15" s="10" t="s">
        <v>21464</v>
      </c>
      <c r="B15" s="10" t="s">
        <v>21465</v>
      </c>
      <c r="C15" s="10" t="s">
        <v>21466</v>
      </c>
      <c r="D15" s="10">
        <v>1</v>
      </c>
      <c r="E15" s="10">
        <v>6</v>
      </c>
      <c r="F15" s="10" t="s">
        <v>21408</v>
      </c>
      <c r="G15" s="10"/>
      <c r="H15" s="10" t="s">
        <v>108</v>
      </c>
      <c r="I15" s="10" t="s">
        <v>108</v>
      </c>
      <c r="J15" s="10" t="s">
        <v>21425</v>
      </c>
    </row>
    <row r="16" spans="1:10">
      <c r="A16" s="10" t="s">
        <v>7679</v>
      </c>
      <c r="B16" s="10" t="s">
        <v>21467</v>
      </c>
      <c r="C16" s="10" t="s">
        <v>7680</v>
      </c>
      <c r="D16" s="10">
        <v>1</v>
      </c>
      <c r="E16" s="10">
        <v>12</v>
      </c>
      <c r="F16" s="10" t="s">
        <v>21408</v>
      </c>
      <c r="G16" s="10" t="s">
        <v>21442</v>
      </c>
      <c r="H16" s="10" t="s">
        <v>108</v>
      </c>
      <c r="I16" s="10" t="s">
        <v>49</v>
      </c>
      <c r="J16" s="10"/>
    </row>
    <row r="17" spans="1:10">
      <c r="A17" s="10" t="s">
        <v>8026</v>
      </c>
      <c r="B17" s="10" t="s">
        <v>21468</v>
      </c>
      <c r="C17" s="10" t="s">
        <v>8027</v>
      </c>
      <c r="D17" s="10">
        <v>1</v>
      </c>
      <c r="E17" s="10">
        <v>6</v>
      </c>
      <c r="F17" s="10" t="s">
        <v>21419</v>
      </c>
      <c r="G17" s="10" t="s">
        <v>21469</v>
      </c>
      <c r="H17" s="10" t="s">
        <v>108</v>
      </c>
      <c r="I17" s="10" t="s">
        <v>49</v>
      </c>
      <c r="J17" s="10"/>
    </row>
    <row r="18" spans="1:10">
      <c r="A18" s="10" t="s">
        <v>21470</v>
      </c>
      <c r="B18" s="10" t="s">
        <v>21471</v>
      </c>
      <c r="C18" s="10" t="s">
        <v>21472</v>
      </c>
      <c r="D18" s="10">
        <v>1</v>
      </c>
      <c r="E18" s="10">
        <v>4</v>
      </c>
      <c r="F18" s="10" t="s">
        <v>21473</v>
      </c>
      <c r="G18" s="10"/>
      <c r="H18" s="10" t="s">
        <v>108</v>
      </c>
      <c r="I18" s="10" t="s">
        <v>108</v>
      </c>
      <c r="J18" s="10" t="s">
        <v>21425</v>
      </c>
    </row>
    <row r="19" spans="1:10">
      <c r="A19" s="10" t="s">
        <v>9708</v>
      </c>
      <c r="B19" s="10" t="s">
        <v>21474</v>
      </c>
      <c r="C19" s="10" t="s">
        <v>9709</v>
      </c>
      <c r="D19" s="10">
        <v>1</v>
      </c>
      <c r="E19" s="10">
        <v>4</v>
      </c>
      <c r="F19" s="10"/>
      <c r="G19" s="10" t="s">
        <v>21448</v>
      </c>
      <c r="H19" s="10" t="s">
        <v>108</v>
      </c>
      <c r="I19" s="10" t="s">
        <v>49</v>
      </c>
      <c r="J19" s="10"/>
    </row>
    <row r="20" spans="1:10">
      <c r="A20" s="10" t="s">
        <v>11517</v>
      </c>
      <c r="B20" s="10" t="s">
        <v>21475</v>
      </c>
      <c r="C20" s="10" t="s">
        <v>11518</v>
      </c>
      <c r="D20" s="10">
        <v>1</v>
      </c>
      <c r="E20" s="10">
        <v>6</v>
      </c>
      <c r="F20" s="10" t="s">
        <v>21412</v>
      </c>
      <c r="G20" s="10" t="s">
        <v>21476</v>
      </c>
      <c r="H20" s="10" t="s">
        <v>49</v>
      </c>
      <c r="I20" s="10" t="s">
        <v>49</v>
      </c>
      <c r="J20" s="10"/>
    </row>
    <row r="21" spans="1:10">
      <c r="B21" s="12"/>
    </row>
    <row r="22" spans="1:10">
      <c r="B22" s="12"/>
      <c r="C22" s="13"/>
    </row>
    <row r="24" spans="1:10">
      <c r="B24" s="12"/>
    </row>
    <row r="25" spans="1:10">
      <c r="A25" s="7"/>
      <c r="B25" s="13"/>
      <c r="C25" s="13"/>
    </row>
    <row r="26" spans="1:10">
      <c r="B26" s="12"/>
    </row>
    <row r="27" spans="1:10">
      <c r="B27" s="12"/>
    </row>
    <row r="28" spans="1:10">
      <c r="B28" s="12"/>
    </row>
    <row r="29" spans="1:10">
      <c r="B29" s="12"/>
    </row>
    <row r="30" spans="1:10">
      <c r="B30" s="12"/>
    </row>
    <row r="31" spans="1:10">
      <c r="B31" s="12"/>
    </row>
    <row r="32" spans="1:10">
      <c r="B32" s="12"/>
    </row>
    <row r="33" spans="2:2">
      <c r="B33" s="12"/>
    </row>
    <row r="34" spans="2:2">
      <c r="B34" s="12"/>
    </row>
    <row r="35" spans="2:2">
      <c r="B35" s="12"/>
    </row>
  </sheetData>
  <autoFilter ref="A2:J35" xr:uid="{00000000-0009-0000-0000-000007000000}"/>
  <mergeCells count="1">
    <mergeCell ref="A1:E1"/>
  </mergeCells>
  <conditionalFormatting sqref="A2">
    <cfRule type="duplicateValues" dxfId="22" priority="2"/>
    <cfRule type="duplicateValues" dxfId="21" priority="3"/>
  </conditionalFormatting>
  <conditionalFormatting sqref="A42">
    <cfRule type="duplicateValues" dxfId="20" priority="1"/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I46"/>
  <sheetViews>
    <sheetView zoomScaleNormal="100" workbookViewId="0" xr3:uid="{44B22561-5205-5C8A-B808-2C70100D228F}">
      <pane ySplit="2" topLeftCell="A21" activePane="bottomLeft" state="frozen"/>
      <selection pane="bottomLeft" activeCell="A32" sqref="A32:XFD32"/>
      <selection activeCell="D26" sqref="D26"/>
    </sheetView>
  </sheetViews>
  <sheetFormatPr defaultColWidth="5.28515625" defaultRowHeight="12.6"/>
  <cols>
    <col min="1" max="1" width="8.7109375" style="2" customWidth="1"/>
    <col min="2" max="2" width="14" style="2" customWidth="1"/>
    <col min="3" max="3" width="41.42578125" style="2" customWidth="1"/>
    <col min="4" max="4" width="31.28515625" style="2" customWidth="1"/>
    <col min="5" max="5" width="33.140625" style="2" customWidth="1"/>
    <col min="6" max="6" width="43.42578125" style="9" bestFit="1" customWidth="1"/>
    <col min="7" max="252" width="11.42578125" style="2" customWidth="1"/>
    <col min="253" max="16384" width="5.28515625" style="2"/>
  </cols>
  <sheetData>
    <row r="1" spans="1:6" ht="24.95">
      <c r="A1" s="29" t="s">
        <v>21477</v>
      </c>
      <c r="B1" s="29"/>
      <c r="C1" s="29"/>
      <c r="D1" s="30"/>
      <c r="E1" s="29"/>
      <c r="F1" s="29"/>
    </row>
    <row r="2" spans="1:6" ht="21">
      <c r="A2" s="31" t="s">
        <v>21371</v>
      </c>
      <c r="B2" s="5" t="s">
        <v>21399</v>
      </c>
      <c r="C2" s="32" t="s">
        <v>7</v>
      </c>
      <c r="D2" s="5" t="s">
        <v>14</v>
      </c>
      <c r="E2" s="5" t="s">
        <v>15</v>
      </c>
      <c r="F2" s="5" t="s">
        <v>21478</v>
      </c>
    </row>
    <row r="3" spans="1:6">
      <c r="A3" s="33" t="s">
        <v>408</v>
      </c>
      <c r="B3" s="33" t="s">
        <v>409</v>
      </c>
      <c r="C3" s="34" t="s">
        <v>410</v>
      </c>
      <c r="D3" s="10" t="s">
        <v>333</v>
      </c>
      <c r="E3" s="10" t="s">
        <v>21479</v>
      </c>
      <c r="F3" s="10" t="s">
        <v>21480</v>
      </c>
    </row>
    <row r="4" spans="1:6">
      <c r="A4" s="33" t="s">
        <v>433</v>
      </c>
      <c r="B4" s="33" t="s">
        <v>440</v>
      </c>
      <c r="C4" s="34" t="s">
        <v>435</v>
      </c>
      <c r="D4" s="10" t="s">
        <v>333</v>
      </c>
      <c r="E4" s="10" t="s">
        <v>21481</v>
      </c>
      <c r="F4" s="10" t="s">
        <v>21480</v>
      </c>
    </row>
    <row r="5" spans="1:6">
      <c r="A5" s="33" t="s">
        <v>439</v>
      </c>
      <c r="B5" s="33" t="s">
        <v>440</v>
      </c>
      <c r="C5" s="34" t="s">
        <v>441</v>
      </c>
      <c r="D5" s="10" t="s">
        <v>68</v>
      </c>
      <c r="E5" s="10" t="s">
        <v>444</v>
      </c>
      <c r="F5" s="10" t="s">
        <v>21480</v>
      </c>
    </row>
    <row r="6" spans="1:6">
      <c r="A6" s="33" t="s">
        <v>445</v>
      </c>
      <c r="B6" s="33" t="s">
        <v>446</v>
      </c>
      <c r="C6" s="34" t="s">
        <v>447</v>
      </c>
      <c r="D6" s="10" t="s">
        <v>68</v>
      </c>
      <c r="E6" s="10" t="s">
        <v>451</v>
      </c>
      <c r="F6" s="10" t="s">
        <v>21482</v>
      </c>
    </row>
    <row r="7" spans="1:6">
      <c r="A7" s="33" t="s">
        <v>453</v>
      </c>
      <c r="B7" s="33" t="s">
        <v>454</v>
      </c>
      <c r="C7" s="33" t="s">
        <v>21483</v>
      </c>
      <c r="D7" s="10" t="s">
        <v>68</v>
      </c>
      <c r="E7" s="10" t="s">
        <v>13969</v>
      </c>
      <c r="F7" s="10" t="s">
        <v>21482</v>
      </c>
    </row>
    <row r="8" spans="1:6">
      <c r="A8" s="33" t="s">
        <v>2894</v>
      </c>
      <c r="B8" s="33" t="s">
        <v>2896</v>
      </c>
      <c r="C8" s="33" t="s">
        <v>2897</v>
      </c>
      <c r="D8" s="10" t="s">
        <v>46</v>
      </c>
      <c r="E8" s="10" t="s">
        <v>21484</v>
      </c>
      <c r="F8" s="10" t="s">
        <v>21482</v>
      </c>
    </row>
    <row r="9" spans="1:6">
      <c r="A9" s="33" t="s">
        <v>1600</v>
      </c>
      <c r="B9" s="33" t="s">
        <v>1601</v>
      </c>
      <c r="C9" s="34" t="s">
        <v>21485</v>
      </c>
      <c r="D9" s="10" t="s">
        <v>333</v>
      </c>
      <c r="E9" s="10" t="s">
        <v>21481</v>
      </c>
      <c r="F9" s="10" t="s">
        <v>21480</v>
      </c>
    </row>
    <row r="10" spans="1:6">
      <c r="A10" s="33" t="s">
        <v>2130</v>
      </c>
      <c r="B10" s="33" t="s">
        <v>2131</v>
      </c>
      <c r="C10" s="34" t="s">
        <v>13098</v>
      </c>
      <c r="D10" s="10" t="s">
        <v>136</v>
      </c>
      <c r="E10" s="10" t="s">
        <v>21486</v>
      </c>
      <c r="F10" s="10" t="s">
        <v>21480</v>
      </c>
    </row>
    <row r="11" spans="1:6">
      <c r="A11" s="33" t="s">
        <v>2226</v>
      </c>
      <c r="B11" s="33" t="s">
        <v>2227</v>
      </c>
      <c r="C11" s="34" t="s">
        <v>2228</v>
      </c>
      <c r="D11" s="10" t="s">
        <v>68</v>
      </c>
      <c r="E11" s="10" t="s">
        <v>1326</v>
      </c>
      <c r="F11" s="10" t="s">
        <v>21482</v>
      </c>
    </row>
    <row r="12" spans="1:6">
      <c r="A12" s="33" t="s">
        <v>3338</v>
      </c>
      <c r="B12" s="33" t="s">
        <v>3339</v>
      </c>
      <c r="C12" s="34" t="s">
        <v>3340</v>
      </c>
      <c r="D12" s="10"/>
      <c r="E12" s="10"/>
      <c r="F12" s="10" t="s">
        <v>21482</v>
      </c>
    </row>
    <row r="13" spans="1:6">
      <c r="A13" s="33" t="s">
        <v>4128</v>
      </c>
      <c r="B13" s="33" t="s">
        <v>4129</v>
      </c>
      <c r="C13" s="33" t="s">
        <v>4130</v>
      </c>
      <c r="D13" s="33" t="s">
        <v>46</v>
      </c>
      <c r="E13" s="10" t="s">
        <v>21487</v>
      </c>
      <c r="F13" s="10" t="s">
        <v>21482</v>
      </c>
    </row>
    <row r="14" spans="1:6">
      <c r="A14" s="33" t="s">
        <v>4257</v>
      </c>
      <c r="B14" s="33" t="s">
        <v>4258</v>
      </c>
      <c r="C14" s="34" t="s">
        <v>4259</v>
      </c>
      <c r="D14" s="10" t="s">
        <v>46</v>
      </c>
      <c r="E14" s="10" t="s">
        <v>21484</v>
      </c>
      <c r="F14" s="10" t="s">
        <v>21482</v>
      </c>
    </row>
    <row r="15" spans="1:6">
      <c r="A15" s="33" t="s">
        <v>4709</v>
      </c>
      <c r="B15" s="33" t="s">
        <v>4710</v>
      </c>
      <c r="C15" s="34" t="s">
        <v>4711</v>
      </c>
      <c r="D15" s="10" t="s">
        <v>1413</v>
      </c>
      <c r="E15" s="10" t="s">
        <v>21488</v>
      </c>
      <c r="F15" s="10" t="s">
        <v>21482</v>
      </c>
    </row>
    <row r="16" spans="1:6">
      <c r="A16" s="33" t="s">
        <v>4914</v>
      </c>
      <c r="B16" s="33" t="s">
        <v>4915</v>
      </c>
      <c r="C16" s="33" t="s">
        <v>4916</v>
      </c>
      <c r="D16" s="10" t="s">
        <v>68</v>
      </c>
      <c r="E16" s="10" t="s">
        <v>584</v>
      </c>
      <c r="F16" s="10" t="s">
        <v>21482</v>
      </c>
    </row>
    <row r="17" spans="1:6">
      <c r="A17" s="33" t="s">
        <v>5679</v>
      </c>
      <c r="B17" s="33" t="s">
        <v>5680</v>
      </c>
      <c r="C17" s="34" t="s">
        <v>5681</v>
      </c>
      <c r="D17" s="10" t="s">
        <v>333</v>
      </c>
      <c r="E17" s="10" t="s">
        <v>21489</v>
      </c>
      <c r="F17" s="10" t="s">
        <v>21480</v>
      </c>
    </row>
    <row r="18" spans="1:6" ht="20.100000000000001">
      <c r="A18" s="33" t="s">
        <v>5737</v>
      </c>
      <c r="B18" s="33" t="s">
        <v>5738</v>
      </c>
      <c r="C18" s="34" t="s">
        <v>5739</v>
      </c>
      <c r="D18" s="10" t="s">
        <v>68</v>
      </c>
      <c r="E18" s="10" t="s">
        <v>444</v>
      </c>
      <c r="F18" s="10" t="s">
        <v>21482</v>
      </c>
    </row>
    <row r="19" spans="1:6">
      <c r="A19" s="33" t="s">
        <v>7578</v>
      </c>
      <c r="B19" s="33" t="s">
        <v>7579</v>
      </c>
      <c r="C19" s="34" t="s">
        <v>21490</v>
      </c>
      <c r="D19" s="10" t="s">
        <v>294</v>
      </c>
      <c r="E19" s="10" t="s">
        <v>776</v>
      </c>
      <c r="F19" s="10" t="s">
        <v>21482</v>
      </c>
    </row>
    <row r="20" spans="1:6">
      <c r="A20" s="33" t="s">
        <v>8100</v>
      </c>
      <c r="B20" s="33" t="s">
        <v>8101</v>
      </c>
      <c r="C20" s="34" t="s">
        <v>8102</v>
      </c>
      <c r="D20" s="10" t="s">
        <v>333</v>
      </c>
      <c r="E20" s="10" t="s">
        <v>21481</v>
      </c>
      <c r="F20" s="10" t="s">
        <v>21482</v>
      </c>
    </row>
    <row r="21" spans="1:6">
      <c r="A21" s="33" t="s">
        <v>8630</v>
      </c>
      <c r="B21" s="33" t="s">
        <v>8631</v>
      </c>
      <c r="C21" s="34" t="s">
        <v>21491</v>
      </c>
      <c r="D21" s="10" t="s">
        <v>552</v>
      </c>
      <c r="E21" s="10" t="s">
        <v>21492</v>
      </c>
      <c r="F21" s="10" t="s">
        <v>21482</v>
      </c>
    </row>
    <row r="22" spans="1:6">
      <c r="A22" s="33" t="s">
        <v>9429</v>
      </c>
      <c r="B22" s="33" t="s">
        <v>9430</v>
      </c>
      <c r="C22" s="34" t="s">
        <v>9431</v>
      </c>
      <c r="D22" s="10" t="s">
        <v>333</v>
      </c>
      <c r="E22" s="10" t="s">
        <v>21481</v>
      </c>
      <c r="F22" s="10" t="s">
        <v>21480</v>
      </c>
    </row>
    <row r="23" spans="1:6">
      <c r="A23" s="33" t="s">
        <v>10069</v>
      </c>
      <c r="B23" s="33" t="s">
        <v>10070</v>
      </c>
      <c r="C23" s="34" t="s">
        <v>10071</v>
      </c>
      <c r="D23" s="10" t="s">
        <v>333</v>
      </c>
      <c r="E23" s="10" t="s">
        <v>21489</v>
      </c>
      <c r="F23" s="10" t="s">
        <v>21482</v>
      </c>
    </row>
    <row r="24" spans="1:6">
      <c r="A24" s="33" t="s">
        <v>21493</v>
      </c>
      <c r="B24" s="33" t="s">
        <v>10092</v>
      </c>
      <c r="C24" s="34" t="s">
        <v>10093</v>
      </c>
      <c r="D24" s="10" t="s">
        <v>426</v>
      </c>
      <c r="E24" s="10" t="s">
        <v>2838</v>
      </c>
      <c r="F24" s="10" t="s">
        <v>21480</v>
      </c>
    </row>
    <row r="25" spans="1:6" ht="20.100000000000001">
      <c r="A25" s="33" t="s">
        <v>10742</v>
      </c>
      <c r="B25" s="33" t="s">
        <v>10743</v>
      </c>
      <c r="C25" s="34" t="s">
        <v>10744</v>
      </c>
      <c r="D25" s="10" t="s">
        <v>21494</v>
      </c>
      <c r="E25" s="10" t="s">
        <v>21495</v>
      </c>
      <c r="F25" s="10" t="s">
        <v>21480</v>
      </c>
    </row>
    <row r="26" spans="1:6">
      <c r="A26" s="33" t="s">
        <v>10861</v>
      </c>
      <c r="B26" s="33" t="s">
        <v>10862</v>
      </c>
      <c r="C26" s="33" t="s">
        <v>10863</v>
      </c>
      <c r="D26" s="10" t="s">
        <v>136</v>
      </c>
      <c r="E26" s="10" t="s">
        <v>21496</v>
      </c>
      <c r="F26" s="10" t="s">
        <v>21482</v>
      </c>
    </row>
    <row r="27" spans="1:6">
      <c r="A27" s="33" t="s">
        <v>11307</v>
      </c>
      <c r="B27" s="33" t="s">
        <v>11308</v>
      </c>
      <c r="C27" s="34" t="s">
        <v>11309</v>
      </c>
      <c r="D27" s="10" t="s">
        <v>68</v>
      </c>
      <c r="E27" s="10" t="s">
        <v>21497</v>
      </c>
      <c r="F27" s="10" t="s">
        <v>21480</v>
      </c>
    </row>
    <row r="28" spans="1:6">
      <c r="A28" s="33" t="s">
        <v>11407</v>
      </c>
      <c r="B28" s="33" t="s">
        <v>11408</v>
      </c>
      <c r="C28" s="33" t="s">
        <v>11409</v>
      </c>
      <c r="D28" s="10" t="s">
        <v>426</v>
      </c>
      <c r="E28" s="10" t="s">
        <v>829</v>
      </c>
      <c r="F28" s="10" t="s">
        <v>21480</v>
      </c>
    </row>
    <row r="29" spans="1:6" ht="21">
      <c r="A29" s="31" t="s">
        <v>21371</v>
      </c>
      <c r="B29" s="5" t="s">
        <v>21399</v>
      </c>
      <c r="C29" s="32" t="s">
        <v>21498</v>
      </c>
      <c r="D29" s="35" t="s">
        <v>14</v>
      </c>
      <c r="E29" s="35" t="s">
        <v>15</v>
      </c>
      <c r="F29" s="5" t="s">
        <v>21478</v>
      </c>
    </row>
    <row r="30" spans="1:6">
      <c r="A30" s="33" t="s">
        <v>11517</v>
      </c>
      <c r="B30" s="33" t="s">
        <v>11518</v>
      </c>
      <c r="C30" s="34" t="s">
        <v>21475</v>
      </c>
      <c r="D30" s="10" t="s">
        <v>280</v>
      </c>
      <c r="E30" s="10" t="s">
        <v>21499</v>
      </c>
      <c r="F30" s="10" t="s">
        <v>21476</v>
      </c>
    </row>
    <row r="31" spans="1:6">
      <c r="A31" s="33" t="s">
        <v>4268</v>
      </c>
      <c r="B31" s="33" t="s">
        <v>4269</v>
      </c>
      <c r="C31" s="34" t="s">
        <v>21456</v>
      </c>
      <c r="D31" s="10" t="s">
        <v>68</v>
      </c>
      <c r="E31" s="10" t="s">
        <v>573</v>
      </c>
      <c r="F31" s="10" t="s">
        <v>21445</v>
      </c>
    </row>
    <row r="32" spans="1:6">
      <c r="A32" s="33" t="s">
        <v>2786</v>
      </c>
      <c r="B32" s="33" t="s">
        <v>2787</v>
      </c>
      <c r="C32" s="34" t="s">
        <v>21447</v>
      </c>
      <c r="D32" s="10" t="s">
        <v>1413</v>
      </c>
      <c r="E32" s="10" t="s">
        <v>21500</v>
      </c>
      <c r="F32" s="10" t="s">
        <v>21448</v>
      </c>
    </row>
    <row r="33" spans="1:9">
      <c r="A33" s="33" t="s">
        <v>9708</v>
      </c>
      <c r="B33" s="33" t="s">
        <v>9709</v>
      </c>
      <c r="C33" s="34" t="s">
        <v>21474</v>
      </c>
      <c r="D33" s="10" t="s">
        <v>333</v>
      </c>
      <c r="E33" s="10" t="s">
        <v>21489</v>
      </c>
      <c r="F33" s="10" t="s">
        <v>21448</v>
      </c>
    </row>
    <row r="34" spans="1:9">
      <c r="A34" s="33" t="s">
        <v>328</v>
      </c>
      <c r="B34" s="33" t="s">
        <v>329</v>
      </c>
      <c r="C34" s="34" t="s">
        <v>21441</v>
      </c>
      <c r="D34" s="10" t="s">
        <v>333</v>
      </c>
      <c r="E34" s="10" t="s">
        <v>21489</v>
      </c>
      <c r="F34" s="10" t="s">
        <v>21442</v>
      </c>
    </row>
    <row r="35" spans="1:9">
      <c r="A35" s="33" t="s">
        <v>4797</v>
      </c>
      <c r="B35" s="33" t="s">
        <v>4798</v>
      </c>
      <c r="C35" s="34" t="s">
        <v>21457</v>
      </c>
      <c r="D35" s="10" t="s">
        <v>294</v>
      </c>
      <c r="E35" s="10" t="s">
        <v>1056</v>
      </c>
      <c r="F35" s="10" t="s">
        <v>21458</v>
      </c>
    </row>
    <row r="36" spans="1:9">
      <c r="A36" s="33" t="s">
        <v>3604</v>
      </c>
      <c r="B36" s="33" t="s">
        <v>3605</v>
      </c>
      <c r="C36" s="34" t="s">
        <v>21452</v>
      </c>
      <c r="D36" s="10"/>
      <c r="E36" s="10"/>
      <c r="F36" s="10" t="s">
        <v>21448</v>
      </c>
    </row>
    <row r="37" spans="1:9">
      <c r="A37" s="33" t="s">
        <v>7679</v>
      </c>
      <c r="B37" s="33" t="s">
        <v>7680</v>
      </c>
      <c r="C37" s="34" t="s">
        <v>21467</v>
      </c>
      <c r="D37" s="10" t="s">
        <v>512</v>
      </c>
      <c r="E37" s="10" t="s">
        <v>21501</v>
      </c>
      <c r="F37" s="10" t="s">
        <v>21442</v>
      </c>
    </row>
    <row r="38" spans="1:9">
      <c r="A38" s="33" t="s">
        <v>8026</v>
      </c>
      <c r="B38" s="33" t="s">
        <v>8027</v>
      </c>
      <c r="C38" s="34" t="s">
        <v>21468</v>
      </c>
      <c r="D38" s="10" t="s">
        <v>333</v>
      </c>
      <c r="E38" s="10" t="s">
        <v>21502</v>
      </c>
      <c r="F38" s="10" t="s">
        <v>21469</v>
      </c>
    </row>
    <row r="39" spans="1:9">
      <c r="A39" s="10" t="s">
        <v>5833</v>
      </c>
      <c r="B39" s="10" t="s">
        <v>5834</v>
      </c>
      <c r="C39" s="10" t="s">
        <v>21462</v>
      </c>
      <c r="E39" s="10"/>
      <c r="F39" s="10" t="s">
        <v>21442</v>
      </c>
      <c r="H39" s="1"/>
      <c r="I39" s="1"/>
    </row>
    <row r="40" spans="1:9" ht="21">
      <c r="A40" s="31" t="s">
        <v>21371</v>
      </c>
      <c r="B40" s="5" t="s">
        <v>21399</v>
      </c>
      <c r="C40" s="32" t="s">
        <v>21498</v>
      </c>
      <c r="D40" s="35" t="s">
        <v>14</v>
      </c>
      <c r="E40" s="35" t="s">
        <v>15</v>
      </c>
      <c r="F40" s="5" t="s">
        <v>21478</v>
      </c>
    </row>
    <row r="41" spans="1:9">
      <c r="A41" s="33" t="s">
        <v>319</v>
      </c>
      <c r="B41" s="33" t="s">
        <v>320</v>
      </c>
      <c r="C41" s="34" t="s">
        <v>321</v>
      </c>
      <c r="D41" s="34" t="s">
        <v>21503</v>
      </c>
      <c r="E41" s="34" t="s">
        <v>21499</v>
      </c>
      <c r="F41" s="34" t="s">
        <v>21504</v>
      </c>
    </row>
    <row r="42" spans="1:9">
      <c r="A42" s="33" t="s">
        <v>415</v>
      </c>
      <c r="B42" s="33" t="s">
        <v>416</v>
      </c>
      <c r="C42" s="34" t="s">
        <v>417</v>
      </c>
      <c r="D42" s="34" t="s">
        <v>148</v>
      </c>
      <c r="E42" s="34" t="s">
        <v>21505</v>
      </c>
      <c r="F42" s="34" t="s">
        <v>21504</v>
      </c>
    </row>
    <row r="43" spans="1:9">
      <c r="A43" s="33" t="s">
        <v>2340</v>
      </c>
      <c r="B43" s="33" t="s">
        <v>2341</v>
      </c>
      <c r="C43" s="34" t="s">
        <v>2342</v>
      </c>
      <c r="D43" s="34" t="s">
        <v>426</v>
      </c>
      <c r="E43" s="34" t="s">
        <v>2402</v>
      </c>
      <c r="F43" s="34" t="s">
        <v>21504</v>
      </c>
    </row>
    <row r="44" spans="1:9">
      <c r="A44" s="33" t="s">
        <v>3992</v>
      </c>
      <c r="B44" s="33" t="s">
        <v>3993</v>
      </c>
      <c r="C44" s="34" t="s">
        <v>3994</v>
      </c>
      <c r="D44" s="34" t="s">
        <v>136</v>
      </c>
      <c r="E44" s="34" t="s">
        <v>21506</v>
      </c>
      <c r="F44" s="34" t="s">
        <v>21504</v>
      </c>
    </row>
    <row r="45" spans="1:9">
      <c r="A45" s="33" t="s">
        <v>10133</v>
      </c>
      <c r="B45" s="33" t="s">
        <v>10134</v>
      </c>
      <c r="C45" s="34" t="s">
        <v>10135</v>
      </c>
      <c r="D45" s="34" t="s">
        <v>333</v>
      </c>
      <c r="E45" s="34" t="s">
        <v>21481</v>
      </c>
      <c r="F45" s="34" t="s">
        <v>21504</v>
      </c>
    </row>
    <row r="46" spans="1:9">
      <c r="A46" s="33" t="s">
        <v>10239</v>
      </c>
      <c r="B46" s="33" t="s">
        <v>10240</v>
      </c>
      <c r="C46" s="34" t="s">
        <v>10241</v>
      </c>
      <c r="D46" s="34" t="s">
        <v>333</v>
      </c>
      <c r="E46" s="34" t="s">
        <v>21481</v>
      </c>
      <c r="F46" s="34" t="s">
        <v>21504</v>
      </c>
    </row>
  </sheetData>
  <autoFilter ref="A2:F46" xr:uid="{00000000-0009-0000-0000-000008000000}"/>
  <conditionalFormatting sqref="A2">
    <cfRule type="duplicateValues" dxfId="19" priority="5"/>
    <cfRule type="duplicateValues" dxfId="18" priority="6"/>
  </conditionalFormatting>
  <conditionalFormatting sqref="A29">
    <cfRule type="duplicateValues" dxfId="17" priority="3"/>
    <cfRule type="duplicateValues" dxfId="16" priority="4"/>
  </conditionalFormatting>
  <conditionalFormatting sqref="A40">
    <cfRule type="duplicateValues" dxfId="15" priority="1"/>
    <cfRule type="duplicateValues" dxfId="14" priority="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640DA818169142BE06491E37D9C8EB" ma:contentTypeVersion="8" ma:contentTypeDescription="Create a new document." ma:contentTypeScope="" ma:versionID="f96f2fb1e7e271db6ea892409954498f">
  <xsd:schema xmlns:xsd="http://www.w3.org/2001/XMLSchema" xmlns:xs="http://www.w3.org/2001/XMLSchema" xmlns:p="http://schemas.microsoft.com/office/2006/metadata/properties" xmlns:ns1="http://schemas.microsoft.com/sharepoint/v3" xmlns:ns2="bcbae0be-43ff-4a00-8e4a-9aab9b3077ed" xmlns:ns3="f9bacc4a-6f70-478e-97d5-5212555990a8" targetNamespace="http://schemas.microsoft.com/office/2006/metadata/properties" ma:root="true" ma:fieldsID="bd587c7ab8f74f2d3843ca2cf9d34095" ns1:_="" ns2:_="" ns3:_="">
    <xsd:import namespace="http://schemas.microsoft.com/sharepoint/v3"/>
    <xsd:import namespace="bcbae0be-43ff-4a00-8e4a-9aab9b3077ed"/>
    <xsd:import namespace="f9bacc4a-6f70-478e-97d5-5212555990a8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Notes0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bae0be-43ff-4a00-8e4a-9aab9b3077ed" elementFormDefault="qualified">
    <xsd:import namespace="http://schemas.microsoft.com/office/2006/documentManagement/types"/>
    <xsd:import namespace="http://schemas.microsoft.com/office/infopath/2007/PartnerControls"/>
    <xsd:element name="Notes0" ma:index="10" nillable="true" ma:displayName="Notes" ma:internalName="Notes0">
      <xsd:simpleType>
        <xsd:restriction base="dms:Text">
          <xsd:maxLength value="255"/>
        </xsd:restriction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acc4a-6f70-478e-97d5-521255599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bcbae0be-43ff-4a00-8e4a-9aab9b3077ed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5E73DC1-1A4E-4764-8D38-2789D1E2A188}"/>
</file>

<file path=customXml/itemProps2.xml><?xml version="1.0" encoding="utf-8"?>
<ds:datastoreItem xmlns:ds="http://schemas.openxmlformats.org/officeDocument/2006/customXml" ds:itemID="{F92A4B7F-734D-40C1-8836-8EC554892898}"/>
</file>

<file path=customXml/itemProps3.xml><?xml version="1.0" encoding="utf-8"?>
<ds:datastoreItem xmlns:ds="http://schemas.openxmlformats.org/officeDocument/2006/customXml" ds:itemID="{F2808BFC-595C-4554-93B5-0765A1B98A4B}"/>
</file>

<file path=customXml/itemProps4.xml><?xml version="1.0" encoding="utf-8"?>
<ds:datastoreItem xmlns:ds="http://schemas.openxmlformats.org/officeDocument/2006/customXml" ds:itemID="{69C27FA8-18BF-412A-B87A-CEA05B5183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Merrett, Nicky</dc:creator>
  <cp:keywords/>
  <dc:description/>
  <cp:lastModifiedBy>Jesse Koennecke</cp:lastModifiedBy>
  <cp:revision/>
  <dcterms:created xsi:type="dcterms:W3CDTF">2018-08-28T09:55:41Z</dcterms:created>
  <dcterms:modified xsi:type="dcterms:W3CDTF">2018-10-26T19:17:07Z</dcterms:modified>
  <cp:category/>
  <cp:contentStatus/>
</cp:coreProperties>
</file>