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EA1B025E-2D4B-48CA-A6FD-2EA550406C7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1" l="1"/>
  <c r="U8" i="1"/>
  <c r="T8" i="1"/>
  <c r="L13" i="1"/>
  <c r="M13" i="1"/>
  <c r="N13" i="1"/>
  <c r="K13" i="1"/>
  <c r="L12" i="1"/>
  <c r="M12" i="1"/>
  <c r="N12" i="1"/>
  <c r="K12" i="1"/>
  <c r="N11" i="1"/>
  <c r="M11" i="1"/>
  <c r="L11" i="1"/>
  <c r="K11" i="1"/>
</calcChain>
</file>

<file path=xl/sharedStrings.xml><?xml version="1.0" encoding="utf-8"?>
<sst xmlns="http://schemas.openxmlformats.org/spreadsheetml/2006/main" count="17" uniqueCount="17">
  <si>
    <t>block factor</t>
    <phoneticPr fontId="1" type="noConversion"/>
  </si>
  <si>
    <t>slt</t>
    <phoneticPr fontId="1" type="noConversion"/>
  </si>
  <si>
    <t>sst</t>
    <phoneticPr fontId="1" type="noConversion"/>
  </si>
  <si>
    <t>glt</t>
    <phoneticPr fontId="1" type="noConversion"/>
  </si>
  <si>
    <t>gst</t>
    <phoneticPr fontId="1" type="noConversion"/>
  </si>
  <si>
    <t>in</t>
    <phoneticPr fontId="1" type="noConversion"/>
  </si>
  <si>
    <t xml:space="preserve">time </t>
    <phoneticPr fontId="1" type="noConversion"/>
  </si>
  <si>
    <t>glop</t>
    <phoneticPr fontId="1" type="noConversion"/>
  </si>
  <si>
    <t>global_band</t>
    <phoneticPr fontId="1" type="noConversion"/>
  </si>
  <si>
    <t>share_band</t>
    <phoneticPr fontId="1" type="noConversion"/>
  </si>
  <si>
    <t>p20k1</t>
    <phoneticPr fontId="1" type="noConversion"/>
  </si>
  <si>
    <t>computing</t>
  </si>
  <si>
    <t>memory copy (H2D, D2H)</t>
    <phoneticPr fontId="1" type="noConversion"/>
  </si>
  <si>
    <t>I/O of your program w.r.t. input size.</t>
  </si>
  <si>
    <t>total time</t>
    <phoneticPr fontId="1" type="noConversion"/>
  </si>
  <si>
    <t>p22k1</t>
    <phoneticPr fontId="1" type="noConversion"/>
  </si>
  <si>
    <t>p30k1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</si>
</sst>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GOPS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工作表1!$K$4:$N$4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工作表1!$K$4:$N$4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8-4E43-A8B2-DE11F479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118608"/>
        <c:axId val="15214866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工作表1!$K$4:$N$4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工作表1!$K$10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BE8-4E43-A8B2-DE11F479274A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工作表1!$K$4:$N$4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工作表1!$N$10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1.9529999999999999E-2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BE8-4E43-A8B2-DE11F479274A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工作表1!$K$4:$N$4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工作表1!$M$10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BE8-4E43-A8B2-DE11F479274A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工作表1!$K$4:$N$4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工作表1!$L$10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7.3999999999999996E-2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BE8-4E43-A8B2-DE11F479274A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工作表1!$K$4:$N$4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工作表1!$L$17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BE8-4E43-A8B2-DE11F479274A}"/>
                  </c:ext>
                </c:extLst>
              </c15:ser>
            </c15:filteredBarSeries>
          </c:ext>
        </c:extLst>
      </c:barChart>
      <c:catAx>
        <c:axId val="130711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1486608"/>
        <c:crosses val="autoZero"/>
        <c:auto val="1"/>
        <c:lblAlgn val="ctr"/>
        <c:lblOffset val="100"/>
        <c:noMultiLvlLbl val="0"/>
      </c:catAx>
      <c:valAx>
        <c:axId val="15214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11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global</a:t>
            </a:r>
            <a:r>
              <a:rPr lang="en-US" altLang="zh-TW" baseline="0"/>
              <a:t> memory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工作表1!$K$4:$N$4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工作表1!$K$12:$N$12</c:f>
              <c:numCache>
                <c:formatCode>General</c:formatCode>
                <c:ptCount val="4"/>
                <c:pt idx="0">
                  <c:v>441.90999999999997</c:v>
                </c:pt>
                <c:pt idx="1">
                  <c:v>307.06</c:v>
                </c:pt>
                <c:pt idx="2">
                  <c:v>140.73399999999998</c:v>
                </c:pt>
                <c:pt idx="3">
                  <c:v>128.65299999999999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0-4C35-9C47-8D1437E47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519088"/>
        <c:axId val="14039495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工作表1!$K$4:$N$4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工作表1!$K$4:$N$4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D20-4C35-9C47-8D1437E47F43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工作表1!$K$4:$N$4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工作表1!$K$13:$N$13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2209.2799999999997</c:v>
                      </c:pt>
                      <c:pt idx="1">
                        <c:v>4295.1000000000004</c:v>
                      </c:pt>
                      <c:pt idx="2">
                        <c:v>4231</c:v>
                      </c:pt>
                      <c:pt idx="3">
                        <c:v>4245.5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D20-4C35-9C47-8D1437E47F43}"/>
                  </c:ext>
                </c:extLst>
              </c15:ser>
            </c15:filteredBarSeries>
          </c:ext>
        </c:extLst>
      </c:barChart>
      <c:catAx>
        <c:axId val="15605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blocking</a:t>
                </a:r>
                <a:r>
                  <a:rPr lang="en-US" altLang="zh-TW" baseline="0"/>
                  <a:t> factor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3949552"/>
        <c:crosses val="autoZero"/>
        <c:auto val="1"/>
        <c:lblAlgn val="ctr"/>
        <c:lblOffset val="100"/>
        <c:noMultiLvlLbl val="0"/>
      </c:catAx>
      <c:valAx>
        <c:axId val="14039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GB/s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051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shared memory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工作表1!$K$4:$N$4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工作表1!$K$13:$N$13</c:f>
              <c:numCache>
                <c:formatCode>General</c:formatCode>
                <c:ptCount val="4"/>
                <c:pt idx="0">
                  <c:v>2209.2799999999997</c:v>
                </c:pt>
                <c:pt idx="1">
                  <c:v>4295.1000000000004</c:v>
                </c:pt>
                <c:pt idx="2">
                  <c:v>4231</c:v>
                </c:pt>
                <c:pt idx="3">
                  <c:v>4245.5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E-4894-9862-005727EBB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658896"/>
        <c:axId val="15139173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工作表1!$K$4:$N$4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工作表1!$K$4:$N$4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DCE-4894-9862-005727EBB1BA}"/>
                  </c:ext>
                </c:extLst>
              </c15:ser>
            </c15:filteredBarSeries>
          </c:ext>
        </c:extLst>
      </c:barChart>
      <c:catAx>
        <c:axId val="154765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blockingfactor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3917392"/>
        <c:crosses val="autoZero"/>
        <c:auto val="1"/>
        <c:lblAlgn val="ctr"/>
        <c:lblOffset val="100"/>
        <c:noMultiLvlLbl val="0"/>
      </c:catAx>
      <c:valAx>
        <c:axId val="15139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GB/S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76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 distribution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工作表1!$R$6</c:f>
              <c:strCache>
                <c:ptCount val="1"/>
                <c:pt idx="0">
                  <c:v>computing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工作表1!$T$4:$V$4</c:f>
              <c:strCache>
                <c:ptCount val="3"/>
                <c:pt idx="0">
                  <c:v>p20k1</c:v>
                </c:pt>
                <c:pt idx="1">
                  <c:v>p22k1</c:v>
                </c:pt>
                <c:pt idx="2">
                  <c:v>p30k1</c:v>
                </c:pt>
              </c:strCache>
            </c:strRef>
          </c:cat>
          <c:val>
            <c:numRef>
              <c:f>工作表1!$T$6:$V$6</c:f>
              <c:numCache>
                <c:formatCode>General</c:formatCode>
                <c:ptCount val="3"/>
                <c:pt idx="0">
                  <c:v>7.3800999999999997</c:v>
                </c:pt>
                <c:pt idx="1">
                  <c:v>9.5679999999999996</c:v>
                </c:pt>
                <c:pt idx="2">
                  <c:v>24.887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5-42DD-9913-04390A60FA37}"/>
            </c:ext>
          </c:extLst>
        </c:ser>
        <c:ser>
          <c:idx val="1"/>
          <c:order val="1"/>
          <c:tx>
            <c:strRef>
              <c:f>工作表1!$R$7</c:f>
              <c:strCache>
                <c:ptCount val="1"/>
                <c:pt idx="0">
                  <c:v>memory copy (H2D, D2H)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工作表1!$T$4:$V$4</c:f>
              <c:strCache>
                <c:ptCount val="3"/>
                <c:pt idx="0">
                  <c:v>p20k1</c:v>
                </c:pt>
                <c:pt idx="1">
                  <c:v>p22k1</c:v>
                </c:pt>
                <c:pt idx="2">
                  <c:v>p30k1</c:v>
                </c:pt>
              </c:strCache>
            </c:strRef>
          </c:cat>
          <c:val>
            <c:numRef>
              <c:f>工作表1!$T$7:$V$7</c:f>
              <c:numCache>
                <c:formatCode>General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1.1180000000000001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5-42DD-9913-04390A60FA37}"/>
            </c:ext>
          </c:extLst>
        </c:ser>
        <c:ser>
          <c:idx val="2"/>
          <c:order val="2"/>
          <c:tx>
            <c:strRef>
              <c:f>工作表1!$R$8</c:f>
              <c:strCache>
                <c:ptCount val="1"/>
                <c:pt idx="0">
                  <c:v>I/O of your program w.r.t. input size.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工作表1!$T$4:$V$4</c:f>
              <c:strCache>
                <c:ptCount val="3"/>
                <c:pt idx="0">
                  <c:v>p20k1</c:v>
                </c:pt>
                <c:pt idx="1">
                  <c:v>p22k1</c:v>
                </c:pt>
                <c:pt idx="2">
                  <c:v>p30k1</c:v>
                </c:pt>
              </c:strCache>
            </c:strRef>
          </c:cat>
          <c:val>
            <c:numRef>
              <c:f>工作表1!$T$8:$V$8</c:f>
              <c:numCache>
                <c:formatCode>General</c:formatCode>
                <c:ptCount val="3"/>
                <c:pt idx="0">
                  <c:v>0.34990000000000077</c:v>
                </c:pt>
                <c:pt idx="1">
                  <c:v>0.33200000000000041</c:v>
                </c:pt>
                <c:pt idx="2">
                  <c:v>0.52599999999999825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5-42DD-9913-04390A60F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233840"/>
        <c:axId val="1632885680"/>
      </c:barChart>
      <c:catAx>
        <c:axId val="163623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2885680"/>
        <c:crosses val="autoZero"/>
        <c:auto val="1"/>
        <c:lblAlgn val="ctr"/>
        <c:lblOffset val="100"/>
        <c:noMultiLvlLbl val="0"/>
      </c:catAx>
      <c:valAx>
        <c:axId val="16328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sec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623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</xdr:colOff>
      <xdr:row>18</xdr:row>
      <xdr:rowOff>112395</xdr:rowOff>
    </xdr:from>
    <xdr:to>
      <xdr:col>8</xdr:col>
      <xdr:colOff>413385</xdr:colOff>
      <xdr:row>32</xdr:row>
      <xdr:rowOff>74295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E0F8630-859F-469A-9317-78F91910C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3</xdr:row>
      <xdr:rowOff>104775</xdr:rowOff>
    </xdr:from>
    <xdr:to>
      <xdr:col>8</xdr:col>
      <xdr:colOff>283845</xdr:colOff>
      <xdr:row>17</xdr:row>
      <xdr:rowOff>70485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57048C6-2450-4B05-9940-56578C400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188595</xdr:colOff>
      <xdr:row>16</xdr:row>
      <xdr:rowOff>59055</xdr:rowOff>
    </xdr:from>
    <xdr:to>
      <xdr:col>16</xdr:col>
      <xdr:colOff>15240</xdr:colOff>
      <xdr:row>30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F297D836-6267-45C7-A1F0-5C5B40633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671512</xdr:colOff>
      <xdr:row>11</xdr:row>
      <xdr:rowOff>85725</xdr:rowOff>
    </xdr:from>
    <xdr:to>
      <xdr:col>22</xdr:col>
      <xdr:colOff>47625</xdr:colOff>
      <xdr:row>29</xdr:row>
      <xdr:rowOff>166687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B97CC18-AF9B-49F8-9FBA-0F7A1FD51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4:V13"/>
  <sheetViews>
    <sheetView tabSelected="1" topLeftCell="A22" workbookViewId="0">
      <selection activeCell="T6" activeCellId="1" sqref="T4:V4 T6:V8"/>
    </sheetView>
  </sheetViews>
  <sheetFormatPr defaultRowHeight="15.75" x14ac:dyDescent="0.25"/>
  <cols>
    <col min="11" max="11" width="13" bestFit="1" customWidth="1"/>
    <col min="12" max="12" width="10.7109375" bestFit="1" customWidth="1"/>
    <col min="14" max="14" width="10.7109375" bestFit="1" customWidth="1"/>
  </cols>
  <sheetData>
    <row r="4" spans="9:22" x14ac:dyDescent="0.25">
      <c r="I4" t="s">
        <v>0</v>
      </c>
      <c r="K4">
        <v>8</v>
      </c>
      <c r="L4">
        <v>16</v>
      </c>
      <c r="M4">
        <v>32</v>
      </c>
      <c r="N4">
        <v>64</v>
      </c>
      <c r="T4" t="s">
        <v>10</v>
      </c>
      <c r="U4" t="s">
        <v>15</v>
      </c>
      <c r="V4" t="s">
        <v>16</v>
      </c>
    </row>
    <row r="5" spans="9:22" x14ac:dyDescent="0.25">
      <c r="J5" t="s">
        <v>1</v>
      </c>
      <c r="K5">
        <v>994.18</v>
      </c>
      <c r="L5">
        <v>1597.2</v>
      </c>
      <c r="M5">
        <v>1763</v>
      </c>
      <c r="N5">
        <v>2090.6</v>
      </c>
      <c r="R5" t="s">
        <v>14</v>
      </c>
      <c r="T5">
        <v>8.23</v>
      </c>
      <c r="U5">
        <v>10.5</v>
      </c>
      <c r="V5">
        <v>26.530999999999999</v>
      </c>
    </row>
    <row r="6" spans="9:22" x14ac:dyDescent="0.25">
      <c r="J6" t="s">
        <v>2</v>
      </c>
      <c r="K6">
        <v>1215.0999999999999</v>
      </c>
      <c r="L6">
        <v>2697.9</v>
      </c>
      <c r="M6">
        <v>2468</v>
      </c>
      <c r="N6">
        <v>2154.9</v>
      </c>
      <c r="R6" t="s">
        <v>11</v>
      </c>
      <c r="T6">
        <v>7.3800999999999997</v>
      </c>
      <c r="U6">
        <v>9.5679999999999996</v>
      </c>
      <c r="V6">
        <v>24.887</v>
      </c>
    </row>
    <row r="7" spans="9:22" x14ac:dyDescent="0.25">
      <c r="J7" t="s">
        <v>3</v>
      </c>
      <c r="K7">
        <v>331.39</v>
      </c>
      <c r="L7">
        <v>184.2</v>
      </c>
      <c r="M7">
        <v>105.55</v>
      </c>
      <c r="N7">
        <v>96.49</v>
      </c>
      <c r="R7" t="s">
        <v>12</v>
      </c>
      <c r="T7">
        <v>0.5</v>
      </c>
      <c r="U7">
        <v>0.6</v>
      </c>
      <c r="V7">
        <v>1.1180000000000001</v>
      </c>
    </row>
    <row r="8" spans="9:22" x14ac:dyDescent="0.25">
      <c r="J8" t="s">
        <v>4</v>
      </c>
      <c r="K8">
        <v>110.52</v>
      </c>
      <c r="L8">
        <v>122.86</v>
      </c>
      <c r="M8">
        <v>35.183999999999997</v>
      </c>
      <c r="N8">
        <v>32.162999999999997</v>
      </c>
      <c r="R8" t="s">
        <v>13</v>
      </c>
      <c r="T8">
        <f>T5-T6-T7</f>
        <v>0.34990000000000077</v>
      </c>
      <c r="U8">
        <f>U5-U6-U7</f>
        <v>0.33200000000000041</v>
      </c>
      <c r="V8">
        <f>V5-V6-V7</f>
        <v>0.52599999999999825</v>
      </c>
    </row>
    <row r="9" spans="9:22" x14ac:dyDescent="0.25">
      <c r="J9" t="s">
        <v>5</v>
      </c>
      <c r="K9">
        <v>113990512</v>
      </c>
      <c r="L9">
        <v>186227712</v>
      </c>
      <c r="M9">
        <v>328965120</v>
      </c>
      <c r="N9">
        <v>626706432</v>
      </c>
    </row>
    <row r="10" spans="9:22" x14ac:dyDescent="0.25">
      <c r="J10" t="s">
        <v>6</v>
      </c>
      <c r="K10">
        <v>7.8E-2</v>
      </c>
      <c r="L10">
        <v>7.3999999999999996E-2</v>
      </c>
      <c r="M10">
        <v>0.03</v>
      </c>
      <c r="N10">
        <v>1.9529999999999999E-2</v>
      </c>
    </row>
    <row r="11" spans="9:22" x14ac:dyDescent="0.25">
      <c r="J11" t="s">
        <v>7</v>
      </c>
      <c r="K11">
        <f>K9/K10/1000000000</f>
        <v>1.4614168205128204</v>
      </c>
      <c r="L11">
        <f>L9/L10/1000000000</f>
        <v>2.516590702702703</v>
      </c>
      <c r="M11">
        <f>M9/M10/1000000000</f>
        <v>10.965503999999999</v>
      </c>
      <c r="N11">
        <f>N9/N10/1000000000</f>
        <v>32.089423041474653</v>
      </c>
    </row>
    <row r="12" spans="9:22" x14ac:dyDescent="0.25">
      <c r="J12" t="s">
        <v>8</v>
      </c>
      <c r="K12">
        <f>(K7+K8)</f>
        <v>441.90999999999997</v>
      </c>
      <c r="L12">
        <f t="shared" ref="L12:N12" si="0">(L7+L8)</f>
        <v>307.06</v>
      </c>
      <c r="M12">
        <f t="shared" si="0"/>
        <v>140.73399999999998</v>
      </c>
      <c r="N12">
        <f t="shared" si="0"/>
        <v>128.65299999999999</v>
      </c>
    </row>
    <row r="13" spans="9:22" x14ac:dyDescent="0.25">
      <c r="J13" t="s">
        <v>9</v>
      </c>
      <c r="K13">
        <f>(K5+K6)</f>
        <v>2209.2799999999997</v>
      </c>
      <c r="L13">
        <f t="shared" ref="L13:N13" si="1">(L5+L6)</f>
        <v>4295.1000000000004</v>
      </c>
      <c r="M13">
        <f t="shared" si="1"/>
        <v>4231</v>
      </c>
      <c r="N13">
        <f t="shared" si="1"/>
        <v>4245.5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2022-12-11T05:35:44Z</dcterms:modified>
</cp:coreProperties>
</file>